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827"/>
  <fileSharing readOnlyRecommended="1"/>
  <workbookPr/>
  <mc:AlternateContent xmlns:mc="http://schemas.openxmlformats.org/markup-compatibility/2006">
    <mc:Choice Requires="x15">
      <x15ac:absPath xmlns:x15ac="http://schemas.microsoft.com/office/spreadsheetml/2010/11/ac" url="F:\AtirLLSProductie\Atir\Projecten algemeen\In behandeling\Gemeente Smallingerland\aanbesteding 2020\5. Calculatie\"/>
    </mc:Choice>
  </mc:AlternateContent>
  <xr:revisionPtr revIDLastSave="0" documentId="13_ncr:1_{B2638A03-38C5-4578-BC89-65617DB85894}" xr6:coauthVersionLast="45" xr6:coauthVersionMax="45" xr10:uidLastSave="{00000000-0000-0000-0000-000000000000}"/>
  <bookViews>
    <workbookView xWindow="30" yWindow="30" windowWidth="28770" windowHeight="15570" tabRatio="927" firstSheet="1" activeTab="1" xr2:uid="{00000000-000D-0000-FFFF-FFFF00000000}"/>
  </bookViews>
  <sheets>
    <sheet name="Info blad" sheetId="11" r:id="rId1"/>
    <sheet name="1-Contractblad totaal" sheetId="32" r:id="rId2"/>
    <sheet name="2-Kosten per locatie" sheetId="39" r:id="rId3"/>
    <sheet name="3-Productie normen" sheetId="28" r:id="rId4"/>
    <sheet name="4-Basis ruimtestaat" sheetId="2" r:id="rId5"/>
    <sheet name="5-Premies en opslagen" sheetId="17" r:id="rId6"/>
    <sheet name="6-Opbouw uurtarief productie" sheetId="18" r:id="rId7"/>
    <sheet name="7-Opbouw uurtarief toezicht" sheetId="38" r:id="rId8"/>
    <sheet name="8-Additionele werkzaamheden" sheetId="31" r:id="rId9"/>
    <sheet name="9-Afroepprijs" sheetId="5" r:id="rId10"/>
    <sheet name="10-Glasbewassing" sheetId="35" r:id="rId11"/>
  </sheets>
  <externalReferences>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s>
  <definedNames>
    <definedName name="__1F" localSheetId="2" hidden="1">[1]Psychiatrie!#REF!</definedName>
    <definedName name="__1F" hidden="1">[1]Psychiatrie!#REF!</definedName>
    <definedName name="__2_0_F" localSheetId="2" hidden="1">[1]Psychiatrie!#REF!</definedName>
    <definedName name="__2_0_F" hidden="1">[1]Psychiatrie!#REF!</definedName>
    <definedName name="_1_________F" localSheetId="2" hidden="1">[1]Psychiatrie!#REF!</definedName>
    <definedName name="_1_________F" hidden="1">[1]Psychiatrie!#REF!</definedName>
    <definedName name="_1F" localSheetId="2" hidden="1">[1]Blad1!#REF!</definedName>
    <definedName name="_1F" hidden="1">[1]Blad1!#REF!</definedName>
    <definedName name="_2_______0_F" hidden="1">[1]Psychiatrie!#REF!</definedName>
    <definedName name="_2_0_F" hidden="1">[1]Psychiatrie!#REF!</definedName>
    <definedName name="_2F" hidden="1">[1]Psychiatrie!#REF!</definedName>
    <definedName name="_3_0_F" hidden="1">[1]Psychiatrie!#REF!</definedName>
    <definedName name="_3F" hidden="1">[1]Psychiatrie!#REF!</definedName>
    <definedName name="_4F" hidden="1">[1]Blad1!#REF!</definedName>
    <definedName name="_5_0_F" hidden="1">[1]Psychiatrie!#REF!</definedName>
    <definedName name="_8_0_F" hidden="1">[1]Psychiatrie!#REF!</definedName>
    <definedName name="_Dist_Bin" hidden="1">#REF!</definedName>
    <definedName name="_Dist_Values" hidden="1">#REF!</definedName>
    <definedName name="_Fill" localSheetId="10" hidden="1">'[2]#REF'!#REF!</definedName>
    <definedName name="_Fill" localSheetId="1" hidden="1">'[3]#REF'!#REF!</definedName>
    <definedName name="_Fill" localSheetId="2" hidden="1">'[4]#REF'!#REF!</definedName>
    <definedName name="_Fill" localSheetId="0" hidden="1">'[4]#REF'!#REF!</definedName>
    <definedName name="_Fill" hidden="1">'[4]#REF'!#REF!</definedName>
    <definedName name="_filll" hidden="1">'[5]#REF'!#REF!</definedName>
    <definedName name="_xlnm._FilterDatabase" localSheetId="10" hidden="1">'10-Glasbewassing'!$A$12:$AB$21</definedName>
    <definedName name="_xlnm._FilterDatabase" localSheetId="2" hidden="1">'2-Kosten per locatie'!$A$10:$D$15</definedName>
    <definedName name="_xlnm._FilterDatabase" localSheetId="4" hidden="1">'4-Basis ruimtestaat'!$B$9:$Q$279</definedName>
    <definedName name="_Key1" localSheetId="10" hidden="1">'[2]#REF'!#REF!</definedName>
    <definedName name="_Key1" localSheetId="1" hidden="1">'[3]#REF'!#REF!</definedName>
    <definedName name="_Key1" localSheetId="2" hidden="1">'[4]#REF'!#REF!</definedName>
    <definedName name="_Key1" localSheetId="0" hidden="1">'[4]#REF'!#REF!</definedName>
    <definedName name="_Key1" hidden="1">'[4]#REF'!#REF!</definedName>
    <definedName name="_Key2" localSheetId="2" hidden="1">#REF!</definedName>
    <definedName name="_Key2" hidden="1">#REF!</definedName>
    <definedName name="_Order1" hidden="1">255</definedName>
    <definedName name="_Order2" hidden="1">255</definedName>
    <definedName name="_Sort" localSheetId="2" hidden="1">#REF!</definedName>
    <definedName name="_Sort" hidden="1">#REF!</definedName>
    <definedName name="_Table1_In1" localSheetId="2" hidden="1">#REF!</definedName>
    <definedName name="_Table1_In1" hidden="1">#REF!</definedName>
    <definedName name="_Table1_Out" localSheetId="2" hidden="1">#REF!</definedName>
    <definedName name="_Table1_Out" hidden="1">#REF!</definedName>
    <definedName name="AccessDatabase" hidden="1">"C:\data\excel\BASISWP.mdb"</definedName>
    <definedName name="Additioneel" hidden="1">'[2]#REF'!#REF!</definedName>
    <definedName name="_xlnm.Print_Area" localSheetId="1">'1-Contractblad totaal'!$A$1:$H$44</definedName>
    <definedName name="_xlnm.Print_Area" localSheetId="2">'2-Kosten per locatie'!$A$3:$P$14</definedName>
    <definedName name="_xlnm.Print_Area" localSheetId="4">'4-Basis ruimtestaat'!$B$3:$Q$279</definedName>
    <definedName name="_xlnm.Print_Area" localSheetId="5">'5-Premies en opslagen'!$A$3:$E$54</definedName>
    <definedName name="_xlnm.Print_Area" localSheetId="6">'6-Opbouw uurtarief productie'!$A$1:$R$64</definedName>
    <definedName name="_xlnm.Print_Area" localSheetId="9">'9-Afroepprijs'!$A$3:$F$63</definedName>
    <definedName name="_xlnm.Print_Area" localSheetId="0">'Info blad'!$A$1:$F$20</definedName>
    <definedName name="_xlnm.Print_Titles" localSheetId="10">'10-Glasbewassing'!$12:$12</definedName>
    <definedName name="_xlnm.Print_Titles" localSheetId="2">'2-Kosten per locatie'!$10:$10</definedName>
    <definedName name="_xlnm.Print_Titles" localSheetId="4">'4-Basis ruimtestaat'!$9:$9</definedName>
    <definedName name="_xlnm.Print_Titles" localSheetId="6">'6-Opbouw uurtarief productie'!$A:$C</definedName>
    <definedName name="_xlnm.Print_Titles" localSheetId="9">'9-Afroepprijs'!$6:$10</definedName>
    <definedName name="berichtok" localSheetId="2">'2-Kosten per locatie'!berichtok</definedName>
    <definedName name="berichtok">[0]!berichtok</definedName>
    <definedName name="berichtoke" localSheetId="2">'2-Kosten per locatie'!berichtoke</definedName>
    <definedName name="berichtoke">[0]!berichtoke</definedName>
    <definedName name="berichtoke1" localSheetId="2">'2-Kosten per locatie'!berichtoke1</definedName>
    <definedName name="berichtoke1">[0]!berichtoke1</definedName>
    <definedName name="Berkt" localSheetId="2">'2-Kosten per locatie'!Berkt</definedName>
    <definedName name="Berkt">[0]!Berkt</definedName>
    <definedName name="dffdf" localSheetId="2" hidden="1">'[6]#REF'!#REF!</definedName>
    <definedName name="dffdf" hidden="1">'[6]#REF'!#REF!</definedName>
    <definedName name="einde" localSheetId="2">'2-Kosten per locatie'!einde</definedName>
    <definedName name="einde">[0]!einde</definedName>
    <definedName name="fghf" localSheetId="2" hidden="1">'[3]#REF'!#REF!</definedName>
    <definedName name="fghf" hidden="1">'[3]#REF'!#REF!</definedName>
    <definedName name="Gan_R" localSheetId="2">'2-Kosten per locatie'!Gan_R</definedName>
    <definedName name="gebouw">'4-Basis ruimtestaat'!$B:$B</definedName>
    <definedName name="glas" localSheetId="2">'2-Kosten per locatie'!glas</definedName>
    <definedName name="glas">[0]!glas</definedName>
    <definedName name="glassoort">'[7]10-Glasstaat'!$I$2:$J$14</definedName>
    <definedName name="Glassoort2">'[8]10-Glasstaat'!$I$2:$J$14</definedName>
    <definedName name="gs" hidden="1">'[6]#REF'!#REF!</definedName>
    <definedName name="han" localSheetId="10" hidden="1">'[2]#REF'!#REF!</definedName>
    <definedName name="han" localSheetId="1" hidden="1">'[3]#REF'!#REF!</definedName>
    <definedName name="han" localSheetId="2" hidden="1">'[4]#REF'!#REF!</definedName>
    <definedName name="han" hidden="1">'[4]#REF'!#REF!</definedName>
    <definedName name="hjkjhkj">[9]Totaaloverzicht!$A$10:$L$37</definedName>
    <definedName name="HTML_CodePage" hidden="1">1252</definedName>
    <definedName name="HTML_Control" localSheetId="2" hidden="1">{"'ma_vr'!$A$1:$AA$42"}</definedName>
    <definedName name="HTML_Control"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KengCode">'[10]2-Kengetal'!$A$9:$M$56</definedName>
    <definedName name="Kengetal">'[7]4-Kengetal'!$A$12:$S$64</definedName>
    <definedName name="Kentalnvb">[11]Kengetal!$A$10:$H$58</definedName>
    <definedName name="kjh" hidden="1">'[3]#REF'!#REF!</definedName>
    <definedName name="Lijn">'[10]3-Basis ruimtestaat'!$C:$C</definedName>
    <definedName name="lll">'[12]3-Basis ruimtestaat'!$O:$O</definedName>
    <definedName name="mavr">'[13]3-Basis ruimtestaat'!$M:$M</definedName>
    <definedName name="Mutatiederdekwartaal" localSheetId="2" hidden="1">{"'ma_vr'!$A$1:$AA$42"}</definedName>
    <definedName name="Mutatiederdekwartaal" hidden="1">{"'ma_vr'!$A$1:$AA$42"}</definedName>
    <definedName name="naloop">'[13]3-Basis ruimtestaat'!$N:$N</definedName>
    <definedName name="NvB" hidden="1">'[5]#REF'!#REF!</definedName>
    <definedName name="uren_mavr">'4-Basis ruimtestaat'!$L:$L</definedName>
    <definedName name="uren_zazofe">'[14]4-Basis ruimtestaat'!$O:$O</definedName>
    <definedName name="uurt">[15]Uurtarieven!$F$57</definedName>
    <definedName name="VloerK">'[16]Basis ruimtestaat'!$W:$W</definedName>
    <definedName name="VloerM">'[16]Basis ruimtestaat'!$K:$V</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42" i="32" l="1"/>
  <c r="I17" i="35" l="1"/>
  <c r="I16" i="35"/>
  <c r="I15" i="35"/>
  <c r="I14" i="35"/>
  <c r="I13" i="35"/>
  <c r="G13" i="35"/>
  <c r="N32" i="38"/>
  <c r="M32" i="38"/>
  <c r="L32" i="38"/>
  <c r="K32" i="38"/>
  <c r="J32" i="38"/>
  <c r="I32" i="38"/>
  <c r="N31" i="38"/>
  <c r="M31" i="38"/>
  <c r="L31" i="38"/>
  <c r="K31" i="38"/>
  <c r="J31" i="38"/>
  <c r="I31" i="38"/>
  <c r="N30" i="38"/>
  <c r="M30" i="38"/>
  <c r="L30" i="38"/>
  <c r="K30" i="38"/>
  <c r="J30" i="38"/>
  <c r="I30" i="38"/>
  <c r="N29" i="38"/>
  <c r="M29" i="38"/>
  <c r="L29" i="38"/>
  <c r="K29" i="38"/>
  <c r="J29" i="38"/>
  <c r="I29" i="38"/>
  <c r="D21" i="35" l="1"/>
  <c r="N11" i="2" l="1"/>
  <c r="Q11" i="2"/>
  <c r="N12" i="2"/>
  <c r="Q12" i="2"/>
  <c r="N13" i="2"/>
  <c r="Q13" i="2"/>
  <c r="N14" i="2"/>
  <c r="Q14" i="2"/>
  <c r="N15" i="2"/>
  <c r="Q15" i="2"/>
  <c r="N16" i="2"/>
  <c r="Q16" i="2"/>
  <c r="N17" i="2"/>
  <c r="Q17" i="2"/>
  <c r="N18" i="2"/>
  <c r="Q18" i="2"/>
  <c r="N19" i="2"/>
  <c r="Q19" i="2"/>
  <c r="N20" i="2"/>
  <c r="Q20" i="2"/>
  <c r="N21" i="2"/>
  <c r="Q21" i="2"/>
  <c r="N22" i="2"/>
  <c r="Q22" i="2"/>
  <c r="N23" i="2"/>
  <c r="Q23" i="2"/>
  <c r="N24" i="2"/>
  <c r="Q24" i="2"/>
  <c r="N25" i="2"/>
  <c r="Q25" i="2"/>
  <c r="N26" i="2"/>
  <c r="Q26" i="2"/>
  <c r="N27" i="2"/>
  <c r="Q27" i="2"/>
  <c r="N28" i="2"/>
  <c r="Q28" i="2"/>
  <c r="N29" i="2"/>
  <c r="Q29" i="2"/>
  <c r="N30" i="2"/>
  <c r="Q30" i="2"/>
  <c r="N31" i="2"/>
  <c r="Q31" i="2"/>
  <c r="N32" i="2"/>
  <c r="Q32" i="2"/>
  <c r="N33" i="2"/>
  <c r="Q33" i="2"/>
  <c r="N34" i="2"/>
  <c r="Q34" i="2"/>
  <c r="N35" i="2"/>
  <c r="Q35" i="2"/>
  <c r="N36" i="2"/>
  <c r="Q36" i="2"/>
  <c r="N37" i="2"/>
  <c r="Q37" i="2"/>
  <c r="N38" i="2"/>
  <c r="Q38" i="2"/>
  <c r="N39" i="2"/>
  <c r="Q39" i="2"/>
  <c r="N40" i="2"/>
  <c r="Q40" i="2"/>
  <c r="N41" i="2"/>
  <c r="Q41" i="2"/>
  <c r="N42" i="2"/>
  <c r="Q42" i="2"/>
  <c r="N43" i="2"/>
  <c r="Q43" i="2"/>
  <c r="N44" i="2"/>
  <c r="Q44" i="2"/>
  <c r="N45" i="2"/>
  <c r="Q45" i="2"/>
  <c r="N46" i="2"/>
  <c r="Q46" i="2"/>
  <c r="N47" i="2"/>
  <c r="Q47" i="2"/>
  <c r="N48" i="2"/>
  <c r="Q48" i="2"/>
  <c r="N49" i="2"/>
  <c r="Q49" i="2"/>
  <c r="N50" i="2"/>
  <c r="Q50" i="2"/>
  <c r="N51" i="2"/>
  <c r="Q51" i="2"/>
  <c r="N52" i="2"/>
  <c r="Q52" i="2"/>
  <c r="N53" i="2"/>
  <c r="Q53" i="2"/>
  <c r="N54" i="2"/>
  <c r="Q54" i="2"/>
  <c r="N55" i="2"/>
  <c r="Q55" i="2"/>
  <c r="N56" i="2"/>
  <c r="Q56" i="2"/>
  <c r="N57" i="2"/>
  <c r="Q57" i="2"/>
  <c r="N58" i="2"/>
  <c r="Q58" i="2"/>
  <c r="N59" i="2"/>
  <c r="Q59" i="2"/>
  <c r="N60" i="2"/>
  <c r="Q60" i="2"/>
  <c r="N61" i="2"/>
  <c r="Q61" i="2"/>
  <c r="N62" i="2"/>
  <c r="Q62" i="2"/>
  <c r="N63" i="2"/>
  <c r="Q63" i="2"/>
  <c r="N64" i="2"/>
  <c r="Q64" i="2"/>
  <c r="N65" i="2"/>
  <c r="Q65" i="2"/>
  <c r="N66" i="2"/>
  <c r="Q66" i="2"/>
  <c r="N67" i="2"/>
  <c r="Q67" i="2"/>
  <c r="N68" i="2"/>
  <c r="Q68" i="2"/>
  <c r="N69" i="2"/>
  <c r="Q69" i="2"/>
  <c r="N70" i="2"/>
  <c r="Q70" i="2"/>
  <c r="N71" i="2"/>
  <c r="Q71" i="2"/>
  <c r="N72" i="2"/>
  <c r="Q72" i="2"/>
  <c r="N73" i="2"/>
  <c r="Q73" i="2"/>
  <c r="N74" i="2"/>
  <c r="Q74" i="2"/>
  <c r="N75" i="2"/>
  <c r="Q75" i="2"/>
  <c r="N76" i="2"/>
  <c r="Q76" i="2"/>
  <c r="N77" i="2"/>
  <c r="Q77" i="2"/>
  <c r="N78" i="2"/>
  <c r="Q78" i="2"/>
  <c r="N79" i="2"/>
  <c r="Q79" i="2"/>
  <c r="N80" i="2"/>
  <c r="Q80" i="2"/>
  <c r="N81" i="2"/>
  <c r="Q81" i="2"/>
  <c r="N82" i="2"/>
  <c r="Q82" i="2"/>
  <c r="N83" i="2"/>
  <c r="Q83" i="2"/>
  <c r="N84" i="2"/>
  <c r="Q84" i="2"/>
  <c r="N85" i="2"/>
  <c r="Q85" i="2"/>
  <c r="N86" i="2"/>
  <c r="Q86" i="2"/>
  <c r="N87" i="2"/>
  <c r="Q87" i="2"/>
  <c r="N88" i="2"/>
  <c r="Q88" i="2"/>
  <c r="N89" i="2"/>
  <c r="Q89" i="2"/>
  <c r="N90" i="2"/>
  <c r="Q90" i="2"/>
  <c r="N91" i="2"/>
  <c r="Q91" i="2"/>
  <c r="N92" i="2"/>
  <c r="Q92" i="2"/>
  <c r="N93" i="2"/>
  <c r="Q93" i="2"/>
  <c r="N94" i="2"/>
  <c r="Q94" i="2"/>
  <c r="N95" i="2"/>
  <c r="Q95" i="2"/>
  <c r="N96" i="2"/>
  <c r="Q96" i="2"/>
  <c r="N97" i="2"/>
  <c r="Q97" i="2"/>
  <c r="N98" i="2"/>
  <c r="Q98" i="2"/>
  <c r="N99" i="2"/>
  <c r="Q99" i="2"/>
  <c r="N100" i="2"/>
  <c r="Q100" i="2"/>
  <c r="N101" i="2"/>
  <c r="Q101" i="2"/>
  <c r="N102" i="2"/>
  <c r="Q102" i="2"/>
  <c r="N103" i="2"/>
  <c r="Q103" i="2"/>
  <c r="N104" i="2"/>
  <c r="Q104" i="2"/>
  <c r="N105" i="2"/>
  <c r="Q105" i="2"/>
  <c r="N106" i="2"/>
  <c r="Q106" i="2"/>
  <c r="N107" i="2"/>
  <c r="Q107" i="2"/>
  <c r="N108" i="2"/>
  <c r="Q108" i="2"/>
  <c r="N109" i="2"/>
  <c r="Q109" i="2"/>
  <c r="N110" i="2"/>
  <c r="Q110" i="2"/>
  <c r="N111" i="2"/>
  <c r="Q111" i="2"/>
  <c r="N112" i="2"/>
  <c r="Q112" i="2"/>
  <c r="N113" i="2"/>
  <c r="Q113" i="2"/>
  <c r="N114" i="2"/>
  <c r="Q114" i="2"/>
  <c r="N115" i="2"/>
  <c r="Q115" i="2"/>
  <c r="N116" i="2"/>
  <c r="Q116" i="2"/>
  <c r="N117" i="2"/>
  <c r="Q117" i="2"/>
  <c r="N118" i="2"/>
  <c r="Q118" i="2"/>
  <c r="N119" i="2"/>
  <c r="Q119" i="2"/>
  <c r="N120" i="2"/>
  <c r="Q120" i="2"/>
  <c r="N121" i="2"/>
  <c r="Q121" i="2"/>
  <c r="N122" i="2"/>
  <c r="Q122" i="2"/>
  <c r="N123" i="2"/>
  <c r="Q123" i="2"/>
  <c r="N124" i="2"/>
  <c r="Q124" i="2"/>
  <c r="N125" i="2"/>
  <c r="Q125" i="2"/>
  <c r="N126" i="2"/>
  <c r="Q126" i="2"/>
  <c r="N127" i="2"/>
  <c r="Q127" i="2"/>
  <c r="N128" i="2"/>
  <c r="Q128" i="2"/>
  <c r="N129" i="2"/>
  <c r="Q129" i="2"/>
  <c r="N130" i="2"/>
  <c r="Q130" i="2"/>
  <c r="N131" i="2"/>
  <c r="Q131" i="2"/>
  <c r="N132" i="2"/>
  <c r="Q132" i="2"/>
  <c r="N133" i="2"/>
  <c r="Q133" i="2"/>
  <c r="N134" i="2"/>
  <c r="Q134" i="2"/>
  <c r="N135" i="2"/>
  <c r="Q135" i="2"/>
  <c r="N136" i="2"/>
  <c r="Q136" i="2"/>
  <c r="N137" i="2"/>
  <c r="Q137" i="2"/>
  <c r="N138" i="2"/>
  <c r="Q138" i="2"/>
  <c r="N139" i="2"/>
  <c r="Q139" i="2"/>
  <c r="N140" i="2"/>
  <c r="Q140" i="2"/>
  <c r="N141" i="2"/>
  <c r="Q141" i="2"/>
  <c r="N142" i="2"/>
  <c r="Q142" i="2"/>
  <c r="N143" i="2"/>
  <c r="Q143" i="2"/>
  <c r="N144" i="2"/>
  <c r="Q144" i="2"/>
  <c r="N145" i="2"/>
  <c r="Q145" i="2"/>
  <c r="N146" i="2"/>
  <c r="Q146" i="2"/>
  <c r="N147" i="2"/>
  <c r="Q147" i="2"/>
  <c r="N148" i="2"/>
  <c r="Q148" i="2"/>
  <c r="N149" i="2"/>
  <c r="Q149" i="2"/>
  <c r="N150" i="2"/>
  <c r="Q150" i="2"/>
  <c r="N151" i="2"/>
  <c r="Q151" i="2"/>
  <c r="N152" i="2"/>
  <c r="Q152" i="2"/>
  <c r="N153" i="2"/>
  <c r="Q153" i="2"/>
  <c r="N154" i="2"/>
  <c r="Q154" i="2"/>
  <c r="N155" i="2"/>
  <c r="Q155" i="2"/>
  <c r="N156" i="2"/>
  <c r="Q156" i="2"/>
  <c r="N157" i="2"/>
  <c r="Q157" i="2"/>
  <c r="N158" i="2"/>
  <c r="Q158" i="2"/>
  <c r="N159" i="2"/>
  <c r="Q159" i="2"/>
  <c r="N160" i="2"/>
  <c r="Q160" i="2"/>
  <c r="N161" i="2"/>
  <c r="Q161" i="2"/>
  <c r="N162" i="2"/>
  <c r="Q162" i="2"/>
  <c r="N163" i="2"/>
  <c r="Q163" i="2"/>
  <c r="N164" i="2"/>
  <c r="Q164" i="2"/>
  <c r="N165" i="2"/>
  <c r="Q165" i="2"/>
  <c r="N166" i="2"/>
  <c r="Q166" i="2"/>
  <c r="N167" i="2"/>
  <c r="Q167" i="2"/>
  <c r="N168" i="2"/>
  <c r="Q168" i="2"/>
  <c r="N169" i="2"/>
  <c r="Q169" i="2"/>
  <c r="N170" i="2"/>
  <c r="Q170" i="2"/>
  <c r="N171" i="2"/>
  <c r="Q171" i="2"/>
  <c r="N172" i="2"/>
  <c r="Q172" i="2"/>
  <c r="N173" i="2"/>
  <c r="Q173" i="2"/>
  <c r="N174" i="2"/>
  <c r="Q174" i="2"/>
  <c r="N175" i="2"/>
  <c r="Q175" i="2"/>
  <c r="N176" i="2"/>
  <c r="Q176" i="2"/>
  <c r="N177" i="2"/>
  <c r="Q177" i="2"/>
  <c r="N178" i="2"/>
  <c r="Q178" i="2"/>
  <c r="N179" i="2"/>
  <c r="Q179" i="2"/>
  <c r="N180" i="2"/>
  <c r="Q180" i="2"/>
  <c r="N181" i="2"/>
  <c r="Q181" i="2"/>
  <c r="N182" i="2"/>
  <c r="Q182" i="2"/>
  <c r="N183" i="2"/>
  <c r="Q183" i="2"/>
  <c r="N184" i="2"/>
  <c r="Q184" i="2"/>
  <c r="N185" i="2"/>
  <c r="Q185" i="2"/>
  <c r="N186" i="2"/>
  <c r="Q186" i="2"/>
  <c r="N187" i="2"/>
  <c r="Q187" i="2"/>
  <c r="N188" i="2"/>
  <c r="Q188" i="2"/>
  <c r="N189" i="2"/>
  <c r="Q189" i="2"/>
  <c r="N190" i="2"/>
  <c r="Q190" i="2"/>
  <c r="N191" i="2"/>
  <c r="Q191" i="2"/>
  <c r="N192" i="2"/>
  <c r="Q192" i="2"/>
  <c r="N193" i="2"/>
  <c r="Q193" i="2"/>
  <c r="N194" i="2"/>
  <c r="Q194" i="2"/>
  <c r="N195" i="2"/>
  <c r="Q195" i="2"/>
  <c r="N196" i="2"/>
  <c r="Q196" i="2"/>
  <c r="N197" i="2"/>
  <c r="Q197" i="2"/>
  <c r="N198" i="2"/>
  <c r="Q198" i="2"/>
  <c r="N199" i="2"/>
  <c r="Q199" i="2"/>
  <c r="N200" i="2"/>
  <c r="Q200" i="2"/>
  <c r="N201" i="2"/>
  <c r="Q201" i="2"/>
  <c r="N202" i="2"/>
  <c r="Q202" i="2"/>
  <c r="N203" i="2"/>
  <c r="Q203" i="2"/>
  <c r="N204" i="2"/>
  <c r="Q204" i="2"/>
  <c r="N205" i="2"/>
  <c r="Q205" i="2"/>
  <c r="N206" i="2"/>
  <c r="Q206" i="2"/>
  <c r="N207" i="2"/>
  <c r="Q207" i="2"/>
  <c r="N208" i="2"/>
  <c r="Q208" i="2"/>
  <c r="N209" i="2"/>
  <c r="Q209" i="2"/>
  <c r="N210" i="2"/>
  <c r="Q210" i="2"/>
  <c r="N211" i="2"/>
  <c r="Q211" i="2"/>
  <c r="N212" i="2"/>
  <c r="Q212" i="2"/>
  <c r="N213" i="2"/>
  <c r="Q213" i="2"/>
  <c r="N214" i="2"/>
  <c r="Q214" i="2"/>
  <c r="N215" i="2"/>
  <c r="Q215" i="2"/>
  <c r="N216" i="2"/>
  <c r="Q216" i="2"/>
  <c r="N217" i="2"/>
  <c r="Q217" i="2"/>
  <c r="N218" i="2"/>
  <c r="Q218" i="2"/>
  <c r="N219" i="2"/>
  <c r="Q219" i="2"/>
  <c r="N220" i="2"/>
  <c r="Q220" i="2"/>
  <c r="N221" i="2"/>
  <c r="Q221" i="2"/>
  <c r="N222" i="2"/>
  <c r="Q222" i="2"/>
  <c r="N223" i="2"/>
  <c r="Q223" i="2"/>
  <c r="N224" i="2"/>
  <c r="Q224" i="2"/>
  <c r="N225" i="2"/>
  <c r="Q225" i="2"/>
  <c r="N226" i="2"/>
  <c r="Q226" i="2"/>
  <c r="N227" i="2"/>
  <c r="Q227" i="2"/>
  <c r="N228" i="2"/>
  <c r="Q228" i="2"/>
  <c r="N229" i="2"/>
  <c r="Q229" i="2"/>
  <c r="N230" i="2"/>
  <c r="Q230" i="2"/>
  <c r="N231" i="2"/>
  <c r="Q231" i="2"/>
  <c r="N232" i="2"/>
  <c r="Q232" i="2"/>
  <c r="N233" i="2"/>
  <c r="Q233" i="2"/>
  <c r="N234" i="2"/>
  <c r="Q234" i="2"/>
  <c r="N235" i="2"/>
  <c r="Q235" i="2"/>
  <c r="N236" i="2"/>
  <c r="Q236" i="2"/>
  <c r="N237" i="2"/>
  <c r="Q237" i="2"/>
  <c r="N238" i="2"/>
  <c r="Q238" i="2"/>
  <c r="N239" i="2"/>
  <c r="Q239" i="2"/>
  <c r="N240" i="2"/>
  <c r="Q240" i="2"/>
  <c r="N241" i="2"/>
  <c r="Q241" i="2"/>
  <c r="N242" i="2"/>
  <c r="Q242" i="2"/>
  <c r="N243" i="2"/>
  <c r="Q243" i="2"/>
  <c r="N244" i="2"/>
  <c r="Q244" i="2"/>
  <c r="N245" i="2"/>
  <c r="Q245" i="2"/>
  <c r="N246" i="2"/>
  <c r="Q246" i="2"/>
  <c r="N247" i="2"/>
  <c r="Q247" i="2"/>
  <c r="N248" i="2"/>
  <c r="Q248" i="2"/>
  <c r="N249" i="2"/>
  <c r="Q249" i="2"/>
  <c r="N250" i="2"/>
  <c r="Q250" i="2"/>
  <c r="N251" i="2"/>
  <c r="Q251" i="2"/>
  <c r="N252" i="2"/>
  <c r="Q252" i="2"/>
  <c r="N253" i="2"/>
  <c r="Q253" i="2"/>
  <c r="N254" i="2"/>
  <c r="Q254" i="2"/>
  <c r="N255" i="2"/>
  <c r="Q255" i="2"/>
  <c r="N256" i="2"/>
  <c r="Q256" i="2"/>
  <c r="N257" i="2"/>
  <c r="Q257" i="2"/>
  <c r="N258" i="2"/>
  <c r="Q258" i="2"/>
  <c r="N259" i="2"/>
  <c r="Q259" i="2"/>
  <c r="N260" i="2"/>
  <c r="Q260" i="2"/>
  <c r="N261" i="2"/>
  <c r="Q261" i="2"/>
  <c r="N262" i="2"/>
  <c r="Q262" i="2"/>
  <c r="N263" i="2"/>
  <c r="Q263" i="2"/>
  <c r="N264" i="2"/>
  <c r="Q264" i="2"/>
  <c r="N265" i="2"/>
  <c r="Q265" i="2"/>
  <c r="N266" i="2"/>
  <c r="Q266" i="2"/>
  <c r="N267" i="2"/>
  <c r="Q267" i="2"/>
  <c r="N268" i="2"/>
  <c r="Q268" i="2"/>
  <c r="N269" i="2"/>
  <c r="Q269" i="2"/>
  <c r="N270" i="2"/>
  <c r="Q270" i="2"/>
  <c r="N271" i="2"/>
  <c r="Q271" i="2"/>
  <c r="N272" i="2"/>
  <c r="Q272" i="2"/>
  <c r="N273" i="2"/>
  <c r="Q273" i="2"/>
  <c r="N274" i="2"/>
  <c r="Q274" i="2"/>
  <c r="N275" i="2"/>
  <c r="Q275" i="2"/>
  <c r="N276" i="2"/>
  <c r="Q276" i="2"/>
  <c r="N277" i="2"/>
  <c r="Q277" i="2"/>
  <c r="N278" i="2"/>
  <c r="Q278" i="2"/>
  <c r="N279" i="2"/>
  <c r="Q279" i="2"/>
  <c r="F11" i="31"/>
  <c r="L22" i="28"/>
  <c r="G19" i="35" l="1"/>
  <c r="E19" i="35" s="1"/>
  <c r="I19" i="35" s="1"/>
  <c r="G20" i="35"/>
  <c r="E20" i="35" s="1"/>
  <c r="I20" i="35" s="1"/>
  <c r="G18" i="35"/>
  <c r="E18" i="35" s="1"/>
  <c r="I18" i="35" s="1"/>
  <c r="G17" i="35" l="1"/>
  <c r="E17" i="35" s="1"/>
  <c r="G16" i="35"/>
  <c r="E16" i="35" s="1"/>
  <c r="D12" i="39" l="1"/>
  <c r="D11" i="39"/>
  <c r="B7" i="39" a="1"/>
  <c r="B7" i="39" s="1"/>
  <c r="B6" i="39"/>
  <c r="B5" i="39"/>
  <c r="B4" i="39"/>
  <c r="B3" i="39"/>
  <c r="L21" i="28" l="1"/>
  <c r="L20" i="28"/>
  <c r="L10" i="28"/>
  <c r="L81" i="2" l="1"/>
  <c r="L147" i="2"/>
  <c r="L148" i="2"/>
  <c r="L149" i="2"/>
  <c r="L150" i="2"/>
  <c r="L177" i="2"/>
  <c r="L178" i="2"/>
  <c r="L179" i="2"/>
  <c r="L201" i="2"/>
  <c r="L202" i="2"/>
  <c r="L203" i="2"/>
  <c r="L204" i="2"/>
  <c r="L205" i="2"/>
  <c r="L212" i="2"/>
  <c r="L214" i="2"/>
  <c r="L215" i="2"/>
  <c r="L219" i="2"/>
  <c r="L220" i="2"/>
  <c r="L222" i="2"/>
  <c r="L246" i="2"/>
  <c r="L248" i="2"/>
  <c r="L249" i="2"/>
  <c r="L250" i="2"/>
  <c r="L251" i="2"/>
  <c r="L253" i="2"/>
  <c r="L255" i="2"/>
  <c r="L259" i="2"/>
  <c r="L269" i="2"/>
  <c r="L272" i="2"/>
  <c r="L273" i="2"/>
  <c r="L276" i="2"/>
  <c r="L277" i="2"/>
  <c r="L278" i="2"/>
  <c r="L279" i="2"/>
  <c r="C16" i="17" l="1"/>
  <c r="N45" i="18" l="1"/>
  <c r="M45" i="18"/>
  <c r="L45" i="18"/>
  <c r="K45" i="18"/>
  <c r="J45" i="18"/>
  <c r="I45" i="18"/>
  <c r="N44" i="18"/>
  <c r="M44" i="18"/>
  <c r="L44" i="18"/>
  <c r="K44" i="18"/>
  <c r="J44" i="18"/>
  <c r="I44" i="18"/>
  <c r="N43" i="18"/>
  <c r="M43" i="18"/>
  <c r="L43" i="18"/>
  <c r="K43" i="18"/>
  <c r="J43" i="18"/>
  <c r="I43" i="18"/>
  <c r="N42" i="18"/>
  <c r="M42" i="18"/>
  <c r="L42" i="18"/>
  <c r="K42" i="18"/>
  <c r="J42" i="18"/>
  <c r="I42" i="18"/>
  <c r="N41" i="18"/>
  <c r="M41" i="18"/>
  <c r="L41" i="18"/>
  <c r="K41" i="18"/>
  <c r="J41" i="18"/>
  <c r="I41" i="18"/>
  <c r="N40" i="18"/>
  <c r="M40" i="18"/>
  <c r="L40" i="18"/>
  <c r="K40" i="18"/>
  <c r="J40" i="18"/>
  <c r="I40" i="18"/>
  <c r="N39" i="18"/>
  <c r="M39" i="18"/>
  <c r="L39" i="18"/>
  <c r="K39" i="18"/>
  <c r="J39" i="18"/>
  <c r="I39" i="18"/>
  <c r="N38" i="18"/>
  <c r="M38" i="18"/>
  <c r="L38" i="18"/>
  <c r="K38" i="18"/>
  <c r="J38" i="18"/>
  <c r="I38" i="18"/>
  <c r="N37" i="18"/>
  <c r="M37" i="18"/>
  <c r="L37" i="18"/>
  <c r="K37" i="18"/>
  <c r="J37" i="18"/>
  <c r="I37" i="18"/>
  <c r="N33" i="38"/>
  <c r="M33" i="38"/>
  <c r="L33" i="38"/>
  <c r="K33" i="38"/>
  <c r="J33" i="38"/>
  <c r="I33" i="38"/>
  <c r="M15" i="2" l="1"/>
  <c r="L15" i="2" s="1"/>
  <c r="M14" i="2"/>
  <c r="L14" i="2" s="1"/>
  <c r="M16" i="2"/>
  <c r="L16" i="2" s="1"/>
  <c r="M17" i="2"/>
  <c r="L17" i="2" s="1"/>
  <c r="M18" i="2"/>
  <c r="L18" i="2" s="1"/>
  <c r="M19" i="2"/>
  <c r="L19" i="2" s="1"/>
  <c r="M20" i="2"/>
  <c r="L20" i="2" s="1"/>
  <c r="M21" i="2"/>
  <c r="L21" i="2" s="1"/>
  <c r="M22" i="2"/>
  <c r="L22" i="2" s="1"/>
  <c r="M23" i="2"/>
  <c r="L23" i="2" s="1"/>
  <c r="M24" i="2"/>
  <c r="L24" i="2" s="1"/>
  <c r="M25" i="2"/>
  <c r="L25" i="2" s="1"/>
  <c r="M26" i="2"/>
  <c r="L26" i="2" s="1"/>
  <c r="M27" i="2"/>
  <c r="L27" i="2" s="1"/>
  <c r="M28" i="2"/>
  <c r="L28" i="2" s="1"/>
  <c r="M29" i="2"/>
  <c r="L29" i="2" s="1"/>
  <c r="M30" i="2"/>
  <c r="L30" i="2" s="1"/>
  <c r="M31" i="2"/>
  <c r="L31" i="2" s="1"/>
  <c r="M32" i="2"/>
  <c r="L32" i="2" s="1"/>
  <c r="M33" i="2"/>
  <c r="L33" i="2" s="1"/>
  <c r="M34" i="2"/>
  <c r="L34" i="2" s="1"/>
  <c r="M35" i="2"/>
  <c r="L35" i="2" s="1"/>
  <c r="M36" i="2"/>
  <c r="L36" i="2" s="1"/>
  <c r="M37" i="2"/>
  <c r="L37" i="2" s="1"/>
  <c r="M38" i="2"/>
  <c r="L38" i="2" s="1"/>
  <c r="M39" i="2"/>
  <c r="L39" i="2" s="1"/>
  <c r="M40" i="2"/>
  <c r="L40" i="2" s="1"/>
  <c r="M41" i="2"/>
  <c r="L41" i="2" s="1"/>
  <c r="M42" i="2"/>
  <c r="L42" i="2" s="1"/>
  <c r="M43" i="2"/>
  <c r="L43" i="2" s="1"/>
  <c r="M44" i="2"/>
  <c r="L44" i="2" s="1"/>
  <c r="M45" i="2"/>
  <c r="L45" i="2" s="1"/>
  <c r="M46" i="2"/>
  <c r="L46" i="2" s="1"/>
  <c r="M47" i="2"/>
  <c r="L47" i="2" s="1"/>
  <c r="M48" i="2"/>
  <c r="L48" i="2" s="1"/>
  <c r="M49" i="2"/>
  <c r="L49" i="2" s="1"/>
  <c r="M50" i="2"/>
  <c r="L50" i="2" s="1"/>
  <c r="M51" i="2"/>
  <c r="L51" i="2" s="1"/>
  <c r="M52" i="2"/>
  <c r="L52" i="2" s="1"/>
  <c r="M53" i="2"/>
  <c r="L53" i="2" s="1"/>
  <c r="M54" i="2"/>
  <c r="L54" i="2" s="1"/>
  <c r="M55" i="2"/>
  <c r="L55" i="2" s="1"/>
  <c r="M56" i="2"/>
  <c r="L56" i="2" s="1"/>
  <c r="M57" i="2"/>
  <c r="L57" i="2" s="1"/>
  <c r="M58" i="2"/>
  <c r="L58" i="2" s="1"/>
  <c r="M59" i="2"/>
  <c r="L59" i="2" s="1"/>
  <c r="M60" i="2"/>
  <c r="L60" i="2" s="1"/>
  <c r="M61" i="2"/>
  <c r="L61" i="2" s="1"/>
  <c r="M62" i="2"/>
  <c r="L62" i="2" s="1"/>
  <c r="M63" i="2"/>
  <c r="L63" i="2" s="1"/>
  <c r="M64" i="2"/>
  <c r="L64" i="2" s="1"/>
  <c r="M65" i="2"/>
  <c r="L65" i="2" s="1"/>
  <c r="M66" i="2"/>
  <c r="L66" i="2" s="1"/>
  <c r="M67" i="2"/>
  <c r="L67" i="2" s="1"/>
  <c r="M68" i="2"/>
  <c r="L68" i="2" s="1"/>
  <c r="M69" i="2"/>
  <c r="L69" i="2" s="1"/>
  <c r="M70" i="2"/>
  <c r="L70" i="2" s="1"/>
  <c r="M71" i="2"/>
  <c r="L71" i="2" s="1"/>
  <c r="M72" i="2"/>
  <c r="L72" i="2" s="1"/>
  <c r="M73" i="2"/>
  <c r="L73" i="2" s="1"/>
  <c r="M74" i="2"/>
  <c r="L74" i="2" s="1"/>
  <c r="M75" i="2"/>
  <c r="L75" i="2" s="1"/>
  <c r="M76" i="2"/>
  <c r="L76" i="2" s="1"/>
  <c r="M77" i="2"/>
  <c r="L77" i="2" s="1"/>
  <c r="M78" i="2"/>
  <c r="L78" i="2" s="1"/>
  <c r="M79" i="2"/>
  <c r="L79" i="2" s="1"/>
  <c r="M80" i="2"/>
  <c r="L80" i="2" s="1"/>
  <c r="M81" i="2"/>
  <c r="M82" i="2"/>
  <c r="L82" i="2" s="1"/>
  <c r="M83" i="2"/>
  <c r="L83" i="2" s="1"/>
  <c r="M84" i="2"/>
  <c r="L84" i="2" s="1"/>
  <c r="M85" i="2"/>
  <c r="L85" i="2" s="1"/>
  <c r="M86" i="2"/>
  <c r="L86" i="2" s="1"/>
  <c r="M87" i="2"/>
  <c r="L87" i="2" s="1"/>
  <c r="M88" i="2"/>
  <c r="L88" i="2" s="1"/>
  <c r="M89" i="2"/>
  <c r="L89" i="2" s="1"/>
  <c r="M90" i="2"/>
  <c r="L90" i="2" s="1"/>
  <c r="M91" i="2"/>
  <c r="L91" i="2" s="1"/>
  <c r="M92" i="2"/>
  <c r="L92" i="2" s="1"/>
  <c r="M93" i="2"/>
  <c r="L93" i="2" s="1"/>
  <c r="M94" i="2"/>
  <c r="L94" i="2" s="1"/>
  <c r="M95" i="2"/>
  <c r="L95" i="2" s="1"/>
  <c r="M96" i="2"/>
  <c r="L96" i="2" s="1"/>
  <c r="M97" i="2"/>
  <c r="L97" i="2" s="1"/>
  <c r="M98" i="2"/>
  <c r="L98" i="2" s="1"/>
  <c r="M99" i="2"/>
  <c r="L99" i="2" s="1"/>
  <c r="M100" i="2"/>
  <c r="L100" i="2" s="1"/>
  <c r="M101" i="2"/>
  <c r="L101" i="2" s="1"/>
  <c r="M102" i="2"/>
  <c r="L102" i="2" s="1"/>
  <c r="M103" i="2"/>
  <c r="L103" i="2" s="1"/>
  <c r="M104" i="2"/>
  <c r="L104" i="2" s="1"/>
  <c r="M105" i="2"/>
  <c r="L105" i="2" s="1"/>
  <c r="M106" i="2"/>
  <c r="L106" i="2" s="1"/>
  <c r="M107" i="2"/>
  <c r="L107" i="2" s="1"/>
  <c r="M108" i="2"/>
  <c r="L108" i="2" s="1"/>
  <c r="M109" i="2"/>
  <c r="L109" i="2" s="1"/>
  <c r="M110" i="2"/>
  <c r="L110" i="2" s="1"/>
  <c r="M111" i="2"/>
  <c r="L111" i="2" s="1"/>
  <c r="M112" i="2"/>
  <c r="L112" i="2" s="1"/>
  <c r="M113" i="2"/>
  <c r="L113" i="2" s="1"/>
  <c r="M114" i="2"/>
  <c r="L114" i="2" s="1"/>
  <c r="M115" i="2"/>
  <c r="L115" i="2" s="1"/>
  <c r="M116" i="2"/>
  <c r="L116" i="2" s="1"/>
  <c r="M117" i="2"/>
  <c r="L117" i="2" s="1"/>
  <c r="M118" i="2"/>
  <c r="L118" i="2" s="1"/>
  <c r="M119" i="2"/>
  <c r="L119" i="2" s="1"/>
  <c r="M120" i="2"/>
  <c r="L120" i="2" s="1"/>
  <c r="M121" i="2"/>
  <c r="L121" i="2" s="1"/>
  <c r="M122" i="2"/>
  <c r="L122" i="2" s="1"/>
  <c r="M123" i="2"/>
  <c r="L123" i="2" s="1"/>
  <c r="M124" i="2"/>
  <c r="L124" i="2" s="1"/>
  <c r="M125" i="2"/>
  <c r="L125" i="2" s="1"/>
  <c r="M126" i="2"/>
  <c r="L126" i="2" s="1"/>
  <c r="M127" i="2"/>
  <c r="L127" i="2" s="1"/>
  <c r="M128" i="2"/>
  <c r="L128" i="2" s="1"/>
  <c r="M129" i="2"/>
  <c r="L129" i="2" s="1"/>
  <c r="M130" i="2"/>
  <c r="L130" i="2" s="1"/>
  <c r="M131" i="2"/>
  <c r="L131" i="2" s="1"/>
  <c r="M132" i="2"/>
  <c r="L132" i="2" s="1"/>
  <c r="M133" i="2"/>
  <c r="L133" i="2" s="1"/>
  <c r="M134" i="2"/>
  <c r="L134" i="2" s="1"/>
  <c r="M135" i="2"/>
  <c r="L135" i="2" s="1"/>
  <c r="M136" i="2"/>
  <c r="L136" i="2" s="1"/>
  <c r="M137" i="2"/>
  <c r="L137" i="2" s="1"/>
  <c r="M138" i="2"/>
  <c r="L138" i="2" s="1"/>
  <c r="M139" i="2"/>
  <c r="L139" i="2" s="1"/>
  <c r="M140" i="2"/>
  <c r="L140" i="2" s="1"/>
  <c r="M141" i="2"/>
  <c r="L141" i="2" s="1"/>
  <c r="M142" i="2"/>
  <c r="L142" i="2" s="1"/>
  <c r="M143" i="2"/>
  <c r="L143" i="2" s="1"/>
  <c r="M144" i="2"/>
  <c r="L144" i="2" s="1"/>
  <c r="M145" i="2"/>
  <c r="L145" i="2" s="1"/>
  <c r="M146" i="2"/>
  <c r="L146" i="2" s="1"/>
  <c r="M147" i="2"/>
  <c r="M148" i="2"/>
  <c r="M149" i="2"/>
  <c r="M150" i="2"/>
  <c r="M151" i="2"/>
  <c r="L151" i="2" s="1"/>
  <c r="M152" i="2"/>
  <c r="L152" i="2" s="1"/>
  <c r="M153" i="2"/>
  <c r="L153" i="2" s="1"/>
  <c r="M154" i="2"/>
  <c r="L154" i="2" s="1"/>
  <c r="M155" i="2"/>
  <c r="L155" i="2" s="1"/>
  <c r="M156" i="2"/>
  <c r="L156" i="2" s="1"/>
  <c r="M157" i="2"/>
  <c r="L157" i="2" s="1"/>
  <c r="M158" i="2"/>
  <c r="L158" i="2" s="1"/>
  <c r="M159" i="2"/>
  <c r="L159" i="2" s="1"/>
  <c r="M160" i="2"/>
  <c r="L160" i="2" s="1"/>
  <c r="M161" i="2"/>
  <c r="L161" i="2" s="1"/>
  <c r="M162" i="2"/>
  <c r="L162" i="2" s="1"/>
  <c r="M163" i="2"/>
  <c r="L163" i="2" s="1"/>
  <c r="M164" i="2"/>
  <c r="L164" i="2" s="1"/>
  <c r="M165" i="2"/>
  <c r="L165" i="2" s="1"/>
  <c r="M166" i="2"/>
  <c r="L166" i="2" s="1"/>
  <c r="M167" i="2"/>
  <c r="L167" i="2" s="1"/>
  <c r="M168" i="2"/>
  <c r="L168" i="2" s="1"/>
  <c r="M169" i="2"/>
  <c r="L169" i="2" s="1"/>
  <c r="M170" i="2"/>
  <c r="L170" i="2" s="1"/>
  <c r="M171" i="2"/>
  <c r="L171" i="2" s="1"/>
  <c r="M172" i="2"/>
  <c r="L172" i="2" s="1"/>
  <c r="M173" i="2"/>
  <c r="L173" i="2" s="1"/>
  <c r="M174" i="2"/>
  <c r="L174" i="2" s="1"/>
  <c r="M175" i="2"/>
  <c r="L175" i="2" s="1"/>
  <c r="M176" i="2"/>
  <c r="L176" i="2" s="1"/>
  <c r="M177" i="2"/>
  <c r="M178" i="2"/>
  <c r="M179" i="2"/>
  <c r="M180" i="2"/>
  <c r="L180" i="2" s="1"/>
  <c r="M181" i="2"/>
  <c r="L181" i="2" s="1"/>
  <c r="M182" i="2"/>
  <c r="L182" i="2" s="1"/>
  <c r="M183" i="2"/>
  <c r="L183" i="2" s="1"/>
  <c r="M184" i="2"/>
  <c r="L184" i="2" s="1"/>
  <c r="M185" i="2"/>
  <c r="L185" i="2" s="1"/>
  <c r="M186" i="2"/>
  <c r="L186" i="2" s="1"/>
  <c r="M187" i="2"/>
  <c r="L187" i="2" s="1"/>
  <c r="M188" i="2"/>
  <c r="L188" i="2" s="1"/>
  <c r="M189" i="2"/>
  <c r="L189" i="2" s="1"/>
  <c r="M190" i="2"/>
  <c r="L190" i="2" s="1"/>
  <c r="M191" i="2"/>
  <c r="L191" i="2" s="1"/>
  <c r="M192" i="2"/>
  <c r="L192" i="2" s="1"/>
  <c r="M193" i="2"/>
  <c r="L193" i="2" s="1"/>
  <c r="M194" i="2"/>
  <c r="L194" i="2" s="1"/>
  <c r="M195" i="2"/>
  <c r="L195" i="2" s="1"/>
  <c r="M196" i="2"/>
  <c r="L196" i="2" s="1"/>
  <c r="M197" i="2"/>
  <c r="L197" i="2" s="1"/>
  <c r="M198" i="2"/>
  <c r="L198" i="2" s="1"/>
  <c r="M199" i="2"/>
  <c r="L199" i="2" s="1"/>
  <c r="M200" i="2"/>
  <c r="L200" i="2" s="1"/>
  <c r="M201" i="2"/>
  <c r="M202" i="2"/>
  <c r="M203" i="2"/>
  <c r="M204" i="2"/>
  <c r="M205" i="2"/>
  <c r="M206" i="2"/>
  <c r="L206" i="2" s="1"/>
  <c r="M207" i="2"/>
  <c r="L207" i="2" s="1"/>
  <c r="M208" i="2"/>
  <c r="L208" i="2" s="1"/>
  <c r="M209" i="2"/>
  <c r="L209" i="2" s="1"/>
  <c r="M210" i="2"/>
  <c r="L210" i="2" s="1"/>
  <c r="M211" i="2"/>
  <c r="L211" i="2" s="1"/>
  <c r="M212" i="2"/>
  <c r="M213" i="2"/>
  <c r="L213" i="2" s="1"/>
  <c r="M214" i="2"/>
  <c r="M215" i="2"/>
  <c r="M216" i="2"/>
  <c r="L216" i="2" s="1"/>
  <c r="M217" i="2"/>
  <c r="L217" i="2" s="1"/>
  <c r="M218" i="2"/>
  <c r="L218" i="2" s="1"/>
  <c r="M219" i="2"/>
  <c r="M220" i="2"/>
  <c r="M221" i="2"/>
  <c r="L221" i="2" s="1"/>
  <c r="M222" i="2"/>
  <c r="M223" i="2"/>
  <c r="L223" i="2" s="1"/>
  <c r="M224" i="2"/>
  <c r="L224" i="2" s="1"/>
  <c r="M225" i="2"/>
  <c r="L225" i="2" s="1"/>
  <c r="M226" i="2"/>
  <c r="L226" i="2" s="1"/>
  <c r="M227" i="2"/>
  <c r="L227" i="2" s="1"/>
  <c r="M228" i="2"/>
  <c r="L228" i="2" s="1"/>
  <c r="M229" i="2"/>
  <c r="L229" i="2" s="1"/>
  <c r="M230" i="2"/>
  <c r="L230" i="2" s="1"/>
  <c r="M231" i="2"/>
  <c r="L231" i="2" s="1"/>
  <c r="M232" i="2"/>
  <c r="L232" i="2" s="1"/>
  <c r="M233" i="2"/>
  <c r="L233" i="2" s="1"/>
  <c r="M234" i="2"/>
  <c r="L234" i="2" s="1"/>
  <c r="M235" i="2"/>
  <c r="L235" i="2" s="1"/>
  <c r="M236" i="2"/>
  <c r="L236" i="2" s="1"/>
  <c r="M237" i="2"/>
  <c r="L237" i="2" s="1"/>
  <c r="M238" i="2"/>
  <c r="L238" i="2" s="1"/>
  <c r="M239" i="2"/>
  <c r="L239" i="2" s="1"/>
  <c r="M240" i="2"/>
  <c r="L240" i="2" s="1"/>
  <c r="M241" i="2"/>
  <c r="L241" i="2" s="1"/>
  <c r="M242" i="2"/>
  <c r="L242" i="2" s="1"/>
  <c r="M243" i="2"/>
  <c r="L243" i="2" s="1"/>
  <c r="M244" i="2"/>
  <c r="L244" i="2" s="1"/>
  <c r="M245" i="2"/>
  <c r="L245" i="2" s="1"/>
  <c r="M246" i="2"/>
  <c r="M247" i="2"/>
  <c r="L247" i="2" s="1"/>
  <c r="M248" i="2"/>
  <c r="M249" i="2"/>
  <c r="M250" i="2"/>
  <c r="M251" i="2"/>
  <c r="M252" i="2"/>
  <c r="L252" i="2" s="1"/>
  <c r="M253" i="2"/>
  <c r="M254" i="2"/>
  <c r="L254" i="2" s="1"/>
  <c r="M255" i="2"/>
  <c r="M256" i="2"/>
  <c r="L256" i="2" s="1"/>
  <c r="M257" i="2"/>
  <c r="L257" i="2" s="1"/>
  <c r="M258" i="2"/>
  <c r="L258" i="2" s="1"/>
  <c r="M259" i="2"/>
  <c r="M260" i="2"/>
  <c r="L260" i="2" s="1"/>
  <c r="M261" i="2"/>
  <c r="L261" i="2" s="1"/>
  <c r="M262" i="2"/>
  <c r="L262" i="2" s="1"/>
  <c r="M263" i="2"/>
  <c r="L263" i="2" s="1"/>
  <c r="M264" i="2"/>
  <c r="L264" i="2" s="1"/>
  <c r="M265" i="2"/>
  <c r="L265" i="2" s="1"/>
  <c r="M266" i="2"/>
  <c r="L266" i="2" s="1"/>
  <c r="M267" i="2"/>
  <c r="L267" i="2" s="1"/>
  <c r="M268" i="2"/>
  <c r="L268" i="2" s="1"/>
  <c r="M269" i="2"/>
  <c r="M270" i="2"/>
  <c r="L270" i="2" s="1"/>
  <c r="M271" i="2"/>
  <c r="L271" i="2" s="1"/>
  <c r="M272" i="2"/>
  <c r="M273" i="2"/>
  <c r="M274" i="2"/>
  <c r="L274" i="2" s="1"/>
  <c r="M275" i="2"/>
  <c r="L275" i="2" s="1"/>
  <c r="M276" i="2"/>
  <c r="M277" i="2"/>
  <c r="M278" i="2"/>
  <c r="M279" i="2"/>
  <c r="M10" i="2"/>
  <c r="L10" i="2" s="1"/>
  <c r="J34" i="38"/>
  <c r="I34" i="38"/>
  <c r="M34" i="38"/>
  <c r="L34" i="38"/>
  <c r="I46" i="18"/>
  <c r="N46" i="18"/>
  <c r="M46" i="18"/>
  <c r="N10" i="2"/>
  <c r="L11" i="28"/>
  <c r="L12" i="28"/>
  <c r="L13" i="28"/>
  <c r="L14" i="28"/>
  <c r="L15" i="28"/>
  <c r="L16" i="28"/>
  <c r="L17" i="28"/>
  <c r="L18" i="28"/>
  <c r="L19" i="28"/>
  <c r="N25" i="38"/>
  <c r="M25" i="38"/>
  <c r="L25" i="38"/>
  <c r="K25" i="38"/>
  <c r="J25" i="38"/>
  <c r="I25" i="38"/>
  <c r="B8" i="38"/>
  <c r="A8" i="38"/>
  <c r="B7" i="38"/>
  <c r="A7" i="38"/>
  <c r="B6" i="38"/>
  <c r="A6" i="38"/>
  <c r="B5" i="38"/>
  <c r="A5" i="38"/>
  <c r="B4" i="38"/>
  <c r="A4" i="38"/>
  <c r="B3" i="38"/>
  <c r="A3" i="38"/>
  <c r="G14" i="35"/>
  <c r="E14" i="35" s="1"/>
  <c r="G15" i="35"/>
  <c r="E15" i="35" s="1"/>
  <c r="E13" i="35"/>
  <c r="E21" i="35" s="1"/>
  <c r="C7" i="2"/>
  <c r="C6" i="2"/>
  <c r="C5" i="2"/>
  <c r="C3" i="2"/>
  <c r="B4" i="2"/>
  <c r="B5" i="2"/>
  <c r="B6" i="2"/>
  <c r="B7" i="2"/>
  <c r="B3" i="2"/>
  <c r="Q10" i="2"/>
  <c r="B6" i="28"/>
  <c r="B5" i="28"/>
  <c r="B3" i="28"/>
  <c r="A8" i="35"/>
  <c r="A7" i="35"/>
  <c r="A6" i="35"/>
  <c r="A5" i="35"/>
  <c r="A4" i="35"/>
  <c r="A3" i="35"/>
  <c r="A8" i="31"/>
  <c r="A7" i="31"/>
  <c r="A6" i="31"/>
  <c r="A5" i="31"/>
  <c r="A4" i="31"/>
  <c r="A3" i="31"/>
  <c r="H12" i="39" s="1"/>
  <c r="A8" i="18"/>
  <c r="A7" i="18"/>
  <c r="A6" i="18"/>
  <c r="A5" i="18"/>
  <c r="A4" i="18"/>
  <c r="A3" i="18"/>
  <c r="A8" i="17"/>
  <c r="A7" i="17"/>
  <c r="A6" i="17"/>
  <c r="A5" i="17"/>
  <c r="A4" i="17"/>
  <c r="A3" i="17"/>
  <c r="B8" i="5"/>
  <c r="B7" i="5"/>
  <c r="B6" i="5"/>
  <c r="B5" i="5"/>
  <c r="B4" i="5"/>
  <c r="B3" i="5"/>
  <c r="A8" i="5"/>
  <c r="A7" i="5"/>
  <c r="A6" i="5"/>
  <c r="A5" i="5"/>
  <c r="A4" i="5"/>
  <c r="A3" i="5"/>
  <c r="B4" i="31"/>
  <c r="A29" i="32" s="1"/>
  <c r="B8" i="31"/>
  <c r="B7" i="31"/>
  <c r="B6" i="31"/>
  <c r="B5" i="31"/>
  <c r="B3" i="31"/>
  <c r="B4" i="35"/>
  <c r="A31" i="32" s="1"/>
  <c r="B4" i="32"/>
  <c r="B8" i="35"/>
  <c r="B7" i="35"/>
  <c r="B6" i="35"/>
  <c r="B5" i="35"/>
  <c r="B3" i="35"/>
  <c r="B8" i="17"/>
  <c r="B7" i="17"/>
  <c r="B6" i="17"/>
  <c r="B5" i="17"/>
  <c r="B3" i="17"/>
  <c r="B7" i="18"/>
  <c r="B6" i="18"/>
  <c r="B5" i="18"/>
  <c r="B3" i="18"/>
  <c r="N33" i="18"/>
  <c r="M33" i="18"/>
  <c r="L33" i="18"/>
  <c r="K33" i="18"/>
  <c r="J33" i="18"/>
  <c r="I33" i="18"/>
  <c r="B8" i="18"/>
  <c r="F12" i="31"/>
  <c r="B4" i="28"/>
  <c r="M11" i="2"/>
  <c r="L11" i="2" s="1"/>
  <c r="M13" i="2"/>
  <c r="L13" i="2" s="1"/>
  <c r="C4" i="2"/>
  <c r="B4" i="18"/>
  <c r="B4" i="17"/>
  <c r="B42" i="17"/>
  <c r="B48" i="17" s="1"/>
  <c r="B52" i="17" s="1"/>
  <c r="B53" i="17"/>
  <c r="I12" i="39" l="1"/>
  <c r="I21" i="35"/>
  <c r="H31" i="32" s="1"/>
  <c r="I11" i="39"/>
  <c r="L23" i="28"/>
  <c r="C12" i="39"/>
  <c r="B12" i="39"/>
  <c r="B11" i="39"/>
  <c r="O33" i="18"/>
  <c r="F14" i="31"/>
  <c r="B50" i="17"/>
  <c r="B51" i="17"/>
  <c r="O25" i="38"/>
  <c r="K34" i="38"/>
  <c r="J46" i="18"/>
  <c r="N34" i="38"/>
  <c r="L46" i="18"/>
  <c r="K46" i="18"/>
  <c r="M12" i="2"/>
  <c r="L12" i="2" s="1"/>
  <c r="C11" i="39" s="1"/>
  <c r="I14" i="39" l="1"/>
  <c r="E11" i="39"/>
  <c r="E12" i="39"/>
  <c r="C14" i="39"/>
  <c r="B14" i="39"/>
  <c r="B54" i="17"/>
  <c r="E12" i="38"/>
  <c r="E16" i="38" s="1"/>
  <c r="E18" i="38" s="1"/>
  <c r="E12" i="18"/>
  <c r="E16" i="18" s="1"/>
  <c r="E19" i="18" s="1"/>
  <c r="E14" i="39" l="1"/>
  <c r="E19" i="38"/>
  <c r="E20" i="38" s="1"/>
  <c r="E18" i="18"/>
  <c r="E20" i="18" s="1"/>
  <c r="F14" i="32" l="1"/>
  <c r="G6" i="28"/>
  <c r="C30" i="17"/>
  <c r="C32" i="17" s="1"/>
  <c r="C35" i="17" s="1"/>
  <c r="C21" i="17" s="1"/>
  <c r="C25" i="17" s="1"/>
  <c r="E23" i="38" s="1"/>
  <c r="E24" i="38" s="1"/>
  <c r="F16" i="32" l="1"/>
  <c r="E26" i="38"/>
  <c r="E27" i="38" s="1"/>
  <c r="E23" i="18"/>
  <c r="E24" i="18" s="1"/>
  <c r="E26" i="18" l="1"/>
  <c r="E27" i="18" s="1"/>
  <c r="E33" i="38"/>
  <c r="E44" i="38" s="1"/>
  <c r="E46" i="38" s="1"/>
  <c r="E33" i="18" l="1"/>
  <c r="E48" i="38"/>
  <c r="F36" i="38" l="1"/>
  <c r="F40" i="38"/>
  <c r="F42" i="38"/>
  <c r="F37" i="38"/>
  <c r="F39" i="38"/>
  <c r="F41" i="38"/>
  <c r="F38" i="38"/>
  <c r="E50" i="38"/>
  <c r="F35" i="38"/>
  <c r="E54" i="38"/>
  <c r="F20" i="38"/>
  <c r="F46" i="38"/>
  <c r="F27" i="38"/>
  <c r="E52" i="38"/>
  <c r="G16" i="32"/>
  <c r="F24" i="38"/>
  <c r="F33" i="38"/>
  <c r="F44" i="38"/>
  <c r="E44" i="18"/>
  <c r="H16" i="32" l="1"/>
  <c r="G12" i="39"/>
  <c r="G11" i="39"/>
  <c r="E56" i="38"/>
  <c r="F48" i="38"/>
  <c r="E48" i="18"/>
  <c r="G14" i="39" l="1"/>
  <c r="E50" i="18"/>
  <c r="F36" i="18"/>
  <c r="F38" i="18"/>
  <c r="F39" i="18"/>
  <c r="F40" i="18"/>
  <c r="F41" i="18"/>
  <c r="F35" i="18"/>
  <c r="F37" i="18"/>
  <c r="F43" i="18"/>
  <c r="F42" i="18"/>
  <c r="E52" i="18"/>
  <c r="F46" i="18"/>
  <c r="F20" i="18"/>
  <c r="G14" i="32"/>
  <c r="F24" i="18"/>
  <c r="F27" i="18"/>
  <c r="E54" i="18"/>
  <c r="F33" i="18"/>
  <c r="F44" i="18"/>
  <c r="F11" i="39" l="1"/>
  <c r="F12" i="39"/>
  <c r="H14" i="32"/>
  <c r="G19" i="32" s="1"/>
  <c r="F48" i="18"/>
  <c r="E56" i="18"/>
  <c r="G12" i="31" l="1"/>
  <c r="H12" i="31" s="1"/>
  <c r="G11" i="31"/>
  <c r="H11" i="31" s="1"/>
  <c r="H14" i="31" s="1"/>
  <c r="H29" i="32" s="1"/>
  <c r="H33" i="32" s="1"/>
  <c r="H34" i="32" s="1"/>
  <c r="H35" i="32" s="1"/>
  <c r="F14" i="39"/>
  <c r="J12" i="39"/>
  <c r="K12" i="39" s="1"/>
  <c r="H11" i="39"/>
  <c r="H23" i="32"/>
  <c r="H24" i="32" l="1"/>
  <c r="H25" i="32" s="1"/>
  <c r="H38" i="32"/>
  <c r="H14" i="39"/>
  <c r="J11" i="39"/>
  <c r="H39" i="32"/>
  <c r="H40" i="32" s="1"/>
  <c r="J14" i="39" l="1"/>
  <c r="K11" i="39"/>
  <c r="K14" i="39"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<sst xmlns="http://schemas.openxmlformats.org/spreadsheetml/2006/main" count="2225" uniqueCount="609">
  <si>
    <t>Premie Ouderdomspensioen (OP)</t>
  </si>
  <si>
    <t>Opmerking:</t>
  </si>
  <si>
    <t>Opleiding</t>
  </si>
  <si>
    <t xml:space="preserve">Sociale verzekeringen </t>
  </si>
  <si>
    <t>Weekenddagen</t>
  </si>
  <si>
    <t>Aantal kalenderdagen</t>
  </si>
  <si>
    <t>Werkdagen per jaar</t>
  </si>
  <si>
    <t>Tapijt sproeiextraheren</t>
  </si>
  <si>
    <t>Totaal</t>
  </si>
  <si>
    <t>B.T.W.</t>
  </si>
  <si>
    <t>Prijspeil</t>
  </si>
  <si>
    <t>Categorie/medewerker</t>
  </si>
  <si>
    <t>Toelichting</t>
  </si>
  <si>
    <t>Bruto uurloon</t>
  </si>
  <si>
    <t>Calculatie onderdeel</t>
  </si>
  <si>
    <t>Specialistentoeslag</t>
  </si>
  <si>
    <t>werkgeversdeel</t>
  </si>
  <si>
    <t>Sanitaire ruimten</t>
  </si>
  <si>
    <t>p.o.</t>
  </si>
  <si>
    <t>Methode en eindresultaat omschrijven.</t>
  </si>
  <si>
    <t>invoerveld</t>
  </si>
  <si>
    <t>Vakantiedagen</t>
  </si>
  <si>
    <t>SV uurloon inclusief toeslagen</t>
  </si>
  <si>
    <t>Instructies voor het invullen van het calculatie model</t>
  </si>
  <si>
    <t>Prijs p/stuk excl. btw</t>
  </si>
  <si>
    <t>P.Z. kosten</t>
  </si>
  <si>
    <t>Invoervelden</t>
  </si>
  <si>
    <t>Totale kosten per jaar inclusief B.T.W.</t>
  </si>
  <si>
    <t>Werkbare dagen per jaar</t>
  </si>
  <si>
    <t>Huisvestingskosten</t>
  </si>
  <si>
    <t>Naam opdrachtgever</t>
  </si>
  <si>
    <t>Nat. feestdagen, kort verzuim, bijz. CAO</t>
  </si>
  <si>
    <t>Administratiekosten</t>
  </si>
  <si>
    <t>Gevarentoeslag  (indien van toepassing)</t>
  </si>
  <si>
    <t>Managementkosten</t>
  </si>
  <si>
    <t>Opslag niet werkbare dagen</t>
  </si>
  <si>
    <t>OP/NP</t>
  </si>
  <si>
    <t>Pensioen overgangsregeling</t>
  </si>
  <si>
    <t>2 lagen</t>
  </si>
  <si>
    <t>geheel</t>
  </si>
  <si>
    <t>Basisuurloon</t>
  </si>
  <si>
    <t>Bedrijfsgemiddelde</t>
  </si>
  <si>
    <t>Alle prijzen inclusief materialen en middelen, voorrijkosten en overige bijkomende kosten.</t>
  </si>
  <si>
    <t>Ziektedagen</t>
  </si>
  <si>
    <t>Prijs per jaar</t>
  </si>
  <si>
    <t>Overgangsregeling</t>
  </si>
  <si>
    <t>[zie premies en opslagen]</t>
  </si>
  <si>
    <t>Totaal eindtarief normale werktijden [06.00-21.30 uur]</t>
  </si>
  <si>
    <t>Grondslag loon voor berekening OP premie</t>
  </si>
  <si>
    <t>Effectieve OP premie</t>
  </si>
  <si>
    <t>Aantal uren per jaar</t>
  </si>
  <si>
    <t>Totaal eindtarief weekenden [incl. 50% toeslag]</t>
  </si>
  <si>
    <t>Vorstverlet</t>
  </si>
  <si>
    <t>Bruto uurloon inclusief toeslagen</t>
  </si>
  <si>
    <t>Franchise OP-premie per uur</t>
  </si>
  <si>
    <t>Totaal directe kosten</t>
  </si>
  <si>
    <t>Activiteit</t>
  </si>
  <si>
    <t>Berekening werkbaredagen</t>
  </si>
  <si>
    <t xml:space="preserve">Vakantietoeslag </t>
  </si>
  <si>
    <t>Frequentie</t>
  </si>
  <si>
    <t>SV-loon grondslag voor berekening sociale verzekeringen</t>
  </si>
  <si>
    <t>Materiaal/- en middelen</t>
  </si>
  <si>
    <t>Ruimtecategorie</t>
  </si>
  <si>
    <t xml:space="preserve"> </t>
  </si>
  <si>
    <t>Info Blad</t>
  </si>
  <si>
    <t>Werkkleding en uitrusting</t>
  </si>
  <si>
    <t>Machinekosten</t>
  </si>
  <si>
    <t>Naam leverancier</t>
  </si>
  <si>
    <t>Projectgebonden!</t>
  </si>
  <si>
    <t>Subtotaal loonkosten per uur inclusief sociale verzekeringen</t>
  </si>
  <si>
    <t xml:space="preserve">Sociale verzekeringen - Ouderdomspensioen (OP/NP) </t>
  </si>
  <si>
    <t>Nat. feestdagen, kort verzuim, bijz CAO</t>
  </si>
  <si>
    <t>Premies Sociale Verzekeringen</t>
  </si>
  <si>
    <t>Reiskosten/autokosten</t>
  </si>
  <si>
    <t>Totaal indirecte kosten</t>
  </si>
  <si>
    <t>Risico en winst</t>
  </si>
  <si>
    <t>Totaal opslag sociale lasten</t>
  </si>
  <si>
    <t>Kinderopvang</t>
  </si>
  <si>
    <t>Totaal % opslag werkbare dagen</t>
  </si>
  <si>
    <t>Totaal loonkosten per uur</t>
  </si>
  <si>
    <t>Percentage</t>
  </si>
  <si>
    <t>Indirect toezicht</t>
  </si>
  <si>
    <t>Schoonmaak</t>
  </si>
  <si>
    <t>Lino-/marmoleum conserveren</t>
  </si>
  <si>
    <t>Lino-/marmoleum sprayen</t>
  </si>
  <si>
    <t>Steen/PVC schrobben</t>
  </si>
  <si>
    <t>Totaal eindtarief feestdagen [incl. 150% toeslag]</t>
  </si>
  <si>
    <t>Gebouw/plaats</t>
  </si>
  <si>
    <t>Kosten verzuimbegeleiding</t>
  </si>
  <si>
    <t xml:space="preserve">Structurele eindejaarsuitkering </t>
  </si>
  <si>
    <t>Gebouw</t>
  </si>
  <si>
    <t>Verdieping</t>
  </si>
  <si>
    <t>WIA Basispremie</t>
  </si>
  <si>
    <t>ZW-flex</t>
  </si>
  <si>
    <t>WW premie- Algemeen Werkeloosheidsfonds (Awf)</t>
  </si>
  <si>
    <t>Zorgverzekeringswet (Zvw)</t>
  </si>
  <si>
    <t>Ruimte nummer</t>
  </si>
  <si>
    <t>Ruimteomschrijving opdrachtgever</t>
  </si>
  <si>
    <t>Ruimte categorie</t>
  </si>
  <si>
    <t>Vloer soort</t>
  </si>
  <si>
    <t xml:space="preserve">M2 vloer </t>
  </si>
  <si>
    <t>Uren p/j ma t/m vrij</t>
  </si>
  <si>
    <t>VSR code</t>
  </si>
  <si>
    <t>M2 per jaar</t>
  </si>
  <si>
    <t>BG</t>
  </si>
  <si>
    <t>Entree</t>
  </si>
  <si>
    <t>Beton</t>
  </si>
  <si>
    <t>Kelder</t>
  </si>
  <si>
    <t>Restauratieve ruimten</t>
  </si>
  <si>
    <t>Locatie</t>
  </si>
  <si>
    <t>Kosten per beurt</t>
  </si>
  <si>
    <t>Adres</t>
  </si>
  <si>
    <t>Frequentie van uitvoering (per jaar):</t>
  </si>
  <si>
    <t>VSR Code</t>
  </si>
  <si>
    <t>Freq</t>
  </si>
  <si>
    <t>Nio</t>
  </si>
  <si>
    <t>Norm ma t/m vr</t>
  </si>
  <si>
    <t>M² prijs</t>
  </si>
  <si>
    <t>B</t>
  </si>
  <si>
    <t>V</t>
  </si>
  <si>
    <t>S</t>
  </si>
  <si>
    <t>Prijs p/m² onder 100m² excl. btw</t>
  </si>
  <si>
    <t>Prijs p/m² boven 100m² excl. btw</t>
  </si>
  <si>
    <t>0-100m²</t>
  </si>
  <si>
    <t>101-500m²</t>
  </si>
  <si>
    <t>501-1000m²</t>
  </si>
  <si>
    <t>&gt; 1000m²</t>
  </si>
  <si>
    <t>Prijs p/m²  excl. btw</t>
  </si>
  <si>
    <t>Prijs p/uur excl. btw</t>
  </si>
  <si>
    <t>Maandag - Vrijdag</t>
  </si>
  <si>
    <t>Feestdagen (incl. 150% toeslag conform cao)</t>
  </si>
  <si>
    <t>Zaterdag - zondag (incl. 50% toeslag conform cao)</t>
  </si>
  <si>
    <t>Prestatienorm in aantal m2 per uur</t>
  </si>
  <si>
    <t xml:space="preserve">Het is de bedoeling dat de inschrijver alleen deze velden voorziet van informatie. De overige velden mogen niet worden overschreven omdat hier informatie over het project in staat dan wel voorzien zijn van formules. </t>
  </si>
  <si>
    <t>Gemiddeld tarief</t>
  </si>
  <si>
    <t>Medewerker schoonmaak</t>
  </si>
  <si>
    <t>maandag t/m vrijdag</t>
  </si>
  <si>
    <t>06:00 - 21:30 uur</t>
  </si>
  <si>
    <t>% t.o.v. productie</t>
  </si>
  <si>
    <t>Medewerker leiding</t>
  </si>
  <si>
    <t>TOTAAL KOSTEN PER JAAR EXCLUSIEF BTW (REGULIER ONDERHOUD)</t>
  </si>
  <si>
    <t>TOTAAL KOSTEN PER JAAR EXCLUSIEF BTW (AANVULLENDE WERKZAAMHEDEN / EXTRA KOSTEN)</t>
  </si>
  <si>
    <t>EINDTOTAAL KOSTEN PER JAAR  EXCLUSIEF BTW</t>
  </si>
  <si>
    <t>Jaarprijs regulier schoonmaakonderhoud</t>
  </si>
  <si>
    <t>Jaarprijs aanvullende werzaamheden / extra kosten</t>
  </si>
  <si>
    <t>BEOORDELINGSBEDRAG</t>
  </si>
  <si>
    <t>18 jaar</t>
  </si>
  <si>
    <t>19 jaar</t>
  </si>
  <si>
    <t>20 jaar</t>
  </si>
  <si>
    <t>Vakvolwassen 0 dienstjaren</t>
  </si>
  <si>
    <t>Vakvolwassen 1 dienstjaar</t>
  </si>
  <si>
    <t>Vakvolwassen 2 dienstjaren</t>
  </si>
  <si>
    <t>Vakvolwassen 3 dienstjaren</t>
  </si>
  <si>
    <t>Vakvolwassen 4 dienstjaren</t>
  </si>
  <si>
    <t>Medewerker</t>
  </si>
  <si>
    <t>17 jaar en jonger</t>
  </si>
  <si>
    <t>Totaal per loongroepen</t>
  </si>
  <si>
    <t>Percentage per loongroep voor gemiddeld tarief</t>
  </si>
  <si>
    <t>Opbouw gemiddeld tarief</t>
  </si>
  <si>
    <t>Glazenwasserswerkzaamheden</t>
  </si>
  <si>
    <t>Glassoort</t>
  </si>
  <si>
    <t>Binnenzijde</t>
  </si>
  <si>
    <t>Buitenzijde</t>
  </si>
  <si>
    <t>Separatieglas dubbelzijdig</t>
  </si>
  <si>
    <t>Aantal m2</t>
  </si>
  <si>
    <t>Kosten bewassing per jaar</t>
  </si>
  <si>
    <t>Aantal of m2</t>
  </si>
  <si>
    <t>uren per m2/ beurt</t>
  </si>
  <si>
    <t>uren per jaar</t>
  </si>
  <si>
    <t>uurtarief</t>
  </si>
  <si>
    <t>kosten per jaar</t>
  </si>
  <si>
    <t>Omschrijving werkzaamheden</t>
  </si>
  <si>
    <t>Vloerenonderhoud  (inclusief uit-/inruimen van het meubilair)</t>
  </si>
  <si>
    <t>Reinigen raambekleding</t>
  </si>
  <si>
    <t>Apparatuur/onderdeel</t>
  </si>
  <si>
    <t>Aantal stuks 0-50</t>
  </si>
  <si>
    <t>Aantal stuks &gt; 50</t>
  </si>
  <si>
    <t>Systeemkast</t>
  </si>
  <si>
    <t>Monitor</t>
  </si>
  <si>
    <t>Toetsenbord inclusief muis</t>
  </si>
  <si>
    <t>Printer klein</t>
  </si>
  <si>
    <t>Printer groot</t>
  </si>
  <si>
    <t>Vitrage</t>
  </si>
  <si>
    <t>Overgordijnen</t>
  </si>
  <si>
    <t>Verticale lamellen stof</t>
  </si>
  <si>
    <t>Verticale lamellen metaal/kunsstof</t>
  </si>
  <si>
    <t>Horizontale lammellen</t>
  </si>
  <si>
    <t>Regietarieven</t>
  </si>
  <si>
    <t>Schoonmaakonderhoud</t>
  </si>
  <si>
    <t>Soort ongedierte</t>
  </si>
  <si>
    <t>Behandeling tegen bruine ratten</t>
  </si>
  <si>
    <t>Methode omschrijven.</t>
  </si>
  <si>
    <t>Behandeling tegen muizen</t>
  </si>
  <si>
    <t>Tijdstip van uitvoering</t>
  </si>
  <si>
    <t>tarief ma-vr (06.00-21.30 uur)</t>
  </si>
  <si>
    <t>tarief ma-vr nacht (21.30-06.00 uur)</t>
  </si>
  <si>
    <t>Ongedierte bestrijding</t>
  </si>
  <si>
    <t>Gladheid bestrijding</t>
  </si>
  <si>
    <t>………………………………</t>
  </si>
  <si>
    <t>Mits anders aangegeven is de uitvoering op reguliere werktijden: maandag t/m vrijdag [06.00 en 21.30 uur]</t>
  </si>
  <si>
    <t>Reinigen bureau-electronica reinigen</t>
  </si>
  <si>
    <t>Freq. ma-vr</t>
  </si>
  <si>
    <t>Kolom</t>
  </si>
  <si>
    <t>Kolom voor matrix</t>
  </si>
  <si>
    <t>Gewogen prestatie</t>
  </si>
  <si>
    <t>m2/uur</t>
  </si>
  <si>
    <t>Gemiddeld  voor za, zo en feestdagen</t>
  </si>
  <si>
    <t>Gemiddeld tarief inclusief toezicht</t>
  </si>
  <si>
    <t>M2 Totaal</t>
  </si>
  <si>
    <t>WGA</t>
  </si>
  <si>
    <t>Aanvullende omschrijving</t>
  </si>
  <si>
    <r>
      <t>Kosten per m</t>
    </r>
    <r>
      <rPr>
        <b/>
        <vertAlign val="superscript"/>
        <sz val="10"/>
        <color theme="0"/>
        <rFont val="Century Gothic"/>
        <family val="2"/>
      </rPr>
      <t>2</t>
    </r>
  </si>
  <si>
    <t>Versienummer</t>
  </si>
  <si>
    <t>Op de tabbladen zijn invoervelden opgenomen, deze zijn gekleurd zoals hiernaast afgebeeld</t>
  </si>
  <si>
    <t>Naam dienstverlener</t>
  </si>
  <si>
    <t>Let op -/- bedrag</t>
  </si>
  <si>
    <t>Bijzonderheden / opmerkingen</t>
  </si>
  <si>
    <t>Administratieve ruimten</t>
  </si>
  <si>
    <t>Pantry/keuken</t>
  </si>
  <si>
    <t>Gemiddeld tarief  ma t/m vr</t>
  </si>
  <si>
    <t>Tariefopbouw toezicht</t>
  </si>
  <si>
    <t>Tariefopbouw schoonmaak</t>
  </si>
  <si>
    <t>Gemiddeld tarief ma t/m vr</t>
  </si>
  <si>
    <t>Correctie factor ma t/m vr</t>
  </si>
  <si>
    <t>MAXIMALE ONDERGRENS INSCHRIJVINGSBEDRAG *</t>
  </si>
  <si>
    <t>* De inschrijver draagt er zorg voor dat de totstandkoming van het inschrijvingsbedrag overeenkomt met de onderliggende tabbladen. Indien dit niet het geval is wordt de inschrijving ongeldig verklaard.</t>
  </si>
  <si>
    <t>* Het door de inschrijver ingediende inschrijfbedrag is der maximale vergoeding voor het gevraagde in de aanbestedingsdocumenten.</t>
  </si>
  <si>
    <t>RAS premie</t>
  </si>
  <si>
    <t>Frequentie verklaring</t>
  </si>
  <si>
    <t>2 x per jaar</t>
  </si>
  <si>
    <t>4 x per jaar</t>
  </si>
  <si>
    <t>1 x per maand</t>
  </si>
  <si>
    <t>1 x per week (52 weken)</t>
  </si>
  <si>
    <t>5 x per week (52 weken)</t>
  </si>
  <si>
    <t>2 x per week (52 weken)</t>
  </si>
  <si>
    <t>3 x per week (52 weken)</t>
  </si>
  <si>
    <t>Totaal eindtarief  [incl. 30% toeslag]</t>
  </si>
  <si>
    <t>Referentie nummer</t>
  </si>
  <si>
    <t>Transitievergoeding</t>
  </si>
  <si>
    <t>Uurlonen per 1 juli 2020</t>
  </si>
  <si>
    <t>Gemeentehuis</t>
  </si>
  <si>
    <t>0.1</t>
  </si>
  <si>
    <t>Kantoor ruimte</t>
  </si>
  <si>
    <t>tapijt</t>
  </si>
  <si>
    <t>0.2 a</t>
  </si>
  <si>
    <t>0.2 b</t>
  </si>
  <si>
    <t>Vergaderruimte BO</t>
  </si>
  <si>
    <t>Vergader-/spreekruimten</t>
  </si>
  <si>
    <t>0.3</t>
  </si>
  <si>
    <t>0.4</t>
  </si>
  <si>
    <t>0.5</t>
  </si>
  <si>
    <t>0.6</t>
  </si>
  <si>
    <t>0.7</t>
  </si>
  <si>
    <t>0.8</t>
  </si>
  <si>
    <t>0.9</t>
  </si>
  <si>
    <t>0.10</t>
  </si>
  <si>
    <t>0.11</t>
  </si>
  <si>
    <t>0.12</t>
  </si>
  <si>
    <t>0.13</t>
  </si>
  <si>
    <t>0.14</t>
  </si>
  <si>
    <t>0.15</t>
  </si>
  <si>
    <t>0.16</t>
  </si>
  <si>
    <t>0.17</t>
  </si>
  <si>
    <t>0.18</t>
  </si>
  <si>
    <t>lino</t>
  </si>
  <si>
    <t>0.19</t>
  </si>
  <si>
    <t>Telefooncentrale</t>
  </si>
  <si>
    <t>0.20</t>
  </si>
  <si>
    <t xml:space="preserve">Vergaderruimte  </t>
  </si>
  <si>
    <t>0.21</t>
  </si>
  <si>
    <t>0.22</t>
  </si>
  <si>
    <t>0.23</t>
  </si>
  <si>
    <t>0.24</t>
  </si>
  <si>
    <t>Bode kamer</t>
  </si>
  <si>
    <t>0.25</t>
  </si>
  <si>
    <t>Post kamer</t>
  </si>
  <si>
    <t>0.26</t>
  </si>
  <si>
    <t>Ondertrouwkamer</t>
  </si>
  <si>
    <t>0.27</t>
  </si>
  <si>
    <t>BUZA balie</t>
  </si>
  <si>
    <t>0.28</t>
  </si>
  <si>
    <t>0.29</t>
  </si>
  <si>
    <t>0.30</t>
  </si>
  <si>
    <t>0.31</t>
  </si>
  <si>
    <t>Berging parkeerwacht</t>
  </si>
  <si>
    <t>Opslagruimten</t>
  </si>
  <si>
    <t>0.32</t>
  </si>
  <si>
    <t>Gang</t>
  </si>
  <si>
    <t>Gangen en hallen</t>
  </si>
  <si>
    <t>0.33</t>
  </si>
  <si>
    <t>Berging BUZA</t>
  </si>
  <si>
    <t>0.34</t>
  </si>
  <si>
    <t>Entree (carouceldeur)</t>
  </si>
  <si>
    <t>mat vast</t>
  </si>
  <si>
    <t>0.35</t>
  </si>
  <si>
    <t>Entree (schoonloopmat)</t>
  </si>
  <si>
    <t>mat los</t>
  </si>
  <si>
    <t>0.36</t>
  </si>
  <si>
    <t>Centrale bali</t>
  </si>
  <si>
    <t>0.37</t>
  </si>
  <si>
    <t>Front office balie</t>
  </si>
  <si>
    <t>0.38</t>
  </si>
  <si>
    <t>Berging Raadzaal</t>
  </si>
  <si>
    <t>0.39</t>
  </si>
  <si>
    <t>Kopieer ruimte</t>
  </si>
  <si>
    <t>0.40</t>
  </si>
  <si>
    <t>Raadzaal a</t>
  </si>
  <si>
    <t>Raadzaal b</t>
  </si>
  <si>
    <t>steen</t>
  </si>
  <si>
    <t>0.41</t>
  </si>
  <si>
    <t>Hal</t>
  </si>
  <si>
    <t>0.42</t>
  </si>
  <si>
    <t>0.43</t>
  </si>
  <si>
    <t>0.44</t>
  </si>
  <si>
    <t>0.45</t>
  </si>
  <si>
    <t>0.46</t>
  </si>
  <si>
    <t>Toiletten</t>
  </si>
  <si>
    <t>0.47</t>
  </si>
  <si>
    <t>0.48</t>
  </si>
  <si>
    <t>0.49</t>
  </si>
  <si>
    <t>0.50</t>
  </si>
  <si>
    <t>0.51</t>
  </si>
  <si>
    <t>0.52</t>
  </si>
  <si>
    <t>0.53</t>
  </si>
  <si>
    <t>0.54</t>
  </si>
  <si>
    <t>0.55</t>
  </si>
  <si>
    <t>0.56</t>
  </si>
  <si>
    <t>Nood Trappenhuis (NT)</t>
  </si>
  <si>
    <t>Trappenhuizen</t>
  </si>
  <si>
    <t>noppen</t>
  </si>
  <si>
    <t>0.57</t>
  </si>
  <si>
    <t>0.58</t>
  </si>
  <si>
    <t>0.59</t>
  </si>
  <si>
    <t>Trappenhuis</t>
  </si>
  <si>
    <t>0.60</t>
  </si>
  <si>
    <t>0.61</t>
  </si>
  <si>
    <t>0.62</t>
  </si>
  <si>
    <t>0.63</t>
  </si>
  <si>
    <t>0.64</t>
  </si>
  <si>
    <t xml:space="preserve">Lift </t>
  </si>
  <si>
    <t>Liften</t>
  </si>
  <si>
    <t>0.65</t>
  </si>
  <si>
    <t>0.66</t>
  </si>
  <si>
    <t>Trouwzaal</t>
  </si>
  <si>
    <t>Garderobe</t>
  </si>
  <si>
    <t>TP</t>
  </si>
  <si>
    <t>0.69</t>
  </si>
  <si>
    <t>Werkkast</t>
  </si>
  <si>
    <t>cement dekvloer</t>
  </si>
  <si>
    <t>0.70</t>
  </si>
  <si>
    <t>Entree buiten (Stoep)</t>
  </si>
  <si>
    <t>Entree buiten</t>
  </si>
  <si>
    <t>stoeptegel</t>
  </si>
  <si>
    <t>1.1</t>
  </si>
  <si>
    <t>1.2</t>
  </si>
  <si>
    <t>1.3</t>
  </si>
  <si>
    <t>1.4</t>
  </si>
  <si>
    <t>1.5</t>
  </si>
  <si>
    <t>1.6</t>
  </si>
  <si>
    <t>Vergader ruimte</t>
  </si>
  <si>
    <t>1.7</t>
  </si>
  <si>
    <t>PVC</t>
  </si>
  <si>
    <t>1.8</t>
  </si>
  <si>
    <t>1.9</t>
  </si>
  <si>
    <t>1.10</t>
  </si>
  <si>
    <t>1.11</t>
  </si>
  <si>
    <t>1.12</t>
  </si>
  <si>
    <t>1.13</t>
  </si>
  <si>
    <t>1.14</t>
  </si>
  <si>
    <t>1.15</t>
  </si>
  <si>
    <t>1.16</t>
  </si>
  <si>
    <t>1.17</t>
  </si>
  <si>
    <t>1.18</t>
  </si>
  <si>
    <t>1.19</t>
  </si>
  <si>
    <t>1.20</t>
  </si>
  <si>
    <t>1.21</t>
  </si>
  <si>
    <t>1.22</t>
  </si>
  <si>
    <t>1.23</t>
  </si>
  <si>
    <t>1.24</t>
  </si>
  <si>
    <t>1.25</t>
  </si>
  <si>
    <t>1.26</t>
  </si>
  <si>
    <t>Huisdrukkerij</t>
  </si>
  <si>
    <t>1.27</t>
  </si>
  <si>
    <t>Berging huisdrukkerij</t>
  </si>
  <si>
    <t>1.28</t>
  </si>
  <si>
    <t>1.29</t>
  </si>
  <si>
    <t>1.30</t>
  </si>
  <si>
    <t>1.31</t>
  </si>
  <si>
    <t>1.32</t>
  </si>
  <si>
    <t>1.33/1.34</t>
  </si>
  <si>
    <t>1.35</t>
  </si>
  <si>
    <t>1.36</t>
  </si>
  <si>
    <t>Kantoor ruimte (archief)</t>
  </si>
  <si>
    <t>1.37</t>
  </si>
  <si>
    <t>Keuken</t>
  </si>
  <si>
    <t>1.38</t>
  </si>
  <si>
    <t>1.39</t>
  </si>
  <si>
    <t>1.40</t>
  </si>
  <si>
    <t>1.41</t>
  </si>
  <si>
    <t>1.42</t>
  </si>
  <si>
    <t>1.43</t>
  </si>
  <si>
    <t>Technische ruimte</t>
  </si>
  <si>
    <t>1.44</t>
  </si>
  <si>
    <t xml:space="preserve">Toiletten </t>
  </si>
  <si>
    <t>1.45</t>
  </si>
  <si>
    <t>1.46</t>
  </si>
  <si>
    <t>1.47</t>
  </si>
  <si>
    <t>1.48</t>
  </si>
  <si>
    <t>1.49</t>
  </si>
  <si>
    <t xml:space="preserve">Gang </t>
  </si>
  <si>
    <t>1.50</t>
  </si>
  <si>
    <t>1.51</t>
  </si>
  <si>
    <t>1.52</t>
  </si>
  <si>
    <t>1.53</t>
  </si>
  <si>
    <t>1.54</t>
  </si>
  <si>
    <t>1.55</t>
  </si>
  <si>
    <t>1.56</t>
  </si>
  <si>
    <t>1.57</t>
  </si>
  <si>
    <t>Noodtrappenhuis</t>
  </si>
  <si>
    <t>1.58</t>
  </si>
  <si>
    <t>1.59</t>
  </si>
  <si>
    <t xml:space="preserve">Trappenhuis </t>
  </si>
  <si>
    <t>1.60</t>
  </si>
  <si>
    <t>1.61</t>
  </si>
  <si>
    <t>1.62</t>
  </si>
  <si>
    <t>1.63</t>
  </si>
  <si>
    <t>1.64</t>
  </si>
  <si>
    <t>1.65</t>
  </si>
  <si>
    <t>1.66</t>
  </si>
  <si>
    <t>1.67</t>
  </si>
  <si>
    <t>1.68</t>
  </si>
  <si>
    <t>2.1</t>
  </si>
  <si>
    <t>2.2</t>
  </si>
  <si>
    <t>2.3</t>
  </si>
  <si>
    <t>2.4</t>
  </si>
  <si>
    <t>2.5</t>
  </si>
  <si>
    <t>Vergaderruimte</t>
  </si>
  <si>
    <t>GN 2.6</t>
  </si>
  <si>
    <t>Kantoor ruimte (open)</t>
  </si>
  <si>
    <t>GN 2.7</t>
  </si>
  <si>
    <t>GN 2.8</t>
  </si>
  <si>
    <t>GN 2.9</t>
  </si>
  <si>
    <t>GN 2.10</t>
  </si>
  <si>
    <t>GN 2.11</t>
  </si>
  <si>
    <t>Kurk</t>
  </si>
  <si>
    <t>GN 2.12</t>
  </si>
  <si>
    <t>GN 2.13</t>
  </si>
  <si>
    <t>GN 2.14</t>
  </si>
  <si>
    <t>GN 2.15</t>
  </si>
  <si>
    <t>GN 2.16</t>
  </si>
  <si>
    <t>GN 2.17</t>
  </si>
  <si>
    <t>GN 2.18</t>
  </si>
  <si>
    <t>GN 2.19</t>
  </si>
  <si>
    <t>2.20</t>
  </si>
  <si>
    <t>2.21</t>
  </si>
  <si>
    <t>2.22</t>
  </si>
  <si>
    <t>2.23</t>
  </si>
  <si>
    <t>2.24</t>
  </si>
  <si>
    <t>2.25</t>
  </si>
  <si>
    <t>2.26</t>
  </si>
  <si>
    <t>2.27</t>
  </si>
  <si>
    <t>2.28</t>
  </si>
  <si>
    <t>2.29</t>
  </si>
  <si>
    <t>3.1</t>
  </si>
  <si>
    <t>3.2</t>
  </si>
  <si>
    <t>3.3</t>
  </si>
  <si>
    <t>3.4</t>
  </si>
  <si>
    <t>3.5</t>
  </si>
  <si>
    <t>3.6</t>
  </si>
  <si>
    <t>3.7</t>
  </si>
  <si>
    <t>3.8</t>
  </si>
  <si>
    <t>3.9</t>
  </si>
  <si>
    <t>ARBO ruimte</t>
  </si>
  <si>
    <t>3.10</t>
  </si>
  <si>
    <t>3.11</t>
  </si>
  <si>
    <t>3.12</t>
  </si>
  <si>
    <t>3.13</t>
  </si>
  <si>
    <t>3.14</t>
  </si>
  <si>
    <t>3.15</t>
  </si>
  <si>
    <t>3.16</t>
  </si>
  <si>
    <t>3.17</t>
  </si>
  <si>
    <t>3.18</t>
  </si>
  <si>
    <t>3.19</t>
  </si>
  <si>
    <t>3.19A</t>
  </si>
  <si>
    <t>Trappenhuis (CV)</t>
  </si>
  <si>
    <t>3.20</t>
  </si>
  <si>
    <t>3.21</t>
  </si>
  <si>
    <t>3.22</t>
  </si>
  <si>
    <t>3.23</t>
  </si>
  <si>
    <t>K1</t>
  </si>
  <si>
    <t>Berging</t>
  </si>
  <si>
    <t>K2</t>
  </si>
  <si>
    <t>K3</t>
  </si>
  <si>
    <t>Statisch archief</t>
  </si>
  <si>
    <t xml:space="preserve">cement dekvloer </t>
  </si>
  <si>
    <t>K4</t>
  </si>
  <si>
    <t>pvc</t>
  </si>
  <si>
    <t>K5</t>
  </si>
  <si>
    <t>Kantine a</t>
  </si>
  <si>
    <t>K6</t>
  </si>
  <si>
    <t>Kantine b</t>
  </si>
  <si>
    <t>K7</t>
  </si>
  <si>
    <t xml:space="preserve">Berging </t>
  </si>
  <si>
    <t>K8</t>
  </si>
  <si>
    <t>Dynamisch archief</t>
  </si>
  <si>
    <t>K9</t>
  </si>
  <si>
    <t>K10</t>
  </si>
  <si>
    <t>K11</t>
  </si>
  <si>
    <t>K12</t>
  </si>
  <si>
    <t>Magazijn</t>
  </si>
  <si>
    <t>K13</t>
  </si>
  <si>
    <t>K14</t>
  </si>
  <si>
    <t>Douches</t>
  </si>
  <si>
    <t>K15</t>
  </si>
  <si>
    <t xml:space="preserve">Hal </t>
  </si>
  <si>
    <t>K16</t>
  </si>
  <si>
    <t>Lift machine kamer</t>
  </si>
  <si>
    <t>K17</t>
  </si>
  <si>
    <t>Bunker</t>
  </si>
  <si>
    <t>K18</t>
  </si>
  <si>
    <t>K19</t>
  </si>
  <si>
    <t>CV ruimte</t>
  </si>
  <si>
    <t>K20</t>
  </si>
  <si>
    <t>Berging keuken</t>
  </si>
  <si>
    <t>K21</t>
  </si>
  <si>
    <t xml:space="preserve">Trap </t>
  </si>
  <si>
    <t>K22</t>
  </si>
  <si>
    <t>Buitentrap met bordes</t>
  </si>
  <si>
    <t>K23</t>
  </si>
  <si>
    <t>Gauke Boelensstraat 2, Drachten</t>
  </si>
  <si>
    <t>Schoonmaken van de koelkasten binnenzijde</t>
  </si>
  <si>
    <t>Naloopronde toiletgroepen</t>
  </si>
  <si>
    <t>Frequentie per jaar</t>
  </si>
  <si>
    <t>Glaspanelen</t>
  </si>
  <si>
    <t>2</t>
  </si>
  <si>
    <t>Gemeente Smallingerland</t>
  </si>
  <si>
    <t>Drachten</t>
  </si>
  <si>
    <t>GS-EA-AS-2020</t>
  </si>
  <si>
    <t>001</t>
  </si>
  <si>
    <t>Milieuservice</t>
  </si>
  <si>
    <t>Tussendiepen 78, Drachten</t>
  </si>
  <si>
    <t>Portaal</t>
  </si>
  <si>
    <t>SMV</t>
  </si>
  <si>
    <t>Vloertegel</t>
  </si>
  <si>
    <t>Opzichter Regon</t>
  </si>
  <si>
    <t>Administratie Regon</t>
  </si>
  <si>
    <t>Receptie</t>
  </si>
  <si>
    <t>Koffiehoek</t>
  </si>
  <si>
    <t>Bergkast</t>
  </si>
  <si>
    <t>MIVA toilet</t>
  </si>
  <si>
    <t>Surestep PVC</t>
  </si>
  <si>
    <t>Heren toilet</t>
  </si>
  <si>
    <t>Wasruimte heren</t>
  </si>
  <si>
    <t>Dames toilet</t>
  </si>
  <si>
    <t>013a</t>
  </si>
  <si>
    <t>Douche dames</t>
  </si>
  <si>
    <t>Kantoor garage</t>
  </si>
  <si>
    <t>Gemalen/landmeters</t>
  </si>
  <si>
    <t>Opzichter Groen</t>
  </si>
  <si>
    <t>Opzichter Wijkbeheer</t>
  </si>
  <si>
    <t>Opzichter Wegen en verkeer</t>
  </si>
  <si>
    <t>Groenvoorziening</t>
  </si>
  <si>
    <t>Wegen en verkeer</t>
  </si>
  <si>
    <t>Gereedproduct gebouwen</t>
  </si>
  <si>
    <t>Lockers</t>
  </si>
  <si>
    <t>Norament</t>
  </si>
  <si>
    <t>Timmerwerkplaats</t>
  </si>
  <si>
    <t>Kantoor timmerwerkplaats</t>
  </si>
  <si>
    <t xml:space="preserve">Lift  </t>
  </si>
  <si>
    <t>Stoep (entree bezoekers/personeel)</t>
  </si>
  <si>
    <t>Steen</t>
  </si>
  <si>
    <t>Trap</t>
  </si>
  <si>
    <t>1e etage</t>
  </si>
  <si>
    <t>1.01a</t>
  </si>
  <si>
    <t>1.01</t>
  </si>
  <si>
    <t>1.02</t>
  </si>
  <si>
    <t>1.03</t>
  </si>
  <si>
    <t>1.04</t>
  </si>
  <si>
    <t>1.05</t>
  </si>
  <si>
    <t>1.06</t>
  </si>
  <si>
    <t>1.07</t>
  </si>
  <si>
    <t>1.08</t>
  </si>
  <si>
    <t>1.09</t>
  </si>
  <si>
    <t>Kantoor 11</t>
  </si>
  <si>
    <t>Kantoor 10</t>
  </si>
  <si>
    <t>Kantoor 9</t>
  </si>
  <si>
    <t>Kantoor 8</t>
  </si>
  <si>
    <t>Kantine</t>
  </si>
  <si>
    <t>Safestep</t>
  </si>
  <si>
    <t>Magazijn keuken</t>
  </si>
  <si>
    <t>Kleding magazijn/stickers en mobiele telefonie</t>
  </si>
  <si>
    <t>Laminaat</t>
  </si>
  <si>
    <t>Machinekamer lift</t>
  </si>
  <si>
    <t>Rookruimte</t>
  </si>
  <si>
    <t>Serverruimte</t>
  </si>
  <si>
    <t>Totaal m2</t>
  </si>
  <si>
    <t>Toezicht percentage per jaar ma t/m vr</t>
  </si>
  <si>
    <t>Toezicht uren per jaar ma t/m vr</t>
  </si>
  <si>
    <t>Kosten productie per jaar ma t/m vr</t>
  </si>
  <si>
    <t>Kosten Additioneel per jaar</t>
  </si>
  <si>
    <t>Kosten glasbewassing per jaar</t>
  </si>
  <si>
    <t>Totaal kosten per jaar excl. btw</t>
  </si>
  <si>
    <t>Totaal kosten per maand excl. btw</t>
  </si>
  <si>
    <t>Productie uren ma t/m vr</t>
  </si>
  <si>
    <t>UREN</t>
  </si>
  <si>
    <t xml:space="preserve">KOSTEN   </t>
  </si>
  <si>
    <t>Balkonomlijsting en railing</t>
  </si>
  <si>
    <t>Kosten toezicht  per jaar ma t/m vr</t>
  </si>
  <si>
    <t>Kosten bereikbaarheids-            voorzieningen per beurt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</si>
</sst>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4">
    <numFmt numFmtId="44" formatCode="_ &quot;€&quot;\ * #,##0.00_ ;_ &quot;€&quot;\ * \-#,##0.00_ ;_ &quot;€&quot;\ * &quot;-&quot;??_ ;_ @_ "/>
    <numFmt numFmtId="43" formatCode="_ * #,##0.00_ ;_ * \-#,##0.00_ ;_ * &quot;-&quot;??_ ;_ @_ "/>
    <numFmt numFmtId="164" formatCode="_(* #,##0_);_(* \(#,##0\);_(* &quot;-&quot;_);_(@_)"/>
    <numFmt numFmtId="165" formatCode="_(* #,##0.00_);_(* \(#,##0.00\);_(* &quot;-&quot;??_);_(@_)"/>
    <numFmt numFmtId="166" formatCode="_-&quot;€&quot;\ * #,##0.00_-;_-&quot;€&quot;\ * #,##0.00\-;_-&quot;€&quot;\ * &quot;-&quot;??_-;_-@_-"/>
    <numFmt numFmtId="167" formatCode="_-* #,##0.00_-;_-* #,##0.00\-;_-* &quot;-&quot;??_-;_-@_-"/>
    <numFmt numFmtId="168" formatCode="_(&quot;ƒ&quot;* #,##0.00_);_(&quot;ƒ&quot;* \(#,##0.00\);_(&quot;ƒ&quot;* &quot;-&quot;??_);_(@_)"/>
    <numFmt numFmtId="169" formatCode="_-* #,##0.00_-;\-* #,##0.00_-;_-* &quot;-&quot;??_-;_-@_-"/>
    <numFmt numFmtId="170" formatCode="&quot;Fl.&quot;#,##0.00_);[Red]\(&quot;Fl.&quot;#,##0.00\)"/>
    <numFmt numFmtId="171" formatCode="_(&quot;Fl.&quot;* #,##0.00_);_(&quot;Fl.&quot;* \(#,##0.00\);_(&quot;Fl.&quot;* &quot;-&quot;??_);_(@_)"/>
    <numFmt numFmtId="172" formatCode="0.000"/>
    <numFmt numFmtId="173" formatCode="_-* #,##0_-;_-* #,##0\-;_-* &quot;-&quot;??_-;_-@_-"/>
    <numFmt numFmtId="174" formatCode="000"/>
    <numFmt numFmtId="175" formatCode="0.0%"/>
    <numFmt numFmtId="176" formatCode="0.0"/>
    <numFmt numFmtId="177" formatCode="0.000%"/>
    <numFmt numFmtId="178" formatCode="_-[$€-2]\ * #,##0.00_ ;_-[$€-2]\ * \-#,##0.00\ ;_-[$€-2]\ * &quot;-&quot;??_ ;_-@_ "/>
    <numFmt numFmtId="179" formatCode="_([$€-2]\ * #,##0.00_);_([$€-2]\ * \(#,##0.00\);_([$€-2]\ * &quot;-&quot;??_);_(@_)"/>
    <numFmt numFmtId="180" formatCode="_ [$€-413]\ * #,##0.00_ ;_ [$€-413]\ * \-#,##0.00_ ;_ [$€-413]\ * &quot;-&quot;??_ ;_ @_ "/>
    <numFmt numFmtId="181" formatCode="0.0000000"/>
    <numFmt numFmtId="182" formatCode="_-* #,##0_-;_-* #,##0\-;_-* &quot;-&quot;_-;_-@_-"/>
    <numFmt numFmtId="183" formatCode="_-[$€]\ * #,##0.00_-;_-[$€]\ * #,##0.00\-;_-[$€]\ * &quot;-&quot;??_-;_-@_-"/>
    <numFmt numFmtId="184" formatCode="_-&quot;€&quot;* #,##0.00_-;\-&quot;€&quot;* #,##0.00_-;_-&quot;€&quot;* &quot;-&quot;??_-;_-@_-"/>
    <numFmt numFmtId="185" formatCode="_-[$€-2]\ * #,##0.00_-;_-[$€-2]\ * #,##0.00\-;_-[$€-2]\ * &quot;-&quot;??_-;_-@_-"/>
    <numFmt numFmtId="186" formatCode="_-&quot;ƒ&quot;\ * #,##0.00_-;_-&quot;ƒ&quot;\ * #,##0.00\-;_-&quot;ƒ&quot;\ * &quot;-&quot;??_-;_-@_-"/>
    <numFmt numFmtId="187" formatCode="[$-413]d\ mmmm\ yyyy;@"/>
    <numFmt numFmtId="188" formatCode="&quot;Fl.&quot;#,##0.00;[Red]\-&quot;Fl.&quot;#,##0.00"/>
    <numFmt numFmtId="189" formatCode="&quot;Fl.&quot;#,##0_);[Red]\(&quot;Fl.&quot;#,##0\)"/>
    <numFmt numFmtId="190" formatCode="_-\F* #,##0.00_-;\-\F* #,##0.00_-;_-\F* &quot;-&quot;??_-;_-@_-"/>
    <numFmt numFmtId="191" formatCode="&quot;fl&quot;\ #,##0_-;[Red]&quot;fl&quot;\ #,##0\-"/>
    <numFmt numFmtId="192" formatCode="_-\€\ * #,##0.00"/>
    <numFmt numFmtId="193" formatCode="0\ &quot;m2&quot;"/>
    <numFmt numFmtId="194" formatCode="_-&quot;F&quot;\ * #,##0.00_-;_-&quot;F&quot;\ * #,##0.00\-;_-&quot;F&quot;\ * &quot;-&quot;??_-;_-@_-"/>
    <numFmt numFmtId="195" formatCode="#,##0.00_ ;\-#,##0.00\ "/>
  </numFmts>
  <fonts count="110">
    <font>
      <sz val="10"/>
      <name val="MS Sans Serif"/>
    </font>
    <font>
      <sz val="11"/>
      <color theme="1"/>
      <name val="Calibri"/>
      <family val="2"/>
      <scheme val="minor"/>
    </font>
    <font>
      <sz val="11"/>
      <color theme="1"/>
      <name val="Calibri"/>
      <family val="2"/>
      <scheme val="minor"/>
    </font>
    <font>
      <sz val="10"/>
      <name val="MS Sans Serif"/>
      <family val="2"/>
    </font>
    <font>
      <sz val="10"/>
      <name val="Helv"/>
    </font>
    <font>
      <sz val="10"/>
      <name val="Geneva"/>
    </font>
    <font>
      <sz val="10"/>
      <name val="Times"/>
    </font>
    <font>
      <sz val="10"/>
      <name val="Arial"/>
      <family val="2"/>
    </font>
    <font>
      <sz val="10"/>
      <name val="Courier"/>
      <family val="3"/>
    </font>
    <font>
      <sz val="8"/>
      <name val="MS Sans Serif"/>
      <family val="2"/>
    </font>
    <font>
      <sz val="9"/>
      <name val="Geneva"/>
    </font>
    <font>
      <sz val="8"/>
      <name val="Geneva"/>
    </font>
    <font>
      <u/>
      <sz val="10"/>
      <color indexed="36"/>
      <name val="Arial"/>
      <family val="2"/>
    </font>
    <font>
      <sz val="10"/>
      <name val="Verdan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Helvetica"/>
    </font>
    <font>
      <sz val="12"/>
      <name val="Arial Narrow"/>
      <family val="2"/>
    </font>
    <font>
      <sz val="10"/>
      <color indexed="12"/>
      <name val="Times New Roman"/>
      <family val="1"/>
    </font>
    <font>
      <sz val="10"/>
      <color theme="1"/>
      <name val="Arial"/>
      <family val="2"/>
    </font>
    <font>
      <sz val="11"/>
      <color indexed="8"/>
      <name val="Calibri"/>
      <family val="2"/>
    </font>
    <font>
      <sz val="10"/>
      <name val="Times New Roman"/>
      <family val="1"/>
    </font>
    <font>
      <sz val="11"/>
      <color indexed="9"/>
      <name val="Calibri"/>
      <family val="2"/>
    </font>
    <font>
      <sz val="11"/>
      <color indexed="14"/>
      <name val="Calibri"/>
      <family val="2"/>
    </font>
    <font>
      <sz val="10"/>
      <color rgb="FF9C0006"/>
      <name val="Arial"/>
      <family val="2"/>
    </font>
    <font>
      <b/>
      <sz val="11"/>
      <color indexed="52"/>
      <name val="Calibri"/>
      <family val="2"/>
    </font>
    <font>
      <b/>
      <sz val="11"/>
      <color indexed="13"/>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b/>
      <sz val="8"/>
      <name val="Arial"/>
      <family val="2"/>
    </font>
    <font>
      <b/>
      <sz val="10"/>
      <name val="Arial"/>
      <family val="2"/>
    </font>
    <font>
      <sz val="11"/>
      <color indexed="13"/>
      <name val="Calibri"/>
      <family val="2"/>
    </font>
    <font>
      <sz val="11"/>
      <color indexed="60"/>
      <name val="Calibri"/>
      <family val="2"/>
    </font>
    <font>
      <sz val="11"/>
      <color indexed="20"/>
      <name val="Calibri"/>
      <family val="2"/>
    </font>
    <font>
      <b/>
      <sz val="11"/>
      <color indexed="63"/>
      <name val="Calibri"/>
      <family val="2"/>
    </font>
    <font>
      <b/>
      <sz val="18"/>
      <color indexed="56"/>
      <name val="Cambria"/>
      <family val="2"/>
    </font>
    <font>
      <b/>
      <sz val="18"/>
      <color indexed="62"/>
      <name val="Cambria"/>
      <family val="2"/>
    </font>
    <font>
      <b/>
      <sz val="11"/>
      <color indexed="8"/>
      <name val="Calibri"/>
      <family val="2"/>
    </font>
    <font>
      <sz val="11"/>
      <color indexed="10"/>
      <name val="Calibri"/>
      <family val="2"/>
    </font>
    <font>
      <u/>
      <sz val="11"/>
      <color theme="10"/>
      <name val="Calibri"/>
      <family val="2"/>
      <scheme val="minor"/>
    </font>
    <font>
      <sz val="9"/>
      <name val="Verdana"/>
      <family val="2"/>
    </font>
    <font>
      <sz val="11"/>
      <name val="Century Gothic"/>
      <family val="2"/>
    </font>
    <font>
      <b/>
      <sz val="10"/>
      <color indexed="18"/>
      <name val="Century Gothic"/>
      <family val="2"/>
    </font>
    <font>
      <sz val="10"/>
      <name val="Century Gothic"/>
      <family val="2"/>
    </font>
    <font>
      <b/>
      <sz val="10"/>
      <color indexed="20"/>
      <name val="Century Gothic"/>
      <family val="2"/>
    </font>
    <font>
      <sz val="10"/>
      <color indexed="10"/>
      <name val="Century Gothic"/>
      <family val="2"/>
    </font>
    <font>
      <sz val="10"/>
      <color rgb="FFFF0000"/>
      <name val="Century Gothic"/>
      <family val="2"/>
    </font>
    <font>
      <sz val="10"/>
      <color indexed="8"/>
      <name val="Century Gothic"/>
      <family val="2"/>
    </font>
    <font>
      <b/>
      <sz val="10"/>
      <name val="Century Gothic"/>
      <family val="2"/>
    </font>
    <font>
      <sz val="10"/>
      <color indexed="18"/>
      <name val="Century Gothic"/>
      <family val="2"/>
    </font>
    <font>
      <b/>
      <sz val="10"/>
      <color indexed="8"/>
      <name val="Century Gothic"/>
      <family val="2"/>
    </font>
    <font>
      <b/>
      <sz val="10"/>
      <color indexed="10"/>
      <name val="Century Gothic"/>
      <family val="2"/>
    </font>
    <font>
      <b/>
      <sz val="10"/>
      <color rgb="FF0AAAFF"/>
      <name val="Century Gothic"/>
      <family val="2"/>
    </font>
    <font>
      <sz val="10"/>
      <color indexed="62"/>
      <name val="Century Gothic"/>
      <family val="2"/>
    </font>
    <font>
      <b/>
      <sz val="12"/>
      <color indexed="18"/>
      <name val="Century Gothic"/>
      <family val="2"/>
    </font>
    <font>
      <sz val="12"/>
      <color indexed="18"/>
      <name val="Century Gothic"/>
      <family val="2"/>
    </font>
    <font>
      <b/>
      <sz val="12"/>
      <color theme="0"/>
      <name val="Century Gothic"/>
      <family val="2"/>
    </font>
    <font>
      <b/>
      <sz val="10"/>
      <color theme="0"/>
      <name val="Century Gothic"/>
      <family val="2"/>
    </font>
    <font>
      <b/>
      <sz val="12"/>
      <name val="Century Gothic"/>
      <family val="2"/>
    </font>
    <font>
      <sz val="12"/>
      <name val="Century Gothic"/>
      <family val="2"/>
    </font>
    <font>
      <b/>
      <sz val="12"/>
      <color rgb="FFFF0000"/>
      <name val="Century Gothic"/>
      <family val="2"/>
    </font>
    <font>
      <sz val="10"/>
      <color theme="0"/>
      <name val="Century Gothic"/>
      <family val="2"/>
    </font>
    <font>
      <sz val="10"/>
      <color theme="1"/>
      <name val="Century Gothic"/>
      <family val="2"/>
    </font>
    <font>
      <b/>
      <sz val="10"/>
      <color theme="1"/>
      <name val="Century Gothic"/>
      <family val="2"/>
    </font>
    <font>
      <b/>
      <sz val="10"/>
      <color rgb="FFFF0000"/>
      <name val="Century Gothic"/>
      <family val="2"/>
    </font>
    <font>
      <b/>
      <sz val="14"/>
      <color theme="0"/>
      <name val="Century Gothic"/>
      <family val="2"/>
    </font>
    <font>
      <b/>
      <sz val="9"/>
      <color indexed="20"/>
      <name val="Century Gothic"/>
      <family val="2"/>
    </font>
    <font>
      <sz val="14"/>
      <name val="Century Gothic"/>
      <family val="2"/>
    </font>
    <font>
      <b/>
      <sz val="9"/>
      <color indexed="18"/>
      <name val="Century Gothic"/>
      <family val="2"/>
    </font>
    <font>
      <b/>
      <sz val="8"/>
      <color indexed="18"/>
      <name val="Century Gothic"/>
      <family val="2"/>
    </font>
    <font>
      <b/>
      <sz val="9"/>
      <color rgb="FFFF0000"/>
      <name val="Century Gothic"/>
      <family val="2"/>
    </font>
    <font>
      <sz val="9"/>
      <color indexed="8"/>
      <name val="Century Gothic"/>
      <family val="2"/>
    </font>
    <font>
      <sz val="9"/>
      <color indexed="10"/>
      <name val="Century Gothic"/>
      <family val="2"/>
    </font>
    <font>
      <sz val="9"/>
      <color indexed="23"/>
      <name val="Century Gothic"/>
      <family val="2"/>
    </font>
    <font>
      <i/>
      <sz val="10"/>
      <color indexed="10"/>
      <name val="Century Gothic"/>
      <family val="2"/>
    </font>
    <font>
      <b/>
      <sz val="9"/>
      <color indexed="10"/>
      <name val="Century Gothic"/>
      <family val="2"/>
    </font>
    <font>
      <sz val="9"/>
      <name val="Century Gothic"/>
      <family val="2"/>
    </font>
    <font>
      <b/>
      <sz val="9"/>
      <name val="Century Gothic"/>
      <family val="2"/>
    </font>
    <font>
      <b/>
      <sz val="12"/>
      <color rgb="FF0AAAFF"/>
      <name val="Century Gothic"/>
      <family val="2"/>
    </font>
    <font>
      <b/>
      <sz val="9"/>
      <color theme="0"/>
      <name val="Century Gothic"/>
      <family val="2"/>
    </font>
    <font>
      <sz val="9"/>
      <color theme="0"/>
      <name val="Century Gothic"/>
      <family val="2"/>
    </font>
    <font>
      <sz val="9"/>
      <color rgb="FF0AAAFF"/>
      <name val="Century Gothic"/>
      <family val="2"/>
    </font>
    <font>
      <sz val="12"/>
      <color theme="1"/>
      <name val="Century Gothic"/>
      <family val="2"/>
    </font>
    <font>
      <b/>
      <vertAlign val="superscript"/>
      <sz val="10"/>
      <color theme="0"/>
      <name val="Century Gothic"/>
      <family val="2"/>
    </font>
    <font>
      <sz val="12"/>
      <color rgb="FFFF0000"/>
      <name val="Century Gothic"/>
      <family val="2"/>
    </font>
    <font>
      <b/>
      <u/>
      <sz val="10"/>
      <color rgb="FFFF0000"/>
      <name val="Century Gothic"/>
      <family val="2"/>
    </font>
    <font>
      <sz val="10"/>
      <color theme="0" tint="-0.499984740745262"/>
      <name val="Century Gothic"/>
      <family val="2"/>
    </font>
  </fonts>
  <fills count="67">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theme="0"/>
        <bgColor indexed="2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9"/>
      </patternFill>
    </fill>
    <fill>
      <patternFill patternType="solid">
        <fgColor indexed="55"/>
      </patternFill>
    </fill>
    <fill>
      <patternFill patternType="solid">
        <fgColor indexed="43"/>
      </patternFill>
    </fill>
    <fill>
      <patternFill patternType="solid">
        <fgColor indexed="26"/>
        <bgColor indexed="64"/>
      </patternFill>
    </fill>
    <fill>
      <patternFill patternType="solid">
        <fgColor indexed="26"/>
      </patternFill>
    </fill>
    <fill>
      <patternFill patternType="solid">
        <fgColor indexed="15"/>
        <bgColor indexed="64"/>
      </patternFill>
    </fill>
    <fill>
      <patternFill patternType="solid">
        <fgColor rgb="FF0AAAFF"/>
        <bgColor indexed="64"/>
      </patternFill>
    </fill>
    <fill>
      <patternFill patternType="solid">
        <fgColor theme="2" tint="-0.249977111117893"/>
        <bgColor indexed="64"/>
      </patternFill>
    </fill>
    <fill>
      <patternFill patternType="solid">
        <fgColor theme="2" tint="-0.249977111117893"/>
        <bgColor indexed="24"/>
      </patternFill>
    </fill>
    <fill>
      <patternFill patternType="solid">
        <fgColor rgb="FF00B0F0"/>
        <bgColor indexed="64"/>
      </patternFill>
    </fill>
    <fill>
      <patternFill patternType="solid">
        <fgColor rgb="FFFFFF00"/>
        <bgColor indexed="64"/>
      </patternFill>
    </fill>
    <fill>
      <patternFill patternType="solid">
        <fgColor rgb="FFFFC000"/>
        <bgColor indexed="64"/>
      </patternFill>
    </fill>
  </fills>
  <borders count="5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9"/>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bottom style="double">
        <color indexed="1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64"/>
      </left>
      <right/>
      <top style="double">
        <color indexed="64"/>
      </top>
      <bottom/>
      <diagonal/>
    </border>
    <border>
      <left/>
      <right/>
      <top style="thin">
        <color indexed="62"/>
      </top>
      <bottom style="double">
        <color indexed="62"/>
      </bottom>
      <diagonal/>
    </border>
    <border>
      <left/>
      <right/>
      <top style="thin">
        <color indexed="56"/>
      </top>
      <bottom style="double">
        <color indexed="56"/>
      </bottom>
      <diagonal/>
    </border>
    <border>
      <left style="thin">
        <color auto="1"/>
      </left>
      <right style="thin">
        <color auto="1"/>
      </right>
      <top style="thin">
        <color auto="1"/>
      </top>
      <bottom/>
      <diagonal/>
    </border>
    <border>
      <left style="thin">
        <color indexed="64"/>
      </left>
      <right/>
      <top style="thin">
        <color indexed="64"/>
      </top>
      <bottom/>
      <diagonal/>
    </border>
    <border>
      <left style="thin">
        <color indexed="64"/>
      </left>
      <right/>
      <top/>
      <bottom style="thin">
        <color indexed="64"/>
      </bottom>
      <diagonal/>
    </border>
    <border>
      <left/>
      <right/>
      <top/>
      <bottom style="medium">
        <color rgb="FF0AAAFF"/>
      </bottom>
      <diagonal/>
    </border>
    <border>
      <left/>
      <right style="medium">
        <color rgb="FF0AAAFF"/>
      </right>
      <top style="medium">
        <color rgb="FF0AAAFF"/>
      </top>
      <bottom/>
      <diagonal/>
    </border>
    <border>
      <left/>
      <right style="medium">
        <color rgb="FF0AAAFF"/>
      </right>
      <top/>
      <bottom/>
      <diagonal/>
    </border>
    <border>
      <left/>
      <right style="medium">
        <color rgb="FF0AAAFF"/>
      </right>
      <top/>
      <bottom style="medium">
        <color rgb="FF0AAAFF"/>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ck">
        <color rgb="FF0AAAFF"/>
      </right>
      <top style="thick">
        <color rgb="FF0AAAFF"/>
      </top>
      <bottom/>
      <diagonal/>
    </border>
    <border>
      <left/>
      <right style="thick">
        <color rgb="FF0AAAFF"/>
      </right>
      <top style="thin">
        <color indexed="64"/>
      </top>
      <bottom style="thin">
        <color indexed="64"/>
      </bottom>
      <diagonal/>
    </border>
    <border>
      <left/>
      <right style="thick">
        <color rgb="FF0AAAFF"/>
      </right>
      <top/>
      <bottom/>
      <diagonal/>
    </border>
    <border>
      <left/>
      <right style="thick">
        <color rgb="FF0AAAFF"/>
      </right>
      <top/>
      <bottom style="thick">
        <color rgb="FF0AAAFF"/>
      </bottom>
      <diagonal/>
    </border>
  </borders>
  <cellStyleXfs count="52887">
    <xf numFmtId="0" fontId="0" fillId="0" borderId="0"/>
    <xf numFmtId="16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4" fillId="0" borderId="0" applyFont="0" applyFill="0" applyBorder="0" applyAlignment="0" applyProtection="0"/>
    <xf numFmtId="171" fontId="4" fillId="0" borderId="0" applyFont="0" applyFill="0" applyBorder="0" applyAlignment="0" applyProtection="0"/>
    <xf numFmtId="168" fontId="6" fillId="0" borderId="0" applyFont="0" applyFill="0" applyBorder="0" applyAlignment="0" applyProtection="0"/>
    <xf numFmtId="168" fontId="4" fillId="0" borderId="0" applyFont="0" applyFill="0" applyBorder="0" applyAlignment="0" applyProtection="0"/>
    <xf numFmtId="0" fontId="12" fillId="0" borderId="0" applyNumberFormat="0" applyFill="0" applyBorder="0" applyAlignment="0" applyProtection="0">
      <alignment vertical="top"/>
      <protection locked="0"/>
    </xf>
    <xf numFmtId="167" fontId="3" fillId="0" borderId="0" applyFont="0" applyFill="0" applyBorder="0" applyAlignment="0" applyProtection="0"/>
    <xf numFmtId="0" fontId="4" fillId="0" borderId="0"/>
    <xf numFmtId="0" fontId="10" fillId="0" borderId="0"/>
    <xf numFmtId="0" fontId="6" fillId="0" borderId="0"/>
    <xf numFmtId="0" fontId="4" fillId="0" borderId="0"/>
    <xf numFmtId="0" fontId="4" fillId="0" borderId="0"/>
    <xf numFmtId="0" fontId="4" fillId="0" borderId="0"/>
    <xf numFmtId="0" fontId="8" fillId="0" borderId="0"/>
    <xf numFmtId="9" fontId="3" fillId="0" borderId="0" applyFont="0" applyFill="0" applyBorder="0" applyAlignment="0" applyProtection="0"/>
    <xf numFmtId="0" fontId="4" fillId="0" borderId="0"/>
    <xf numFmtId="166" fontId="3" fillId="0" borderId="0" applyFont="0" applyFill="0" applyBorder="0" applyAlignment="0" applyProtection="0"/>
    <xf numFmtId="0" fontId="14" fillId="0" borderId="0" applyNumberFormat="0" applyFill="0" applyBorder="0" applyAlignment="0" applyProtection="0"/>
    <xf numFmtId="0" fontId="15" fillId="0" borderId="12" applyNumberFormat="0" applyFill="0" applyAlignment="0" applyProtection="0"/>
    <xf numFmtId="0" fontId="16" fillId="0" borderId="13" applyNumberFormat="0" applyFill="0" applyAlignment="0" applyProtection="0"/>
    <xf numFmtId="0" fontId="17" fillId="0" borderId="14" applyNumberFormat="0" applyFill="0" applyAlignment="0" applyProtection="0"/>
    <xf numFmtId="0" fontId="17" fillId="0" borderId="0" applyNumberFormat="0" applyFill="0" applyBorder="0" applyAlignment="0" applyProtection="0"/>
    <xf numFmtId="0" fontId="18" fillId="3" borderId="0" applyNumberFormat="0" applyBorder="0" applyAlignment="0" applyProtection="0"/>
    <xf numFmtId="0" fontId="19" fillId="4" borderId="0" applyNumberFormat="0" applyBorder="0" applyAlignment="0" applyProtection="0"/>
    <xf numFmtId="0" fontId="20" fillId="5" borderId="0" applyNumberFormat="0" applyBorder="0" applyAlignment="0" applyProtection="0"/>
    <xf numFmtId="0" fontId="21" fillId="6" borderId="15" applyNumberFormat="0" applyAlignment="0" applyProtection="0"/>
    <xf numFmtId="0" fontId="22" fillId="7" borderId="16" applyNumberFormat="0" applyAlignment="0" applyProtection="0"/>
    <xf numFmtId="0" fontId="23" fillId="7" borderId="15" applyNumberFormat="0" applyAlignment="0" applyProtection="0"/>
    <xf numFmtId="0" fontId="24" fillId="0" borderId="17" applyNumberFormat="0" applyFill="0" applyAlignment="0" applyProtection="0"/>
    <xf numFmtId="0" fontId="25" fillId="8" borderId="18" applyNumberFormat="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0" borderId="20" applyNumberFormat="0" applyFill="0" applyAlignment="0" applyProtection="0"/>
    <xf numFmtId="0" fontId="29"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9" fillId="21" borderId="0" applyNumberFormat="0" applyBorder="0" applyAlignment="0" applyProtection="0"/>
    <xf numFmtId="0" fontId="29"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9" fillId="25" borderId="0" applyNumberFormat="0" applyBorder="0" applyAlignment="0" applyProtection="0"/>
    <xf numFmtId="0" fontId="29"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9" fillId="29" borderId="0" applyNumberFormat="0" applyBorder="0" applyAlignment="0" applyProtection="0"/>
    <xf numFmtId="0" fontId="29"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9" fillId="33" borderId="0" applyNumberFormat="0" applyBorder="0" applyAlignment="0" applyProtection="0"/>
    <xf numFmtId="0" fontId="2" fillId="0" borderId="0"/>
    <xf numFmtId="0" fontId="2" fillId="9" borderId="19" applyNumberFormat="0" applyFont="0" applyAlignment="0" applyProtection="0"/>
    <xf numFmtId="0" fontId="7" fillId="0" borderId="0"/>
    <xf numFmtId="0" fontId="30" fillId="0" borderId="0"/>
    <xf numFmtId="0" fontId="30" fillId="0" borderId="0"/>
    <xf numFmtId="0" fontId="3" fillId="0" borderId="0"/>
    <xf numFmtId="9" fontId="3" fillId="0" borderId="0" applyFont="0" applyFill="0" applyBorder="0" applyAlignment="0" applyProtection="0"/>
    <xf numFmtId="44" fontId="3" fillId="0" borderId="0" applyFont="0" applyFill="0" applyBorder="0" applyAlignment="0" applyProtection="0"/>
    <xf numFmtId="182" fontId="3"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83" fontId="31" fillId="0" borderId="0" applyFont="0" applyFill="0" applyBorder="0" applyAlignment="0" applyProtection="0"/>
    <xf numFmtId="183" fontId="31" fillId="0" borderId="0" applyFont="0" applyFill="0" applyBorder="0" applyAlignment="0" applyProtection="0"/>
    <xf numFmtId="184" fontId="7" fillId="0" borderId="0" applyFont="0" applyFill="0" applyBorder="0" applyAlignment="0" applyProtection="0"/>
    <xf numFmtId="182"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43" fontId="1" fillId="0" borderId="0" applyFont="0" applyFill="0" applyBorder="0" applyAlignment="0" applyProtection="0"/>
    <xf numFmtId="0" fontId="32" fillId="34" borderId="0"/>
    <xf numFmtId="185" fontId="3" fillId="0" borderId="0"/>
    <xf numFmtId="0" fontId="10" fillId="0" borderId="0"/>
    <xf numFmtId="0" fontId="8" fillId="0" borderId="0"/>
    <xf numFmtId="9" fontId="3" fillId="0" borderId="0" applyFont="0" applyFill="0" applyBorder="0" applyAlignment="0" applyProtection="0"/>
    <xf numFmtId="9" fontId="7" fillId="0" borderId="0" applyFont="0" applyFill="0" applyBorder="0" applyAlignment="0" applyProtection="0"/>
    <xf numFmtId="0" fontId="3" fillId="0" borderId="0"/>
    <xf numFmtId="0" fontId="3" fillId="0" borderId="0"/>
    <xf numFmtId="0" fontId="33" fillId="0" borderId="0"/>
    <xf numFmtId="0" fontId="7" fillId="0" borderId="0"/>
    <xf numFmtId="0" fontId="1" fillId="0" borderId="0"/>
    <xf numFmtId="0" fontId="3" fillId="0" borderId="0"/>
    <xf numFmtId="0" fontId="34" fillId="0" borderId="0"/>
    <xf numFmtId="0" fontId="34" fillId="0" borderId="0"/>
    <xf numFmtId="0" fontId="3" fillId="0" borderId="0"/>
    <xf numFmtId="0" fontId="3" fillId="0" borderId="0"/>
    <xf numFmtId="0" fontId="34" fillId="0" borderId="0"/>
    <xf numFmtId="0" fontId="34" fillId="0" borderId="0"/>
    <xf numFmtId="0" fontId="7" fillId="0" borderId="0"/>
    <xf numFmtId="0" fontId="3" fillId="0" borderId="0"/>
    <xf numFmtId="0" fontId="13" fillId="0" borderId="0"/>
    <xf numFmtId="0" fontId="5" fillId="0" borderId="0"/>
    <xf numFmtId="186" fontId="3" fillId="0" borderId="0" applyFont="0" applyFill="0" applyBorder="0" applyAlignment="0" applyProtection="0"/>
    <xf numFmtId="44" fontId="3" fillId="0" borderId="0" applyFont="0" applyFill="0" applyBorder="0" applyAlignment="0" applyProtection="0"/>
    <xf numFmtId="166" fontId="3" fillId="0" borderId="0" applyFont="0" applyFill="0" applyBorder="0" applyAlignment="0" applyProtection="0"/>
    <xf numFmtId="0" fontId="7" fillId="0" borderId="0"/>
    <xf numFmtId="166" fontId="7" fillId="0" borderId="0" applyFont="0" applyFill="0" applyBorder="0" applyAlignment="0" applyProtection="0"/>
    <xf numFmtId="167" fontId="7" fillId="0" borderId="0" applyFont="0" applyFill="0" applyBorder="0" applyAlignment="0" applyProtection="0"/>
    <xf numFmtId="0" fontId="34"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34"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8" borderId="0" applyNumberFormat="0" applyBorder="0" applyAlignment="0" applyProtection="0"/>
    <xf numFmtId="0" fontId="34" fillId="38"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4" borderId="0" applyNumberFormat="0" applyBorder="0" applyAlignment="0" applyProtection="0"/>
    <xf numFmtId="0" fontId="34" fillId="44"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6" fillId="46" borderId="0" applyNumberFormat="0" applyBorder="0" applyAlignment="0" applyProtection="0"/>
    <xf numFmtId="0" fontId="36" fillId="43" borderId="0" applyNumberFormat="0" applyBorder="0" applyAlignment="0" applyProtection="0"/>
    <xf numFmtId="0" fontId="36" fillId="44" borderId="0" applyNumberFormat="0" applyBorder="0" applyAlignment="0" applyProtection="0"/>
    <xf numFmtId="0" fontId="36" fillId="47" borderId="0" applyNumberFormat="0" applyBorder="0" applyAlignment="0" applyProtection="0"/>
    <xf numFmtId="0" fontId="36" fillId="48" borderId="0" applyNumberFormat="0" applyBorder="0" applyAlignment="0" applyProtection="0"/>
    <xf numFmtId="0" fontId="36" fillId="49" borderId="0" applyNumberFormat="0" applyBorder="0" applyAlignment="0" applyProtection="0"/>
    <xf numFmtId="0" fontId="36" fillId="50" borderId="0" applyNumberFormat="0" applyBorder="0" applyAlignment="0" applyProtection="0"/>
    <xf numFmtId="0" fontId="36" fillId="51" borderId="0" applyNumberFormat="0" applyBorder="0" applyAlignment="0" applyProtection="0"/>
    <xf numFmtId="0" fontId="36" fillId="52" borderId="0" applyNumberFormat="0" applyBorder="0" applyAlignment="0" applyProtection="0"/>
    <xf numFmtId="0" fontId="36" fillId="47" borderId="0" applyNumberFormat="0" applyBorder="0" applyAlignment="0" applyProtection="0"/>
    <xf numFmtId="0" fontId="36" fillId="48" borderId="0" applyNumberFormat="0" applyBorder="0" applyAlignment="0" applyProtection="0"/>
    <xf numFmtId="0" fontId="36" fillId="53" borderId="0" applyNumberFormat="0" applyBorder="0" applyAlignment="0" applyProtection="0"/>
    <xf numFmtId="0" fontId="37" fillId="39" borderId="0" applyNumberFormat="0" applyBorder="0" applyAlignment="0" applyProtection="0"/>
    <xf numFmtId="0" fontId="38" fillId="4" borderId="0" applyNumberFormat="0" applyBorder="0" applyAlignment="0" applyProtection="0"/>
    <xf numFmtId="0" fontId="39" fillId="54" borderId="22" applyNumberFormat="0" applyAlignment="0" applyProtection="0"/>
    <xf numFmtId="0" fontId="7" fillId="0" borderId="0"/>
    <xf numFmtId="0" fontId="40" fillId="55" borderId="22" applyNumberFormat="0" applyAlignment="0" applyProtection="0"/>
    <xf numFmtId="0" fontId="41" fillId="56" borderId="23" applyNumberFormat="0" applyAlignment="0" applyProtection="0"/>
    <xf numFmtId="0" fontId="41" fillId="56" borderId="23" applyNumberFormat="0" applyAlignment="0" applyProtection="0"/>
    <xf numFmtId="0" fontId="42" fillId="0" borderId="0" applyNumberFormat="0" applyFill="0" applyBorder="0" applyAlignment="0" applyProtection="0"/>
    <xf numFmtId="0" fontId="43" fillId="0" borderId="24" applyNumberFormat="0" applyFill="0" applyAlignment="0" applyProtection="0"/>
    <xf numFmtId="0" fontId="44" fillId="38"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0" fontId="45" fillId="0" borderId="25" applyNumberFormat="0" applyFill="0" applyAlignment="0" applyProtection="0"/>
    <xf numFmtId="0" fontId="46" fillId="0" borderId="26" applyNumberFormat="0" applyFill="0" applyAlignment="0" applyProtection="0"/>
    <xf numFmtId="0" fontId="47" fillId="0" borderId="27" applyNumberFormat="0" applyFill="0" applyAlignment="0" applyProtection="0"/>
    <xf numFmtId="0" fontId="47" fillId="0" borderId="0" applyNumberFormat="0" applyFill="0" applyBorder="0" applyAlignment="0" applyProtection="0"/>
    <xf numFmtId="0" fontId="48" fillId="57" borderId="22" applyNumberFormat="0" applyAlignment="0" applyProtection="0"/>
    <xf numFmtId="0" fontId="35" fillId="58" borderId="1"/>
    <xf numFmtId="0" fontId="49" fillId="0" borderId="28" applyNumberFormat="0" applyFill="0" applyAlignment="0" applyProtection="0"/>
    <xf numFmtId="0" fontId="50" fillId="0" borderId="29" applyNumberFormat="0" applyFill="0" applyAlignment="0" applyProtection="0"/>
    <xf numFmtId="0" fontId="51" fillId="0" borderId="30" applyNumberFormat="0" applyFill="0" applyAlignment="0" applyProtection="0"/>
    <xf numFmtId="0" fontId="51" fillId="0" borderId="0" applyNumberFormat="0" applyFill="0" applyBorder="0" applyAlignment="0" applyProtection="0"/>
    <xf numFmtId="167" fontId="52" fillId="0" borderId="0">
      <alignment horizontal="center" vertical="center" textRotation="90" wrapText="1"/>
    </xf>
    <xf numFmtId="0" fontId="53" fillId="58" borderId="31"/>
    <xf numFmtId="0" fontId="54" fillId="0" borderId="32" applyNumberFormat="0" applyFill="0" applyAlignment="0" applyProtection="0"/>
    <xf numFmtId="188" fontId="3" fillId="0" borderId="0"/>
    <xf numFmtId="0" fontId="55" fillId="57" borderId="0" applyNumberFormat="0" applyBorder="0" applyAlignment="0" applyProtection="0"/>
    <xf numFmtId="0" fontId="55" fillId="57" borderId="0" applyNumberFormat="0" applyBorder="0" applyAlignment="0" applyProtection="0"/>
    <xf numFmtId="0" fontId="33" fillId="0" borderId="0"/>
    <xf numFmtId="0" fontId="3" fillId="59" borderId="33" applyNumberFormat="0" applyFont="0" applyAlignment="0" applyProtection="0"/>
    <xf numFmtId="0" fontId="34" fillId="59" borderId="33" applyNumberFormat="0" applyFont="0" applyAlignment="0" applyProtection="0"/>
    <xf numFmtId="0" fontId="56" fillId="37" borderId="0" applyNumberFormat="0" applyBorder="0" applyAlignment="0" applyProtection="0"/>
    <xf numFmtId="0" fontId="57" fillId="55" borderId="34" applyNumberFormat="0" applyAlignment="0" applyProtection="0"/>
    <xf numFmtId="0" fontId="53" fillId="60" borderId="35" applyNumberFormat="0" applyFont="0" applyBorder="0">
      <alignment horizontal="center"/>
    </xf>
    <xf numFmtId="0" fontId="58" fillId="0" borderId="0" applyNumberFormat="0" applyFill="0" applyBorder="0" applyAlignment="0" applyProtection="0"/>
    <xf numFmtId="0" fontId="59" fillId="0" borderId="0" applyNumberFormat="0" applyFill="0" applyBorder="0" applyAlignment="0" applyProtection="0"/>
    <xf numFmtId="0" fontId="60" fillId="0" borderId="36" applyNumberFormat="0" applyFill="0" applyAlignment="0" applyProtection="0"/>
    <xf numFmtId="0" fontId="60" fillId="0" borderId="37" applyNumberFormat="0" applyFill="0" applyAlignment="0" applyProtection="0"/>
    <xf numFmtId="0" fontId="57" fillId="54" borderId="34" applyNumberFormat="0" applyAlignment="0" applyProtection="0"/>
    <xf numFmtId="189" fontId="3" fillId="0" borderId="0"/>
    <xf numFmtId="190" fontId="7" fillId="0" borderId="0" applyFont="0" applyFill="0" applyBorder="0" applyAlignment="0" applyProtection="0"/>
    <xf numFmtId="170" fontId="3" fillId="0" borderId="0"/>
    <xf numFmtId="0" fontId="42"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38" fontId="5" fillId="0" borderId="0" applyFont="0" applyFill="0" applyBorder="0" applyAlignment="0" applyProtection="0"/>
    <xf numFmtId="191" fontId="5" fillId="0" borderId="0" applyFont="0" applyFill="0" applyBorder="0" applyAlignment="0" applyProtection="0"/>
    <xf numFmtId="183" fontId="7" fillId="0" borderId="0" applyFont="0" applyFill="0" applyBorder="0" applyAlignment="0" applyProtection="0"/>
    <xf numFmtId="183" fontId="7" fillId="0" borderId="0" applyFont="0" applyFill="0" applyBorder="0" applyAlignment="0" applyProtection="0"/>
    <xf numFmtId="192" fontId="35" fillId="0" borderId="0"/>
    <xf numFmtId="192" fontId="35" fillId="0" borderId="0"/>
    <xf numFmtId="0" fontId="62" fillId="0" borderId="0" applyNumberFormat="0" applyFill="0" applyBorder="0" applyAlignment="0" applyProtection="0"/>
    <xf numFmtId="167" fontId="7" fillId="0" borderId="0" applyFont="0" applyFill="0" applyBorder="0" applyAlignment="0" applyProtection="0"/>
    <xf numFmtId="43"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0" fontId="53" fillId="58" borderId="31"/>
    <xf numFmtId="193" fontId="53" fillId="0" borderId="0"/>
    <xf numFmtId="9" fontId="34" fillId="0" borderId="0" applyFont="0" applyFill="0" applyBorder="0" applyAlignment="0" applyProtection="0"/>
    <xf numFmtId="0" fontId="1" fillId="0" borderId="0"/>
    <xf numFmtId="0" fontId="7" fillId="0" borderId="0"/>
    <xf numFmtId="0" fontId="3" fillId="0" borderId="0"/>
    <xf numFmtId="0" fontId="7" fillId="0" borderId="0"/>
    <xf numFmtId="0" fontId="63" fillId="0" borderId="0"/>
    <xf numFmtId="0" fontId="7" fillId="0" borderId="0"/>
    <xf numFmtId="0" fontId="3" fillId="0" borderId="0"/>
    <xf numFmtId="0" fontId="1" fillId="0" borderId="0"/>
    <xf numFmtId="0" fontId="1" fillId="0" borderId="0"/>
    <xf numFmtId="0" fontId="7" fillId="0" borderId="0"/>
    <xf numFmtId="0" fontId="3" fillId="0" borderId="0"/>
    <xf numFmtId="166" fontId="7" fillId="0" borderId="0" applyFont="0" applyFill="0" applyBorder="0" applyAlignment="0" applyProtection="0"/>
    <xf numFmtId="166" fontId="34" fillId="0" borderId="0" applyFont="0" applyFill="0" applyBorder="0" applyAlignment="0" applyProtection="0"/>
    <xf numFmtId="166" fontId="7" fillId="0" borderId="0" applyFont="0" applyFill="0" applyBorder="0" applyAlignment="0" applyProtection="0"/>
    <xf numFmtId="194" fontId="7" fillId="0" borderId="0" applyFont="0" applyFill="0" applyBorder="0" applyAlignment="0" applyProtection="0"/>
  </cellStyleXfs>
  <cellXfs count="606">
    <xf numFmtId="0" fontId="0" fillId="0" borderId="0" xfId="0"/>
    <xf numFmtId="0" fontId="64" fillId="0" borderId="0" xfId="0" applyFont="1" applyFill="1"/>
    <xf numFmtId="0" fontId="66" fillId="0" borderId="0" xfId="14" applyFont="1" applyFill="1" applyProtection="1">
      <protection hidden="1"/>
    </xf>
    <xf numFmtId="0" fontId="66" fillId="0" borderId="0" xfId="14" applyFont="1" applyFill="1" applyBorder="1" applyProtection="1">
      <protection hidden="1"/>
    </xf>
    <xf numFmtId="0" fontId="66" fillId="0" borderId="0" xfId="0" applyFont="1"/>
    <xf numFmtId="2" fontId="66" fillId="0" borderId="0" xfId="12" applyNumberFormat="1" applyFont="1" applyFill="1" applyBorder="1" applyProtection="1">
      <protection hidden="1"/>
    </xf>
    <xf numFmtId="0" fontId="66" fillId="0" borderId="0" xfId="14" applyFont="1" applyFill="1" applyBorder="1" applyAlignment="1" applyProtection="1">
      <alignment vertical="center"/>
      <protection hidden="1"/>
    </xf>
    <xf numFmtId="0" fontId="67" fillId="0" borderId="0" xfId="14" applyFont="1" applyFill="1" applyBorder="1" applyAlignment="1" applyProtection="1">
      <alignment horizontal="center" vertical="center"/>
      <protection hidden="1"/>
    </xf>
    <xf numFmtId="0" fontId="67" fillId="0" borderId="0" xfId="14" applyFont="1" applyFill="1" applyBorder="1" applyAlignment="1" applyProtection="1">
      <alignment horizontal="right" vertical="center"/>
      <protection hidden="1"/>
    </xf>
    <xf numFmtId="0" fontId="66" fillId="0" borderId="0" xfId="0" applyFont="1" applyFill="1" applyBorder="1"/>
    <xf numFmtId="177" fontId="66" fillId="0" borderId="0" xfId="12" applyNumberFormat="1" applyFont="1" applyFill="1" applyBorder="1" applyAlignment="1" applyProtection="1">
      <alignment vertical="center"/>
      <protection hidden="1"/>
    </xf>
    <xf numFmtId="176" fontId="70" fillId="0" borderId="0" xfId="14" applyNumberFormat="1" applyFont="1" applyFill="1" applyBorder="1" applyAlignment="1" applyProtection="1">
      <alignment vertical="center"/>
      <protection hidden="1"/>
    </xf>
    <xf numFmtId="176" fontId="66" fillId="0" borderId="0" xfId="14" applyNumberFormat="1" applyFont="1" applyFill="1" applyBorder="1" applyAlignment="1" applyProtection="1">
      <alignment vertical="center"/>
      <protection hidden="1"/>
    </xf>
    <xf numFmtId="177" fontId="66" fillId="0" borderId="0" xfId="17" applyNumberFormat="1" applyFont="1" applyFill="1" applyBorder="1" applyAlignment="1" applyProtection="1">
      <alignment vertical="center"/>
      <protection locked="0"/>
    </xf>
    <xf numFmtId="177" fontId="66" fillId="0" borderId="0" xfId="12" applyNumberFormat="1" applyFont="1" applyFill="1" applyBorder="1" applyAlignment="1" applyProtection="1">
      <alignment horizontal="center" vertical="center"/>
      <protection hidden="1"/>
    </xf>
    <xf numFmtId="177" fontId="66" fillId="0" borderId="0" xfId="12" applyNumberFormat="1" applyFont="1" applyFill="1" applyBorder="1" applyAlignment="1" applyProtection="1">
      <alignment horizontal="right" vertical="center"/>
      <protection hidden="1"/>
    </xf>
    <xf numFmtId="9" fontId="71" fillId="0" borderId="0" xfId="12" applyNumberFormat="1" applyFont="1" applyFill="1" applyBorder="1" applyAlignment="1" applyProtection="1">
      <alignment horizontal="center" vertical="center"/>
      <protection hidden="1"/>
    </xf>
    <xf numFmtId="177" fontId="71" fillId="0" borderId="0" xfId="12" applyNumberFormat="1" applyFont="1" applyFill="1" applyBorder="1" applyAlignment="1" applyProtection="1">
      <alignment vertical="center"/>
      <protection hidden="1"/>
    </xf>
    <xf numFmtId="0" fontId="65" fillId="0" borderId="0" xfId="14" applyFont="1" applyFill="1" applyBorder="1" applyAlignment="1" applyProtection="1">
      <alignment horizontal="left" vertical="center"/>
      <protection hidden="1"/>
    </xf>
    <xf numFmtId="0" fontId="70" fillId="0" borderId="0" xfId="14" applyFont="1" applyFill="1" applyBorder="1" applyAlignment="1" applyProtection="1">
      <alignment vertical="center"/>
      <protection hidden="1"/>
    </xf>
    <xf numFmtId="0" fontId="70" fillId="0" borderId="0" xfId="14" applyFont="1" applyFill="1" applyBorder="1" applyAlignment="1" applyProtection="1">
      <alignment horizontal="left" vertical="center"/>
      <protection hidden="1"/>
    </xf>
    <xf numFmtId="2" fontId="70" fillId="0" borderId="0" xfId="14" applyNumberFormat="1" applyFont="1" applyFill="1" applyBorder="1" applyAlignment="1" applyProtection="1">
      <alignment horizontal="right" vertical="center"/>
      <protection hidden="1"/>
    </xf>
    <xf numFmtId="2" fontId="66" fillId="0" borderId="0" xfId="0" applyNumberFormat="1" applyFont="1" applyFill="1" applyBorder="1" applyAlignment="1">
      <alignment vertical="center"/>
    </xf>
    <xf numFmtId="176" fontId="70" fillId="0" borderId="0" xfId="14" applyNumberFormat="1" applyFont="1" applyFill="1" applyBorder="1" applyAlignment="1" applyProtection="1">
      <alignment vertical="center"/>
      <protection locked="0"/>
    </xf>
    <xf numFmtId="176" fontId="72" fillId="0" borderId="0" xfId="14" applyNumberFormat="1" applyFont="1" applyFill="1" applyBorder="1" applyAlignment="1" applyProtection="1">
      <alignment vertical="center"/>
      <protection hidden="1"/>
    </xf>
    <xf numFmtId="0" fontId="65" fillId="0" borderId="0" xfId="14" applyFont="1" applyFill="1" applyBorder="1" applyAlignment="1" applyProtection="1">
      <alignment vertical="center"/>
      <protection hidden="1"/>
    </xf>
    <xf numFmtId="2" fontId="65" fillId="0" borderId="0" xfId="14" applyNumberFormat="1" applyFont="1" applyFill="1" applyBorder="1" applyAlignment="1" applyProtection="1">
      <alignment vertical="center"/>
      <protection hidden="1"/>
    </xf>
    <xf numFmtId="0" fontId="66" fillId="0" borderId="0" xfId="0" applyFont="1" applyFill="1" applyBorder="1" applyAlignment="1">
      <alignment vertical="center"/>
    </xf>
    <xf numFmtId="0" fontId="73" fillId="0" borderId="0" xfId="14" applyFont="1" applyFill="1" applyBorder="1" applyAlignment="1" applyProtection="1">
      <alignment vertical="center"/>
      <protection hidden="1"/>
    </xf>
    <xf numFmtId="10" fontId="70" fillId="0" borderId="0" xfId="17" applyNumberFormat="1" applyFont="1" applyFill="1" applyBorder="1" applyAlignment="1" applyProtection="1">
      <alignment vertical="center"/>
      <protection hidden="1"/>
    </xf>
    <xf numFmtId="177" fontId="70" fillId="0" borderId="0" xfId="17" applyNumberFormat="1" applyFont="1" applyFill="1" applyBorder="1" applyAlignment="1" applyProtection="1">
      <alignment vertical="center"/>
      <protection hidden="1"/>
    </xf>
    <xf numFmtId="177" fontId="70" fillId="0" borderId="0" xfId="14" applyNumberFormat="1" applyFont="1" applyFill="1" applyBorder="1" applyAlignment="1" applyProtection="1">
      <alignment vertical="center"/>
      <protection hidden="1"/>
    </xf>
    <xf numFmtId="177" fontId="66" fillId="0" borderId="0" xfId="17" applyNumberFormat="1" applyFont="1" applyFill="1" applyBorder="1" applyAlignment="1" applyProtection="1">
      <alignment vertical="center"/>
      <protection hidden="1"/>
    </xf>
    <xf numFmtId="177" fontId="66" fillId="0" borderId="0" xfId="14" applyNumberFormat="1" applyFont="1" applyFill="1" applyBorder="1" applyAlignment="1" applyProtection="1">
      <alignment horizontal="right" vertical="center"/>
      <protection hidden="1"/>
    </xf>
    <xf numFmtId="10" fontId="65" fillId="0" borderId="0" xfId="17" applyNumberFormat="1" applyFont="1" applyFill="1" applyBorder="1" applyAlignment="1" applyProtection="1">
      <alignment vertical="center"/>
      <protection hidden="1"/>
    </xf>
    <xf numFmtId="177" fontId="65" fillId="0" borderId="0" xfId="0" applyNumberFormat="1" applyFont="1" applyFill="1" applyBorder="1"/>
    <xf numFmtId="0" fontId="66" fillId="0" borderId="0" xfId="14" applyFont="1" applyFill="1" applyBorder="1" applyAlignment="1" applyProtection="1">
      <alignment horizontal="right" vertical="center"/>
      <protection hidden="1"/>
    </xf>
    <xf numFmtId="0" fontId="71" fillId="0" borderId="0" xfId="14" applyFont="1" applyFill="1" applyBorder="1" applyAlignment="1" applyProtection="1">
      <alignment vertical="center"/>
      <protection hidden="1"/>
    </xf>
    <xf numFmtId="177" fontId="65" fillId="0" borderId="0" xfId="14" applyNumberFormat="1" applyFont="1" applyFill="1" applyBorder="1" applyAlignment="1" applyProtection="1">
      <alignment vertical="center"/>
      <protection hidden="1"/>
    </xf>
    <xf numFmtId="10" fontId="65" fillId="0" borderId="0" xfId="0" applyNumberFormat="1" applyFont="1" applyFill="1" applyBorder="1" applyAlignment="1"/>
    <xf numFmtId="0" fontId="74" fillId="0" borderId="0" xfId="14" applyFont="1" applyFill="1" applyBorder="1" applyAlignment="1" applyProtection="1">
      <protection hidden="1"/>
    </xf>
    <xf numFmtId="0" fontId="74" fillId="0" borderId="0" xfId="14" applyFont="1" applyFill="1" applyBorder="1" applyProtection="1">
      <protection hidden="1"/>
    </xf>
    <xf numFmtId="0" fontId="68" fillId="0" borderId="0" xfId="14" applyFont="1" applyFill="1" applyBorder="1" applyAlignment="1" applyProtection="1">
      <protection hidden="1"/>
    </xf>
    <xf numFmtId="0" fontId="66" fillId="0" borderId="0" xfId="14" applyFont="1" applyFill="1" applyBorder="1" applyAlignment="1" applyProtection="1">
      <protection hidden="1"/>
    </xf>
    <xf numFmtId="0" fontId="66" fillId="0" borderId="0" xfId="0" applyFont="1" applyAlignment="1"/>
    <xf numFmtId="0" fontId="66" fillId="0" borderId="0" xfId="0" applyFont="1" applyFill="1" applyAlignment="1"/>
    <xf numFmtId="0" fontId="66" fillId="0" borderId="0" xfId="14" applyFont="1" applyFill="1" applyAlignment="1" applyProtection="1">
      <protection hidden="1"/>
    </xf>
    <xf numFmtId="0" fontId="66" fillId="0" borderId="0" xfId="0" applyFont="1" applyFill="1"/>
    <xf numFmtId="2" fontId="75" fillId="0" borderId="0" xfId="0" applyNumberFormat="1" applyFont="1"/>
    <xf numFmtId="0" fontId="74" fillId="0" borderId="0" xfId="64" applyFont="1" applyFill="1" applyBorder="1" applyAlignment="1"/>
    <xf numFmtId="0" fontId="66" fillId="0" borderId="0" xfId="64" applyFont="1" applyFill="1" applyAlignment="1"/>
    <xf numFmtId="49" fontId="76" fillId="0" borderId="0" xfId="63" applyNumberFormat="1" applyFont="1" applyFill="1" applyBorder="1" applyAlignment="1" applyProtection="1">
      <alignment horizontal="left" vertical="top"/>
      <protection hidden="1"/>
    </xf>
    <xf numFmtId="2" fontId="78" fillId="0" borderId="0" xfId="64" applyNumberFormat="1" applyFont="1" applyFill="1" applyAlignment="1"/>
    <xf numFmtId="0" fontId="78" fillId="0" borderId="0" xfId="64" applyFont="1" applyFill="1" applyAlignment="1"/>
    <xf numFmtId="2" fontId="78" fillId="0" borderId="0" xfId="64" applyNumberFormat="1" applyFont="1" applyFill="1" applyAlignment="1">
      <alignment horizontal="left"/>
    </xf>
    <xf numFmtId="49" fontId="78" fillId="0" borderId="0" xfId="64" applyNumberFormat="1" applyFont="1" applyFill="1" applyBorder="1" applyAlignment="1"/>
    <xf numFmtId="0" fontId="78" fillId="0" borderId="0" xfId="64" applyFont="1" applyFill="1" applyAlignment="1">
      <alignment horizontal="left"/>
    </xf>
    <xf numFmtId="0" fontId="79" fillId="61" borderId="5" xfId="64" applyNumberFormat="1" applyFont="1" applyFill="1" applyBorder="1" applyAlignment="1"/>
    <xf numFmtId="0" fontId="77" fillId="61" borderId="6" xfId="64" applyNumberFormat="1" applyFont="1" applyFill="1" applyBorder="1" applyAlignment="1"/>
    <xf numFmtId="0" fontId="77" fillId="61" borderId="6" xfId="64" applyNumberFormat="1" applyFont="1" applyFill="1" applyBorder="1" applyAlignment="1">
      <alignment horizontal="left"/>
    </xf>
    <xf numFmtId="0" fontId="78" fillId="61" borderId="7" xfId="64" applyNumberFormat="1" applyFont="1" applyFill="1" applyBorder="1" applyAlignment="1">
      <alignment horizontal="left"/>
    </xf>
    <xf numFmtId="0" fontId="66" fillId="0" borderId="0" xfId="64" applyFont="1" applyFill="1" applyAlignment="1">
      <alignment horizontal="left"/>
    </xf>
    <xf numFmtId="165" fontId="66" fillId="2" borderId="0" xfId="3" applyFont="1" applyFill="1" applyAlignment="1"/>
    <xf numFmtId="180" fontId="66" fillId="2" borderId="1" xfId="66" applyNumberFormat="1" applyFont="1" applyFill="1" applyBorder="1" applyAlignment="1">
      <alignment horizontal="center"/>
    </xf>
    <xf numFmtId="178" fontId="66" fillId="0" borderId="0" xfId="7" applyNumberFormat="1" applyFont="1" applyFill="1" applyAlignment="1">
      <alignment horizontal="left"/>
    </xf>
    <xf numFmtId="9" fontId="71" fillId="2" borderId="1" xfId="66" applyFont="1" applyFill="1" applyBorder="1" applyAlignment="1">
      <alignment horizontal="center"/>
    </xf>
    <xf numFmtId="43" fontId="66" fillId="2" borderId="0" xfId="64" applyNumberFormat="1" applyFont="1" applyFill="1" applyAlignment="1"/>
    <xf numFmtId="0" fontId="66" fillId="0" borderId="6" xfId="64" applyFont="1" applyFill="1" applyBorder="1" applyAlignment="1"/>
    <xf numFmtId="166" fontId="66" fillId="0" borderId="1" xfId="19" applyFont="1" applyFill="1" applyBorder="1" applyAlignment="1" applyProtection="1">
      <alignment horizontal="center" vertical="center"/>
      <protection hidden="1"/>
    </xf>
    <xf numFmtId="0" fontId="71" fillId="0" borderId="0" xfId="63" applyNumberFormat="1" applyFont="1" applyFill="1" applyBorder="1" applyAlignment="1" applyProtection="1">
      <alignment horizontal="left"/>
      <protection hidden="1"/>
    </xf>
    <xf numFmtId="43" fontId="66" fillId="0" borderId="0" xfId="64" applyNumberFormat="1" applyFont="1" applyFill="1" applyAlignment="1"/>
    <xf numFmtId="0" fontId="65" fillId="0" borderId="0" xfId="63" applyNumberFormat="1" applyFont="1" applyFill="1" applyBorder="1" applyAlignment="1" applyProtection="1">
      <alignment horizontal="left"/>
      <protection hidden="1"/>
    </xf>
    <xf numFmtId="49" fontId="66" fillId="0" borderId="0" xfId="64" applyNumberFormat="1" applyFont="1" applyFill="1" applyBorder="1" applyAlignment="1"/>
    <xf numFmtId="10" fontId="66" fillId="0" borderId="0" xfId="64" applyNumberFormat="1" applyFont="1" applyFill="1" applyAlignment="1">
      <alignment horizontal="left"/>
    </xf>
    <xf numFmtId="178" fontId="66" fillId="0" borderId="2" xfId="7" applyNumberFormat="1" applyFont="1" applyFill="1" applyBorder="1" applyAlignment="1">
      <alignment horizontal="left"/>
    </xf>
    <xf numFmtId="0" fontId="66" fillId="2" borderId="0" xfId="64" applyFont="1" applyFill="1" applyAlignment="1"/>
    <xf numFmtId="44" fontId="66" fillId="2" borderId="0" xfId="64" applyNumberFormat="1" applyFont="1" applyFill="1" applyAlignment="1"/>
    <xf numFmtId="44" fontId="66" fillId="2" borderId="0" xfId="67" applyFont="1" applyFill="1" applyAlignment="1"/>
    <xf numFmtId="44" fontId="66" fillId="0" borderId="0" xfId="64" applyNumberFormat="1" applyFont="1" applyFill="1" applyAlignment="1"/>
    <xf numFmtId="49" fontId="80" fillId="61" borderId="5" xfId="64" applyNumberFormat="1" applyFont="1" applyFill="1" applyBorder="1" applyAlignment="1"/>
    <xf numFmtId="0" fontId="80" fillId="61" borderId="6" xfId="64" applyFont="1" applyFill="1" applyBorder="1" applyAlignment="1"/>
    <xf numFmtId="9" fontId="80" fillId="61" borderId="6" xfId="17" applyFont="1" applyFill="1" applyBorder="1" applyAlignment="1">
      <alignment horizontal="center"/>
    </xf>
    <xf numFmtId="44" fontId="80" fillId="61" borderId="7" xfId="64" applyNumberFormat="1" applyFont="1" applyFill="1" applyBorder="1" applyAlignment="1"/>
    <xf numFmtId="49" fontId="81" fillId="0" borderId="0" xfId="64" applyNumberFormat="1" applyFont="1" applyFill="1" applyBorder="1" applyAlignment="1"/>
    <xf numFmtId="2" fontId="82" fillId="0" borderId="0" xfId="64" applyNumberFormat="1" applyFont="1" applyFill="1" applyBorder="1" applyAlignment="1"/>
    <xf numFmtId="2" fontId="82" fillId="0" borderId="0" xfId="64" applyNumberFormat="1" applyFont="1" applyFill="1" applyAlignment="1"/>
    <xf numFmtId="1" fontId="81" fillId="0" borderId="0" xfId="64" applyNumberFormat="1" applyFont="1" applyFill="1" applyBorder="1" applyAlignment="1">
      <alignment horizontal="left"/>
    </xf>
    <xf numFmtId="49" fontId="66" fillId="0" borderId="0" xfId="63" applyNumberFormat="1" applyFont="1" applyFill="1" applyBorder="1" applyAlignment="1" applyProtection="1">
      <alignment horizontal="left" vertical="top"/>
      <protection hidden="1"/>
    </xf>
    <xf numFmtId="0" fontId="66" fillId="0" borderId="0" xfId="63" applyFont="1" applyFill="1" applyBorder="1" applyAlignment="1" applyProtection="1">
      <alignment horizontal="center" vertical="justify"/>
      <protection hidden="1"/>
    </xf>
    <xf numFmtId="0" fontId="66" fillId="0" borderId="0" xfId="63" applyFont="1" applyFill="1" applyBorder="1" applyAlignment="1" applyProtection="1">
      <alignment horizontal="left" vertical="justify"/>
      <protection hidden="1"/>
    </xf>
    <xf numFmtId="0" fontId="82" fillId="0" borderId="0" xfId="64" applyFont="1" applyFill="1" applyAlignment="1"/>
    <xf numFmtId="49" fontId="66" fillId="0" borderId="0" xfId="63" applyNumberFormat="1" applyFont="1" applyFill="1" applyBorder="1" applyAlignment="1" applyProtection="1">
      <alignment horizontal="left"/>
      <protection hidden="1"/>
    </xf>
    <xf numFmtId="0" fontId="71" fillId="0" borderId="0" xfId="63" applyNumberFormat="1" applyFont="1" applyFill="1" applyBorder="1" applyAlignment="1" applyProtection="1">
      <alignment horizontal="left" vertical="top"/>
      <protection hidden="1"/>
    </xf>
    <xf numFmtId="49" fontId="71" fillId="0" borderId="5" xfId="63" applyNumberFormat="1" applyFont="1" applyFill="1" applyBorder="1" applyAlignment="1" applyProtection="1">
      <alignment horizontal="left"/>
      <protection hidden="1"/>
    </xf>
    <xf numFmtId="175" fontId="71" fillId="0" borderId="0" xfId="66" applyNumberFormat="1" applyFont="1" applyFill="1" applyBorder="1" applyAlignment="1" applyProtection="1">
      <alignment horizontal="center"/>
      <protection hidden="1"/>
    </xf>
    <xf numFmtId="175" fontId="71" fillId="2" borderId="0" xfId="66" applyNumberFormat="1" applyFont="1" applyFill="1" applyBorder="1" applyAlignment="1" applyProtection="1">
      <alignment horizontal="center"/>
      <protection hidden="1"/>
    </xf>
    <xf numFmtId="49" fontId="66" fillId="0" borderId="6" xfId="63" applyNumberFormat="1" applyFont="1" applyFill="1" applyBorder="1" applyAlignment="1" applyProtection="1">
      <alignment horizontal="left"/>
      <protection hidden="1"/>
    </xf>
    <xf numFmtId="9" fontId="71" fillId="0" borderId="1" xfId="66" applyFont="1" applyFill="1" applyBorder="1" applyAlignment="1" applyProtection="1">
      <alignment horizontal="center" vertical="center"/>
      <protection hidden="1"/>
    </xf>
    <xf numFmtId="49" fontId="66" fillId="2" borderId="0" xfId="63" applyNumberFormat="1" applyFont="1" applyFill="1" applyBorder="1" applyAlignment="1" applyProtection="1">
      <alignment horizontal="left"/>
      <protection hidden="1"/>
    </xf>
    <xf numFmtId="49" fontId="71" fillId="0" borderId="0" xfId="63" applyNumberFormat="1" applyFont="1" applyFill="1" applyBorder="1" applyAlignment="1" applyProtection="1">
      <alignment horizontal="left"/>
      <protection hidden="1"/>
    </xf>
    <xf numFmtId="9" fontId="71" fillId="0" borderId="0" xfId="66" applyFont="1" applyFill="1" applyBorder="1" applyAlignment="1" applyProtection="1">
      <alignment horizontal="center" vertical="center"/>
      <protection hidden="1"/>
    </xf>
    <xf numFmtId="49" fontId="66" fillId="0" borderId="5" xfId="63" applyNumberFormat="1" applyFont="1" applyFill="1" applyBorder="1" applyAlignment="1" applyProtection="1">
      <alignment horizontal="left"/>
      <protection hidden="1"/>
    </xf>
    <xf numFmtId="49" fontId="66" fillId="2" borderId="7" xfId="63" applyNumberFormat="1" applyFont="1" applyFill="1" applyBorder="1" applyAlignment="1" applyProtection="1">
      <alignment horizontal="left"/>
      <protection hidden="1"/>
    </xf>
    <xf numFmtId="173" fontId="66" fillId="0" borderId="0" xfId="63" applyNumberFormat="1" applyFont="1" applyFill="1" applyBorder="1" applyAlignment="1" applyProtection="1">
      <alignment horizontal="left" vertical="top"/>
      <protection hidden="1"/>
    </xf>
    <xf numFmtId="165" fontId="71" fillId="2" borderId="0" xfId="3" applyFont="1" applyFill="1" applyBorder="1" applyAlignment="1" applyProtection="1">
      <alignment horizontal="left"/>
      <protection hidden="1"/>
    </xf>
    <xf numFmtId="178" fontId="71" fillId="0" borderId="0" xfId="63" applyNumberFormat="1" applyFont="1" applyFill="1" applyBorder="1" applyAlignment="1" applyProtection="1">
      <alignment horizontal="left"/>
      <protection hidden="1"/>
    </xf>
    <xf numFmtId="49" fontId="71" fillId="0" borderId="0" xfId="64" applyNumberFormat="1" applyFont="1" applyFill="1" applyBorder="1" applyAlignment="1"/>
    <xf numFmtId="179" fontId="71" fillId="0" borderId="0" xfId="63" applyNumberFormat="1" applyFont="1" applyFill="1" applyBorder="1" applyAlignment="1" applyProtection="1">
      <alignment horizontal="left"/>
      <protection hidden="1"/>
    </xf>
    <xf numFmtId="49" fontId="71" fillId="0" borderId="5" xfId="64" applyNumberFormat="1" applyFont="1" applyFill="1" applyBorder="1" applyAlignment="1"/>
    <xf numFmtId="49" fontId="71" fillId="0" borderId="6" xfId="64" applyNumberFormat="1" applyFont="1" applyFill="1" applyBorder="1" applyAlignment="1"/>
    <xf numFmtId="0" fontId="66" fillId="0" borderId="0" xfId="90" applyFont="1"/>
    <xf numFmtId="2" fontId="77" fillId="0" borderId="0" xfId="13" applyNumberFormat="1" applyFont="1" applyFill="1" applyBorder="1" applyAlignment="1"/>
    <xf numFmtId="2" fontId="81" fillId="0" borderId="0" xfId="13" applyNumberFormat="1" applyFont="1" applyFill="1" applyBorder="1" applyAlignment="1"/>
    <xf numFmtId="187" fontId="83" fillId="0" borderId="0" xfId="64" applyNumberFormat="1" applyFont="1" applyFill="1" applyBorder="1" applyAlignment="1">
      <alignment horizontal="left"/>
    </xf>
    <xf numFmtId="0" fontId="66" fillId="0" borderId="0" xfId="0" applyFont="1" applyAlignment="1">
      <alignment horizontal="center" vertical="center"/>
    </xf>
    <xf numFmtId="0" fontId="66" fillId="0" borderId="0" xfId="18" applyFont="1" applyFill="1" applyAlignment="1">
      <alignment horizontal="center"/>
    </xf>
    <xf numFmtId="2" fontId="66" fillId="0" borderId="0" xfId="9" applyNumberFormat="1" applyFont="1" applyAlignment="1">
      <alignment horizontal="left"/>
    </xf>
    <xf numFmtId="172" fontId="66" fillId="0" borderId="0" xfId="18" applyNumberFormat="1" applyFont="1" applyAlignment="1">
      <alignment horizontal="center"/>
    </xf>
    <xf numFmtId="172" fontId="72" fillId="0" borderId="0" xfId="13" applyNumberFormat="1" applyFont="1" applyFill="1" applyAlignment="1"/>
    <xf numFmtId="3" fontId="72" fillId="0" borderId="0" xfId="13" applyNumberFormat="1" applyFont="1" applyFill="1" applyAlignment="1">
      <alignment horizontal="right"/>
    </xf>
    <xf numFmtId="3" fontId="66" fillId="0" borderId="0" xfId="9" applyNumberFormat="1" applyFont="1" applyAlignment="1">
      <alignment horizontal="right"/>
    </xf>
    <xf numFmtId="0" fontId="66" fillId="0" borderId="0" xfId="18" applyFont="1"/>
    <xf numFmtId="0" fontId="66" fillId="0" borderId="0" xfId="18" applyFont="1" applyAlignment="1">
      <alignment horizontal="center" vertical="center"/>
    </xf>
    <xf numFmtId="0" fontId="70" fillId="0" borderId="0" xfId="18" applyFont="1"/>
    <xf numFmtId="0" fontId="66" fillId="0" borderId="1" xfId="0" applyFont="1" applyBorder="1" applyAlignment="1">
      <alignment vertical="center"/>
    </xf>
    <xf numFmtId="0" fontId="66" fillId="0" borderId="1" xfId="0" applyFont="1" applyFill="1" applyBorder="1" applyAlignment="1">
      <alignment horizontal="center" vertical="center"/>
    </xf>
    <xf numFmtId="0" fontId="66" fillId="0" borderId="0" xfId="18" applyFont="1" applyFill="1"/>
    <xf numFmtId="0" fontId="66" fillId="0" borderId="1" xfId="0" applyFont="1" applyFill="1" applyBorder="1" applyAlignment="1"/>
    <xf numFmtId="1" fontId="66" fillId="0" borderId="1" xfId="62" applyNumberFormat="1" applyFont="1" applyBorder="1" applyAlignment="1">
      <alignment horizontal="center"/>
    </xf>
    <xf numFmtId="1" fontId="70" fillId="0" borderId="1" xfId="62" applyNumberFormat="1" applyFont="1" applyBorder="1" applyAlignment="1">
      <alignment horizontal="center"/>
    </xf>
    <xf numFmtId="173" fontId="68" fillId="0" borderId="1" xfId="9" applyNumberFormat="1" applyFont="1" applyFill="1" applyBorder="1" applyAlignment="1">
      <alignment horizontal="center"/>
    </xf>
    <xf numFmtId="173" fontId="75" fillId="0" borderId="1" xfId="9" applyNumberFormat="1" applyFont="1" applyFill="1" applyBorder="1" applyAlignment="1">
      <alignment horizontal="center"/>
    </xf>
    <xf numFmtId="0" fontId="75" fillId="0" borderId="1" xfId="18" applyFont="1" applyFill="1" applyBorder="1" applyAlignment="1">
      <alignment horizontal="left"/>
    </xf>
    <xf numFmtId="1" fontId="66" fillId="0" borderId="1" xfId="0" applyNumberFormat="1" applyFont="1" applyFill="1" applyBorder="1" applyAlignment="1">
      <alignment horizontal="center"/>
    </xf>
    <xf numFmtId="1" fontId="80" fillId="61" borderId="1" xfId="0" applyNumberFormat="1" applyFont="1" applyFill="1" applyBorder="1" applyAlignment="1">
      <alignment horizontal="left"/>
    </xf>
    <xf numFmtId="1" fontId="80" fillId="61" borderId="1" xfId="0" applyNumberFormat="1" applyFont="1" applyFill="1" applyBorder="1" applyAlignment="1">
      <alignment horizontal="center"/>
    </xf>
    <xf numFmtId="2" fontId="80" fillId="61" borderId="1" xfId="0" applyNumberFormat="1" applyFont="1" applyFill="1" applyBorder="1" applyAlignment="1">
      <alignment horizontal="left" vertical="center" wrapText="1"/>
    </xf>
    <xf numFmtId="1" fontId="80" fillId="61" borderId="1" xfId="0" applyNumberFormat="1" applyFont="1" applyFill="1" applyBorder="1" applyAlignment="1">
      <alignment horizontal="center" vertical="center" wrapText="1"/>
    </xf>
    <xf numFmtId="1" fontId="75" fillId="0" borderId="6" xfId="0" applyNumberFormat="1" applyFont="1" applyFill="1" applyBorder="1" applyAlignment="1">
      <alignment horizontal="center" vertical="center" wrapText="1"/>
    </xf>
    <xf numFmtId="1" fontId="75" fillId="0" borderId="7" xfId="0" applyNumberFormat="1" applyFont="1" applyFill="1" applyBorder="1" applyAlignment="1">
      <alignment horizontal="center" vertical="center" wrapText="1"/>
    </xf>
    <xf numFmtId="49" fontId="81" fillId="0" borderId="0" xfId="13" applyNumberFormat="1" applyFont="1" applyFill="1" applyBorder="1" applyAlignment="1"/>
    <xf numFmtId="2" fontId="82" fillId="0" borderId="0" xfId="13" applyNumberFormat="1" applyFont="1" applyFill="1" applyBorder="1" applyAlignment="1"/>
    <xf numFmtId="2" fontId="82" fillId="0" borderId="0" xfId="13" applyNumberFormat="1" applyFont="1" applyFill="1" applyAlignment="1"/>
    <xf numFmtId="0" fontId="80" fillId="61" borderId="1" xfId="0" applyFont="1" applyFill="1" applyBorder="1" applyAlignment="1">
      <alignment wrapText="1"/>
    </xf>
    <xf numFmtId="0" fontId="80" fillId="61" borderId="1" xfId="0" applyFont="1" applyFill="1" applyBorder="1"/>
    <xf numFmtId="1" fontId="75" fillId="0" borderId="1" xfId="62" applyNumberFormat="1" applyFont="1" applyFill="1" applyBorder="1" applyAlignment="1">
      <alignment horizontal="center"/>
    </xf>
    <xf numFmtId="0" fontId="66" fillId="0" borderId="0" xfId="0" applyFont="1" applyAlignment="1">
      <alignment horizontal="center"/>
    </xf>
    <xf numFmtId="0" fontId="68" fillId="0" borderId="0" xfId="0" applyFont="1" applyAlignment="1">
      <alignment horizontal="center"/>
    </xf>
    <xf numFmtId="2" fontId="74" fillId="0" borderId="0" xfId="0" applyNumberFormat="1" applyFont="1"/>
    <xf numFmtId="2" fontId="71" fillId="0" borderId="0" xfId="0" applyNumberFormat="1" applyFont="1" applyAlignment="1">
      <alignment horizontal="center"/>
    </xf>
    <xf numFmtId="2" fontId="71" fillId="0" borderId="0" xfId="0" applyNumberFormat="1" applyFont="1" applyAlignment="1">
      <alignment horizontal="left"/>
    </xf>
    <xf numFmtId="2" fontId="71" fillId="0" borderId="0" xfId="0" applyNumberFormat="1" applyFont="1"/>
    <xf numFmtId="0" fontId="71" fillId="0" borderId="0" xfId="0" applyFont="1"/>
    <xf numFmtId="1" fontId="71" fillId="0" borderId="0" xfId="0" applyNumberFormat="1" applyFont="1" applyAlignment="1">
      <alignment horizontal="center"/>
    </xf>
    <xf numFmtId="0" fontId="86" fillId="0" borderId="0" xfId="0" applyFont="1" applyFill="1"/>
    <xf numFmtId="0" fontId="71" fillId="0" borderId="0" xfId="0" applyFont="1" applyFill="1"/>
    <xf numFmtId="167" fontId="71" fillId="0" borderId="0" xfId="9" applyFont="1"/>
    <xf numFmtId="2" fontId="71" fillId="0" borderId="0" xfId="0" applyNumberFormat="1" applyFont="1" applyFill="1"/>
    <xf numFmtId="2" fontId="81" fillId="0" borderId="0" xfId="0" applyNumberFormat="1" applyFont="1" applyAlignment="1">
      <alignment horizontal="left"/>
    </xf>
    <xf numFmtId="2" fontId="77" fillId="0" borderId="0" xfId="13" applyNumberFormat="1" applyFont="1" applyFill="1" applyBorder="1" applyAlignment="1">
      <alignment horizontal="left"/>
    </xf>
    <xf numFmtId="2" fontId="80" fillId="61" borderId="4" xfId="0" applyNumberFormat="1" applyFont="1" applyFill="1" applyBorder="1" applyAlignment="1">
      <alignment horizontal="left" vertical="top" wrapText="1"/>
    </xf>
    <xf numFmtId="2" fontId="80" fillId="61" borderId="4" xfId="0" applyNumberFormat="1" applyFont="1" applyFill="1" applyBorder="1" applyAlignment="1">
      <alignment horizontal="left" vertical="top"/>
    </xf>
    <xf numFmtId="0" fontId="80" fillId="61" borderId="4" xfId="0" applyFont="1" applyFill="1" applyBorder="1" applyAlignment="1">
      <alignment horizontal="left" vertical="top" wrapText="1"/>
    </xf>
    <xf numFmtId="167" fontId="80" fillId="61" borderId="4" xfId="9" applyFont="1" applyFill="1" applyBorder="1" applyAlignment="1">
      <alignment horizontal="center" vertical="top" wrapText="1"/>
    </xf>
    <xf numFmtId="167" fontId="87" fillId="61" borderId="4" xfId="9" applyFont="1" applyFill="1" applyBorder="1" applyAlignment="1">
      <alignment horizontal="center" vertical="top" wrapText="1"/>
    </xf>
    <xf numFmtId="2" fontId="66" fillId="0" borderId="1" xfId="0" applyNumberFormat="1" applyFont="1" applyFill="1" applyBorder="1"/>
    <xf numFmtId="174" fontId="66" fillId="0" borderId="1" xfId="0" applyNumberFormat="1" applyFont="1" applyFill="1" applyBorder="1" applyAlignment="1">
      <alignment horizontal="left"/>
    </xf>
    <xf numFmtId="0" fontId="66" fillId="0" borderId="1" xfId="0" applyFont="1" applyFill="1" applyBorder="1"/>
    <xf numFmtId="1" fontId="85" fillId="0" borderId="1" xfId="0" applyNumberFormat="1" applyFont="1" applyFill="1" applyBorder="1" applyAlignment="1">
      <alignment horizontal="center"/>
    </xf>
    <xf numFmtId="43" fontId="68" fillId="0" borderId="1" xfId="9" applyNumberFormat="1" applyFont="1" applyFill="1" applyBorder="1" applyAlignment="1">
      <alignment horizontal="center"/>
    </xf>
    <xf numFmtId="1" fontId="68" fillId="0" borderId="1" xfId="9" applyNumberFormat="1" applyFont="1" applyFill="1" applyBorder="1" applyAlignment="1">
      <alignment horizontal="center"/>
    </xf>
    <xf numFmtId="2" fontId="68" fillId="0" borderId="1" xfId="9" applyNumberFormat="1" applyFont="1" applyFill="1" applyBorder="1" applyAlignment="1">
      <alignment horizontal="center"/>
    </xf>
    <xf numFmtId="0" fontId="68" fillId="0" borderId="0" xfId="0" applyFont="1"/>
    <xf numFmtId="0" fontId="66" fillId="0" borderId="4" xfId="0" applyFont="1" applyFill="1" applyBorder="1"/>
    <xf numFmtId="0" fontId="66" fillId="0" borderId="1" xfId="0" applyNumberFormat="1" applyFont="1" applyFill="1" applyBorder="1" applyAlignment="1"/>
    <xf numFmtId="0" fontId="66" fillId="0" borderId="7" xfId="0" applyFont="1" applyFill="1" applyBorder="1"/>
    <xf numFmtId="174" fontId="66" fillId="0" borderId="9" xfId="0" applyNumberFormat="1" applyFont="1" applyFill="1" applyBorder="1" applyAlignment="1">
      <alignment horizontal="left"/>
    </xf>
    <xf numFmtId="0" fontId="66" fillId="0" borderId="9" xfId="0" applyFont="1" applyFill="1" applyBorder="1"/>
    <xf numFmtId="1" fontId="66" fillId="0" borderId="1" xfId="0" applyNumberFormat="1" applyFont="1" applyFill="1" applyBorder="1" applyAlignment="1">
      <alignment horizontal="right"/>
    </xf>
    <xf numFmtId="1" fontId="66" fillId="0" borderId="9" xfId="0" applyNumberFormat="1" applyFont="1" applyFill="1" applyBorder="1" applyAlignment="1">
      <alignment horizontal="center"/>
    </xf>
    <xf numFmtId="0" fontId="66" fillId="0" borderId="21" xfId="0" applyFont="1" applyBorder="1" applyAlignment="1">
      <alignment wrapText="1"/>
    </xf>
    <xf numFmtId="0" fontId="66" fillId="0" borderId="21" xfId="0" applyFont="1" applyBorder="1" applyAlignment="1"/>
    <xf numFmtId="0" fontId="66" fillId="2" borderId="21" xfId="0" applyFont="1" applyFill="1" applyBorder="1" applyAlignment="1">
      <alignment wrapText="1"/>
    </xf>
    <xf numFmtId="2" fontId="66" fillId="0" borderId="0" xfId="0" applyNumberFormat="1" applyFont="1" applyFill="1" applyBorder="1"/>
    <xf numFmtId="1" fontId="66" fillId="0" borderId="0" xfId="0" applyNumberFormat="1" applyFont="1" applyFill="1" applyBorder="1" applyAlignment="1">
      <alignment horizontal="center"/>
    </xf>
    <xf numFmtId="174" fontId="66" fillId="0" borderId="0" xfId="0" applyNumberFormat="1" applyFont="1" applyFill="1" applyBorder="1" applyAlignment="1">
      <alignment horizontal="left"/>
    </xf>
    <xf numFmtId="0" fontId="66" fillId="0" borderId="0" xfId="9" applyNumberFormat="1" applyFont="1" applyFill="1" applyBorder="1" applyAlignment="1"/>
    <xf numFmtId="1" fontId="85" fillId="0" borderId="0" xfId="0" applyNumberFormat="1" applyFont="1" applyFill="1" applyBorder="1" applyAlignment="1">
      <alignment horizontal="center"/>
    </xf>
    <xf numFmtId="43" fontId="68" fillId="0" borderId="0" xfId="9" applyNumberFormat="1" applyFont="1" applyFill="1" applyBorder="1" applyAlignment="1">
      <alignment horizontal="center"/>
    </xf>
    <xf numFmtId="167" fontId="68" fillId="0" borderId="0" xfId="9" applyFont="1" applyFill="1" applyBorder="1" applyAlignment="1">
      <alignment horizontal="center"/>
    </xf>
    <xf numFmtId="2" fontId="68" fillId="0" borderId="0" xfId="9" applyNumberFormat="1" applyFont="1" applyFill="1" applyBorder="1" applyAlignment="1">
      <alignment horizontal="center"/>
    </xf>
    <xf numFmtId="0" fontId="66" fillId="0" borderId="0" xfId="0" applyFont="1" applyBorder="1"/>
    <xf numFmtId="0" fontId="66" fillId="0" borderId="0" xfId="0" applyFont="1" applyFill="1" applyBorder="1" applyAlignment="1"/>
    <xf numFmtId="0" fontId="85" fillId="0" borderId="0" xfId="0" applyFont="1" applyFill="1" applyBorder="1"/>
    <xf numFmtId="0" fontId="85" fillId="0" borderId="0" xfId="0" applyFont="1"/>
    <xf numFmtId="0" fontId="68" fillId="0" borderId="0" xfId="14" applyFont="1" applyFill="1" applyAlignment="1" applyProtection="1">
      <protection hidden="1"/>
    </xf>
    <xf numFmtId="0" fontId="71" fillId="0" borderId="0" xfId="0" applyFont="1" applyAlignment="1">
      <alignment horizontal="center"/>
    </xf>
    <xf numFmtId="0" fontId="66" fillId="0" borderId="0" xfId="0" applyFont="1" applyFill="1" applyAlignment="1">
      <alignment vertical="center"/>
    </xf>
    <xf numFmtId="0" fontId="66" fillId="0" borderId="0" xfId="14" applyFont="1" applyFill="1" applyAlignment="1" applyProtection="1">
      <alignment vertical="center"/>
      <protection hidden="1"/>
    </xf>
    <xf numFmtId="2" fontId="66" fillId="0" borderId="0" xfId="0" applyNumberFormat="1" applyFont="1" applyFill="1" applyAlignment="1">
      <alignment vertical="center"/>
    </xf>
    <xf numFmtId="2" fontId="66" fillId="0" borderId="0" xfId="14" applyNumberFormat="1" applyFont="1" applyFill="1" applyAlignment="1" applyProtection="1">
      <alignment vertical="center"/>
      <protection hidden="1"/>
    </xf>
    <xf numFmtId="2" fontId="71" fillId="0" borderId="0" xfId="0" applyNumberFormat="1" applyFont="1" applyFill="1" applyBorder="1" applyAlignment="1">
      <alignment horizontal="center"/>
    </xf>
    <xf numFmtId="2" fontId="66" fillId="0" borderId="0" xfId="14" applyNumberFormat="1" applyFont="1" applyFill="1" applyBorder="1" applyAlignment="1" applyProtection="1">
      <alignment vertical="center"/>
      <protection hidden="1"/>
    </xf>
    <xf numFmtId="2" fontId="77" fillId="0" borderId="0" xfId="14" applyNumberFormat="1" applyFont="1" applyFill="1" applyBorder="1" applyAlignment="1" applyProtection="1">
      <alignment vertical="center"/>
      <protection locked="0"/>
    </xf>
    <xf numFmtId="2" fontId="66" fillId="0" borderId="3" xfId="12" applyNumberFormat="1" applyFont="1" applyFill="1" applyBorder="1" applyProtection="1">
      <protection hidden="1"/>
    </xf>
    <xf numFmtId="2" fontId="66" fillId="0" borderId="5" xfId="12" applyNumberFormat="1" applyFont="1" applyFill="1" applyBorder="1" applyProtection="1">
      <protection hidden="1"/>
    </xf>
    <xf numFmtId="0" fontId="66" fillId="0" borderId="7" xfId="0" applyFont="1" applyBorder="1"/>
    <xf numFmtId="2" fontId="66" fillId="0" borderId="7" xfId="12" applyNumberFormat="1" applyFont="1" applyFill="1" applyBorder="1" applyProtection="1">
      <protection hidden="1"/>
    </xf>
    <xf numFmtId="0" fontId="66" fillId="0" borderId="5" xfId="0" applyFont="1" applyFill="1" applyBorder="1"/>
    <xf numFmtId="177" fontId="66" fillId="2" borderId="0" xfId="12" applyNumberFormat="1" applyFont="1" applyFill="1" applyBorder="1" applyAlignment="1" applyProtection="1">
      <alignment vertical="center"/>
      <protection hidden="1"/>
    </xf>
    <xf numFmtId="0" fontId="71" fillId="0" borderId="5" xfId="0" applyFont="1" applyFill="1" applyBorder="1"/>
    <xf numFmtId="0" fontId="71" fillId="0" borderId="7" xfId="0" applyFont="1" applyFill="1" applyBorder="1"/>
    <xf numFmtId="177" fontId="71" fillId="0" borderId="1" xfId="12" applyNumberFormat="1" applyFont="1" applyFill="1" applyBorder="1" applyAlignment="1" applyProtection="1">
      <alignment vertical="center"/>
      <protection hidden="1"/>
    </xf>
    <xf numFmtId="177" fontId="66" fillId="0" borderId="1" xfId="12" applyNumberFormat="1" applyFont="1" applyFill="1" applyBorder="1" applyAlignment="1" applyProtection="1">
      <alignment vertical="center"/>
      <protection hidden="1"/>
    </xf>
    <xf numFmtId="10" fontId="71" fillId="0" borderId="7" xfId="0" applyNumberFormat="1" applyFont="1" applyFill="1" applyBorder="1" applyAlignment="1"/>
    <xf numFmtId="0" fontId="65" fillId="0" borderId="3" xfId="14" applyFont="1" applyFill="1" applyBorder="1" applyAlignment="1" applyProtection="1">
      <alignment horizontal="left" vertical="center"/>
      <protection hidden="1"/>
    </xf>
    <xf numFmtId="2" fontId="71" fillId="0" borderId="1" xfId="12" applyNumberFormat="1" applyFont="1" applyFill="1" applyBorder="1" applyAlignment="1" applyProtection="1">
      <alignment horizontal="center"/>
      <protection hidden="1"/>
    </xf>
    <xf numFmtId="179" fontId="70" fillId="0" borderId="1" xfId="14" applyNumberFormat="1" applyFont="1" applyFill="1" applyBorder="1" applyAlignment="1" applyProtection="1">
      <alignment horizontal="left" vertical="center"/>
      <protection hidden="1"/>
    </xf>
    <xf numFmtId="179" fontId="70" fillId="0" borderId="11" xfId="14" applyNumberFormat="1" applyFont="1" applyFill="1" applyBorder="1" applyAlignment="1" applyProtection="1">
      <alignment horizontal="left" vertical="center"/>
      <protection hidden="1"/>
    </xf>
    <xf numFmtId="0" fontId="66" fillId="0" borderId="5" xfId="12" applyFont="1" applyFill="1" applyBorder="1" applyAlignment="1" applyProtection="1">
      <alignment vertical="center"/>
      <protection hidden="1"/>
    </xf>
    <xf numFmtId="0" fontId="66" fillId="0" borderId="2" xfId="0" applyFont="1" applyBorder="1"/>
    <xf numFmtId="10" fontId="70" fillId="0" borderId="0" xfId="17" applyNumberFormat="1" applyFont="1" applyFill="1" applyBorder="1" applyAlignment="1" applyProtection="1">
      <alignment horizontal="right" vertical="center"/>
      <protection hidden="1"/>
    </xf>
    <xf numFmtId="0" fontId="66" fillId="0" borderId="6" xfId="0" applyFont="1" applyBorder="1"/>
    <xf numFmtId="181" fontId="66" fillId="0" borderId="0" xfId="12" applyNumberFormat="1" applyFont="1" applyFill="1" applyBorder="1" applyProtection="1">
      <protection hidden="1"/>
    </xf>
    <xf numFmtId="10" fontId="65" fillId="0" borderId="0" xfId="17" applyNumberFormat="1" applyFont="1" applyFill="1" applyBorder="1" applyAlignment="1"/>
    <xf numFmtId="179" fontId="66" fillId="0" borderId="0" xfId="14" applyNumberFormat="1" applyFont="1" applyFill="1" applyBorder="1" applyAlignment="1" applyProtection="1">
      <alignment vertical="center"/>
      <protection hidden="1"/>
    </xf>
    <xf numFmtId="0" fontId="70" fillId="0" borderId="1" xfId="14" applyFont="1" applyFill="1" applyBorder="1" applyAlignment="1" applyProtection="1">
      <alignment horizontal="left" vertical="center"/>
      <protection hidden="1"/>
    </xf>
    <xf numFmtId="0" fontId="65" fillId="0" borderId="1" xfId="14" applyFont="1" applyFill="1" applyBorder="1" applyAlignment="1" applyProtection="1">
      <alignment vertical="center"/>
      <protection hidden="1"/>
    </xf>
    <xf numFmtId="0" fontId="66" fillId="0" borderId="1" xfId="0" applyFont="1" applyFill="1" applyBorder="1" applyAlignment="1">
      <alignment vertical="center"/>
    </xf>
    <xf numFmtId="0" fontId="73" fillId="0" borderId="1" xfId="14" applyFont="1" applyFill="1" applyBorder="1" applyAlignment="1" applyProtection="1">
      <alignment vertical="center"/>
      <protection hidden="1"/>
    </xf>
    <xf numFmtId="0" fontId="66" fillId="0" borderId="1" xfId="14" applyFont="1" applyFill="1" applyBorder="1" applyAlignment="1" applyProtection="1">
      <alignment vertical="center"/>
      <protection hidden="1"/>
    </xf>
    <xf numFmtId="10" fontId="70" fillId="0" borderId="1" xfId="17" applyNumberFormat="1" applyFont="1" applyFill="1" applyBorder="1" applyAlignment="1" applyProtection="1">
      <alignment vertical="center"/>
      <protection hidden="1"/>
    </xf>
    <xf numFmtId="0" fontId="64" fillId="0" borderId="0" xfId="0" applyFont="1" applyFill="1" applyAlignment="1">
      <alignment horizontal="left" indent="3"/>
    </xf>
    <xf numFmtId="0" fontId="64" fillId="0" borderId="0" xfId="0" applyFont="1" applyFill="1" applyAlignment="1">
      <alignment horizontal="left" indent="1"/>
    </xf>
    <xf numFmtId="180" fontId="64" fillId="0" borderId="0" xfId="0" applyNumberFormat="1" applyFont="1" applyFill="1"/>
    <xf numFmtId="179" fontId="64" fillId="0" borderId="0" xfId="0" applyNumberFormat="1" applyFont="1" applyFill="1"/>
    <xf numFmtId="2" fontId="88" fillId="61" borderId="5" xfId="14" applyNumberFormat="1" applyFont="1" applyFill="1" applyBorder="1" applyAlignment="1" applyProtection="1">
      <alignment horizontal="left" vertical="center"/>
      <protection hidden="1"/>
    </xf>
    <xf numFmtId="2" fontId="84" fillId="61" borderId="6" xfId="12" applyNumberFormat="1" applyFont="1" applyFill="1" applyBorder="1" applyProtection="1">
      <protection hidden="1"/>
    </xf>
    <xf numFmtId="2" fontId="84" fillId="61" borderId="7" xfId="12" applyNumberFormat="1" applyFont="1" applyFill="1" applyBorder="1" applyProtection="1">
      <protection hidden="1"/>
    </xf>
    <xf numFmtId="0" fontId="88" fillId="61" borderId="5" xfId="14" applyFont="1" applyFill="1" applyBorder="1" applyAlignment="1" applyProtection="1">
      <alignment horizontal="left" vertical="center"/>
      <protection hidden="1"/>
    </xf>
    <xf numFmtId="0" fontId="79" fillId="61" borderId="6" xfId="14" applyFont="1" applyFill="1" applyBorder="1" applyAlignment="1" applyProtection="1">
      <alignment horizontal="left" vertical="center"/>
      <protection hidden="1"/>
    </xf>
    <xf numFmtId="9" fontId="84" fillId="61" borderId="7" xfId="14" applyNumberFormat="1" applyFont="1" applyFill="1" applyBorder="1" applyAlignment="1" applyProtection="1">
      <alignment vertical="center"/>
      <protection hidden="1"/>
    </xf>
    <xf numFmtId="0" fontId="89" fillId="0" borderId="0" xfId="14" applyFont="1" applyFill="1" applyBorder="1" applyAlignment="1" applyProtection="1">
      <protection hidden="1"/>
    </xf>
    <xf numFmtId="0" fontId="89" fillId="0" borderId="0" xfId="14" applyFont="1" applyFill="1" applyBorder="1" applyAlignment="1" applyProtection="1">
      <alignment horizontal="center"/>
      <protection hidden="1"/>
    </xf>
    <xf numFmtId="0" fontId="89" fillId="0" borderId="0" xfId="14" applyFont="1" applyFill="1" applyBorder="1" applyAlignment="1" applyProtection="1">
      <alignment horizontal="right"/>
      <protection hidden="1"/>
    </xf>
    <xf numFmtId="169" fontId="89" fillId="0" borderId="0" xfId="4" applyFont="1" applyFill="1" applyBorder="1" applyAlignment="1" applyProtection="1">
      <alignment horizontal="center"/>
      <protection hidden="1"/>
    </xf>
    <xf numFmtId="175" fontId="89" fillId="0" borderId="0" xfId="4" applyNumberFormat="1" applyFont="1" applyFill="1" applyBorder="1" applyAlignment="1" applyProtection="1">
      <alignment horizontal="center"/>
      <protection hidden="1"/>
    </xf>
    <xf numFmtId="2" fontId="77" fillId="0" borderId="0" xfId="0" applyNumberFormat="1" applyFont="1" applyAlignment="1"/>
    <xf numFmtId="0" fontId="90" fillId="0" borderId="0" xfId="0" applyFont="1" applyFill="1" applyBorder="1" applyAlignment="1">
      <alignment horizontal="center" vertical="center"/>
    </xf>
    <xf numFmtId="175" fontId="90" fillId="0" borderId="0" xfId="0" applyNumberFormat="1" applyFont="1" applyFill="1" applyBorder="1" applyAlignment="1">
      <alignment horizontal="center" vertical="center"/>
    </xf>
    <xf numFmtId="1" fontId="78" fillId="0" borderId="0" xfId="0" applyNumberFormat="1" applyFont="1" applyAlignment="1">
      <alignment horizontal="left"/>
    </xf>
    <xf numFmtId="2" fontId="91" fillId="0" borderId="0" xfId="14" applyNumberFormat="1" applyFont="1" applyFill="1" applyBorder="1" applyAlignment="1" applyProtection="1">
      <alignment horizontal="right"/>
      <protection hidden="1"/>
    </xf>
    <xf numFmtId="2" fontId="91" fillId="0" borderId="0" xfId="14" applyNumberFormat="1" applyFont="1" applyFill="1" applyBorder="1" applyAlignment="1" applyProtection="1">
      <alignment horizontal="center"/>
      <protection hidden="1"/>
    </xf>
    <xf numFmtId="0" fontId="66" fillId="0" borderId="0" xfId="0" applyFont="1" applyAlignment="1">
      <alignment vertical="top" wrapText="1"/>
    </xf>
    <xf numFmtId="2" fontId="72" fillId="0" borderId="0" xfId="0" applyNumberFormat="1" applyFont="1" applyFill="1" applyBorder="1" applyAlignment="1">
      <alignment horizontal="center" vertical="center"/>
    </xf>
    <xf numFmtId="175" fontId="72" fillId="0" borderId="0" xfId="0" applyNumberFormat="1" applyFont="1" applyFill="1" applyBorder="1" applyAlignment="1">
      <alignment horizontal="center" vertical="center"/>
    </xf>
    <xf numFmtId="2" fontId="91" fillId="0" borderId="0" xfId="14" applyNumberFormat="1" applyFont="1" applyFill="1" applyBorder="1" applyAlignment="1" applyProtection="1">
      <alignment horizontal="center" wrapText="1"/>
      <protection hidden="1"/>
    </xf>
    <xf numFmtId="0" fontId="66" fillId="0" borderId="0" xfId="0" applyFont="1" applyAlignment="1">
      <alignment horizontal="center" wrapText="1"/>
    </xf>
    <xf numFmtId="2" fontId="66" fillId="0" borderId="5" xfId="14" applyNumberFormat="1" applyFont="1" applyFill="1" applyBorder="1" applyAlignment="1" applyProtection="1">
      <protection hidden="1"/>
    </xf>
    <xf numFmtId="2" fontId="92" fillId="0" borderId="6" xfId="4" applyNumberFormat="1" applyFont="1" applyFill="1" applyBorder="1" applyAlignment="1" applyProtection="1">
      <alignment horizontal="center" vertical="center"/>
      <protection hidden="1"/>
    </xf>
    <xf numFmtId="2" fontId="92" fillId="0" borderId="7" xfId="4" applyNumberFormat="1" applyFont="1" applyFill="1" applyBorder="1" applyAlignment="1" applyProtection="1">
      <alignment horizontal="right" vertical="center"/>
      <protection hidden="1"/>
    </xf>
    <xf numFmtId="2" fontId="70" fillId="0" borderId="1" xfId="4" applyNumberFormat="1" applyFont="1" applyFill="1" applyBorder="1" applyAlignment="1" applyProtection="1">
      <protection hidden="1"/>
    </xf>
    <xf numFmtId="175" fontId="72" fillId="0" borderId="8" xfId="0" applyNumberFormat="1" applyFont="1" applyFill="1" applyBorder="1" applyAlignment="1">
      <alignment horizontal="center" vertical="center"/>
    </xf>
    <xf numFmtId="1" fontId="71" fillId="0" borderId="1" xfId="14" applyNumberFormat="1" applyFont="1" applyFill="1" applyBorder="1" applyAlignment="1" applyProtection="1">
      <alignment horizontal="center"/>
      <protection hidden="1"/>
    </xf>
    <xf numFmtId="2" fontId="93" fillId="0" borderId="6" xfId="4" applyNumberFormat="1" applyFont="1" applyFill="1" applyBorder="1" applyAlignment="1" applyProtection="1">
      <alignment horizontal="left" vertical="center"/>
      <protection hidden="1"/>
    </xf>
    <xf numFmtId="2" fontId="89" fillId="0" borderId="7" xfId="4" applyNumberFormat="1" applyFont="1" applyFill="1" applyBorder="1" applyAlignment="1" applyProtection="1">
      <alignment horizontal="right" vertical="center"/>
      <protection hidden="1"/>
    </xf>
    <xf numFmtId="169" fontId="70" fillId="35" borderId="1" xfId="4" applyFont="1" applyFill="1" applyBorder="1" applyAlignment="1" applyProtection="1">
      <protection locked="0"/>
    </xf>
    <xf numFmtId="175" fontId="72" fillId="0" borderId="10" xfId="0" applyNumberFormat="1" applyFont="1" applyFill="1" applyBorder="1" applyAlignment="1">
      <alignment horizontal="center" vertical="center"/>
    </xf>
    <xf numFmtId="2" fontId="94" fillId="0" borderId="6" xfId="14" applyNumberFormat="1" applyFont="1" applyFill="1" applyBorder="1" applyAlignment="1" applyProtection="1">
      <protection hidden="1"/>
    </xf>
    <xf numFmtId="10" fontId="95" fillId="0" borderId="7" xfId="17" applyNumberFormat="1" applyFont="1" applyFill="1" applyBorder="1" applyAlignment="1" applyProtection="1">
      <alignment horizontal="right"/>
      <protection hidden="1"/>
    </xf>
    <xf numFmtId="0" fontId="66" fillId="0" borderId="5" xfId="14" applyFont="1" applyFill="1" applyBorder="1" applyAlignment="1" applyProtection="1">
      <protection hidden="1"/>
    </xf>
    <xf numFmtId="0" fontId="94" fillId="0" borderId="6" xfId="14" applyFont="1" applyFill="1" applyBorder="1" applyAlignment="1" applyProtection="1">
      <protection hidden="1"/>
    </xf>
    <xf numFmtId="0" fontId="94" fillId="0" borderId="7" xfId="14" applyFont="1" applyFill="1" applyBorder="1" applyAlignment="1" applyProtection="1">
      <alignment horizontal="right"/>
      <protection hidden="1"/>
    </xf>
    <xf numFmtId="169" fontId="70" fillId="0" borderId="1" xfId="4" applyFont="1" applyFill="1" applyBorder="1" applyAlignment="1" applyProtection="1">
      <protection locked="0"/>
    </xf>
    <xf numFmtId="0" fontId="95" fillId="0" borderId="6" xfId="14" applyFont="1" applyFill="1" applyBorder="1" applyAlignment="1" applyProtection="1">
      <alignment horizontal="right"/>
      <protection hidden="1"/>
    </xf>
    <xf numFmtId="0" fontId="95" fillId="0" borderId="7" xfId="14" applyFont="1" applyFill="1" applyBorder="1" applyAlignment="1" applyProtection="1">
      <alignment horizontal="right"/>
      <protection hidden="1"/>
    </xf>
    <xf numFmtId="169" fontId="70" fillId="0" borderId="1" xfId="4" applyFont="1" applyFill="1" applyBorder="1" applyAlignment="1" applyProtection="1">
      <protection hidden="1"/>
    </xf>
    <xf numFmtId="0" fontId="70" fillId="0" borderId="5" xfId="14" applyNumberFormat="1" applyFont="1" applyFill="1" applyBorder="1" applyAlignment="1" applyProtection="1">
      <protection hidden="1"/>
    </xf>
    <xf numFmtId="10" fontId="95" fillId="0" borderId="6" xfId="14" applyNumberFormat="1" applyFont="1" applyFill="1" applyBorder="1" applyAlignment="1" applyProtection="1">
      <alignment horizontal="right"/>
      <protection hidden="1"/>
    </xf>
    <xf numFmtId="0" fontId="94" fillId="0" borderId="6" xfId="14" applyFont="1" applyFill="1" applyBorder="1" applyAlignment="1" applyProtection="1">
      <alignment horizontal="center"/>
      <protection hidden="1"/>
    </xf>
    <xf numFmtId="175" fontId="96" fillId="0" borderId="1" xfId="17" applyNumberFormat="1" applyFont="1" applyFill="1" applyBorder="1" applyAlignment="1" applyProtection="1">
      <alignment horizontal="center"/>
      <protection hidden="1"/>
    </xf>
    <xf numFmtId="0" fontId="97" fillId="0" borderId="5" xfId="14" applyNumberFormat="1" applyFont="1" applyFill="1" applyBorder="1" applyAlignment="1" applyProtection="1">
      <protection hidden="1"/>
    </xf>
    <xf numFmtId="2" fontId="98" fillId="0" borderId="0" xfId="14" applyNumberFormat="1" applyFont="1" applyFill="1" applyBorder="1" applyAlignment="1" applyProtection="1">
      <alignment horizontal="center"/>
      <protection hidden="1"/>
    </xf>
    <xf numFmtId="175" fontId="68" fillId="0" borderId="10" xfId="0" applyNumberFormat="1" applyFont="1" applyFill="1" applyBorder="1" applyAlignment="1">
      <alignment horizontal="center" vertical="center"/>
    </xf>
    <xf numFmtId="0" fontId="68" fillId="0" borderId="0" xfId="0" applyFont="1" applyFill="1"/>
    <xf numFmtId="175" fontId="94" fillId="0" borderId="7" xfId="17" applyNumberFormat="1" applyFont="1" applyFill="1" applyBorder="1" applyAlignment="1" applyProtection="1">
      <alignment horizontal="right"/>
      <protection hidden="1"/>
    </xf>
    <xf numFmtId="169" fontId="94" fillId="0" borderId="6" xfId="14" applyNumberFormat="1" applyFont="1" applyFill="1" applyBorder="1" applyAlignment="1" applyProtection="1">
      <alignment horizontal="center"/>
      <protection hidden="1"/>
    </xf>
    <xf numFmtId="165" fontId="94" fillId="0" borderId="6" xfId="14" applyNumberFormat="1" applyFont="1" applyFill="1" applyBorder="1" applyAlignment="1" applyProtection="1">
      <alignment horizontal="center"/>
      <protection hidden="1"/>
    </xf>
    <xf numFmtId="2" fontId="70" fillId="0" borderId="1" xfId="4" applyNumberFormat="1" applyFont="1" applyFill="1" applyBorder="1" applyAlignment="1" applyProtection="1">
      <alignment horizontal="right"/>
      <protection locked="0"/>
    </xf>
    <xf numFmtId="167" fontId="94" fillId="0" borderId="7" xfId="9" applyFont="1" applyFill="1" applyBorder="1" applyAlignment="1" applyProtection="1">
      <alignment horizontal="right"/>
      <protection hidden="1"/>
    </xf>
    <xf numFmtId="0" fontId="71" fillId="0" borderId="1" xfId="0" applyFont="1" applyBorder="1"/>
    <xf numFmtId="10" fontId="94" fillId="0" borderId="7" xfId="17" applyNumberFormat="1" applyFont="1" applyFill="1" applyBorder="1" applyAlignment="1" applyProtection="1">
      <alignment horizontal="right"/>
      <protection hidden="1"/>
    </xf>
    <xf numFmtId="175" fontId="66" fillId="0" borderId="10" xfId="0" applyNumberFormat="1" applyFont="1" applyBorder="1"/>
    <xf numFmtId="169" fontId="94" fillId="0" borderId="7" xfId="14" applyNumberFormat="1" applyFont="1" applyFill="1" applyBorder="1" applyAlignment="1" applyProtection="1">
      <alignment horizontal="right"/>
      <protection hidden="1"/>
    </xf>
    <xf numFmtId="0" fontId="99" fillId="0" borderId="0" xfId="0" applyFont="1" applyFill="1" applyBorder="1"/>
    <xf numFmtId="0" fontId="99" fillId="0" borderId="8" xfId="0" applyFont="1" applyFill="1" applyBorder="1" applyAlignment="1">
      <alignment horizontal="right"/>
    </xf>
    <xf numFmtId="175" fontId="66" fillId="0" borderId="0" xfId="0" applyNumberFormat="1" applyFont="1" applyFill="1" applyBorder="1"/>
    <xf numFmtId="166" fontId="71" fillId="0" borderId="1" xfId="19" applyFont="1" applyBorder="1"/>
    <xf numFmtId="0" fontId="74" fillId="0" borderId="5" xfId="14" applyFont="1" applyFill="1" applyBorder="1" applyAlignment="1" applyProtection="1">
      <protection hidden="1"/>
    </xf>
    <xf numFmtId="169" fontId="95" fillId="0" borderId="6" xfId="14" applyNumberFormat="1" applyFont="1" applyFill="1" applyBorder="1" applyAlignment="1" applyProtection="1">
      <protection hidden="1"/>
    </xf>
    <xf numFmtId="169" fontId="95" fillId="0" borderId="7" xfId="14" applyNumberFormat="1" applyFont="1" applyFill="1" applyBorder="1" applyAlignment="1" applyProtection="1">
      <alignment horizontal="right"/>
      <protection hidden="1"/>
    </xf>
    <xf numFmtId="179" fontId="74" fillId="0" borderId="1" xfId="6" applyNumberFormat="1" applyFont="1" applyFill="1" applyBorder="1" applyAlignment="1" applyProtection="1">
      <protection hidden="1"/>
    </xf>
    <xf numFmtId="179" fontId="68" fillId="0" borderId="0" xfId="0" applyNumberFormat="1" applyFont="1" applyFill="1" applyAlignment="1"/>
    <xf numFmtId="0" fontId="68" fillId="0" borderId="0" xfId="0" applyFont="1" applyFill="1" applyBorder="1" applyAlignment="1"/>
    <xf numFmtId="0" fontId="95" fillId="0" borderId="0" xfId="0" applyFont="1" applyFill="1" applyBorder="1" applyAlignment="1"/>
    <xf numFmtId="0" fontId="95" fillId="0" borderId="10" xfId="0" applyFont="1" applyFill="1" applyBorder="1" applyAlignment="1">
      <alignment horizontal="right"/>
    </xf>
    <xf numFmtId="0" fontId="68" fillId="0" borderId="0" xfId="0" applyFont="1" applyFill="1" applyAlignment="1"/>
    <xf numFmtId="0" fontId="95" fillId="0" borderId="0" xfId="0" applyFont="1"/>
    <xf numFmtId="0" fontId="95" fillId="0" borderId="0" xfId="0" applyFont="1" applyAlignment="1">
      <alignment horizontal="right"/>
    </xf>
    <xf numFmtId="175" fontId="68" fillId="0" borderId="0" xfId="0" applyNumberFormat="1" applyFont="1"/>
    <xf numFmtId="0" fontId="68" fillId="0" borderId="0" xfId="0" applyFont="1" applyAlignment="1">
      <alignment horizontal="right"/>
    </xf>
    <xf numFmtId="2" fontId="81" fillId="0" borderId="0" xfId="0" applyNumberFormat="1" applyFont="1" applyAlignment="1"/>
    <xf numFmtId="2" fontId="82" fillId="0" borderId="0" xfId="0" applyNumberFormat="1" applyFont="1"/>
    <xf numFmtId="0" fontId="100" fillId="0" borderId="0" xfId="14" applyFont="1" applyFill="1" applyBorder="1" applyAlignment="1" applyProtection="1">
      <alignment horizontal="right"/>
      <protection hidden="1"/>
    </xf>
    <xf numFmtId="1" fontId="82" fillId="0" borderId="0" xfId="0" applyNumberFormat="1" applyFont="1" applyAlignment="1">
      <alignment horizontal="left"/>
    </xf>
    <xf numFmtId="2" fontId="100" fillId="0" borderId="0" xfId="14" applyNumberFormat="1" applyFont="1" applyFill="1" applyBorder="1" applyAlignment="1" applyProtection="1">
      <alignment horizontal="right"/>
      <protection hidden="1"/>
    </xf>
    <xf numFmtId="2" fontId="79" fillId="61" borderId="5" xfId="14" applyNumberFormat="1" applyFont="1" applyFill="1" applyBorder="1" applyAlignment="1" applyProtection="1">
      <alignment horizontal="left" vertical="center" wrapText="1"/>
      <protection hidden="1"/>
    </xf>
    <xf numFmtId="2" fontId="102" fillId="61" borderId="6" xfId="14" applyNumberFormat="1" applyFont="1" applyFill="1" applyBorder="1" applyAlignment="1" applyProtection="1">
      <alignment horizontal="center" wrapText="1"/>
      <protection hidden="1"/>
    </xf>
    <xf numFmtId="2" fontId="102" fillId="61" borderId="7" xfId="14" applyNumberFormat="1" applyFont="1" applyFill="1" applyBorder="1" applyAlignment="1" applyProtection="1">
      <alignment horizontal="right" wrapText="1"/>
      <protection hidden="1"/>
    </xf>
    <xf numFmtId="2" fontId="102" fillId="61" borderId="5" xfId="14" applyNumberFormat="1" applyFont="1" applyFill="1" applyBorder="1" applyAlignment="1" applyProtection="1">
      <alignment horizontal="left" vertical="center" wrapText="1"/>
      <protection hidden="1"/>
    </xf>
    <xf numFmtId="0" fontId="104" fillId="0" borderId="6" xfId="14" applyFont="1" applyFill="1" applyBorder="1" applyAlignment="1" applyProtection="1">
      <alignment horizontal="center"/>
      <protection hidden="1"/>
    </xf>
    <xf numFmtId="9" fontId="71" fillId="61" borderId="1" xfId="66" applyFont="1" applyFill="1" applyBorder="1" applyAlignment="1">
      <alignment horizontal="center"/>
    </xf>
    <xf numFmtId="169" fontId="104" fillId="0" borderId="6" xfId="14" applyNumberFormat="1" applyFont="1" applyFill="1" applyBorder="1" applyAlignment="1" applyProtection="1">
      <protection hidden="1"/>
    </xf>
    <xf numFmtId="0" fontId="69" fillId="0" borderId="0" xfId="0" applyFont="1"/>
    <xf numFmtId="0" fontId="69" fillId="0" borderId="0" xfId="0" applyFont="1" applyAlignment="1">
      <alignment wrapText="1"/>
    </xf>
    <xf numFmtId="0" fontId="85" fillId="0" borderId="1" xfId="0" applyFont="1" applyBorder="1"/>
    <xf numFmtId="0" fontId="66" fillId="0" borderId="1" xfId="0" applyFont="1" applyBorder="1"/>
    <xf numFmtId="0" fontId="66" fillId="0" borderId="1" xfId="0" applyFont="1" applyBorder="1" applyAlignment="1">
      <alignment horizontal="center"/>
    </xf>
    <xf numFmtId="166" fontId="66" fillId="0" borderId="1" xfId="19" applyFont="1" applyBorder="1"/>
    <xf numFmtId="0" fontId="71" fillId="0" borderId="5" xfId="0" applyFont="1" applyBorder="1"/>
    <xf numFmtId="0" fontId="71" fillId="0" borderId="6" xfId="0" applyFont="1" applyBorder="1"/>
    <xf numFmtId="0" fontId="80" fillId="61" borderId="1" xfId="60" applyFont="1" applyFill="1" applyBorder="1" applyAlignment="1">
      <alignment horizontal="left" vertical="top" wrapText="1"/>
    </xf>
    <xf numFmtId="0" fontId="99" fillId="0" borderId="0" xfId="11" applyFont="1" applyBorder="1" applyAlignment="1"/>
    <xf numFmtId="0" fontId="99" fillId="0" borderId="0" xfId="11" applyFont="1" applyFill="1" applyBorder="1"/>
    <xf numFmtId="179" fontId="99" fillId="0" borderId="0" xfId="11" applyNumberFormat="1" applyFont="1" applyFill="1" applyBorder="1"/>
    <xf numFmtId="2" fontId="99" fillId="0" borderId="0" xfId="11" applyNumberFormat="1" applyFont="1" applyFill="1"/>
    <xf numFmtId="2" fontId="77" fillId="0" borderId="0" xfId="11" applyNumberFormat="1" applyFont="1" applyFill="1" applyBorder="1" applyAlignment="1">
      <alignment vertical="center"/>
    </xf>
    <xf numFmtId="2" fontId="77" fillId="0" borderId="0" xfId="11" applyNumberFormat="1" applyFont="1" applyFill="1" applyBorder="1" applyAlignment="1">
      <alignment horizontal="right" vertical="center"/>
    </xf>
    <xf numFmtId="2" fontId="78" fillId="0" borderId="0" xfId="11" applyNumberFormat="1" applyFont="1" applyFill="1" applyBorder="1" applyAlignment="1">
      <alignment vertical="center"/>
    </xf>
    <xf numFmtId="0" fontId="72" fillId="0" borderId="0" xfId="15" applyFont="1" applyFill="1" applyBorder="1"/>
    <xf numFmtId="2" fontId="72" fillId="0" borderId="0" xfId="15" applyNumberFormat="1" applyFont="1" applyFill="1" applyBorder="1"/>
    <xf numFmtId="0" fontId="66" fillId="0" borderId="1" xfId="11" applyFont="1" applyFill="1" applyBorder="1"/>
    <xf numFmtId="0" fontId="66" fillId="0" borderId="0" xfId="11" applyFont="1" applyFill="1" applyBorder="1" applyAlignment="1"/>
    <xf numFmtId="0" fontId="99" fillId="0" borderId="0" xfId="11" applyFont="1" applyFill="1" applyBorder="1" applyAlignment="1"/>
    <xf numFmtId="0" fontId="66" fillId="0" borderId="1" xfId="11" applyFont="1" applyFill="1" applyBorder="1" applyAlignment="1"/>
    <xf numFmtId="0" fontId="66" fillId="0" borderId="6" xfId="11" applyFont="1" applyFill="1" applyBorder="1" applyAlignment="1"/>
    <xf numFmtId="0" fontId="66" fillId="0" borderId="2" xfId="11" applyFont="1" applyFill="1" applyBorder="1" applyAlignment="1"/>
    <xf numFmtId="0" fontId="66" fillId="0" borderId="0" xfId="11" applyFont="1" applyFill="1" applyBorder="1"/>
    <xf numFmtId="0" fontId="66" fillId="0" borderId="0" xfId="0" applyFont="1" applyAlignment="1">
      <alignment horizontal="left" vertical="center" indent="6"/>
    </xf>
    <xf numFmtId="0" fontId="66" fillId="0" borderId="5" xfId="10" applyFont="1" applyFill="1" applyBorder="1" applyAlignment="1" applyProtection="1">
      <alignment horizontal="left"/>
      <protection hidden="1"/>
    </xf>
    <xf numFmtId="0" fontId="66" fillId="0" borderId="7" xfId="10" applyFont="1" applyFill="1" applyBorder="1" applyAlignment="1" applyProtection="1">
      <alignment horizontal="left"/>
      <protection hidden="1"/>
    </xf>
    <xf numFmtId="0" fontId="66" fillId="0" borderId="1" xfId="10" applyFont="1" applyFill="1" applyBorder="1" applyAlignment="1" applyProtection="1">
      <alignment horizontal="left"/>
      <protection hidden="1"/>
    </xf>
    <xf numFmtId="0" fontId="66" fillId="0" borderId="1" xfId="10" applyFont="1" applyFill="1" applyBorder="1" applyAlignment="1" applyProtection="1">
      <alignment horizontal="center"/>
      <protection hidden="1"/>
    </xf>
    <xf numFmtId="0" fontId="66" fillId="0" borderId="1" xfId="10" applyNumberFormat="1" applyFont="1" applyFill="1" applyBorder="1" applyAlignment="1" applyProtection="1">
      <alignment horizontal="left"/>
      <protection hidden="1"/>
    </xf>
    <xf numFmtId="0" fontId="71" fillId="0" borderId="0" xfId="10" applyNumberFormat="1" applyFont="1" applyFill="1" applyBorder="1" applyAlignment="1" applyProtection="1">
      <alignment horizontal="left" vertical="center"/>
      <protection hidden="1"/>
    </xf>
    <xf numFmtId="0" fontId="66" fillId="0" borderId="5" xfId="10" applyFont="1" applyFill="1" applyBorder="1" applyAlignment="1" applyProtection="1">
      <alignment horizontal="left" vertical="top"/>
      <protection hidden="1"/>
    </xf>
    <xf numFmtId="0" fontId="66" fillId="0" borderId="6" xfId="10" applyFont="1" applyFill="1" applyBorder="1" applyAlignment="1" applyProtection="1">
      <alignment horizontal="left" vertical="top"/>
      <protection hidden="1"/>
    </xf>
    <xf numFmtId="0" fontId="66" fillId="0" borderId="7" xfId="10" applyFont="1" applyFill="1" applyBorder="1" applyAlignment="1" applyProtection="1">
      <alignment horizontal="center" vertical="top"/>
      <protection hidden="1"/>
    </xf>
    <xf numFmtId="0" fontId="66" fillId="0" borderId="0" xfId="10" applyNumberFormat="1" applyFont="1" applyFill="1" applyBorder="1" applyAlignment="1" applyProtection="1">
      <alignment horizontal="center"/>
      <protection hidden="1"/>
    </xf>
    <xf numFmtId="0" fontId="66" fillId="0" borderId="0" xfId="10" applyFont="1" applyFill="1" applyBorder="1" applyAlignment="1" applyProtection="1">
      <alignment horizontal="left"/>
      <protection hidden="1"/>
    </xf>
    <xf numFmtId="0" fontId="66" fillId="0" borderId="0" xfId="10" applyFont="1" applyFill="1" applyBorder="1" applyAlignment="1" applyProtection="1">
      <alignment horizontal="center"/>
      <protection hidden="1"/>
    </xf>
    <xf numFmtId="0" fontId="66" fillId="0" borderId="1" xfId="10" applyFont="1" applyFill="1" applyBorder="1" applyAlignment="1" applyProtection="1">
      <alignment horizontal="left" vertical="center"/>
      <protection hidden="1"/>
    </xf>
    <xf numFmtId="0" fontId="66" fillId="0" borderId="5" xfId="10" applyFont="1" applyFill="1" applyBorder="1" applyAlignment="1" applyProtection="1">
      <alignment horizontal="left" vertical="center"/>
      <protection hidden="1"/>
    </xf>
    <xf numFmtId="0" fontId="66" fillId="0" borderId="1" xfId="10" applyFont="1" applyFill="1" applyBorder="1" applyAlignment="1" applyProtection="1">
      <alignment horizontal="left" wrapText="1"/>
      <protection hidden="1"/>
    </xf>
    <xf numFmtId="0" fontId="66" fillId="0" borderId="7" xfId="10" applyFont="1" applyFill="1" applyBorder="1" applyAlignment="1" applyProtection="1">
      <alignment horizontal="left" wrapText="1"/>
      <protection hidden="1"/>
    </xf>
    <xf numFmtId="0" fontId="66" fillId="0" borderId="1" xfId="10" applyFont="1" applyFill="1" applyBorder="1" applyAlignment="1" applyProtection="1">
      <alignment horizontal="right"/>
      <protection hidden="1"/>
    </xf>
    <xf numFmtId="0" fontId="66" fillId="0" borderId="1" xfId="10" applyNumberFormat="1" applyFont="1" applyFill="1" applyBorder="1" applyAlignment="1" applyProtection="1">
      <alignment horizontal="left" vertical="center"/>
      <protection hidden="1"/>
    </xf>
    <xf numFmtId="0" fontId="66" fillId="0" borderId="1" xfId="10" applyFont="1" applyFill="1" applyBorder="1" applyAlignment="1" applyProtection="1">
      <alignment horizontal="center" wrapText="1"/>
      <protection hidden="1"/>
    </xf>
    <xf numFmtId="0" fontId="101" fillId="0" borderId="0" xfId="10" applyNumberFormat="1" applyFont="1" applyFill="1" applyBorder="1" applyAlignment="1" applyProtection="1">
      <alignment horizontal="left" vertical="center"/>
      <protection hidden="1"/>
    </xf>
    <xf numFmtId="0" fontId="79" fillId="61" borderId="5" xfId="10" applyNumberFormat="1" applyFont="1" applyFill="1" applyBorder="1" applyAlignment="1" applyProtection="1">
      <alignment horizontal="left" vertical="center"/>
      <protection hidden="1"/>
    </xf>
    <xf numFmtId="0" fontId="84" fillId="61" borderId="6" xfId="11" applyFont="1" applyFill="1" applyBorder="1"/>
    <xf numFmtId="0" fontId="103" fillId="61" borderId="6" xfId="11" applyFont="1" applyFill="1" applyBorder="1"/>
    <xf numFmtId="0" fontId="103" fillId="61" borderId="7" xfId="11" applyFont="1" applyFill="1" applyBorder="1"/>
    <xf numFmtId="0" fontId="84" fillId="61" borderId="6" xfId="11" applyFont="1" applyFill="1" applyBorder="1" applyAlignment="1"/>
    <xf numFmtId="0" fontId="84" fillId="61" borderId="7" xfId="11" applyFont="1" applyFill="1" applyBorder="1" applyAlignment="1"/>
    <xf numFmtId="0" fontId="79" fillId="61" borderId="5" xfId="10" applyNumberFormat="1" applyFont="1" applyFill="1" applyBorder="1" applyAlignment="1" applyProtection="1">
      <alignment vertical="center"/>
      <protection hidden="1"/>
    </xf>
    <xf numFmtId="0" fontId="79" fillId="61" borderId="6" xfId="10" applyNumberFormat="1" applyFont="1" applyFill="1" applyBorder="1" applyAlignment="1" applyProtection="1">
      <alignment vertical="center"/>
      <protection hidden="1"/>
    </xf>
    <xf numFmtId="0" fontId="68" fillId="0" borderId="0" xfId="14" applyFont="1" applyFill="1" applyAlignment="1" applyProtection="1">
      <alignment horizontal="center"/>
      <protection hidden="1"/>
    </xf>
    <xf numFmtId="173" fontId="66" fillId="0" borderId="0" xfId="9" applyNumberFormat="1" applyFont="1" applyFill="1" applyAlignment="1" applyProtection="1">
      <protection hidden="1"/>
    </xf>
    <xf numFmtId="0" fontId="66" fillId="0" borderId="0" xfId="85" applyFont="1"/>
    <xf numFmtId="0" fontId="67" fillId="0" borderId="0" xfId="14" applyFont="1" applyFill="1" applyBorder="1" applyAlignment="1" applyProtection="1">
      <protection hidden="1"/>
    </xf>
    <xf numFmtId="0" fontId="66" fillId="0" borderId="1" xfId="104" applyFont="1" applyBorder="1" applyAlignment="1">
      <alignment vertical="top" wrapText="1"/>
    </xf>
    <xf numFmtId="175" fontId="67" fillId="0" borderId="0" xfId="4" applyNumberFormat="1" applyFont="1" applyFill="1" applyBorder="1" applyAlignment="1" applyProtection="1">
      <alignment horizontal="center"/>
      <protection hidden="1"/>
    </xf>
    <xf numFmtId="169" fontId="67" fillId="0" borderId="0" xfId="4" applyFont="1" applyFill="1" applyBorder="1" applyAlignment="1" applyProtection="1">
      <alignment horizontal="center"/>
      <protection hidden="1"/>
    </xf>
    <xf numFmtId="0" fontId="67" fillId="0" borderId="0" xfId="14" applyFont="1" applyFill="1" applyBorder="1" applyAlignment="1" applyProtection="1">
      <alignment horizontal="center"/>
      <protection hidden="1"/>
    </xf>
    <xf numFmtId="0" fontId="66" fillId="0" borderId="0" xfId="85" applyFont="1" applyFill="1" applyBorder="1" applyAlignment="1">
      <alignment horizontal="center" vertical="center"/>
    </xf>
    <xf numFmtId="175" fontId="66" fillId="0" borderId="0" xfId="85" applyNumberFormat="1" applyFont="1" applyFill="1" applyBorder="1" applyAlignment="1">
      <alignment horizontal="center" vertical="center"/>
    </xf>
    <xf numFmtId="0" fontId="66" fillId="0" borderId="0" xfId="85" applyFont="1" applyFill="1" applyBorder="1"/>
    <xf numFmtId="2" fontId="77" fillId="0" borderId="0" xfId="85" applyNumberFormat="1" applyFont="1" applyAlignment="1"/>
    <xf numFmtId="173" fontId="67" fillId="0" borderId="0" xfId="9" applyNumberFormat="1" applyFont="1" applyFill="1" applyBorder="1" applyAlignment="1" applyProtection="1">
      <alignment horizontal="center"/>
      <protection hidden="1"/>
    </xf>
    <xf numFmtId="0" fontId="66" fillId="0" borderId="0" xfId="104" applyFont="1"/>
    <xf numFmtId="2" fontId="66" fillId="0" borderId="1" xfId="85" applyNumberFormat="1" applyFont="1" applyFill="1" applyBorder="1"/>
    <xf numFmtId="44" fontId="66" fillId="0" borderId="1" xfId="67" applyFont="1" applyBorder="1" applyAlignment="1">
      <alignment vertical="top" wrapText="1"/>
    </xf>
    <xf numFmtId="49" fontId="66" fillId="0" borderId="1" xfId="104" applyNumberFormat="1" applyFont="1" applyBorder="1" applyAlignment="1">
      <alignment horizontal="center" vertical="top" wrapText="1"/>
    </xf>
    <xf numFmtId="0" fontId="66" fillId="0" borderId="1" xfId="85" applyFont="1" applyFill="1" applyBorder="1"/>
    <xf numFmtId="0" fontId="66" fillId="0" borderId="1" xfId="104" applyFont="1" applyBorder="1" applyAlignment="1">
      <alignment vertical="top"/>
    </xf>
    <xf numFmtId="0" fontId="66" fillId="0" borderId="0" xfId="104" applyFont="1" applyAlignment="1">
      <alignment horizontal="center"/>
    </xf>
    <xf numFmtId="173" fontId="66" fillId="0" borderId="0" xfId="9" applyNumberFormat="1" applyFont="1"/>
    <xf numFmtId="167" fontId="66" fillId="0" borderId="0" xfId="106" applyFont="1"/>
    <xf numFmtId="0" fontId="71" fillId="0" borderId="0" xfId="14" applyFont="1" applyFill="1" applyBorder="1" applyAlignment="1" applyProtection="1">
      <alignment horizontal="right"/>
      <protection hidden="1"/>
    </xf>
    <xf numFmtId="2" fontId="66" fillId="0" borderId="0" xfId="14" applyNumberFormat="1" applyFont="1" applyFill="1" applyBorder="1" applyAlignment="1" applyProtection="1">
      <alignment horizontal="right"/>
      <protection hidden="1"/>
    </xf>
    <xf numFmtId="2" fontId="71" fillId="0" borderId="0" xfId="14" applyNumberFormat="1" applyFont="1" applyFill="1" applyBorder="1" applyAlignment="1" applyProtection="1">
      <alignment horizontal="right"/>
      <protection hidden="1"/>
    </xf>
    <xf numFmtId="173" fontId="80" fillId="61" borderId="4" xfId="9" applyNumberFormat="1" applyFont="1" applyFill="1" applyBorder="1" applyAlignment="1">
      <alignment vertical="top" wrapText="1"/>
    </xf>
    <xf numFmtId="0" fontId="71" fillId="0" borderId="5" xfId="14" applyFont="1" applyFill="1" applyBorder="1" applyAlignment="1" applyProtection="1">
      <alignment vertical="center"/>
      <protection hidden="1"/>
    </xf>
    <xf numFmtId="10" fontId="71" fillId="0" borderId="1" xfId="17" applyNumberFormat="1" applyFont="1" applyFill="1" applyBorder="1" applyAlignment="1"/>
    <xf numFmtId="0" fontId="71" fillId="0" borderId="1" xfId="14" applyFont="1" applyFill="1" applyBorder="1" applyAlignment="1" applyProtection="1">
      <alignment vertical="center"/>
      <protection hidden="1"/>
    </xf>
    <xf numFmtId="2" fontId="71" fillId="0" borderId="1" xfId="14" applyNumberFormat="1" applyFont="1" applyFill="1" applyBorder="1" applyAlignment="1" applyProtection="1">
      <alignment vertical="center"/>
      <protection hidden="1"/>
    </xf>
    <xf numFmtId="10" fontId="71" fillId="0" borderId="1" xfId="17" applyNumberFormat="1" applyFont="1" applyFill="1" applyBorder="1" applyAlignment="1" applyProtection="1">
      <alignment vertical="center"/>
      <protection hidden="1"/>
    </xf>
    <xf numFmtId="0" fontId="71" fillId="0" borderId="5" xfId="14" applyFont="1" applyFill="1" applyBorder="1" applyAlignment="1" applyProtection="1">
      <protection hidden="1"/>
    </xf>
    <xf numFmtId="0" fontId="99" fillId="0" borderId="6" xfId="14" applyFont="1" applyFill="1" applyBorder="1" applyAlignment="1" applyProtection="1">
      <protection hidden="1"/>
    </xf>
    <xf numFmtId="0" fontId="99" fillId="0" borderId="7" xfId="14" applyFont="1" applyFill="1" applyBorder="1" applyAlignment="1" applyProtection="1">
      <alignment horizontal="right"/>
      <protection hidden="1"/>
    </xf>
    <xf numFmtId="2" fontId="100" fillId="0" borderId="0" xfId="14" applyNumberFormat="1" applyFont="1" applyFill="1" applyBorder="1" applyAlignment="1" applyProtection="1">
      <alignment horizontal="center"/>
      <protection hidden="1"/>
    </xf>
    <xf numFmtId="179" fontId="71" fillId="0" borderId="1" xfId="4" applyNumberFormat="1" applyFont="1" applyFill="1" applyBorder="1" applyAlignment="1" applyProtection="1">
      <protection hidden="1"/>
    </xf>
    <xf numFmtId="179" fontId="71" fillId="0" borderId="9" xfId="6" applyNumberFormat="1" applyFont="1" applyFill="1" applyBorder="1" applyAlignment="1" applyProtection="1">
      <protection hidden="1"/>
    </xf>
    <xf numFmtId="169" fontId="99" fillId="0" borderId="6" xfId="14" applyNumberFormat="1" applyFont="1" applyFill="1" applyBorder="1" applyAlignment="1" applyProtection="1">
      <protection hidden="1"/>
    </xf>
    <xf numFmtId="175" fontId="66" fillId="0" borderId="11" xfId="0" applyNumberFormat="1" applyFont="1" applyFill="1" applyBorder="1" applyAlignment="1">
      <alignment horizontal="center" vertical="center"/>
    </xf>
    <xf numFmtId="0" fontId="68" fillId="0" borderId="5" xfId="14" applyNumberFormat="1" applyFont="1" applyFill="1" applyBorder="1" applyAlignment="1" applyProtection="1">
      <protection hidden="1"/>
    </xf>
    <xf numFmtId="175" fontId="66" fillId="0" borderId="10" xfId="0" applyNumberFormat="1" applyFont="1" applyFill="1" applyBorder="1" applyAlignment="1">
      <alignment horizontal="center" vertical="center"/>
    </xf>
    <xf numFmtId="0" fontId="66" fillId="0" borderId="0" xfId="18" applyFont="1" applyFill="1" applyBorder="1"/>
    <xf numFmtId="0" fontId="66" fillId="0" borderId="41" xfId="18" applyFont="1" applyFill="1" applyBorder="1"/>
    <xf numFmtId="0" fontId="66" fillId="0" borderId="41" xfId="0" applyFont="1" applyBorder="1"/>
    <xf numFmtId="0" fontId="66" fillId="0" borderId="42" xfId="0" applyFont="1" applyFill="1" applyBorder="1"/>
    <xf numFmtId="0" fontId="66" fillId="0" borderId="43" xfId="0" applyFont="1" applyFill="1" applyBorder="1"/>
    <xf numFmtId="0" fontId="66" fillId="0" borderId="41" xfId="0" applyFont="1" applyFill="1" applyBorder="1"/>
    <xf numFmtId="0" fontId="66" fillId="0" borderId="44" xfId="0" applyFont="1" applyFill="1" applyBorder="1"/>
    <xf numFmtId="0" fontId="80" fillId="61" borderId="1" xfId="14" applyFont="1" applyFill="1" applyBorder="1" applyAlignment="1" applyProtection="1">
      <alignment horizontal="left" vertical="center"/>
      <protection hidden="1"/>
    </xf>
    <xf numFmtId="2" fontId="80" fillId="61" borderId="1" xfId="0" applyNumberFormat="1" applyFont="1" applyFill="1" applyBorder="1" applyAlignment="1">
      <alignment horizontal="center" vertical="center" wrapText="1"/>
    </xf>
    <xf numFmtId="0" fontId="66" fillId="0" borderId="0" xfId="18" applyFont="1" applyAlignment="1">
      <alignment horizontal="center"/>
    </xf>
    <xf numFmtId="0" fontId="80" fillId="61" borderId="1" xfId="0" applyNumberFormat="1" applyFont="1" applyFill="1" applyBorder="1" applyAlignment="1">
      <alignment horizontal="left" vertical="center" wrapText="1"/>
    </xf>
    <xf numFmtId="173" fontId="66" fillId="0" borderId="1" xfId="9" applyNumberFormat="1" applyFont="1" applyFill="1" applyBorder="1" applyAlignment="1">
      <alignment horizontal="center" vertical="center"/>
    </xf>
    <xf numFmtId="0" fontId="71" fillId="0" borderId="1" xfId="0" applyFont="1" applyBorder="1" applyAlignment="1">
      <alignment vertical="center"/>
    </xf>
    <xf numFmtId="0" fontId="71" fillId="0" borderId="1" xfId="0" applyFont="1" applyFill="1" applyBorder="1" applyAlignment="1"/>
    <xf numFmtId="0" fontId="71" fillId="0" borderId="0" xfId="18" applyFont="1" applyFill="1"/>
    <xf numFmtId="0" fontId="71" fillId="0" borderId="1" xfId="0" applyFont="1" applyFill="1" applyBorder="1" applyAlignment="1">
      <alignment horizontal="center" vertical="center"/>
    </xf>
    <xf numFmtId="173" fontId="71" fillId="0" borderId="1" xfId="9" applyNumberFormat="1" applyFont="1" applyFill="1" applyBorder="1" applyAlignment="1">
      <alignment horizontal="center" vertical="center"/>
    </xf>
    <xf numFmtId="1" fontId="75" fillId="0" borderId="5" xfId="0" applyNumberFormat="1" applyFont="1" applyFill="1" applyBorder="1" applyAlignment="1">
      <alignment horizontal="left" vertical="center"/>
    </xf>
    <xf numFmtId="1" fontId="75" fillId="0" borderId="6" xfId="0" applyNumberFormat="1" applyFont="1" applyFill="1" applyBorder="1" applyAlignment="1">
      <alignment horizontal="left" vertical="center"/>
    </xf>
    <xf numFmtId="2" fontId="105" fillId="0" borderId="0" xfId="13" applyNumberFormat="1" applyFont="1" applyFill="1" applyAlignment="1"/>
    <xf numFmtId="49" fontId="86" fillId="63" borderId="1" xfId="10" applyNumberFormat="1" applyFont="1" applyFill="1" applyBorder="1" applyAlignment="1" applyProtection="1">
      <alignment horizontal="left" vertical="top"/>
      <protection hidden="1"/>
    </xf>
    <xf numFmtId="0" fontId="86" fillId="0" borderId="0" xfId="14" applyFont="1" applyFill="1" applyBorder="1" applyAlignment="1" applyProtection="1">
      <alignment horizontal="left" vertical="center"/>
      <protection hidden="1"/>
    </xf>
    <xf numFmtId="49" fontId="86" fillId="63" borderId="1" xfId="63" applyNumberFormat="1" applyFont="1" applyFill="1" applyBorder="1" applyAlignment="1" applyProtection="1">
      <alignment horizontal="left" vertical="top"/>
      <protection hidden="1"/>
    </xf>
    <xf numFmtId="173" fontId="71" fillId="62" borderId="1" xfId="9" applyNumberFormat="1" applyFont="1" applyFill="1" applyBorder="1" applyAlignment="1">
      <alignment horizontal="center"/>
    </xf>
    <xf numFmtId="0" fontId="71" fillId="2" borderId="0" xfId="0" applyFont="1" applyFill="1" applyAlignment="1">
      <alignment horizontal="center"/>
    </xf>
    <xf numFmtId="9" fontId="66" fillId="2" borderId="0" xfId="17" applyFont="1" applyFill="1" applyBorder="1" applyAlignment="1">
      <alignment horizontal="center"/>
    </xf>
    <xf numFmtId="0" fontId="66" fillId="2" borderId="0" xfId="0" applyFont="1" applyFill="1" applyBorder="1"/>
    <xf numFmtId="0" fontId="66" fillId="2" borderId="0" xfId="0" applyFont="1" applyFill="1"/>
    <xf numFmtId="2" fontId="87" fillId="61" borderId="4" xfId="0" applyNumberFormat="1" applyFont="1" applyFill="1" applyBorder="1" applyAlignment="1">
      <alignment horizontal="center" vertical="top" wrapText="1"/>
    </xf>
    <xf numFmtId="9" fontId="66" fillId="62" borderId="1" xfId="66" applyFont="1" applyFill="1" applyBorder="1" applyAlignment="1">
      <alignment horizontal="center"/>
    </xf>
    <xf numFmtId="0" fontId="68" fillId="62" borderId="1" xfId="14" applyFont="1" applyFill="1" applyBorder="1" applyAlignment="1" applyProtection="1">
      <protection hidden="1"/>
    </xf>
    <xf numFmtId="177" fontId="66" fillId="62" borderId="1" xfId="12" applyNumberFormat="1" applyFont="1" applyFill="1" applyBorder="1" applyAlignment="1" applyProtection="1">
      <alignment vertical="center"/>
      <protection hidden="1"/>
    </xf>
    <xf numFmtId="166" fontId="70" fillId="62" borderId="1" xfId="19" applyFont="1" applyFill="1" applyBorder="1" applyAlignment="1" applyProtection="1">
      <alignment horizontal="right" vertical="center"/>
      <protection hidden="1"/>
    </xf>
    <xf numFmtId="10" fontId="66" fillId="62" borderId="1" xfId="12" applyNumberFormat="1" applyFont="1" applyFill="1" applyBorder="1" applyAlignment="1" applyProtection="1">
      <alignment vertical="center"/>
      <protection hidden="1"/>
    </xf>
    <xf numFmtId="2" fontId="70" fillId="62" borderId="1" xfId="14" applyNumberFormat="1" applyFont="1" applyFill="1" applyBorder="1" applyAlignment="1" applyProtection="1">
      <alignment horizontal="right" vertical="center"/>
      <protection hidden="1"/>
    </xf>
    <xf numFmtId="169" fontId="70" fillId="63" borderId="1" xfId="4" applyFont="1" applyFill="1" applyBorder="1" applyAlignment="1" applyProtection="1">
      <protection locked="0"/>
    </xf>
    <xf numFmtId="10" fontId="94" fillId="62" borderId="1" xfId="17" applyNumberFormat="1" applyFont="1" applyFill="1" applyBorder="1" applyAlignment="1" applyProtection="1">
      <alignment horizontal="right"/>
      <protection hidden="1"/>
    </xf>
    <xf numFmtId="0" fontId="66" fillId="62" borderId="5" xfId="14" applyFont="1" applyFill="1" applyBorder="1" applyAlignment="1" applyProtection="1">
      <protection hidden="1"/>
    </xf>
    <xf numFmtId="9" fontId="70" fillId="62" borderId="1" xfId="17" applyNumberFormat="1" applyFont="1" applyFill="1" applyBorder="1" applyAlignment="1" applyProtection="1">
      <alignment horizontal="center"/>
      <protection hidden="1"/>
    </xf>
    <xf numFmtId="0" fontId="68" fillId="62" borderId="1" xfId="11" applyFont="1" applyFill="1" applyBorder="1"/>
    <xf numFmtId="44" fontId="70" fillId="63" borderId="1" xfId="67" applyFont="1" applyFill="1" applyBorder="1" applyAlignment="1" applyProtection="1">
      <protection locked="0"/>
    </xf>
    <xf numFmtId="44" fontId="66" fillId="63" borderId="1" xfId="67" applyFont="1" applyFill="1" applyBorder="1" applyAlignment="1" applyProtection="1">
      <protection locked="0"/>
    </xf>
    <xf numFmtId="0" fontId="66" fillId="62" borderId="1" xfId="11" applyFont="1" applyFill="1" applyBorder="1" applyAlignment="1"/>
    <xf numFmtId="0" fontId="66" fillId="62" borderId="2" xfId="11" applyFont="1" applyFill="1" applyBorder="1" applyAlignment="1"/>
    <xf numFmtId="179" fontId="99" fillId="62" borderId="1" xfId="11" applyNumberFormat="1" applyFont="1" applyFill="1" applyBorder="1" applyAlignment="1"/>
    <xf numFmtId="0" fontId="66" fillId="62" borderId="6" xfId="11" applyFont="1" applyFill="1" applyBorder="1" applyAlignment="1"/>
    <xf numFmtId="0" fontId="66" fillId="62" borderId="5" xfId="11" applyFont="1" applyFill="1" applyBorder="1" applyAlignment="1"/>
    <xf numFmtId="179" fontId="99" fillId="62" borderId="1" xfId="11" applyNumberFormat="1" applyFont="1" applyFill="1" applyBorder="1"/>
    <xf numFmtId="2" fontId="66" fillId="62" borderId="1" xfId="13" applyNumberFormat="1" applyFont="1" applyFill="1" applyBorder="1" applyAlignment="1"/>
    <xf numFmtId="0" fontId="66" fillId="62" borderId="1" xfId="11" applyFont="1" applyFill="1" applyBorder="1"/>
    <xf numFmtId="167" fontId="66" fillId="0" borderId="1" xfId="9" applyFont="1" applyBorder="1"/>
    <xf numFmtId="167" fontId="71" fillId="0" borderId="1" xfId="9" applyFont="1" applyBorder="1"/>
    <xf numFmtId="3" fontId="66" fillId="0" borderId="1" xfId="9" applyNumberFormat="1" applyFont="1" applyFill="1" applyBorder="1" applyAlignment="1">
      <alignment horizontal="center" vertical="top" wrapText="1"/>
    </xf>
    <xf numFmtId="2" fontId="66" fillId="0" borderId="0" xfId="14" applyNumberFormat="1" applyFont="1" applyFill="1" applyBorder="1" applyAlignment="1" applyProtection="1">
      <protection hidden="1"/>
    </xf>
    <xf numFmtId="166" fontId="66" fillId="0" borderId="0" xfId="19" applyFont="1" applyFill="1" applyBorder="1" applyAlignment="1" applyProtection="1">
      <protection hidden="1"/>
    </xf>
    <xf numFmtId="2" fontId="66" fillId="0" borderId="5" xfId="14" applyNumberFormat="1" applyFont="1" applyFill="1" applyBorder="1" applyAlignment="1" applyProtection="1">
      <alignment vertical="center"/>
      <protection hidden="1"/>
    </xf>
    <xf numFmtId="1" fontId="71" fillId="0" borderId="1" xfId="14" applyNumberFormat="1" applyFont="1" applyFill="1" applyBorder="1" applyAlignment="1" applyProtection="1">
      <alignment horizontal="center" vertical="center"/>
      <protection hidden="1"/>
    </xf>
    <xf numFmtId="9" fontId="71" fillId="0" borderId="1" xfId="0" applyNumberFormat="1" applyFont="1" applyBorder="1" applyAlignment="1">
      <alignment horizontal="center"/>
    </xf>
    <xf numFmtId="9" fontId="71" fillId="0" borderId="1" xfId="17" applyFont="1" applyBorder="1" applyAlignment="1">
      <alignment horizontal="center"/>
    </xf>
    <xf numFmtId="166" fontId="66" fillId="0" borderId="1" xfId="19" applyFont="1" applyBorder="1" applyAlignment="1">
      <alignment horizontal="center" vertical="top" wrapText="1"/>
    </xf>
    <xf numFmtId="2" fontId="80" fillId="61" borderId="4" xfId="85" applyNumberFormat="1" applyFont="1" applyFill="1" applyBorder="1" applyAlignment="1">
      <alignment horizontal="left" vertical="top" wrapText="1"/>
    </xf>
    <xf numFmtId="2" fontId="80" fillId="61" borderId="4" xfId="85" applyNumberFormat="1" applyFont="1" applyFill="1" applyBorder="1" applyAlignment="1">
      <alignment vertical="top" wrapText="1"/>
    </xf>
    <xf numFmtId="0" fontId="71" fillId="0" borderId="0" xfId="104" applyFont="1"/>
    <xf numFmtId="2" fontId="80" fillId="64" borderId="4" xfId="85" applyNumberFormat="1" applyFont="1" applyFill="1" applyBorder="1" applyAlignment="1">
      <alignment vertical="top" wrapText="1"/>
    </xf>
    <xf numFmtId="195" fontId="66" fillId="62" borderId="1" xfId="9" applyNumberFormat="1" applyFont="1" applyFill="1" applyBorder="1" applyAlignment="1">
      <alignment horizontal="center"/>
    </xf>
    <xf numFmtId="0" fontId="69" fillId="0" borderId="45" xfId="0" applyFont="1" applyBorder="1"/>
    <xf numFmtId="2" fontId="102" fillId="61" borderId="46" xfId="14" applyNumberFormat="1" applyFont="1" applyFill="1" applyBorder="1" applyAlignment="1" applyProtection="1">
      <alignment horizontal="left" vertical="center" wrapText="1"/>
      <protection hidden="1"/>
    </xf>
    <xf numFmtId="2" fontId="66" fillId="0" borderId="46" xfId="14" applyNumberFormat="1" applyFont="1" applyFill="1" applyBorder="1" applyAlignment="1" applyProtection="1">
      <protection hidden="1"/>
    </xf>
    <xf numFmtId="1" fontId="71" fillId="0" borderId="47" xfId="14" applyNumberFormat="1" applyFont="1" applyFill="1" applyBorder="1" applyAlignment="1" applyProtection="1">
      <alignment horizontal="center"/>
      <protection hidden="1"/>
    </xf>
    <xf numFmtId="166" fontId="66" fillId="0" borderId="46" xfId="19" applyFont="1" applyFill="1" applyBorder="1" applyAlignment="1" applyProtection="1">
      <protection hidden="1"/>
    </xf>
    <xf numFmtId="166" fontId="66" fillId="0" borderId="47" xfId="19" applyFont="1" applyFill="1" applyBorder="1" applyAlignment="1" applyProtection="1">
      <protection hidden="1"/>
    </xf>
    <xf numFmtId="0" fontId="71" fillId="0" borderId="47" xfId="0" applyFont="1" applyBorder="1"/>
    <xf numFmtId="166" fontId="71" fillId="0" borderId="47" xfId="19" applyFont="1" applyBorder="1"/>
    <xf numFmtId="2" fontId="87" fillId="61" borderId="38" xfId="0" applyNumberFormat="1" applyFont="1" applyFill="1" applyBorder="1" applyAlignment="1">
      <alignment horizontal="center" vertical="top" wrapText="1"/>
    </xf>
    <xf numFmtId="173" fontId="71" fillId="0" borderId="1" xfId="9" applyNumberFormat="1" applyFont="1" applyFill="1" applyBorder="1" applyAlignment="1">
      <alignment horizontal="center"/>
    </xf>
    <xf numFmtId="0" fontId="66" fillId="2" borderId="1" xfId="0" applyFont="1" applyFill="1" applyBorder="1" applyAlignment="1">
      <alignment vertical="center"/>
    </xf>
    <xf numFmtId="9" fontId="66" fillId="2" borderId="1" xfId="66" applyFont="1" applyFill="1" applyBorder="1" applyAlignment="1">
      <alignment horizontal="center"/>
    </xf>
    <xf numFmtId="0" fontId="107" fillId="0" borderId="0" xfId="64" applyFont="1" applyFill="1" applyAlignment="1"/>
    <xf numFmtId="0" fontId="69" fillId="0" borderId="0" xfId="64" applyFont="1" applyFill="1" applyAlignment="1"/>
    <xf numFmtId="0" fontId="87" fillId="2" borderId="0" xfId="0" applyFont="1" applyFill="1" applyAlignment="1">
      <alignment horizontal="center"/>
    </xf>
    <xf numFmtId="0" fontId="87" fillId="0" borderId="0" xfId="14" applyFont="1" applyFill="1" applyProtection="1">
      <protection hidden="1"/>
    </xf>
    <xf numFmtId="177" fontId="71" fillId="62" borderId="1" xfId="12" applyNumberFormat="1" applyFont="1" applyFill="1" applyBorder="1" applyAlignment="1" applyProtection="1">
      <alignment horizontal="center" vertical="center"/>
      <protection hidden="1"/>
    </xf>
    <xf numFmtId="0" fontId="94" fillId="2" borderId="6" xfId="14" applyFont="1" applyFill="1" applyBorder="1" applyAlignment="1" applyProtection="1">
      <protection hidden="1"/>
    </xf>
    <xf numFmtId="0" fontId="94" fillId="62" borderId="6" xfId="14" applyFont="1" applyFill="1" applyBorder="1" applyAlignment="1" applyProtection="1">
      <alignment horizontal="center"/>
      <protection hidden="1"/>
    </xf>
    <xf numFmtId="0" fontId="94" fillId="62" borderId="7" xfId="14" applyFont="1" applyFill="1" applyBorder="1" applyAlignment="1" applyProtection="1">
      <alignment horizontal="right"/>
      <protection hidden="1"/>
    </xf>
    <xf numFmtId="10" fontId="94" fillId="62" borderId="7" xfId="17" applyNumberFormat="1" applyFont="1" applyFill="1" applyBorder="1" applyAlignment="1" applyProtection="1">
      <alignment horizontal="right"/>
      <protection hidden="1"/>
    </xf>
    <xf numFmtId="0" fontId="87" fillId="0" borderId="0" xfId="14" applyFont="1" applyFill="1" applyBorder="1" applyAlignment="1" applyProtection="1">
      <alignment horizontal="right" vertical="center"/>
      <protection hidden="1"/>
    </xf>
    <xf numFmtId="2" fontId="87" fillId="0" borderId="0" xfId="14" applyNumberFormat="1" applyFont="1" applyFill="1" applyAlignment="1" applyProtection="1">
      <alignment vertical="center"/>
      <protection hidden="1"/>
    </xf>
    <xf numFmtId="0" fontId="87" fillId="0" borderId="0" xfId="14" applyFont="1" applyFill="1" applyBorder="1" applyAlignment="1" applyProtection="1">
      <alignment vertical="center"/>
      <protection hidden="1"/>
    </xf>
    <xf numFmtId="0" fontId="87" fillId="0" borderId="0" xfId="0" applyFont="1"/>
    <xf numFmtId="0" fontId="66" fillId="0" borderId="52" xfId="0" applyFont="1" applyBorder="1"/>
    <xf numFmtId="0" fontId="80" fillId="61" borderId="53" xfId="0" applyFont="1" applyFill="1" applyBorder="1" applyAlignment="1">
      <alignment wrapText="1"/>
    </xf>
    <xf numFmtId="0" fontId="66" fillId="0" borderId="54" xfId="0" applyFont="1" applyBorder="1"/>
    <xf numFmtId="0" fontId="66" fillId="0" borderId="55" xfId="0" applyFont="1" applyBorder="1"/>
    <xf numFmtId="166" fontId="66" fillId="62" borderId="46" xfId="19" applyFont="1" applyFill="1" applyBorder="1" applyAlignment="1" applyProtection="1">
      <alignment vertical="center"/>
      <protection hidden="1"/>
    </xf>
    <xf numFmtId="166" fontId="66" fillId="62" borderId="47" xfId="19" applyFont="1" applyFill="1" applyBorder="1" applyAlignment="1" applyProtection="1">
      <alignment vertical="center"/>
      <protection hidden="1"/>
    </xf>
    <xf numFmtId="0" fontId="66" fillId="0" borderId="45" xfId="0" applyFont="1" applyFill="1" applyBorder="1" applyAlignment="1">
      <alignment horizontal="left"/>
    </xf>
    <xf numFmtId="177" fontId="66" fillId="62" borderId="47" xfId="12" applyNumberFormat="1" applyFont="1" applyFill="1" applyBorder="1" applyAlignment="1" applyProtection="1">
      <alignment vertical="center"/>
      <protection hidden="1"/>
    </xf>
    <xf numFmtId="0" fontId="66" fillId="0" borderId="46" xfId="0" applyFont="1" applyBorder="1"/>
    <xf numFmtId="175" fontId="109" fillId="0" borderId="10" xfId="0" applyNumberFormat="1" applyFont="1" applyFill="1" applyBorder="1" applyAlignment="1">
      <alignment horizontal="center" vertical="center"/>
    </xf>
    <xf numFmtId="0" fontId="87" fillId="0" borderId="0" xfId="0" applyFont="1" applyFill="1" applyAlignment="1">
      <alignment horizontal="left" vertical="center"/>
    </xf>
    <xf numFmtId="0" fontId="66" fillId="0" borderId="0" xfId="0" applyFont="1" applyFill="1" applyAlignment="1">
      <alignment horizontal="center" vertical="center"/>
    </xf>
    <xf numFmtId="4" fontId="70" fillId="62" borderId="1" xfId="63" applyNumberFormat="1" applyFont="1" applyFill="1" applyBorder="1" applyAlignment="1" applyProtection="1">
      <alignment horizontal="center"/>
      <protection hidden="1"/>
    </xf>
    <xf numFmtId="0" fontId="108" fillId="0" borderId="0" xfId="85" applyFont="1" applyFill="1"/>
    <xf numFmtId="0" fontId="108" fillId="0" borderId="0" xfId="85" applyFont="1" applyFill="1" applyBorder="1"/>
    <xf numFmtId="49" fontId="83" fillId="0" borderId="0" xfId="64" applyNumberFormat="1" applyFont="1" applyFill="1" applyBorder="1" applyAlignment="1"/>
    <xf numFmtId="49" fontId="71" fillId="65" borderId="6" xfId="64" applyNumberFormat="1" applyFont="1" applyFill="1" applyBorder="1" applyAlignment="1"/>
    <xf numFmtId="166" fontId="71" fillId="65" borderId="7" xfId="19" applyFont="1" applyFill="1" applyBorder="1" applyAlignment="1"/>
    <xf numFmtId="0" fontId="66" fillId="0" borderId="47" xfId="104" applyFont="1" applyBorder="1"/>
    <xf numFmtId="1" fontId="66" fillId="0" borderId="0" xfId="0" applyNumberFormat="1" applyFont="1"/>
    <xf numFmtId="1" fontId="80" fillId="61" borderId="4" xfId="9" applyNumberFormat="1" applyFont="1" applyFill="1" applyBorder="1" applyAlignment="1">
      <alignment horizontal="left" vertical="top" wrapText="1"/>
    </xf>
    <xf numFmtId="1" fontId="66" fillId="0" borderId="7" xfId="0" applyNumberFormat="1" applyFont="1" applyFill="1" applyBorder="1" applyAlignment="1">
      <alignment horizontal="right"/>
    </xf>
    <xf numFmtId="1" fontId="66" fillId="0" borderId="21" xfId="0" applyNumberFormat="1" applyFont="1" applyBorder="1" applyAlignment="1">
      <alignment wrapText="1"/>
    </xf>
    <xf numFmtId="1" fontId="66" fillId="0" borderId="0" xfId="0" applyNumberFormat="1" applyFont="1" applyFill="1" applyBorder="1" applyAlignment="1">
      <alignment horizontal="right"/>
    </xf>
    <xf numFmtId="1" fontId="66" fillId="0" borderId="0" xfId="0" applyNumberFormat="1" applyFont="1" applyFill="1" applyBorder="1"/>
    <xf numFmtId="49" fontId="86" fillId="63" borderId="47" xfId="63" applyNumberFormat="1" applyFont="1" applyFill="1" applyBorder="1" applyAlignment="1" applyProtection="1">
      <alignment horizontal="left" vertical="top"/>
      <protection hidden="1"/>
    </xf>
    <xf numFmtId="167" fontId="66" fillId="0" borderId="0" xfId="9" applyFont="1"/>
    <xf numFmtId="2" fontId="81" fillId="0" borderId="0" xfId="13" applyNumberFormat="1" applyFont="1"/>
    <xf numFmtId="2" fontId="82" fillId="0" borderId="0" xfId="13" applyNumberFormat="1" applyFont="1"/>
    <xf numFmtId="173" fontId="71" fillId="0" borderId="0" xfId="9" applyNumberFormat="1" applyFont="1" applyAlignment="1">
      <alignment horizontal="center"/>
    </xf>
    <xf numFmtId="187" fontId="83" fillId="0" borderId="0" xfId="64" applyNumberFormat="1" applyFont="1" applyAlignment="1">
      <alignment horizontal="left"/>
    </xf>
    <xf numFmtId="2" fontId="80" fillId="61" borderId="47" xfId="90" applyNumberFormat="1" applyFont="1" applyFill="1" applyBorder="1" applyAlignment="1">
      <alignment vertical="top" wrapText="1"/>
    </xf>
    <xf numFmtId="173" fontId="80" fillId="61" borderId="47" xfId="9" applyNumberFormat="1" applyFont="1" applyFill="1" applyBorder="1" applyAlignment="1">
      <alignment vertical="top" wrapText="1"/>
    </xf>
    <xf numFmtId="167" fontId="80" fillId="61" borderId="47" xfId="9" applyFont="1" applyFill="1" applyBorder="1" applyAlignment="1">
      <alignment horizontal="center" vertical="top" wrapText="1"/>
    </xf>
    <xf numFmtId="2" fontId="66" fillId="0" borderId="47" xfId="90" applyNumberFormat="1" applyFont="1" applyBorder="1"/>
    <xf numFmtId="173" fontId="66" fillId="2" borderId="47" xfId="9" applyNumberFormat="1" applyFont="1" applyFill="1" applyBorder="1" applyAlignment="1">
      <alignment horizontal="right"/>
    </xf>
    <xf numFmtId="167" fontId="66" fillId="2" borderId="47" xfId="9" applyFont="1" applyFill="1" applyBorder="1" applyAlignment="1">
      <alignment horizontal="center"/>
    </xf>
    <xf numFmtId="10" fontId="66" fillId="62" borderId="47" xfId="17" applyNumberFormat="1" applyFont="1" applyFill="1" applyBorder="1" applyAlignment="1">
      <alignment horizontal="center"/>
    </xf>
    <xf numFmtId="0" fontId="68" fillId="0" borderId="0" xfId="90" applyFont="1"/>
    <xf numFmtId="0" fontId="71" fillId="0" borderId="47" xfId="90" applyFont="1" applyBorder="1"/>
    <xf numFmtId="167" fontId="71" fillId="2" borderId="47" xfId="9" applyFont="1" applyFill="1" applyBorder="1"/>
    <xf numFmtId="0" fontId="71" fillId="0" borderId="0" xfId="90" applyFont="1"/>
    <xf numFmtId="167" fontId="80" fillId="61" borderId="38" xfId="9" applyFont="1" applyFill="1" applyBorder="1" applyAlignment="1">
      <alignment horizontal="center" vertical="top" wrapText="1"/>
    </xf>
    <xf numFmtId="166" fontId="71" fillId="2" borderId="47" xfId="19" applyFont="1" applyFill="1" applyBorder="1"/>
    <xf numFmtId="2" fontId="71" fillId="0" borderId="0" xfId="90" applyNumberFormat="1" applyFont="1" applyAlignment="1">
      <alignment wrapText="1"/>
    </xf>
    <xf numFmtId="173" fontId="71" fillId="0" borderId="0" xfId="9" applyNumberFormat="1" applyFont="1" applyAlignment="1">
      <alignment horizontal="center" wrapText="1"/>
    </xf>
    <xf numFmtId="0" fontId="66" fillId="0" borderId="0" xfId="90" applyFont="1" applyAlignment="1">
      <alignment wrapText="1"/>
    </xf>
    <xf numFmtId="10" fontId="66" fillId="2" borderId="47" xfId="17" applyNumberFormat="1" applyFont="1" applyFill="1" applyBorder="1" applyAlignment="1">
      <alignment horizontal="center"/>
    </xf>
    <xf numFmtId="0" fontId="66" fillId="0" borderId="47" xfId="90" applyFont="1" applyBorder="1"/>
    <xf numFmtId="166" fontId="66" fillId="0" borderId="47" xfId="19" applyFont="1" applyBorder="1"/>
    <xf numFmtId="9" fontId="83" fillId="0" borderId="0" xfId="17" applyFont="1" applyFill="1" applyBorder="1" applyAlignment="1"/>
    <xf numFmtId="166" fontId="71" fillId="66" borderId="1" xfId="19" applyFont="1" applyFill="1" applyBorder="1" applyAlignment="1"/>
    <xf numFmtId="0" fontId="69" fillId="0" borderId="0" xfId="0" applyFont="1" applyFill="1"/>
    <xf numFmtId="2" fontId="71" fillId="2" borderId="1" xfId="85" applyNumberFormat="1" applyFont="1" applyFill="1" applyBorder="1" applyAlignment="1">
      <alignment vertical="top" wrapText="1"/>
    </xf>
    <xf numFmtId="3" fontId="71" fillId="2" borderId="1" xfId="9" applyNumberFormat="1" applyFont="1" applyFill="1" applyBorder="1" applyAlignment="1">
      <alignment horizontal="center" vertical="top" wrapText="1"/>
    </xf>
    <xf numFmtId="180" fontId="71" fillId="2" borderId="1" xfId="85" applyNumberFormat="1" applyFont="1" applyFill="1" applyBorder="1" applyAlignment="1">
      <alignment vertical="top" wrapText="1"/>
    </xf>
    <xf numFmtId="44" fontId="66" fillId="0" borderId="1" xfId="67" applyFont="1" applyFill="1" applyBorder="1" applyAlignment="1" applyProtection="1">
      <protection locked="0"/>
    </xf>
    <xf numFmtId="0" fontId="66" fillId="0" borderId="0" xfId="0" applyFont="1" applyFill="1" applyBorder="1" applyAlignment="1">
      <alignment horizontal="left" vertical="top" wrapText="1"/>
    </xf>
    <xf numFmtId="0" fontId="69" fillId="0" borderId="0" xfId="14" applyFont="1" applyFill="1" applyBorder="1" applyAlignment="1" applyProtection="1">
      <alignment horizontal="left" vertical="top" wrapText="1"/>
      <protection hidden="1"/>
    </xf>
    <xf numFmtId="2" fontId="82" fillId="62" borderId="0" xfId="64" applyNumberFormat="1" applyFont="1" applyFill="1" applyBorder="1" applyAlignment="1"/>
    <xf numFmtId="0" fontId="66" fillId="62" borderId="0" xfId="65" applyFont="1" applyFill="1" applyAlignment="1"/>
    <xf numFmtId="49" fontId="79" fillId="61" borderId="39" xfId="64" applyNumberFormat="1" applyFont="1" applyFill="1" applyBorder="1" applyAlignment="1">
      <alignment horizontal="left" vertical="top" wrapText="1"/>
    </xf>
    <xf numFmtId="49" fontId="79" fillId="61" borderId="49" xfId="64" applyNumberFormat="1" applyFont="1" applyFill="1" applyBorder="1" applyAlignment="1">
      <alignment horizontal="left" vertical="top" wrapText="1"/>
    </xf>
    <xf numFmtId="49" fontId="79" fillId="61" borderId="50" xfId="64" applyNumberFormat="1" applyFont="1" applyFill="1" applyBorder="1" applyAlignment="1">
      <alignment horizontal="left" vertical="top" wrapText="1"/>
    </xf>
    <xf numFmtId="49" fontId="79" fillId="61" borderId="51" xfId="64" applyNumberFormat="1" applyFont="1" applyFill="1" applyBorder="1" applyAlignment="1">
      <alignment horizontal="left" vertical="top" wrapText="1"/>
    </xf>
    <xf numFmtId="49" fontId="79" fillId="61" borderId="0" xfId="64" applyNumberFormat="1" applyFont="1" applyFill="1" applyBorder="1" applyAlignment="1">
      <alignment horizontal="left" vertical="top" wrapText="1"/>
    </xf>
    <xf numFmtId="49" fontId="79" fillId="61" borderId="10" xfId="64" applyNumberFormat="1" applyFont="1" applyFill="1" applyBorder="1" applyAlignment="1">
      <alignment horizontal="left" vertical="top" wrapText="1"/>
    </xf>
    <xf numFmtId="49" fontId="79" fillId="61" borderId="40" xfId="64" applyNumberFormat="1" applyFont="1" applyFill="1" applyBorder="1" applyAlignment="1">
      <alignment horizontal="left" vertical="top" wrapText="1"/>
    </xf>
    <xf numFmtId="49" fontId="79" fillId="61" borderId="2" xfId="64" applyNumberFormat="1" applyFont="1" applyFill="1" applyBorder="1" applyAlignment="1">
      <alignment horizontal="left" vertical="top" wrapText="1"/>
    </xf>
    <xf numFmtId="49" fontId="79" fillId="61" borderId="11" xfId="64" applyNumberFormat="1" applyFont="1" applyFill="1" applyBorder="1" applyAlignment="1">
      <alignment horizontal="left" vertical="top" wrapText="1"/>
    </xf>
    <xf numFmtId="167" fontId="80" fillId="61" borderId="46" xfId="9" applyFont="1" applyFill="1" applyBorder="1" applyAlignment="1">
      <alignment horizontal="center" vertical="top" wrapText="1"/>
    </xf>
    <xf numFmtId="167" fontId="80" fillId="61" borderId="48" xfId="9" applyFont="1" applyFill="1" applyBorder="1" applyAlignment="1">
      <alignment horizontal="center" vertical="top" wrapText="1"/>
    </xf>
    <xf numFmtId="167" fontId="80" fillId="61" borderId="45" xfId="9" applyFont="1" applyFill="1" applyBorder="1" applyAlignment="1">
      <alignment horizontal="center" vertical="top" wrapText="1"/>
    </xf>
    <xf numFmtId="2" fontId="80" fillId="61" borderId="5" xfId="0" applyNumberFormat="1" applyFont="1" applyFill="1" applyBorder="1" applyAlignment="1">
      <alignment horizontal="center" vertical="center" wrapText="1"/>
    </xf>
    <xf numFmtId="2" fontId="80" fillId="61" borderId="6" xfId="0" applyNumberFormat="1" applyFont="1" applyFill="1" applyBorder="1" applyAlignment="1">
      <alignment horizontal="center" vertical="center" wrapText="1"/>
    </xf>
    <xf numFmtId="2" fontId="80" fillId="61" borderId="7" xfId="0" applyNumberFormat="1" applyFont="1" applyFill="1" applyBorder="1" applyAlignment="1">
      <alignment horizontal="center" vertical="center" wrapText="1"/>
    </xf>
    <xf numFmtId="0" fontId="66" fillId="0" borderId="5" xfId="0" applyFont="1" applyFill="1" applyBorder="1" applyAlignment="1">
      <alignment horizontal="left"/>
    </xf>
    <xf numFmtId="0" fontId="66" fillId="0" borderId="7" xfId="0" applyFont="1" applyFill="1" applyBorder="1" applyAlignment="1">
      <alignment horizontal="left"/>
    </xf>
    <xf numFmtId="0" fontId="71" fillId="0" borderId="5" xfId="14" applyFont="1" applyFill="1" applyBorder="1" applyAlignment="1" applyProtection="1">
      <alignment horizontal="left" vertical="center"/>
      <protection hidden="1"/>
    </xf>
    <xf numFmtId="0" fontId="71" fillId="0" borderId="7" xfId="14" applyFont="1" applyFill="1" applyBorder="1" applyAlignment="1" applyProtection="1">
      <alignment horizontal="left" vertical="center"/>
      <protection hidden="1"/>
    </xf>
    <xf numFmtId="2" fontId="102" fillId="61" borderId="47" xfId="14" applyNumberFormat="1" applyFont="1" applyFill="1" applyBorder="1" applyAlignment="1" applyProtection="1">
      <alignment horizontal="center" vertical="center" wrapText="1"/>
      <protection hidden="1"/>
    </xf>
    <xf numFmtId="2" fontId="102" fillId="61" borderId="5" xfId="4" applyNumberFormat="1" applyFont="1" applyFill="1" applyBorder="1" applyAlignment="1" applyProtection="1">
      <alignment horizontal="center" vertical="center" wrapText="1"/>
      <protection hidden="1"/>
    </xf>
    <xf numFmtId="0" fontId="80" fillId="61" borderId="7" xfId="0" applyFont="1" applyFill="1" applyBorder="1" applyAlignment="1">
      <alignment horizontal="center" vertical="center" wrapText="1"/>
    </xf>
    <xf numFmtId="0" fontId="66" fillId="0" borderId="0" xfId="0" applyFont="1" applyAlignment="1">
      <alignment horizontal="left" vertical="top" wrapText="1"/>
    </xf>
    <xf numFmtId="2" fontId="102" fillId="61" borderId="1" xfId="14" applyNumberFormat="1" applyFont="1" applyFill="1" applyBorder="1" applyAlignment="1" applyProtection="1">
      <alignment horizontal="center" vertical="center" wrapText="1"/>
      <protection hidden="1"/>
    </xf>
    <xf numFmtId="2" fontId="102" fillId="61" borderId="46" xfId="14" applyNumberFormat="1" applyFont="1" applyFill="1" applyBorder="1" applyAlignment="1" applyProtection="1">
      <alignment horizontal="center" vertical="center" wrapText="1"/>
      <protection hidden="1"/>
    </xf>
    <xf numFmtId="2" fontId="102" fillId="61" borderId="48" xfId="14" applyNumberFormat="1" applyFont="1" applyFill="1" applyBorder="1" applyAlignment="1" applyProtection="1">
      <alignment horizontal="center" vertical="center" wrapText="1"/>
      <protection hidden="1"/>
    </xf>
    <xf numFmtId="2" fontId="102" fillId="61" borderId="45" xfId="14" applyNumberFormat="1" applyFont="1" applyFill="1" applyBorder="1" applyAlignment="1" applyProtection="1">
      <alignment horizontal="center" vertical="center" wrapText="1"/>
      <protection hidden="1"/>
    </xf>
    <xf numFmtId="0" fontId="84" fillId="61" borderId="7" xfId="0" applyFont="1" applyFill="1" applyBorder="1" applyAlignment="1">
      <alignment horizontal="center" vertical="center" wrapText="1"/>
    </xf>
    <xf numFmtId="0" fontId="66" fillId="62" borderId="5" xfId="10" applyFont="1" applyFill="1" applyBorder="1" applyAlignment="1" applyProtection="1">
      <alignment horizontal="left"/>
      <protection hidden="1"/>
    </xf>
    <xf numFmtId="0" fontId="66" fillId="62" borderId="6" xfId="10" applyFont="1" applyFill="1" applyBorder="1" applyAlignment="1" applyProtection="1">
      <alignment horizontal="left"/>
      <protection hidden="1"/>
    </xf>
    <xf numFmtId="0" fontId="66" fillId="62" borderId="7" xfId="10" applyFont="1" applyFill="1" applyBorder="1" applyAlignment="1" applyProtection="1">
      <alignment horizontal="left"/>
      <protection hidden="1"/>
    </xf>
    <xf numFmtId="0" fontId="66" fillId="0" borderId="5" xfId="10" applyFont="1" applyFill="1" applyBorder="1" applyAlignment="1" applyProtection="1">
      <alignment horizontal="center"/>
      <protection hidden="1"/>
    </xf>
    <xf numFmtId="0" fontId="66" fillId="0" borderId="6" xfId="10" applyFont="1" applyFill="1" applyBorder="1" applyAlignment="1" applyProtection="1">
      <alignment horizontal="center"/>
      <protection hidden="1"/>
    </xf>
    <xf numFmtId="0" fontId="66" fillId="0" borderId="7" xfId="10" applyFont="1" applyFill="1" applyBorder="1" applyAlignment="1" applyProtection="1">
      <alignment horizontal="center"/>
      <protection hidden="1"/>
    </xf>
    <xf numFmtId="0" fontId="66" fillId="0" borderId="5" xfId="10" applyFont="1" applyFill="1" applyBorder="1" applyAlignment="1" applyProtection="1">
      <alignment horizontal="left" vertical="center"/>
      <protection hidden="1"/>
    </xf>
    <xf numFmtId="0" fontId="66" fillId="0" borderId="6" xfId="10" applyFont="1" applyFill="1" applyBorder="1" applyAlignment="1" applyProtection="1">
      <alignment horizontal="left" vertical="center"/>
      <protection hidden="1"/>
    </xf>
    <xf numFmtId="0" fontId="66" fillId="0" borderId="7" xfId="10" applyFont="1" applyFill="1" applyBorder="1" applyAlignment="1" applyProtection="1">
      <alignment horizontal="left" vertical="center"/>
      <protection hidden="1"/>
    </xf>
  </cellXfs>
  <cellStyles count="52887">
    <cellStyle name="20% - Accent1" xfId="37" builtinId="30" customBuiltin="1"/>
    <cellStyle name="20% - Accent1 10" xfId="200" xr:uid="{00000000-0005-0000-0000-000001000000}"/>
    <cellStyle name="20% - Accent1 10 10" xfId="201" xr:uid="{00000000-0005-0000-0000-000002000000}"/>
    <cellStyle name="20% - Accent1 10 10 2" xfId="202" xr:uid="{00000000-0005-0000-0000-000003000000}"/>
    <cellStyle name="20% - Accent1 10 11" xfId="203" xr:uid="{00000000-0005-0000-0000-000004000000}"/>
    <cellStyle name="20% - Accent1 10 11 2" xfId="204" xr:uid="{00000000-0005-0000-0000-000005000000}"/>
    <cellStyle name="20% - Accent1 10 12" xfId="205" xr:uid="{00000000-0005-0000-0000-000006000000}"/>
    <cellStyle name="20% - Accent1 10 2" xfId="206" xr:uid="{00000000-0005-0000-0000-000007000000}"/>
    <cellStyle name="20% - Accent1 10 2 10" xfId="207" xr:uid="{00000000-0005-0000-0000-000008000000}"/>
    <cellStyle name="20% - Accent1 10 2 10 2" xfId="208" xr:uid="{00000000-0005-0000-0000-000009000000}"/>
    <cellStyle name="20% - Accent1 10 2 11" xfId="209" xr:uid="{00000000-0005-0000-0000-00000A000000}"/>
    <cellStyle name="20% - Accent1 10 2 2" xfId="210" xr:uid="{00000000-0005-0000-0000-00000B000000}"/>
    <cellStyle name="20% - Accent1 10 2 2 2" xfId="211" xr:uid="{00000000-0005-0000-0000-00000C000000}"/>
    <cellStyle name="20% - Accent1 10 2 2 2 2" xfId="212" xr:uid="{00000000-0005-0000-0000-00000D000000}"/>
    <cellStyle name="20% - Accent1 10 2 2 2 2 2" xfId="213" xr:uid="{00000000-0005-0000-0000-00000E000000}"/>
    <cellStyle name="20% - Accent1 10 2 2 2 2 2 2" xfId="214" xr:uid="{00000000-0005-0000-0000-00000F000000}"/>
    <cellStyle name="20% - Accent1 10 2 2 2 2 3" xfId="215" xr:uid="{00000000-0005-0000-0000-000010000000}"/>
    <cellStyle name="20% - Accent1 10 2 2 2 3" xfId="216" xr:uid="{00000000-0005-0000-0000-000011000000}"/>
    <cellStyle name="20% - Accent1 10 2 2 2 3 2" xfId="217" xr:uid="{00000000-0005-0000-0000-000012000000}"/>
    <cellStyle name="20% - Accent1 10 2 2 2 4" xfId="218" xr:uid="{00000000-0005-0000-0000-000013000000}"/>
    <cellStyle name="20% - Accent1 10 2 2 3" xfId="219" xr:uid="{00000000-0005-0000-0000-000014000000}"/>
    <cellStyle name="20% - Accent1 10 2 2 3 2" xfId="220" xr:uid="{00000000-0005-0000-0000-000015000000}"/>
    <cellStyle name="20% - Accent1 10 2 2 3 2 2" xfId="221" xr:uid="{00000000-0005-0000-0000-000016000000}"/>
    <cellStyle name="20% - Accent1 10 2 2 3 2 2 2" xfId="222" xr:uid="{00000000-0005-0000-0000-000017000000}"/>
    <cellStyle name="20% - Accent1 10 2 2 3 2 3" xfId="223" xr:uid="{00000000-0005-0000-0000-000018000000}"/>
    <cellStyle name="20% - Accent1 10 2 2 3 3" xfId="224" xr:uid="{00000000-0005-0000-0000-000019000000}"/>
    <cellStyle name="20% - Accent1 10 2 2 3 3 2" xfId="225" xr:uid="{00000000-0005-0000-0000-00001A000000}"/>
    <cellStyle name="20% - Accent1 10 2 2 3 4" xfId="226" xr:uid="{00000000-0005-0000-0000-00001B000000}"/>
    <cellStyle name="20% - Accent1 10 2 2 4" xfId="227" xr:uid="{00000000-0005-0000-0000-00001C000000}"/>
    <cellStyle name="20% - Accent1 10 2 2 4 2" xfId="228" xr:uid="{00000000-0005-0000-0000-00001D000000}"/>
    <cellStyle name="20% - Accent1 10 2 2 4 2 2" xfId="229" xr:uid="{00000000-0005-0000-0000-00001E000000}"/>
    <cellStyle name="20% - Accent1 10 2 2 4 2 2 2" xfId="230" xr:uid="{00000000-0005-0000-0000-00001F000000}"/>
    <cellStyle name="20% - Accent1 10 2 2 4 2 3" xfId="231" xr:uid="{00000000-0005-0000-0000-000020000000}"/>
    <cellStyle name="20% - Accent1 10 2 2 4 3" xfId="232" xr:uid="{00000000-0005-0000-0000-000021000000}"/>
    <cellStyle name="20% - Accent1 10 2 2 4 3 2" xfId="233" xr:uid="{00000000-0005-0000-0000-000022000000}"/>
    <cellStyle name="20% - Accent1 10 2 2 4 4" xfId="234" xr:uid="{00000000-0005-0000-0000-000023000000}"/>
    <cellStyle name="20% - Accent1 10 2 2 5" xfId="235" xr:uid="{00000000-0005-0000-0000-000024000000}"/>
    <cellStyle name="20% - Accent1 10 2 2 5 2" xfId="236" xr:uid="{00000000-0005-0000-0000-000025000000}"/>
    <cellStyle name="20% - Accent1 10 2 2 5 2 2" xfId="237" xr:uid="{00000000-0005-0000-0000-000026000000}"/>
    <cellStyle name="20% - Accent1 10 2 2 5 3" xfId="238" xr:uid="{00000000-0005-0000-0000-000027000000}"/>
    <cellStyle name="20% - Accent1 10 2 2 6" xfId="239" xr:uid="{00000000-0005-0000-0000-000028000000}"/>
    <cellStyle name="20% - Accent1 10 2 2 6 2" xfId="240" xr:uid="{00000000-0005-0000-0000-000029000000}"/>
    <cellStyle name="20% - Accent1 10 2 2 6 2 2" xfId="241" xr:uid="{00000000-0005-0000-0000-00002A000000}"/>
    <cellStyle name="20% - Accent1 10 2 2 6 3" xfId="242" xr:uid="{00000000-0005-0000-0000-00002B000000}"/>
    <cellStyle name="20% - Accent1 10 2 2 7" xfId="243" xr:uid="{00000000-0005-0000-0000-00002C000000}"/>
    <cellStyle name="20% - Accent1 10 2 2 7 2" xfId="244" xr:uid="{00000000-0005-0000-0000-00002D000000}"/>
    <cellStyle name="20% - Accent1 10 2 2 8" xfId="245" xr:uid="{00000000-0005-0000-0000-00002E000000}"/>
    <cellStyle name="20% - Accent1 10 2 2 8 2" xfId="246" xr:uid="{00000000-0005-0000-0000-00002F000000}"/>
    <cellStyle name="20% - Accent1 10 2 2 9" xfId="247" xr:uid="{00000000-0005-0000-0000-000030000000}"/>
    <cellStyle name="20% - Accent1 10 2 3" xfId="248" xr:uid="{00000000-0005-0000-0000-000031000000}"/>
    <cellStyle name="20% - Accent1 10 2 3 2" xfId="249" xr:uid="{00000000-0005-0000-0000-000032000000}"/>
    <cellStyle name="20% - Accent1 10 2 3 2 2" xfId="250" xr:uid="{00000000-0005-0000-0000-000033000000}"/>
    <cellStyle name="20% - Accent1 10 2 3 2 2 2" xfId="251" xr:uid="{00000000-0005-0000-0000-000034000000}"/>
    <cellStyle name="20% - Accent1 10 2 3 2 2 2 2" xfId="252" xr:uid="{00000000-0005-0000-0000-000035000000}"/>
    <cellStyle name="20% - Accent1 10 2 3 2 2 3" xfId="253" xr:uid="{00000000-0005-0000-0000-000036000000}"/>
    <cellStyle name="20% - Accent1 10 2 3 2 3" xfId="254" xr:uid="{00000000-0005-0000-0000-000037000000}"/>
    <cellStyle name="20% - Accent1 10 2 3 2 3 2" xfId="255" xr:uid="{00000000-0005-0000-0000-000038000000}"/>
    <cellStyle name="20% - Accent1 10 2 3 2 4" xfId="256" xr:uid="{00000000-0005-0000-0000-000039000000}"/>
    <cellStyle name="20% - Accent1 10 2 3 3" xfId="257" xr:uid="{00000000-0005-0000-0000-00003A000000}"/>
    <cellStyle name="20% - Accent1 10 2 3 3 2" xfId="258" xr:uid="{00000000-0005-0000-0000-00003B000000}"/>
    <cellStyle name="20% - Accent1 10 2 3 3 2 2" xfId="259" xr:uid="{00000000-0005-0000-0000-00003C000000}"/>
    <cellStyle name="20% - Accent1 10 2 3 3 2 2 2" xfId="260" xr:uid="{00000000-0005-0000-0000-00003D000000}"/>
    <cellStyle name="20% - Accent1 10 2 3 3 2 3" xfId="261" xr:uid="{00000000-0005-0000-0000-00003E000000}"/>
    <cellStyle name="20% - Accent1 10 2 3 3 3" xfId="262" xr:uid="{00000000-0005-0000-0000-00003F000000}"/>
    <cellStyle name="20% - Accent1 10 2 3 3 3 2" xfId="263" xr:uid="{00000000-0005-0000-0000-000040000000}"/>
    <cellStyle name="20% - Accent1 10 2 3 3 4" xfId="264" xr:uid="{00000000-0005-0000-0000-000041000000}"/>
    <cellStyle name="20% - Accent1 10 2 3 4" xfId="265" xr:uid="{00000000-0005-0000-0000-000042000000}"/>
    <cellStyle name="20% - Accent1 10 2 3 4 2" xfId="266" xr:uid="{00000000-0005-0000-0000-000043000000}"/>
    <cellStyle name="20% - Accent1 10 2 3 4 2 2" xfId="267" xr:uid="{00000000-0005-0000-0000-000044000000}"/>
    <cellStyle name="20% - Accent1 10 2 3 4 2 2 2" xfId="268" xr:uid="{00000000-0005-0000-0000-000045000000}"/>
    <cellStyle name="20% - Accent1 10 2 3 4 2 3" xfId="269" xr:uid="{00000000-0005-0000-0000-000046000000}"/>
    <cellStyle name="20% - Accent1 10 2 3 4 3" xfId="270" xr:uid="{00000000-0005-0000-0000-000047000000}"/>
    <cellStyle name="20% - Accent1 10 2 3 4 3 2" xfId="271" xr:uid="{00000000-0005-0000-0000-000048000000}"/>
    <cellStyle name="20% - Accent1 10 2 3 4 4" xfId="272" xr:uid="{00000000-0005-0000-0000-000049000000}"/>
    <cellStyle name="20% - Accent1 10 2 3 5" xfId="273" xr:uid="{00000000-0005-0000-0000-00004A000000}"/>
    <cellStyle name="20% - Accent1 10 2 3 5 2" xfId="274" xr:uid="{00000000-0005-0000-0000-00004B000000}"/>
    <cellStyle name="20% - Accent1 10 2 3 5 2 2" xfId="275" xr:uid="{00000000-0005-0000-0000-00004C000000}"/>
    <cellStyle name="20% - Accent1 10 2 3 5 3" xfId="276" xr:uid="{00000000-0005-0000-0000-00004D000000}"/>
    <cellStyle name="20% - Accent1 10 2 3 6" xfId="277" xr:uid="{00000000-0005-0000-0000-00004E000000}"/>
    <cellStyle name="20% - Accent1 10 2 3 6 2" xfId="278" xr:uid="{00000000-0005-0000-0000-00004F000000}"/>
    <cellStyle name="20% - Accent1 10 2 3 6 2 2" xfId="279" xr:uid="{00000000-0005-0000-0000-000050000000}"/>
    <cellStyle name="20% - Accent1 10 2 3 6 3" xfId="280" xr:uid="{00000000-0005-0000-0000-000051000000}"/>
    <cellStyle name="20% - Accent1 10 2 3 7" xfId="281" xr:uid="{00000000-0005-0000-0000-000052000000}"/>
    <cellStyle name="20% - Accent1 10 2 3 7 2" xfId="282" xr:uid="{00000000-0005-0000-0000-000053000000}"/>
    <cellStyle name="20% - Accent1 10 2 3 8" xfId="283" xr:uid="{00000000-0005-0000-0000-000054000000}"/>
    <cellStyle name="20% - Accent1 10 2 3 8 2" xfId="284" xr:uid="{00000000-0005-0000-0000-000055000000}"/>
    <cellStyle name="20% - Accent1 10 2 3 9" xfId="285" xr:uid="{00000000-0005-0000-0000-000056000000}"/>
    <cellStyle name="20% - Accent1 10 2 4" xfId="286" xr:uid="{00000000-0005-0000-0000-000057000000}"/>
    <cellStyle name="20% - Accent1 10 2 4 2" xfId="287" xr:uid="{00000000-0005-0000-0000-000058000000}"/>
    <cellStyle name="20% - Accent1 10 2 4 2 2" xfId="288" xr:uid="{00000000-0005-0000-0000-000059000000}"/>
    <cellStyle name="20% - Accent1 10 2 4 2 2 2" xfId="289" xr:uid="{00000000-0005-0000-0000-00005A000000}"/>
    <cellStyle name="20% - Accent1 10 2 4 2 3" xfId="290" xr:uid="{00000000-0005-0000-0000-00005B000000}"/>
    <cellStyle name="20% - Accent1 10 2 4 3" xfId="291" xr:uid="{00000000-0005-0000-0000-00005C000000}"/>
    <cellStyle name="20% - Accent1 10 2 4 3 2" xfId="292" xr:uid="{00000000-0005-0000-0000-00005D000000}"/>
    <cellStyle name="20% - Accent1 10 2 4 4" xfId="293" xr:uid="{00000000-0005-0000-0000-00005E000000}"/>
    <cellStyle name="20% - Accent1 10 2 5" xfId="294" xr:uid="{00000000-0005-0000-0000-00005F000000}"/>
    <cellStyle name="20% - Accent1 10 2 5 2" xfId="295" xr:uid="{00000000-0005-0000-0000-000060000000}"/>
    <cellStyle name="20% - Accent1 10 2 5 2 2" xfId="296" xr:uid="{00000000-0005-0000-0000-000061000000}"/>
    <cellStyle name="20% - Accent1 10 2 5 2 2 2" xfId="297" xr:uid="{00000000-0005-0000-0000-000062000000}"/>
    <cellStyle name="20% - Accent1 10 2 5 2 3" xfId="298" xr:uid="{00000000-0005-0000-0000-000063000000}"/>
    <cellStyle name="20% - Accent1 10 2 5 3" xfId="299" xr:uid="{00000000-0005-0000-0000-000064000000}"/>
    <cellStyle name="20% - Accent1 10 2 5 3 2" xfId="300" xr:uid="{00000000-0005-0000-0000-000065000000}"/>
    <cellStyle name="20% - Accent1 10 2 5 4" xfId="301" xr:uid="{00000000-0005-0000-0000-000066000000}"/>
    <cellStyle name="20% - Accent1 10 2 6" xfId="302" xr:uid="{00000000-0005-0000-0000-000067000000}"/>
    <cellStyle name="20% - Accent1 10 2 6 2" xfId="303" xr:uid="{00000000-0005-0000-0000-000068000000}"/>
    <cellStyle name="20% - Accent1 10 2 6 2 2" xfId="304" xr:uid="{00000000-0005-0000-0000-000069000000}"/>
    <cellStyle name="20% - Accent1 10 2 6 2 2 2" xfId="305" xr:uid="{00000000-0005-0000-0000-00006A000000}"/>
    <cellStyle name="20% - Accent1 10 2 6 2 3" xfId="306" xr:uid="{00000000-0005-0000-0000-00006B000000}"/>
    <cellStyle name="20% - Accent1 10 2 6 3" xfId="307" xr:uid="{00000000-0005-0000-0000-00006C000000}"/>
    <cellStyle name="20% - Accent1 10 2 6 3 2" xfId="308" xr:uid="{00000000-0005-0000-0000-00006D000000}"/>
    <cellStyle name="20% - Accent1 10 2 6 4" xfId="309" xr:uid="{00000000-0005-0000-0000-00006E000000}"/>
    <cellStyle name="20% - Accent1 10 2 7" xfId="310" xr:uid="{00000000-0005-0000-0000-00006F000000}"/>
    <cellStyle name="20% - Accent1 10 2 7 2" xfId="311" xr:uid="{00000000-0005-0000-0000-000070000000}"/>
    <cellStyle name="20% - Accent1 10 2 7 2 2" xfId="312" xr:uid="{00000000-0005-0000-0000-000071000000}"/>
    <cellStyle name="20% - Accent1 10 2 7 3" xfId="313" xr:uid="{00000000-0005-0000-0000-000072000000}"/>
    <cellStyle name="20% - Accent1 10 2 8" xfId="314" xr:uid="{00000000-0005-0000-0000-000073000000}"/>
    <cellStyle name="20% - Accent1 10 2 8 2" xfId="315" xr:uid="{00000000-0005-0000-0000-000074000000}"/>
    <cellStyle name="20% - Accent1 10 2 8 2 2" xfId="316" xr:uid="{00000000-0005-0000-0000-000075000000}"/>
    <cellStyle name="20% - Accent1 10 2 8 3" xfId="317" xr:uid="{00000000-0005-0000-0000-000076000000}"/>
    <cellStyle name="20% - Accent1 10 2 9" xfId="318" xr:uid="{00000000-0005-0000-0000-000077000000}"/>
    <cellStyle name="20% - Accent1 10 2 9 2" xfId="319" xr:uid="{00000000-0005-0000-0000-000078000000}"/>
    <cellStyle name="20% - Accent1 10 3" xfId="320" xr:uid="{00000000-0005-0000-0000-000079000000}"/>
    <cellStyle name="20% - Accent1 10 3 2" xfId="321" xr:uid="{00000000-0005-0000-0000-00007A000000}"/>
    <cellStyle name="20% - Accent1 10 3 2 2" xfId="322" xr:uid="{00000000-0005-0000-0000-00007B000000}"/>
    <cellStyle name="20% - Accent1 10 3 2 2 2" xfId="323" xr:uid="{00000000-0005-0000-0000-00007C000000}"/>
    <cellStyle name="20% - Accent1 10 3 2 2 2 2" xfId="324" xr:uid="{00000000-0005-0000-0000-00007D000000}"/>
    <cellStyle name="20% - Accent1 10 3 2 2 3" xfId="325" xr:uid="{00000000-0005-0000-0000-00007E000000}"/>
    <cellStyle name="20% - Accent1 10 3 2 3" xfId="326" xr:uid="{00000000-0005-0000-0000-00007F000000}"/>
    <cellStyle name="20% - Accent1 10 3 2 3 2" xfId="327" xr:uid="{00000000-0005-0000-0000-000080000000}"/>
    <cellStyle name="20% - Accent1 10 3 2 4" xfId="328" xr:uid="{00000000-0005-0000-0000-000081000000}"/>
    <cellStyle name="20% - Accent1 10 3 3" xfId="329" xr:uid="{00000000-0005-0000-0000-000082000000}"/>
    <cellStyle name="20% - Accent1 10 3 3 2" xfId="330" xr:uid="{00000000-0005-0000-0000-000083000000}"/>
    <cellStyle name="20% - Accent1 10 3 3 2 2" xfId="331" xr:uid="{00000000-0005-0000-0000-000084000000}"/>
    <cellStyle name="20% - Accent1 10 3 3 2 2 2" xfId="332" xr:uid="{00000000-0005-0000-0000-000085000000}"/>
    <cellStyle name="20% - Accent1 10 3 3 2 3" xfId="333" xr:uid="{00000000-0005-0000-0000-000086000000}"/>
    <cellStyle name="20% - Accent1 10 3 3 3" xfId="334" xr:uid="{00000000-0005-0000-0000-000087000000}"/>
    <cellStyle name="20% - Accent1 10 3 3 3 2" xfId="335" xr:uid="{00000000-0005-0000-0000-000088000000}"/>
    <cellStyle name="20% - Accent1 10 3 3 4" xfId="336" xr:uid="{00000000-0005-0000-0000-000089000000}"/>
    <cellStyle name="20% - Accent1 10 3 4" xfId="337" xr:uid="{00000000-0005-0000-0000-00008A000000}"/>
    <cellStyle name="20% - Accent1 10 3 4 2" xfId="338" xr:uid="{00000000-0005-0000-0000-00008B000000}"/>
    <cellStyle name="20% - Accent1 10 3 4 2 2" xfId="339" xr:uid="{00000000-0005-0000-0000-00008C000000}"/>
    <cellStyle name="20% - Accent1 10 3 4 2 2 2" xfId="340" xr:uid="{00000000-0005-0000-0000-00008D000000}"/>
    <cellStyle name="20% - Accent1 10 3 4 2 3" xfId="341" xr:uid="{00000000-0005-0000-0000-00008E000000}"/>
    <cellStyle name="20% - Accent1 10 3 4 3" xfId="342" xr:uid="{00000000-0005-0000-0000-00008F000000}"/>
    <cellStyle name="20% - Accent1 10 3 4 3 2" xfId="343" xr:uid="{00000000-0005-0000-0000-000090000000}"/>
    <cellStyle name="20% - Accent1 10 3 4 4" xfId="344" xr:uid="{00000000-0005-0000-0000-000091000000}"/>
    <cellStyle name="20% - Accent1 10 3 5" xfId="345" xr:uid="{00000000-0005-0000-0000-000092000000}"/>
    <cellStyle name="20% - Accent1 10 3 5 2" xfId="346" xr:uid="{00000000-0005-0000-0000-000093000000}"/>
    <cellStyle name="20% - Accent1 10 3 5 2 2" xfId="347" xr:uid="{00000000-0005-0000-0000-000094000000}"/>
    <cellStyle name="20% - Accent1 10 3 5 3" xfId="348" xr:uid="{00000000-0005-0000-0000-000095000000}"/>
    <cellStyle name="20% - Accent1 10 3 6" xfId="349" xr:uid="{00000000-0005-0000-0000-000096000000}"/>
    <cellStyle name="20% - Accent1 10 3 6 2" xfId="350" xr:uid="{00000000-0005-0000-0000-000097000000}"/>
    <cellStyle name="20% - Accent1 10 3 6 2 2" xfId="351" xr:uid="{00000000-0005-0000-0000-000098000000}"/>
    <cellStyle name="20% - Accent1 10 3 6 3" xfId="352" xr:uid="{00000000-0005-0000-0000-000099000000}"/>
    <cellStyle name="20% - Accent1 10 3 7" xfId="353" xr:uid="{00000000-0005-0000-0000-00009A000000}"/>
    <cellStyle name="20% - Accent1 10 3 7 2" xfId="354" xr:uid="{00000000-0005-0000-0000-00009B000000}"/>
    <cellStyle name="20% - Accent1 10 3 8" xfId="355" xr:uid="{00000000-0005-0000-0000-00009C000000}"/>
    <cellStyle name="20% - Accent1 10 3 8 2" xfId="356" xr:uid="{00000000-0005-0000-0000-00009D000000}"/>
    <cellStyle name="20% - Accent1 10 3 9" xfId="357" xr:uid="{00000000-0005-0000-0000-00009E000000}"/>
    <cellStyle name="20% - Accent1 10 4" xfId="358" xr:uid="{00000000-0005-0000-0000-00009F000000}"/>
    <cellStyle name="20% - Accent1 10 4 2" xfId="359" xr:uid="{00000000-0005-0000-0000-0000A0000000}"/>
    <cellStyle name="20% - Accent1 10 4 2 2" xfId="360" xr:uid="{00000000-0005-0000-0000-0000A1000000}"/>
    <cellStyle name="20% - Accent1 10 4 2 2 2" xfId="361" xr:uid="{00000000-0005-0000-0000-0000A2000000}"/>
    <cellStyle name="20% - Accent1 10 4 2 2 2 2" xfId="362" xr:uid="{00000000-0005-0000-0000-0000A3000000}"/>
    <cellStyle name="20% - Accent1 10 4 2 2 3" xfId="363" xr:uid="{00000000-0005-0000-0000-0000A4000000}"/>
    <cellStyle name="20% - Accent1 10 4 2 3" xfId="364" xr:uid="{00000000-0005-0000-0000-0000A5000000}"/>
    <cellStyle name="20% - Accent1 10 4 2 3 2" xfId="365" xr:uid="{00000000-0005-0000-0000-0000A6000000}"/>
    <cellStyle name="20% - Accent1 10 4 2 4" xfId="366" xr:uid="{00000000-0005-0000-0000-0000A7000000}"/>
    <cellStyle name="20% - Accent1 10 4 3" xfId="367" xr:uid="{00000000-0005-0000-0000-0000A8000000}"/>
    <cellStyle name="20% - Accent1 10 4 3 2" xfId="368" xr:uid="{00000000-0005-0000-0000-0000A9000000}"/>
    <cellStyle name="20% - Accent1 10 4 3 2 2" xfId="369" xr:uid="{00000000-0005-0000-0000-0000AA000000}"/>
    <cellStyle name="20% - Accent1 10 4 3 2 2 2" xfId="370" xr:uid="{00000000-0005-0000-0000-0000AB000000}"/>
    <cellStyle name="20% - Accent1 10 4 3 2 3" xfId="371" xr:uid="{00000000-0005-0000-0000-0000AC000000}"/>
    <cellStyle name="20% - Accent1 10 4 3 3" xfId="372" xr:uid="{00000000-0005-0000-0000-0000AD000000}"/>
    <cellStyle name="20% - Accent1 10 4 3 3 2" xfId="373" xr:uid="{00000000-0005-0000-0000-0000AE000000}"/>
    <cellStyle name="20% - Accent1 10 4 3 4" xfId="374" xr:uid="{00000000-0005-0000-0000-0000AF000000}"/>
    <cellStyle name="20% - Accent1 10 4 4" xfId="375" xr:uid="{00000000-0005-0000-0000-0000B0000000}"/>
    <cellStyle name="20% - Accent1 10 4 4 2" xfId="376" xr:uid="{00000000-0005-0000-0000-0000B1000000}"/>
    <cellStyle name="20% - Accent1 10 4 4 2 2" xfId="377" xr:uid="{00000000-0005-0000-0000-0000B2000000}"/>
    <cellStyle name="20% - Accent1 10 4 4 2 2 2" xfId="378" xr:uid="{00000000-0005-0000-0000-0000B3000000}"/>
    <cellStyle name="20% - Accent1 10 4 4 2 3" xfId="379" xr:uid="{00000000-0005-0000-0000-0000B4000000}"/>
    <cellStyle name="20% - Accent1 10 4 4 3" xfId="380" xr:uid="{00000000-0005-0000-0000-0000B5000000}"/>
    <cellStyle name="20% - Accent1 10 4 4 3 2" xfId="381" xr:uid="{00000000-0005-0000-0000-0000B6000000}"/>
    <cellStyle name="20% - Accent1 10 4 4 4" xfId="382" xr:uid="{00000000-0005-0000-0000-0000B7000000}"/>
    <cellStyle name="20% - Accent1 10 4 5" xfId="383" xr:uid="{00000000-0005-0000-0000-0000B8000000}"/>
    <cellStyle name="20% - Accent1 10 4 5 2" xfId="384" xr:uid="{00000000-0005-0000-0000-0000B9000000}"/>
    <cellStyle name="20% - Accent1 10 4 5 2 2" xfId="385" xr:uid="{00000000-0005-0000-0000-0000BA000000}"/>
    <cellStyle name="20% - Accent1 10 4 5 3" xfId="386" xr:uid="{00000000-0005-0000-0000-0000BB000000}"/>
    <cellStyle name="20% - Accent1 10 4 6" xfId="387" xr:uid="{00000000-0005-0000-0000-0000BC000000}"/>
    <cellStyle name="20% - Accent1 10 4 6 2" xfId="388" xr:uid="{00000000-0005-0000-0000-0000BD000000}"/>
    <cellStyle name="20% - Accent1 10 4 6 2 2" xfId="389" xr:uid="{00000000-0005-0000-0000-0000BE000000}"/>
    <cellStyle name="20% - Accent1 10 4 6 3" xfId="390" xr:uid="{00000000-0005-0000-0000-0000BF000000}"/>
    <cellStyle name="20% - Accent1 10 4 7" xfId="391" xr:uid="{00000000-0005-0000-0000-0000C0000000}"/>
    <cellStyle name="20% - Accent1 10 4 7 2" xfId="392" xr:uid="{00000000-0005-0000-0000-0000C1000000}"/>
    <cellStyle name="20% - Accent1 10 4 8" xfId="393" xr:uid="{00000000-0005-0000-0000-0000C2000000}"/>
    <cellStyle name="20% - Accent1 10 4 8 2" xfId="394" xr:uid="{00000000-0005-0000-0000-0000C3000000}"/>
    <cellStyle name="20% - Accent1 10 4 9" xfId="395" xr:uid="{00000000-0005-0000-0000-0000C4000000}"/>
    <cellStyle name="20% - Accent1 10 5" xfId="396" xr:uid="{00000000-0005-0000-0000-0000C5000000}"/>
    <cellStyle name="20% - Accent1 10 5 2" xfId="397" xr:uid="{00000000-0005-0000-0000-0000C6000000}"/>
    <cellStyle name="20% - Accent1 10 5 2 2" xfId="398" xr:uid="{00000000-0005-0000-0000-0000C7000000}"/>
    <cellStyle name="20% - Accent1 10 5 2 2 2" xfId="399" xr:uid="{00000000-0005-0000-0000-0000C8000000}"/>
    <cellStyle name="20% - Accent1 10 5 2 3" xfId="400" xr:uid="{00000000-0005-0000-0000-0000C9000000}"/>
    <cellStyle name="20% - Accent1 10 5 3" xfId="401" xr:uid="{00000000-0005-0000-0000-0000CA000000}"/>
    <cellStyle name="20% - Accent1 10 5 3 2" xfId="402" xr:uid="{00000000-0005-0000-0000-0000CB000000}"/>
    <cellStyle name="20% - Accent1 10 5 4" xfId="403" xr:uid="{00000000-0005-0000-0000-0000CC000000}"/>
    <cellStyle name="20% - Accent1 10 6" xfId="404" xr:uid="{00000000-0005-0000-0000-0000CD000000}"/>
    <cellStyle name="20% - Accent1 10 6 2" xfId="405" xr:uid="{00000000-0005-0000-0000-0000CE000000}"/>
    <cellStyle name="20% - Accent1 10 6 2 2" xfId="406" xr:uid="{00000000-0005-0000-0000-0000CF000000}"/>
    <cellStyle name="20% - Accent1 10 6 2 2 2" xfId="407" xr:uid="{00000000-0005-0000-0000-0000D0000000}"/>
    <cellStyle name="20% - Accent1 10 6 2 3" xfId="408" xr:uid="{00000000-0005-0000-0000-0000D1000000}"/>
    <cellStyle name="20% - Accent1 10 6 3" xfId="409" xr:uid="{00000000-0005-0000-0000-0000D2000000}"/>
    <cellStyle name="20% - Accent1 10 6 3 2" xfId="410" xr:uid="{00000000-0005-0000-0000-0000D3000000}"/>
    <cellStyle name="20% - Accent1 10 6 4" xfId="411" xr:uid="{00000000-0005-0000-0000-0000D4000000}"/>
    <cellStyle name="20% - Accent1 10 7" xfId="412" xr:uid="{00000000-0005-0000-0000-0000D5000000}"/>
    <cellStyle name="20% - Accent1 10 7 2" xfId="413" xr:uid="{00000000-0005-0000-0000-0000D6000000}"/>
    <cellStyle name="20% - Accent1 10 7 2 2" xfId="414" xr:uid="{00000000-0005-0000-0000-0000D7000000}"/>
    <cellStyle name="20% - Accent1 10 7 2 2 2" xfId="415" xr:uid="{00000000-0005-0000-0000-0000D8000000}"/>
    <cellStyle name="20% - Accent1 10 7 2 3" xfId="416" xr:uid="{00000000-0005-0000-0000-0000D9000000}"/>
    <cellStyle name="20% - Accent1 10 7 3" xfId="417" xr:uid="{00000000-0005-0000-0000-0000DA000000}"/>
    <cellStyle name="20% - Accent1 10 7 3 2" xfId="418" xr:uid="{00000000-0005-0000-0000-0000DB000000}"/>
    <cellStyle name="20% - Accent1 10 7 4" xfId="419" xr:uid="{00000000-0005-0000-0000-0000DC000000}"/>
    <cellStyle name="20% - Accent1 10 8" xfId="420" xr:uid="{00000000-0005-0000-0000-0000DD000000}"/>
    <cellStyle name="20% - Accent1 10 8 2" xfId="421" xr:uid="{00000000-0005-0000-0000-0000DE000000}"/>
    <cellStyle name="20% - Accent1 10 8 2 2" xfId="422" xr:uid="{00000000-0005-0000-0000-0000DF000000}"/>
    <cellStyle name="20% - Accent1 10 8 3" xfId="423" xr:uid="{00000000-0005-0000-0000-0000E0000000}"/>
    <cellStyle name="20% - Accent1 10 9" xfId="424" xr:uid="{00000000-0005-0000-0000-0000E1000000}"/>
    <cellStyle name="20% - Accent1 10 9 2" xfId="425" xr:uid="{00000000-0005-0000-0000-0000E2000000}"/>
    <cellStyle name="20% - Accent1 10 9 2 2" xfId="426" xr:uid="{00000000-0005-0000-0000-0000E3000000}"/>
    <cellStyle name="20% - Accent1 10 9 3" xfId="427" xr:uid="{00000000-0005-0000-0000-0000E4000000}"/>
    <cellStyle name="20% - Accent1 11" xfId="428" xr:uid="{00000000-0005-0000-0000-0000E5000000}"/>
    <cellStyle name="20% - Accent1 11 10" xfId="429" xr:uid="{00000000-0005-0000-0000-0000E6000000}"/>
    <cellStyle name="20% - Accent1 11 10 2" xfId="430" xr:uid="{00000000-0005-0000-0000-0000E7000000}"/>
    <cellStyle name="20% - Accent1 11 11" xfId="431" xr:uid="{00000000-0005-0000-0000-0000E8000000}"/>
    <cellStyle name="20% - Accent1 11 2" xfId="432" xr:uid="{00000000-0005-0000-0000-0000E9000000}"/>
    <cellStyle name="20% - Accent1 11 2 2" xfId="433" xr:uid="{00000000-0005-0000-0000-0000EA000000}"/>
    <cellStyle name="20% - Accent1 11 2 2 2" xfId="434" xr:uid="{00000000-0005-0000-0000-0000EB000000}"/>
    <cellStyle name="20% - Accent1 11 2 2 2 2" xfId="435" xr:uid="{00000000-0005-0000-0000-0000EC000000}"/>
    <cellStyle name="20% - Accent1 11 2 2 2 2 2" xfId="436" xr:uid="{00000000-0005-0000-0000-0000ED000000}"/>
    <cellStyle name="20% - Accent1 11 2 2 2 3" xfId="437" xr:uid="{00000000-0005-0000-0000-0000EE000000}"/>
    <cellStyle name="20% - Accent1 11 2 2 3" xfId="438" xr:uid="{00000000-0005-0000-0000-0000EF000000}"/>
    <cellStyle name="20% - Accent1 11 2 2 3 2" xfId="439" xr:uid="{00000000-0005-0000-0000-0000F0000000}"/>
    <cellStyle name="20% - Accent1 11 2 2 4" xfId="440" xr:uid="{00000000-0005-0000-0000-0000F1000000}"/>
    <cellStyle name="20% - Accent1 11 2 3" xfId="441" xr:uid="{00000000-0005-0000-0000-0000F2000000}"/>
    <cellStyle name="20% - Accent1 11 2 3 2" xfId="442" xr:uid="{00000000-0005-0000-0000-0000F3000000}"/>
    <cellStyle name="20% - Accent1 11 2 3 2 2" xfId="443" xr:uid="{00000000-0005-0000-0000-0000F4000000}"/>
    <cellStyle name="20% - Accent1 11 2 3 2 2 2" xfId="444" xr:uid="{00000000-0005-0000-0000-0000F5000000}"/>
    <cellStyle name="20% - Accent1 11 2 3 2 3" xfId="445" xr:uid="{00000000-0005-0000-0000-0000F6000000}"/>
    <cellStyle name="20% - Accent1 11 2 3 3" xfId="446" xr:uid="{00000000-0005-0000-0000-0000F7000000}"/>
    <cellStyle name="20% - Accent1 11 2 3 3 2" xfId="447" xr:uid="{00000000-0005-0000-0000-0000F8000000}"/>
    <cellStyle name="20% - Accent1 11 2 3 4" xfId="448" xr:uid="{00000000-0005-0000-0000-0000F9000000}"/>
    <cellStyle name="20% - Accent1 11 2 4" xfId="449" xr:uid="{00000000-0005-0000-0000-0000FA000000}"/>
    <cellStyle name="20% - Accent1 11 2 4 2" xfId="450" xr:uid="{00000000-0005-0000-0000-0000FB000000}"/>
    <cellStyle name="20% - Accent1 11 2 4 2 2" xfId="451" xr:uid="{00000000-0005-0000-0000-0000FC000000}"/>
    <cellStyle name="20% - Accent1 11 2 4 2 2 2" xfId="452" xr:uid="{00000000-0005-0000-0000-0000FD000000}"/>
    <cellStyle name="20% - Accent1 11 2 4 2 3" xfId="453" xr:uid="{00000000-0005-0000-0000-0000FE000000}"/>
    <cellStyle name="20% - Accent1 11 2 4 3" xfId="454" xr:uid="{00000000-0005-0000-0000-0000FF000000}"/>
    <cellStyle name="20% - Accent1 11 2 4 3 2" xfId="455" xr:uid="{00000000-0005-0000-0000-000000010000}"/>
    <cellStyle name="20% - Accent1 11 2 4 4" xfId="456" xr:uid="{00000000-0005-0000-0000-000001010000}"/>
    <cellStyle name="20% - Accent1 11 2 5" xfId="457" xr:uid="{00000000-0005-0000-0000-000002010000}"/>
    <cellStyle name="20% - Accent1 11 2 5 2" xfId="458" xr:uid="{00000000-0005-0000-0000-000003010000}"/>
    <cellStyle name="20% - Accent1 11 2 5 2 2" xfId="459" xr:uid="{00000000-0005-0000-0000-000004010000}"/>
    <cellStyle name="20% - Accent1 11 2 5 3" xfId="460" xr:uid="{00000000-0005-0000-0000-000005010000}"/>
    <cellStyle name="20% - Accent1 11 2 6" xfId="461" xr:uid="{00000000-0005-0000-0000-000006010000}"/>
    <cellStyle name="20% - Accent1 11 2 6 2" xfId="462" xr:uid="{00000000-0005-0000-0000-000007010000}"/>
    <cellStyle name="20% - Accent1 11 2 6 2 2" xfId="463" xr:uid="{00000000-0005-0000-0000-000008010000}"/>
    <cellStyle name="20% - Accent1 11 2 6 3" xfId="464" xr:uid="{00000000-0005-0000-0000-000009010000}"/>
    <cellStyle name="20% - Accent1 11 2 7" xfId="465" xr:uid="{00000000-0005-0000-0000-00000A010000}"/>
    <cellStyle name="20% - Accent1 11 2 7 2" xfId="466" xr:uid="{00000000-0005-0000-0000-00000B010000}"/>
    <cellStyle name="20% - Accent1 11 2 8" xfId="467" xr:uid="{00000000-0005-0000-0000-00000C010000}"/>
    <cellStyle name="20% - Accent1 11 2 8 2" xfId="468" xr:uid="{00000000-0005-0000-0000-00000D010000}"/>
    <cellStyle name="20% - Accent1 11 2 9" xfId="469" xr:uid="{00000000-0005-0000-0000-00000E010000}"/>
    <cellStyle name="20% - Accent1 11 3" xfId="470" xr:uid="{00000000-0005-0000-0000-00000F010000}"/>
    <cellStyle name="20% - Accent1 11 3 2" xfId="471" xr:uid="{00000000-0005-0000-0000-000010010000}"/>
    <cellStyle name="20% - Accent1 11 3 2 2" xfId="472" xr:uid="{00000000-0005-0000-0000-000011010000}"/>
    <cellStyle name="20% - Accent1 11 3 2 2 2" xfId="473" xr:uid="{00000000-0005-0000-0000-000012010000}"/>
    <cellStyle name="20% - Accent1 11 3 2 2 2 2" xfId="474" xr:uid="{00000000-0005-0000-0000-000013010000}"/>
    <cellStyle name="20% - Accent1 11 3 2 2 3" xfId="475" xr:uid="{00000000-0005-0000-0000-000014010000}"/>
    <cellStyle name="20% - Accent1 11 3 2 3" xfId="476" xr:uid="{00000000-0005-0000-0000-000015010000}"/>
    <cellStyle name="20% - Accent1 11 3 2 3 2" xfId="477" xr:uid="{00000000-0005-0000-0000-000016010000}"/>
    <cellStyle name="20% - Accent1 11 3 2 4" xfId="478" xr:uid="{00000000-0005-0000-0000-000017010000}"/>
    <cellStyle name="20% - Accent1 11 3 3" xfId="479" xr:uid="{00000000-0005-0000-0000-000018010000}"/>
    <cellStyle name="20% - Accent1 11 3 3 2" xfId="480" xr:uid="{00000000-0005-0000-0000-000019010000}"/>
    <cellStyle name="20% - Accent1 11 3 3 2 2" xfId="481" xr:uid="{00000000-0005-0000-0000-00001A010000}"/>
    <cellStyle name="20% - Accent1 11 3 3 2 2 2" xfId="482" xr:uid="{00000000-0005-0000-0000-00001B010000}"/>
    <cellStyle name="20% - Accent1 11 3 3 2 3" xfId="483" xr:uid="{00000000-0005-0000-0000-00001C010000}"/>
    <cellStyle name="20% - Accent1 11 3 3 3" xfId="484" xr:uid="{00000000-0005-0000-0000-00001D010000}"/>
    <cellStyle name="20% - Accent1 11 3 3 3 2" xfId="485" xr:uid="{00000000-0005-0000-0000-00001E010000}"/>
    <cellStyle name="20% - Accent1 11 3 3 4" xfId="486" xr:uid="{00000000-0005-0000-0000-00001F010000}"/>
    <cellStyle name="20% - Accent1 11 3 4" xfId="487" xr:uid="{00000000-0005-0000-0000-000020010000}"/>
    <cellStyle name="20% - Accent1 11 3 4 2" xfId="488" xr:uid="{00000000-0005-0000-0000-000021010000}"/>
    <cellStyle name="20% - Accent1 11 3 4 2 2" xfId="489" xr:uid="{00000000-0005-0000-0000-000022010000}"/>
    <cellStyle name="20% - Accent1 11 3 4 2 2 2" xfId="490" xr:uid="{00000000-0005-0000-0000-000023010000}"/>
    <cellStyle name="20% - Accent1 11 3 4 2 3" xfId="491" xr:uid="{00000000-0005-0000-0000-000024010000}"/>
    <cellStyle name="20% - Accent1 11 3 4 3" xfId="492" xr:uid="{00000000-0005-0000-0000-000025010000}"/>
    <cellStyle name="20% - Accent1 11 3 4 3 2" xfId="493" xr:uid="{00000000-0005-0000-0000-000026010000}"/>
    <cellStyle name="20% - Accent1 11 3 4 4" xfId="494" xr:uid="{00000000-0005-0000-0000-000027010000}"/>
    <cellStyle name="20% - Accent1 11 3 5" xfId="495" xr:uid="{00000000-0005-0000-0000-000028010000}"/>
    <cellStyle name="20% - Accent1 11 3 5 2" xfId="496" xr:uid="{00000000-0005-0000-0000-000029010000}"/>
    <cellStyle name="20% - Accent1 11 3 5 2 2" xfId="497" xr:uid="{00000000-0005-0000-0000-00002A010000}"/>
    <cellStyle name="20% - Accent1 11 3 5 3" xfId="498" xr:uid="{00000000-0005-0000-0000-00002B010000}"/>
    <cellStyle name="20% - Accent1 11 3 6" xfId="499" xr:uid="{00000000-0005-0000-0000-00002C010000}"/>
    <cellStyle name="20% - Accent1 11 3 6 2" xfId="500" xr:uid="{00000000-0005-0000-0000-00002D010000}"/>
    <cellStyle name="20% - Accent1 11 3 6 2 2" xfId="501" xr:uid="{00000000-0005-0000-0000-00002E010000}"/>
    <cellStyle name="20% - Accent1 11 3 6 3" xfId="502" xr:uid="{00000000-0005-0000-0000-00002F010000}"/>
    <cellStyle name="20% - Accent1 11 3 7" xfId="503" xr:uid="{00000000-0005-0000-0000-000030010000}"/>
    <cellStyle name="20% - Accent1 11 3 7 2" xfId="504" xr:uid="{00000000-0005-0000-0000-000031010000}"/>
    <cellStyle name="20% - Accent1 11 3 8" xfId="505" xr:uid="{00000000-0005-0000-0000-000032010000}"/>
    <cellStyle name="20% - Accent1 11 3 8 2" xfId="506" xr:uid="{00000000-0005-0000-0000-000033010000}"/>
    <cellStyle name="20% - Accent1 11 3 9" xfId="507" xr:uid="{00000000-0005-0000-0000-000034010000}"/>
    <cellStyle name="20% - Accent1 11 4" xfId="508" xr:uid="{00000000-0005-0000-0000-000035010000}"/>
    <cellStyle name="20% - Accent1 11 4 2" xfId="509" xr:uid="{00000000-0005-0000-0000-000036010000}"/>
    <cellStyle name="20% - Accent1 11 4 2 2" xfId="510" xr:uid="{00000000-0005-0000-0000-000037010000}"/>
    <cellStyle name="20% - Accent1 11 4 2 2 2" xfId="511" xr:uid="{00000000-0005-0000-0000-000038010000}"/>
    <cellStyle name="20% - Accent1 11 4 2 3" xfId="512" xr:uid="{00000000-0005-0000-0000-000039010000}"/>
    <cellStyle name="20% - Accent1 11 4 3" xfId="513" xr:uid="{00000000-0005-0000-0000-00003A010000}"/>
    <cellStyle name="20% - Accent1 11 4 3 2" xfId="514" xr:uid="{00000000-0005-0000-0000-00003B010000}"/>
    <cellStyle name="20% - Accent1 11 4 4" xfId="515" xr:uid="{00000000-0005-0000-0000-00003C010000}"/>
    <cellStyle name="20% - Accent1 11 5" xfId="516" xr:uid="{00000000-0005-0000-0000-00003D010000}"/>
    <cellStyle name="20% - Accent1 11 5 2" xfId="517" xr:uid="{00000000-0005-0000-0000-00003E010000}"/>
    <cellStyle name="20% - Accent1 11 5 2 2" xfId="518" xr:uid="{00000000-0005-0000-0000-00003F010000}"/>
    <cellStyle name="20% - Accent1 11 5 2 2 2" xfId="519" xr:uid="{00000000-0005-0000-0000-000040010000}"/>
    <cellStyle name="20% - Accent1 11 5 2 3" xfId="520" xr:uid="{00000000-0005-0000-0000-000041010000}"/>
    <cellStyle name="20% - Accent1 11 5 3" xfId="521" xr:uid="{00000000-0005-0000-0000-000042010000}"/>
    <cellStyle name="20% - Accent1 11 5 3 2" xfId="522" xr:uid="{00000000-0005-0000-0000-000043010000}"/>
    <cellStyle name="20% - Accent1 11 5 4" xfId="523" xr:uid="{00000000-0005-0000-0000-000044010000}"/>
    <cellStyle name="20% - Accent1 11 6" xfId="524" xr:uid="{00000000-0005-0000-0000-000045010000}"/>
    <cellStyle name="20% - Accent1 11 6 2" xfId="525" xr:uid="{00000000-0005-0000-0000-000046010000}"/>
    <cellStyle name="20% - Accent1 11 6 2 2" xfId="526" xr:uid="{00000000-0005-0000-0000-000047010000}"/>
    <cellStyle name="20% - Accent1 11 6 2 2 2" xfId="527" xr:uid="{00000000-0005-0000-0000-000048010000}"/>
    <cellStyle name="20% - Accent1 11 6 2 3" xfId="528" xr:uid="{00000000-0005-0000-0000-000049010000}"/>
    <cellStyle name="20% - Accent1 11 6 3" xfId="529" xr:uid="{00000000-0005-0000-0000-00004A010000}"/>
    <cellStyle name="20% - Accent1 11 6 3 2" xfId="530" xr:uid="{00000000-0005-0000-0000-00004B010000}"/>
    <cellStyle name="20% - Accent1 11 6 4" xfId="531" xr:uid="{00000000-0005-0000-0000-00004C010000}"/>
    <cellStyle name="20% - Accent1 11 7" xfId="532" xr:uid="{00000000-0005-0000-0000-00004D010000}"/>
    <cellStyle name="20% - Accent1 11 7 2" xfId="533" xr:uid="{00000000-0005-0000-0000-00004E010000}"/>
    <cellStyle name="20% - Accent1 11 7 2 2" xfId="534" xr:uid="{00000000-0005-0000-0000-00004F010000}"/>
    <cellStyle name="20% - Accent1 11 7 3" xfId="535" xr:uid="{00000000-0005-0000-0000-000050010000}"/>
    <cellStyle name="20% - Accent1 11 8" xfId="536" xr:uid="{00000000-0005-0000-0000-000051010000}"/>
    <cellStyle name="20% - Accent1 11 8 2" xfId="537" xr:uid="{00000000-0005-0000-0000-000052010000}"/>
    <cellStyle name="20% - Accent1 11 8 2 2" xfId="538" xr:uid="{00000000-0005-0000-0000-000053010000}"/>
    <cellStyle name="20% - Accent1 11 8 3" xfId="539" xr:uid="{00000000-0005-0000-0000-000054010000}"/>
    <cellStyle name="20% - Accent1 11 9" xfId="540" xr:uid="{00000000-0005-0000-0000-000055010000}"/>
    <cellStyle name="20% - Accent1 11 9 2" xfId="541" xr:uid="{00000000-0005-0000-0000-000056010000}"/>
    <cellStyle name="20% - Accent1 12" xfId="542" xr:uid="{00000000-0005-0000-0000-000057010000}"/>
    <cellStyle name="20% - Accent1 12 10" xfId="543" xr:uid="{00000000-0005-0000-0000-000058010000}"/>
    <cellStyle name="20% - Accent1 12 10 2" xfId="544" xr:uid="{00000000-0005-0000-0000-000059010000}"/>
    <cellStyle name="20% - Accent1 12 11" xfId="545" xr:uid="{00000000-0005-0000-0000-00005A010000}"/>
    <cellStyle name="20% - Accent1 12 2" xfId="546" xr:uid="{00000000-0005-0000-0000-00005B010000}"/>
    <cellStyle name="20% - Accent1 12 2 2" xfId="547" xr:uid="{00000000-0005-0000-0000-00005C010000}"/>
    <cellStyle name="20% - Accent1 12 2 2 2" xfId="548" xr:uid="{00000000-0005-0000-0000-00005D010000}"/>
    <cellStyle name="20% - Accent1 12 2 2 2 2" xfId="549" xr:uid="{00000000-0005-0000-0000-00005E010000}"/>
    <cellStyle name="20% - Accent1 12 2 2 2 2 2" xfId="550" xr:uid="{00000000-0005-0000-0000-00005F010000}"/>
    <cellStyle name="20% - Accent1 12 2 2 2 3" xfId="551" xr:uid="{00000000-0005-0000-0000-000060010000}"/>
    <cellStyle name="20% - Accent1 12 2 2 3" xfId="552" xr:uid="{00000000-0005-0000-0000-000061010000}"/>
    <cellStyle name="20% - Accent1 12 2 2 3 2" xfId="553" xr:uid="{00000000-0005-0000-0000-000062010000}"/>
    <cellStyle name="20% - Accent1 12 2 2 4" xfId="554" xr:uid="{00000000-0005-0000-0000-000063010000}"/>
    <cellStyle name="20% - Accent1 12 2 3" xfId="555" xr:uid="{00000000-0005-0000-0000-000064010000}"/>
    <cellStyle name="20% - Accent1 12 2 3 2" xfId="556" xr:uid="{00000000-0005-0000-0000-000065010000}"/>
    <cellStyle name="20% - Accent1 12 2 3 2 2" xfId="557" xr:uid="{00000000-0005-0000-0000-000066010000}"/>
    <cellStyle name="20% - Accent1 12 2 3 2 2 2" xfId="558" xr:uid="{00000000-0005-0000-0000-000067010000}"/>
    <cellStyle name="20% - Accent1 12 2 3 2 3" xfId="559" xr:uid="{00000000-0005-0000-0000-000068010000}"/>
    <cellStyle name="20% - Accent1 12 2 3 3" xfId="560" xr:uid="{00000000-0005-0000-0000-000069010000}"/>
    <cellStyle name="20% - Accent1 12 2 3 3 2" xfId="561" xr:uid="{00000000-0005-0000-0000-00006A010000}"/>
    <cellStyle name="20% - Accent1 12 2 3 4" xfId="562" xr:uid="{00000000-0005-0000-0000-00006B010000}"/>
    <cellStyle name="20% - Accent1 12 2 4" xfId="563" xr:uid="{00000000-0005-0000-0000-00006C010000}"/>
    <cellStyle name="20% - Accent1 12 2 4 2" xfId="564" xr:uid="{00000000-0005-0000-0000-00006D010000}"/>
    <cellStyle name="20% - Accent1 12 2 4 2 2" xfId="565" xr:uid="{00000000-0005-0000-0000-00006E010000}"/>
    <cellStyle name="20% - Accent1 12 2 4 2 2 2" xfId="566" xr:uid="{00000000-0005-0000-0000-00006F010000}"/>
    <cellStyle name="20% - Accent1 12 2 4 2 3" xfId="567" xr:uid="{00000000-0005-0000-0000-000070010000}"/>
    <cellStyle name="20% - Accent1 12 2 4 3" xfId="568" xr:uid="{00000000-0005-0000-0000-000071010000}"/>
    <cellStyle name="20% - Accent1 12 2 4 3 2" xfId="569" xr:uid="{00000000-0005-0000-0000-000072010000}"/>
    <cellStyle name="20% - Accent1 12 2 4 4" xfId="570" xr:uid="{00000000-0005-0000-0000-000073010000}"/>
    <cellStyle name="20% - Accent1 12 2 5" xfId="571" xr:uid="{00000000-0005-0000-0000-000074010000}"/>
    <cellStyle name="20% - Accent1 12 2 5 2" xfId="572" xr:uid="{00000000-0005-0000-0000-000075010000}"/>
    <cellStyle name="20% - Accent1 12 2 5 2 2" xfId="573" xr:uid="{00000000-0005-0000-0000-000076010000}"/>
    <cellStyle name="20% - Accent1 12 2 5 3" xfId="574" xr:uid="{00000000-0005-0000-0000-000077010000}"/>
    <cellStyle name="20% - Accent1 12 2 6" xfId="575" xr:uid="{00000000-0005-0000-0000-000078010000}"/>
    <cellStyle name="20% - Accent1 12 2 6 2" xfId="576" xr:uid="{00000000-0005-0000-0000-000079010000}"/>
    <cellStyle name="20% - Accent1 12 2 6 2 2" xfId="577" xr:uid="{00000000-0005-0000-0000-00007A010000}"/>
    <cellStyle name="20% - Accent1 12 2 6 3" xfId="578" xr:uid="{00000000-0005-0000-0000-00007B010000}"/>
    <cellStyle name="20% - Accent1 12 2 7" xfId="579" xr:uid="{00000000-0005-0000-0000-00007C010000}"/>
    <cellStyle name="20% - Accent1 12 2 7 2" xfId="580" xr:uid="{00000000-0005-0000-0000-00007D010000}"/>
    <cellStyle name="20% - Accent1 12 2 8" xfId="581" xr:uid="{00000000-0005-0000-0000-00007E010000}"/>
    <cellStyle name="20% - Accent1 12 2 8 2" xfId="582" xr:uid="{00000000-0005-0000-0000-00007F010000}"/>
    <cellStyle name="20% - Accent1 12 2 9" xfId="583" xr:uid="{00000000-0005-0000-0000-000080010000}"/>
    <cellStyle name="20% - Accent1 12 3" xfId="584" xr:uid="{00000000-0005-0000-0000-000081010000}"/>
    <cellStyle name="20% - Accent1 12 3 2" xfId="585" xr:uid="{00000000-0005-0000-0000-000082010000}"/>
    <cellStyle name="20% - Accent1 12 3 2 2" xfId="586" xr:uid="{00000000-0005-0000-0000-000083010000}"/>
    <cellStyle name="20% - Accent1 12 3 2 2 2" xfId="587" xr:uid="{00000000-0005-0000-0000-000084010000}"/>
    <cellStyle name="20% - Accent1 12 3 2 2 2 2" xfId="588" xr:uid="{00000000-0005-0000-0000-000085010000}"/>
    <cellStyle name="20% - Accent1 12 3 2 2 3" xfId="589" xr:uid="{00000000-0005-0000-0000-000086010000}"/>
    <cellStyle name="20% - Accent1 12 3 2 3" xfId="590" xr:uid="{00000000-0005-0000-0000-000087010000}"/>
    <cellStyle name="20% - Accent1 12 3 2 3 2" xfId="591" xr:uid="{00000000-0005-0000-0000-000088010000}"/>
    <cellStyle name="20% - Accent1 12 3 2 4" xfId="592" xr:uid="{00000000-0005-0000-0000-000089010000}"/>
    <cellStyle name="20% - Accent1 12 3 3" xfId="593" xr:uid="{00000000-0005-0000-0000-00008A010000}"/>
    <cellStyle name="20% - Accent1 12 3 3 2" xfId="594" xr:uid="{00000000-0005-0000-0000-00008B010000}"/>
    <cellStyle name="20% - Accent1 12 3 3 2 2" xfId="595" xr:uid="{00000000-0005-0000-0000-00008C010000}"/>
    <cellStyle name="20% - Accent1 12 3 3 2 2 2" xfId="596" xr:uid="{00000000-0005-0000-0000-00008D010000}"/>
    <cellStyle name="20% - Accent1 12 3 3 2 3" xfId="597" xr:uid="{00000000-0005-0000-0000-00008E010000}"/>
    <cellStyle name="20% - Accent1 12 3 3 3" xfId="598" xr:uid="{00000000-0005-0000-0000-00008F010000}"/>
    <cellStyle name="20% - Accent1 12 3 3 3 2" xfId="599" xr:uid="{00000000-0005-0000-0000-000090010000}"/>
    <cellStyle name="20% - Accent1 12 3 3 4" xfId="600" xr:uid="{00000000-0005-0000-0000-000091010000}"/>
    <cellStyle name="20% - Accent1 12 3 4" xfId="601" xr:uid="{00000000-0005-0000-0000-000092010000}"/>
    <cellStyle name="20% - Accent1 12 3 4 2" xfId="602" xr:uid="{00000000-0005-0000-0000-000093010000}"/>
    <cellStyle name="20% - Accent1 12 3 4 2 2" xfId="603" xr:uid="{00000000-0005-0000-0000-000094010000}"/>
    <cellStyle name="20% - Accent1 12 3 4 2 2 2" xfId="604" xr:uid="{00000000-0005-0000-0000-000095010000}"/>
    <cellStyle name="20% - Accent1 12 3 4 2 3" xfId="605" xr:uid="{00000000-0005-0000-0000-000096010000}"/>
    <cellStyle name="20% - Accent1 12 3 4 3" xfId="606" xr:uid="{00000000-0005-0000-0000-000097010000}"/>
    <cellStyle name="20% - Accent1 12 3 4 3 2" xfId="607" xr:uid="{00000000-0005-0000-0000-000098010000}"/>
    <cellStyle name="20% - Accent1 12 3 4 4" xfId="608" xr:uid="{00000000-0005-0000-0000-000099010000}"/>
    <cellStyle name="20% - Accent1 12 3 5" xfId="609" xr:uid="{00000000-0005-0000-0000-00009A010000}"/>
    <cellStyle name="20% - Accent1 12 3 5 2" xfId="610" xr:uid="{00000000-0005-0000-0000-00009B010000}"/>
    <cellStyle name="20% - Accent1 12 3 5 2 2" xfId="611" xr:uid="{00000000-0005-0000-0000-00009C010000}"/>
    <cellStyle name="20% - Accent1 12 3 5 3" xfId="612" xr:uid="{00000000-0005-0000-0000-00009D010000}"/>
    <cellStyle name="20% - Accent1 12 3 6" xfId="613" xr:uid="{00000000-0005-0000-0000-00009E010000}"/>
    <cellStyle name="20% - Accent1 12 3 6 2" xfId="614" xr:uid="{00000000-0005-0000-0000-00009F010000}"/>
    <cellStyle name="20% - Accent1 12 3 6 2 2" xfId="615" xr:uid="{00000000-0005-0000-0000-0000A0010000}"/>
    <cellStyle name="20% - Accent1 12 3 6 3" xfId="616" xr:uid="{00000000-0005-0000-0000-0000A1010000}"/>
    <cellStyle name="20% - Accent1 12 3 7" xfId="617" xr:uid="{00000000-0005-0000-0000-0000A2010000}"/>
    <cellStyle name="20% - Accent1 12 3 7 2" xfId="618" xr:uid="{00000000-0005-0000-0000-0000A3010000}"/>
    <cellStyle name="20% - Accent1 12 3 8" xfId="619" xr:uid="{00000000-0005-0000-0000-0000A4010000}"/>
    <cellStyle name="20% - Accent1 12 3 8 2" xfId="620" xr:uid="{00000000-0005-0000-0000-0000A5010000}"/>
    <cellStyle name="20% - Accent1 12 3 9" xfId="621" xr:uid="{00000000-0005-0000-0000-0000A6010000}"/>
    <cellStyle name="20% - Accent1 12 4" xfId="622" xr:uid="{00000000-0005-0000-0000-0000A7010000}"/>
    <cellStyle name="20% - Accent1 12 4 2" xfId="623" xr:uid="{00000000-0005-0000-0000-0000A8010000}"/>
    <cellStyle name="20% - Accent1 12 4 2 2" xfId="624" xr:uid="{00000000-0005-0000-0000-0000A9010000}"/>
    <cellStyle name="20% - Accent1 12 4 2 2 2" xfId="625" xr:uid="{00000000-0005-0000-0000-0000AA010000}"/>
    <cellStyle name="20% - Accent1 12 4 2 3" xfId="626" xr:uid="{00000000-0005-0000-0000-0000AB010000}"/>
    <cellStyle name="20% - Accent1 12 4 3" xfId="627" xr:uid="{00000000-0005-0000-0000-0000AC010000}"/>
    <cellStyle name="20% - Accent1 12 4 3 2" xfId="628" xr:uid="{00000000-0005-0000-0000-0000AD010000}"/>
    <cellStyle name="20% - Accent1 12 4 4" xfId="629" xr:uid="{00000000-0005-0000-0000-0000AE010000}"/>
    <cellStyle name="20% - Accent1 12 5" xfId="630" xr:uid="{00000000-0005-0000-0000-0000AF010000}"/>
    <cellStyle name="20% - Accent1 12 5 2" xfId="631" xr:uid="{00000000-0005-0000-0000-0000B0010000}"/>
    <cellStyle name="20% - Accent1 12 5 2 2" xfId="632" xr:uid="{00000000-0005-0000-0000-0000B1010000}"/>
    <cellStyle name="20% - Accent1 12 5 2 2 2" xfId="633" xr:uid="{00000000-0005-0000-0000-0000B2010000}"/>
    <cellStyle name="20% - Accent1 12 5 2 3" xfId="634" xr:uid="{00000000-0005-0000-0000-0000B3010000}"/>
    <cellStyle name="20% - Accent1 12 5 3" xfId="635" xr:uid="{00000000-0005-0000-0000-0000B4010000}"/>
    <cellStyle name="20% - Accent1 12 5 3 2" xfId="636" xr:uid="{00000000-0005-0000-0000-0000B5010000}"/>
    <cellStyle name="20% - Accent1 12 5 4" xfId="637" xr:uid="{00000000-0005-0000-0000-0000B6010000}"/>
    <cellStyle name="20% - Accent1 12 6" xfId="638" xr:uid="{00000000-0005-0000-0000-0000B7010000}"/>
    <cellStyle name="20% - Accent1 12 6 2" xfId="639" xr:uid="{00000000-0005-0000-0000-0000B8010000}"/>
    <cellStyle name="20% - Accent1 12 6 2 2" xfId="640" xr:uid="{00000000-0005-0000-0000-0000B9010000}"/>
    <cellStyle name="20% - Accent1 12 6 2 2 2" xfId="641" xr:uid="{00000000-0005-0000-0000-0000BA010000}"/>
    <cellStyle name="20% - Accent1 12 6 2 3" xfId="642" xr:uid="{00000000-0005-0000-0000-0000BB010000}"/>
    <cellStyle name="20% - Accent1 12 6 3" xfId="643" xr:uid="{00000000-0005-0000-0000-0000BC010000}"/>
    <cellStyle name="20% - Accent1 12 6 3 2" xfId="644" xr:uid="{00000000-0005-0000-0000-0000BD010000}"/>
    <cellStyle name="20% - Accent1 12 6 4" xfId="645" xr:uid="{00000000-0005-0000-0000-0000BE010000}"/>
    <cellStyle name="20% - Accent1 12 7" xfId="646" xr:uid="{00000000-0005-0000-0000-0000BF010000}"/>
    <cellStyle name="20% - Accent1 12 7 2" xfId="647" xr:uid="{00000000-0005-0000-0000-0000C0010000}"/>
    <cellStyle name="20% - Accent1 12 7 2 2" xfId="648" xr:uid="{00000000-0005-0000-0000-0000C1010000}"/>
    <cellStyle name="20% - Accent1 12 7 3" xfId="649" xr:uid="{00000000-0005-0000-0000-0000C2010000}"/>
    <cellStyle name="20% - Accent1 12 8" xfId="650" xr:uid="{00000000-0005-0000-0000-0000C3010000}"/>
    <cellStyle name="20% - Accent1 12 8 2" xfId="651" xr:uid="{00000000-0005-0000-0000-0000C4010000}"/>
    <cellStyle name="20% - Accent1 12 8 2 2" xfId="652" xr:uid="{00000000-0005-0000-0000-0000C5010000}"/>
    <cellStyle name="20% - Accent1 12 8 3" xfId="653" xr:uid="{00000000-0005-0000-0000-0000C6010000}"/>
    <cellStyle name="20% - Accent1 12 9" xfId="654" xr:uid="{00000000-0005-0000-0000-0000C7010000}"/>
    <cellStyle name="20% - Accent1 12 9 2" xfId="655" xr:uid="{00000000-0005-0000-0000-0000C8010000}"/>
    <cellStyle name="20% - Accent1 13" xfId="656" xr:uid="{00000000-0005-0000-0000-0000C9010000}"/>
    <cellStyle name="20% - Accent1 13 10" xfId="657" xr:uid="{00000000-0005-0000-0000-0000CA010000}"/>
    <cellStyle name="20% - Accent1 13 10 2" xfId="658" xr:uid="{00000000-0005-0000-0000-0000CB010000}"/>
    <cellStyle name="20% - Accent1 13 11" xfId="659" xr:uid="{00000000-0005-0000-0000-0000CC010000}"/>
    <cellStyle name="20% - Accent1 13 2" xfId="660" xr:uid="{00000000-0005-0000-0000-0000CD010000}"/>
    <cellStyle name="20% - Accent1 13 2 2" xfId="661" xr:uid="{00000000-0005-0000-0000-0000CE010000}"/>
    <cellStyle name="20% - Accent1 13 2 2 2" xfId="662" xr:uid="{00000000-0005-0000-0000-0000CF010000}"/>
    <cellStyle name="20% - Accent1 13 2 2 2 2" xfId="663" xr:uid="{00000000-0005-0000-0000-0000D0010000}"/>
    <cellStyle name="20% - Accent1 13 2 2 2 2 2" xfId="664" xr:uid="{00000000-0005-0000-0000-0000D1010000}"/>
    <cellStyle name="20% - Accent1 13 2 2 2 3" xfId="665" xr:uid="{00000000-0005-0000-0000-0000D2010000}"/>
    <cellStyle name="20% - Accent1 13 2 2 3" xfId="666" xr:uid="{00000000-0005-0000-0000-0000D3010000}"/>
    <cellStyle name="20% - Accent1 13 2 2 3 2" xfId="667" xr:uid="{00000000-0005-0000-0000-0000D4010000}"/>
    <cellStyle name="20% - Accent1 13 2 2 4" xfId="668" xr:uid="{00000000-0005-0000-0000-0000D5010000}"/>
    <cellStyle name="20% - Accent1 13 2 3" xfId="669" xr:uid="{00000000-0005-0000-0000-0000D6010000}"/>
    <cellStyle name="20% - Accent1 13 2 3 2" xfId="670" xr:uid="{00000000-0005-0000-0000-0000D7010000}"/>
    <cellStyle name="20% - Accent1 13 2 3 2 2" xfId="671" xr:uid="{00000000-0005-0000-0000-0000D8010000}"/>
    <cellStyle name="20% - Accent1 13 2 3 2 2 2" xfId="672" xr:uid="{00000000-0005-0000-0000-0000D9010000}"/>
    <cellStyle name="20% - Accent1 13 2 3 2 3" xfId="673" xr:uid="{00000000-0005-0000-0000-0000DA010000}"/>
    <cellStyle name="20% - Accent1 13 2 3 3" xfId="674" xr:uid="{00000000-0005-0000-0000-0000DB010000}"/>
    <cellStyle name="20% - Accent1 13 2 3 3 2" xfId="675" xr:uid="{00000000-0005-0000-0000-0000DC010000}"/>
    <cellStyle name="20% - Accent1 13 2 3 4" xfId="676" xr:uid="{00000000-0005-0000-0000-0000DD010000}"/>
    <cellStyle name="20% - Accent1 13 2 4" xfId="677" xr:uid="{00000000-0005-0000-0000-0000DE010000}"/>
    <cellStyle name="20% - Accent1 13 2 4 2" xfId="678" xr:uid="{00000000-0005-0000-0000-0000DF010000}"/>
    <cellStyle name="20% - Accent1 13 2 4 2 2" xfId="679" xr:uid="{00000000-0005-0000-0000-0000E0010000}"/>
    <cellStyle name="20% - Accent1 13 2 4 2 2 2" xfId="680" xr:uid="{00000000-0005-0000-0000-0000E1010000}"/>
    <cellStyle name="20% - Accent1 13 2 4 2 3" xfId="681" xr:uid="{00000000-0005-0000-0000-0000E2010000}"/>
    <cellStyle name="20% - Accent1 13 2 4 3" xfId="682" xr:uid="{00000000-0005-0000-0000-0000E3010000}"/>
    <cellStyle name="20% - Accent1 13 2 4 3 2" xfId="683" xr:uid="{00000000-0005-0000-0000-0000E4010000}"/>
    <cellStyle name="20% - Accent1 13 2 4 4" xfId="684" xr:uid="{00000000-0005-0000-0000-0000E5010000}"/>
    <cellStyle name="20% - Accent1 13 2 5" xfId="685" xr:uid="{00000000-0005-0000-0000-0000E6010000}"/>
    <cellStyle name="20% - Accent1 13 2 5 2" xfId="686" xr:uid="{00000000-0005-0000-0000-0000E7010000}"/>
    <cellStyle name="20% - Accent1 13 2 5 2 2" xfId="687" xr:uid="{00000000-0005-0000-0000-0000E8010000}"/>
    <cellStyle name="20% - Accent1 13 2 5 3" xfId="688" xr:uid="{00000000-0005-0000-0000-0000E9010000}"/>
    <cellStyle name="20% - Accent1 13 2 6" xfId="689" xr:uid="{00000000-0005-0000-0000-0000EA010000}"/>
    <cellStyle name="20% - Accent1 13 2 6 2" xfId="690" xr:uid="{00000000-0005-0000-0000-0000EB010000}"/>
    <cellStyle name="20% - Accent1 13 2 6 2 2" xfId="691" xr:uid="{00000000-0005-0000-0000-0000EC010000}"/>
    <cellStyle name="20% - Accent1 13 2 6 3" xfId="692" xr:uid="{00000000-0005-0000-0000-0000ED010000}"/>
    <cellStyle name="20% - Accent1 13 2 7" xfId="693" xr:uid="{00000000-0005-0000-0000-0000EE010000}"/>
    <cellStyle name="20% - Accent1 13 2 7 2" xfId="694" xr:uid="{00000000-0005-0000-0000-0000EF010000}"/>
    <cellStyle name="20% - Accent1 13 2 8" xfId="695" xr:uid="{00000000-0005-0000-0000-0000F0010000}"/>
    <cellStyle name="20% - Accent1 13 2 8 2" xfId="696" xr:uid="{00000000-0005-0000-0000-0000F1010000}"/>
    <cellStyle name="20% - Accent1 13 2 9" xfId="697" xr:uid="{00000000-0005-0000-0000-0000F2010000}"/>
    <cellStyle name="20% - Accent1 13 3" xfId="698" xr:uid="{00000000-0005-0000-0000-0000F3010000}"/>
    <cellStyle name="20% - Accent1 13 3 2" xfId="699" xr:uid="{00000000-0005-0000-0000-0000F4010000}"/>
    <cellStyle name="20% - Accent1 13 3 2 2" xfId="700" xr:uid="{00000000-0005-0000-0000-0000F5010000}"/>
    <cellStyle name="20% - Accent1 13 3 2 2 2" xfId="701" xr:uid="{00000000-0005-0000-0000-0000F6010000}"/>
    <cellStyle name="20% - Accent1 13 3 2 2 2 2" xfId="702" xr:uid="{00000000-0005-0000-0000-0000F7010000}"/>
    <cellStyle name="20% - Accent1 13 3 2 2 3" xfId="703" xr:uid="{00000000-0005-0000-0000-0000F8010000}"/>
    <cellStyle name="20% - Accent1 13 3 2 3" xfId="704" xr:uid="{00000000-0005-0000-0000-0000F9010000}"/>
    <cellStyle name="20% - Accent1 13 3 2 3 2" xfId="705" xr:uid="{00000000-0005-0000-0000-0000FA010000}"/>
    <cellStyle name="20% - Accent1 13 3 2 4" xfId="706" xr:uid="{00000000-0005-0000-0000-0000FB010000}"/>
    <cellStyle name="20% - Accent1 13 3 3" xfId="707" xr:uid="{00000000-0005-0000-0000-0000FC010000}"/>
    <cellStyle name="20% - Accent1 13 3 3 2" xfId="708" xr:uid="{00000000-0005-0000-0000-0000FD010000}"/>
    <cellStyle name="20% - Accent1 13 3 3 2 2" xfId="709" xr:uid="{00000000-0005-0000-0000-0000FE010000}"/>
    <cellStyle name="20% - Accent1 13 3 3 2 2 2" xfId="710" xr:uid="{00000000-0005-0000-0000-0000FF010000}"/>
    <cellStyle name="20% - Accent1 13 3 3 2 3" xfId="711" xr:uid="{00000000-0005-0000-0000-000000020000}"/>
    <cellStyle name="20% - Accent1 13 3 3 3" xfId="712" xr:uid="{00000000-0005-0000-0000-000001020000}"/>
    <cellStyle name="20% - Accent1 13 3 3 3 2" xfId="713" xr:uid="{00000000-0005-0000-0000-000002020000}"/>
    <cellStyle name="20% - Accent1 13 3 3 4" xfId="714" xr:uid="{00000000-0005-0000-0000-000003020000}"/>
    <cellStyle name="20% - Accent1 13 3 4" xfId="715" xr:uid="{00000000-0005-0000-0000-000004020000}"/>
    <cellStyle name="20% - Accent1 13 3 4 2" xfId="716" xr:uid="{00000000-0005-0000-0000-000005020000}"/>
    <cellStyle name="20% - Accent1 13 3 4 2 2" xfId="717" xr:uid="{00000000-0005-0000-0000-000006020000}"/>
    <cellStyle name="20% - Accent1 13 3 4 2 2 2" xfId="718" xr:uid="{00000000-0005-0000-0000-000007020000}"/>
    <cellStyle name="20% - Accent1 13 3 4 2 3" xfId="719" xr:uid="{00000000-0005-0000-0000-000008020000}"/>
    <cellStyle name="20% - Accent1 13 3 4 3" xfId="720" xr:uid="{00000000-0005-0000-0000-000009020000}"/>
    <cellStyle name="20% - Accent1 13 3 4 3 2" xfId="721" xr:uid="{00000000-0005-0000-0000-00000A020000}"/>
    <cellStyle name="20% - Accent1 13 3 4 4" xfId="722" xr:uid="{00000000-0005-0000-0000-00000B020000}"/>
    <cellStyle name="20% - Accent1 13 3 5" xfId="723" xr:uid="{00000000-0005-0000-0000-00000C020000}"/>
    <cellStyle name="20% - Accent1 13 3 5 2" xfId="724" xr:uid="{00000000-0005-0000-0000-00000D020000}"/>
    <cellStyle name="20% - Accent1 13 3 5 2 2" xfId="725" xr:uid="{00000000-0005-0000-0000-00000E020000}"/>
    <cellStyle name="20% - Accent1 13 3 5 3" xfId="726" xr:uid="{00000000-0005-0000-0000-00000F020000}"/>
    <cellStyle name="20% - Accent1 13 3 6" xfId="727" xr:uid="{00000000-0005-0000-0000-000010020000}"/>
    <cellStyle name="20% - Accent1 13 3 6 2" xfId="728" xr:uid="{00000000-0005-0000-0000-000011020000}"/>
    <cellStyle name="20% - Accent1 13 3 6 2 2" xfId="729" xr:uid="{00000000-0005-0000-0000-000012020000}"/>
    <cellStyle name="20% - Accent1 13 3 6 3" xfId="730" xr:uid="{00000000-0005-0000-0000-000013020000}"/>
    <cellStyle name="20% - Accent1 13 3 7" xfId="731" xr:uid="{00000000-0005-0000-0000-000014020000}"/>
    <cellStyle name="20% - Accent1 13 3 7 2" xfId="732" xr:uid="{00000000-0005-0000-0000-000015020000}"/>
    <cellStyle name="20% - Accent1 13 3 8" xfId="733" xr:uid="{00000000-0005-0000-0000-000016020000}"/>
    <cellStyle name="20% - Accent1 13 3 8 2" xfId="734" xr:uid="{00000000-0005-0000-0000-000017020000}"/>
    <cellStyle name="20% - Accent1 13 3 9" xfId="735" xr:uid="{00000000-0005-0000-0000-000018020000}"/>
    <cellStyle name="20% - Accent1 13 4" xfId="736" xr:uid="{00000000-0005-0000-0000-000019020000}"/>
    <cellStyle name="20% - Accent1 13 4 2" xfId="737" xr:uid="{00000000-0005-0000-0000-00001A020000}"/>
    <cellStyle name="20% - Accent1 13 4 2 2" xfId="738" xr:uid="{00000000-0005-0000-0000-00001B020000}"/>
    <cellStyle name="20% - Accent1 13 4 2 2 2" xfId="739" xr:uid="{00000000-0005-0000-0000-00001C020000}"/>
    <cellStyle name="20% - Accent1 13 4 2 3" xfId="740" xr:uid="{00000000-0005-0000-0000-00001D020000}"/>
    <cellStyle name="20% - Accent1 13 4 3" xfId="741" xr:uid="{00000000-0005-0000-0000-00001E020000}"/>
    <cellStyle name="20% - Accent1 13 4 3 2" xfId="742" xr:uid="{00000000-0005-0000-0000-00001F020000}"/>
    <cellStyle name="20% - Accent1 13 4 4" xfId="743" xr:uid="{00000000-0005-0000-0000-000020020000}"/>
    <cellStyle name="20% - Accent1 13 5" xfId="744" xr:uid="{00000000-0005-0000-0000-000021020000}"/>
    <cellStyle name="20% - Accent1 13 5 2" xfId="745" xr:uid="{00000000-0005-0000-0000-000022020000}"/>
    <cellStyle name="20% - Accent1 13 5 2 2" xfId="746" xr:uid="{00000000-0005-0000-0000-000023020000}"/>
    <cellStyle name="20% - Accent1 13 5 2 2 2" xfId="747" xr:uid="{00000000-0005-0000-0000-000024020000}"/>
    <cellStyle name="20% - Accent1 13 5 2 3" xfId="748" xr:uid="{00000000-0005-0000-0000-000025020000}"/>
    <cellStyle name="20% - Accent1 13 5 3" xfId="749" xr:uid="{00000000-0005-0000-0000-000026020000}"/>
    <cellStyle name="20% - Accent1 13 5 3 2" xfId="750" xr:uid="{00000000-0005-0000-0000-000027020000}"/>
    <cellStyle name="20% - Accent1 13 5 4" xfId="751" xr:uid="{00000000-0005-0000-0000-000028020000}"/>
    <cellStyle name="20% - Accent1 13 6" xfId="752" xr:uid="{00000000-0005-0000-0000-000029020000}"/>
    <cellStyle name="20% - Accent1 13 6 2" xfId="753" xr:uid="{00000000-0005-0000-0000-00002A020000}"/>
    <cellStyle name="20% - Accent1 13 6 2 2" xfId="754" xr:uid="{00000000-0005-0000-0000-00002B020000}"/>
    <cellStyle name="20% - Accent1 13 6 2 2 2" xfId="755" xr:uid="{00000000-0005-0000-0000-00002C020000}"/>
    <cellStyle name="20% - Accent1 13 6 2 3" xfId="756" xr:uid="{00000000-0005-0000-0000-00002D020000}"/>
    <cellStyle name="20% - Accent1 13 6 3" xfId="757" xr:uid="{00000000-0005-0000-0000-00002E020000}"/>
    <cellStyle name="20% - Accent1 13 6 3 2" xfId="758" xr:uid="{00000000-0005-0000-0000-00002F020000}"/>
    <cellStyle name="20% - Accent1 13 6 4" xfId="759" xr:uid="{00000000-0005-0000-0000-000030020000}"/>
    <cellStyle name="20% - Accent1 13 7" xfId="760" xr:uid="{00000000-0005-0000-0000-000031020000}"/>
    <cellStyle name="20% - Accent1 13 7 2" xfId="761" xr:uid="{00000000-0005-0000-0000-000032020000}"/>
    <cellStyle name="20% - Accent1 13 7 2 2" xfId="762" xr:uid="{00000000-0005-0000-0000-000033020000}"/>
    <cellStyle name="20% - Accent1 13 7 3" xfId="763" xr:uid="{00000000-0005-0000-0000-000034020000}"/>
    <cellStyle name="20% - Accent1 13 8" xfId="764" xr:uid="{00000000-0005-0000-0000-000035020000}"/>
    <cellStyle name="20% - Accent1 13 8 2" xfId="765" xr:uid="{00000000-0005-0000-0000-000036020000}"/>
    <cellStyle name="20% - Accent1 13 8 2 2" xfId="766" xr:uid="{00000000-0005-0000-0000-000037020000}"/>
    <cellStyle name="20% - Accent1 13 8 3" xfId="767" xr:uid="{00000000-0005-0000-0000-000038020000}"/>
    <cellStyle name="20% - Accent1 13 9" xfId="768" xr:uid="{00000000-0005-0000-0000-000039020000}"/>
    <cellStyle name="20% - Accent1 13 9 2" xfId="769" xr:uid="{00000000-0005-0000-0000-00003A020000}"/>
    <cellStyle name="20% - Accent1 14" xfId="770" xr:uid="{00000000-0005-0000-0000-00003B020000}"/>
    <cellStyle name="20% - Accent1 14 2" xfId="771" xr:uid="{00000000-0005-0000-0000-00003C020000}"/>
    <cellStyle name="20% - Accent1 14 2 2" xfId="772" xr:uid="{00000000-0005-0000-0000-00003D020000}"/>
    <cellStyle name="20% - Accent1 14 2 2 2" xfId="773" xr:uid="{00000000-0005-0000-0000-00003E020000}"/>
    <cellStyle name="20% - Accent1 14 2 2 2 2" xfId="774" xr:uid="{00000000-0005-0000-0000-00003F020000}"/>
    <cellStyle name="20% - Accent1 14 2 2 3" xfId="775" xr:uid="{00000000-0005-0000-0000-000040020000}"/>
    <cellStyle name="20% - Accent1 14 2 3" xfId="776" xr:uid="{00000000-0005-0000-0000-000041020000}"/>
    <cellStyle name="20% - Accent1 14 2 3 2" xfId="777" xr:uid="{00000000-0005-0000-0000-000042020000}"/>
    <cellStyle name="20% - Accent1 14 2 4" xfId="778" xr:uid="{00000000-0005-0000-0000-000043020000}"/>
    <cellStyle name="20% - Accent1 14 3" xfId="779" xr:uid="{00000000-0005-0000-0000-000044020000}"/>
    <cellStyle name="20% - Accent1 14 3 2" xfId="780" xr:uid="{00000000-0005-0000-0000-000045020000}"/>
    <cellStyle name="20% - Accent1 14 3 2 2" xfId="781" xr:uid="{00000000-0005-0000-0000-000046020000}"/>
    <cellStyle name="20% - Accent1 14 3 2 2 2" xfId="782" xr:uid="{00000000-0005-0000-0000-000047020000}"/>
    <cellStyle name="20% - Accent1 14 3 2 3" xfId="783" xr:uid="{00000000-0005-0000-0000-000048020000}"/>
    <cellStyle name="20% - Accent1 14 3 3" xfId="784" xr:uid="{00000000-0005-0000-0000-000049020000}"/>
    <cellStyle name="20% - Accent1 14 3 3 2" xfId="785" xr:uid="{00000000-0005-0000-0000-00004A020000}"/>
    <cellStyle name="20% - Accent1 14 3 4" xfId="786" xr:uid="{00000000-0005-0000-0000-00004B020000}"/>
    <cellStyle name="20% - Accent1 14 4" xfId="787" xr:uid="{00000000-0005-0000-0000-00004C020000}"/>
    <cellStyle name="20% - Accent1 14 4 2" xfId="788" xr:uid="{00000000-0005-0000-0000-00004D020000}"/>
    <cellStyle name="20% - Accent1 14 4 2 2" xfId="789" xr:uid="{00000000-0005-0000-0000-00004E020000}"/>
    <cellStyle name="20% - Accent1 14 4 2 2 2" xfId="790" xr:uid="{00000000-0005-0000-0000-00004F020000}"/>
    <cellStyle name="20% - Accent1 14 4 2 3" xfId="791" xr:uid="{00000000-0005-0000-0000-000050020000}"/>
    <cellStyle name="20% - Accent1 14 4 3" xfId="792" xr:uid="{00000000-0005-0000-0000-000051020000}"/>
    <cellStyle name="20% - Accent1 14 4 3 2" xfId="793" xr:uid="{00000000-0005-0000-0000-000052020000}"/>
    <cellStyle name="20% - Accent1 14 4 4" xfId="794" xr:uid="{00000000-0005-0000-0000-000053020000}"/>
    <cellStyle name="20% - Accent1 14 5" xfId="795" xr:uid="{00000000-0005-0000-0000-000054020000}"/>
    <cellStyle name="20% - Accent1 14 5 2" xfId="796" xr:uid="{00000000-0005-0000-0000-000055020000}"/>
    <cellStyle name="20% - Accent1 14 5 2 2" xfId="797" xr:uid="{00000000-0005-0000-0000-000056020000}"/>
    <cellStyle name="20% - Accent1 14 5 3" xfId="798" xr:uid="{00000000-0005-0000-0000-000057020000}"/>
    <cellStyle name="20% - Accent1 14 6" xfId="799" xr:uid="{00000000-0005-0000-0000-000058020000}"/>
    <cellStyle name="20% - Accent1 14 6 2" xfId="800" xr:uid="{00000000-0005-0000-0000-000059020000}"/>
    <cellStyle name="20% - Accent1 14 6 2 2" xfId="801" xr:uid="{00000000-0005-0000-0000-00005A020000}"/>
    <cellStyle name="20% - Accent1 14 6 3" xfId="802" xr:uid="{00000000-0005-0000-0000-00005B020000}"/>
    <cellStyle name="20% - Accent1 14 7" xfId="803" xr:uid="{00000000-0005-0000-0000-00005C020000}"/>
    <cellStyle name="20% - Accent1 14 7 2" xfId="804" xr:uid="{00000000-0005-0000-0000-00005D020000}"/>
    <cellStyle name="20% - Accent1 14 8" xfId="805" xr:uid="{00000000-0005-0000-0000-00005E020000}"/>
    <cellStyle name="20% - Accent1 14 8 2" xfId="806" xr:uid="{00000000-0005-0000-0000-00005F020000}"/>
    <cellStyle name="20% - Accent1 14 9" xfId="807" xr:uid="{00000000-0005-0000-0000-000060020000}"/>
    <cellStyle name="20% - Accent1 15" xfId="808" xr:uid="{00000000-0005-0000-0000-000061020000}"/>
    <cellStyle name="20% - Accent1 15 2" xfId="809" xr:uid="{00000000-0005-0000-0000-000062020000}"/>
    <cellStyle name="20% - Accent1 15 2 2" xfId="810" xr:uid="{00000000-0005-0000-0000-000063020000}"/>
    <cellStyle name="20% - Accent1 15 2 2 2" xfId="811" xr:uid="{00000000-0005-0000-0000-000064020000}"/>
    <cellStyle name="20% - Accent1 15 2 2 2 2" xfId="812" xr:uid="{00000000-0005-0000-0000-000065020000}"/>
    <cellStyle name="20% - Accent1 15 2 2 3" xfId="813" xr:uid="{00000000-0005-0000-0000-000066020000}"/>
    <cellStyle name="20% - Accent1 15 2 3" xfId="814" xr:uid="{00000000-0005-0000-0000-000067020000}"/>
    <cellStyle name="20% - Accent1 15 2 3 2" xfId="815" xr:uid="{00000000-0005-0000-0000-000068020000}"/>
    <cellStyle name="20% - Accent1 15 2 4" xfId="816" xr:uid="{00000000-0005-0000-0000-000069020000}"/>
    <cellStyle name="20% - Accent1 15 3" xfId="817" xr:uid="{00000000-0005-0000-0000-00006A020000}"/>
    <cellStyle name="20% - Accent1 15 3 2" xfId="818" xr:uid="{00000000-0005-0000-0000-00006B020000}"/>
    <cellStyle name="20% - Accent1 15 3 2 2" xfId="819" xr:uid="{00000000-0005-0000-0000-00006C020000}"/>
    <cellStyle name="20% - Accent1 15 3 2 2 2" xfId="820" xr:uid="{00000000-0005-0000-0000-00006D020000}"/>
    <cellStyle name="20% - Accent1 15 3 2 3" xfId="821" xr:uid="{00000000-0005-0000-0000-00006E020000}"/>
    <cellStyle name="20% - Accent1 15 3 3" xfId="822" xr:uid="{00000000-0005-0000-0000-00006F020000}"/>
    <cellStyle name="20% - Accent1 15 3 3 2" xfId="823" xr:uid="{00000000-0005-0000-0000-000070020000}"/>
    <cellStyle name="20% - Accent1 15 3 4" xfId="824" xr:uid="{00000000-0005-0000-0000-000071020000}"/>
    <cellStyle name="20% - Accent1 15 4" xfId="825" xr:uid="{00000000-0005-0000-0000-000072020000}"/>
    <cellStyle name="20% - Accent1 15 4 2" xfId="826" xr:uid="{00000000-0005-0000-0000-000073020000}"/>
    <cellStyle name="20% - Accent1 15 4 2 2" xfId="827" xr:uid="{00000000-0005-0000-0000-000074020000}"/>
    <cellStyle name="20% - Accent1 15 4 2 2 2" xfId="828" xr:uid="{00000000-0005-0000-0000-000075020000}"/>
    <cellStyle name="20% - Accent1 15 4 2 3" xfId="829" xr:uid="{00000000-0005-0000-0000-000076020000}"/>
    <cellStyle name="20% - Accent1 15 4 3" xfId="830" xr:uid="{00000000-0005-0000-0000-000077020000}"/>
    <cellStyle name="20% - Accent1 15 4 3 2" xfId="831" xr:uid="{00000000-0005-0000-0000-000078020000}"/>
    <cellStyle name="20% - Accent1 15 4 4" xfId="832" xr:uid="{00000000-0005-0000-0000-000079020000}"/>
    <cellStyle name="20% - Accent1 15 5" xfId="833" xr:uid="{00000000-0005-0000-0000-00007A020000}"/>
    <cellStyle name="20% - Accent1 15 5 2" xfId="834" xr:uid="{00000000-0005-0000-0000-00007B020000}"/>
    <cellStyle name="20% - Accent1 15 5 2 2" xfId="835" xr:uid="{00000000-0005-0000-0000-00007C020000}"/>
    <cellStyle name="20% - Accent1 15 5 3" xfId="836" xr:uid="{00000000-0005-0000-0000-00007D020000}"/>
    <cellStyle name="20% - Accent1 15 6" xfId="837" xr:uid="{00000000-0005-0000-0000-00007E020000}"/>
    <cellStyle name="20% - Accent1 15 6 2" xfId="838" xr:uid="{00000000-0005-0000-0000-00007F020000}"/>
    <cellStyle name="20% - Accent1 15 6 2 2" xfId="839" xr:uid="{00000000-0005-0000-0000-000080020000}"/>
    <cellStyle name="20% - Accent1 15 6 3" xfId="840" xr:uid="{00000000-0005-0000-0000-000081020000}"/>
    <cellStyle name="20% - Accent1 15 7" xfId="841" xr:uid="{00000000-0005-0000-0000-000082020000}"/>
    <cellStyle name="20% - Accent1 15 7 2" xfId="842" xr:uid="{00000000-0005-0000-0000-000083020000}"/>
    <cellStyle name="20% - Accent1 15 8" xfId="843" xr:uid="{00000000-0005-0000-0000-000084020000}"/>
    <cellStyle name="20% - Accent1 15 8 2" xfId="844" xr:uid="{00000000-0005-0000-0000-000085020000}"/>
    <cellStyle name="20% - Accent1 15 9" xfId="845" xr:uid="{00000000-0005-0000-0000-000086020000}"/>
    <cellStyle name="20% - Accent1 16" xfId="846" xr:uid="{00000000-0005-0000-0000-000087020000}"/>
    <cellStyle name="20% - Accent1 16 2" xfId="847" xr:uid="{00000000-0005-0000-0000-000088020000}"/>
    <cellStyle name="20% - Accent1 16 2 2" xfId="848" xr:uid="{00000000-0005-0000-0000-000089020000}"/>
    <cellStyle name="20% - Accent1 16 2 2 2" xfId="849" xr:uid="{00000000-0005-0000-0000-00008A020000}"/>
    <cellStyle name="20% - Accent1 16 2 3" xfId="850" xr:uid="{00000000-0005-0000-0000-00008B020000}"/>
    <cellStyle name="20% - Accent1 16 3" xfId="851" xr:uid="{00000000-0005-0000-0000-00008C020000}"/>
    <cellStyle name="20% - Accent1 16 3 2" xfId="852" xr:uid="{00000000-0005-0000-0000-00008D020000}"/>
    <cellStyle name="20% - Accent1 16 4" xfId="853" xr:uid="{00000000-0005-0000-0000-00008E020000}"/>
    <cellStyle name="20% - Accent1 17" xfId="854" xr:uid="{00000000-0005-0000-0000-00008F020000}"/>
    <cellStyle name="20% - Accent1 17 2" xfId="855" xr:uid="{00000000-0005-0000-0000-000090020000}"/>
    <cellStyle name="20% - Accent1 17 2 2" xfId="856" xr:uid="{00000000-0005-0000-0000-000091020000}"/>
    <cellStyle name="20% - Accent1 17 2 2 2" xfId="857" xr:uid="{00000000-0005-0000-0000-000092020000}"/>
    <cellStyle name="20% - Accent1 17 2 3" xfId="858" xr:uid="{00000000-0005-0000-0000-000093020000}"/>
    <cellStyle name="20% - Accent1 17 3" xfId="859" xr:uid="{00000000-0005-0000-0000-000094020000}"/>
    <cellStyle name="20% - Accent1 17 3 2" xfId="860" xr:uid="{00000000-0005-0000-0000-000095020000}"/>
    <cellStyle name="20% - Accent1 17 4" xfId="861" xr:uid="{00000000-0005-0000-0000-000096020000}"/>
    <cellStyle name="20% - Accent1 18" xfId="862" xr:uid="{00000000-0005-0000-0000-000097020000}"/>
    <cellStyle name="20% - Accent1 18 2" xfId="863" xr:uid="{00000000-0005-0000-0000-000098020000}"/>
    <cellStyle name="20% - Accent1 18 2 2" xfId="864" xr:uid="{00000000-0005-0000-0000-000099020000}"/>
    <cellStyle name="20% - Accent1 18 2 2 2" xfId="865" xr:uid="{00000000-0005-0000-0000-00009A020000}"/>
    <cellStyle name="20% - Accent1 18 2 3" xfId="866" xr:uid="{00000000-0005-0000-0000-00009B020000}"/>
    <cellStyle name="20% - Accent1 18 3" xfId="867" xr:uid="{00000000-0005-0000-0000-00009C020000}"/>
    <cellStyle name="20% - Accent1 18 3 2" xfId="868" xr:uid="{00000000-0005-0000-0000-00009D020000}"/>
    <cellStyle name="20% - Accent1 18 4" xfId="869" xr:uid="{00000000-0005-0000-0000-00009E020000}"/>
    <cellStyle name="20% - Accent1 19" xfId="870" xr:uid="{00000000-0005-0000-0000-00009F020000}"/>
    <cellStyle name="20% - Accent1 19 2" xfId="871" xr:uid="{00000000-0005-0000-0000-0000A0020000}"/>
    <cellStyle name="20% - Accent1 19 2 2" xfId="872" xr:uid="{00000000-0005-0000-0000-0000A1020000}"/>
    <cellStyle name="20% - Accent1 19 3" xfId="873" xr:uid="{00000000-0005-0000-0000-0000A2020000}"/>
    <cellStyle name="20% - Accent1 2" xfId="107" xr:uid="{00000000-0005-0000-0000-0000A3020000}"/>
    <cellStyle name="20% - Accent1 2 10" xfId="874" xr:uid="{00000000-0005-0000-0000-0000A4020000}"/>
    <cellStyle name="20% - Accent1 2 10 10" xfId="875" xr:uid="{00000000-0005-0000-0000-0000A5020000}"/>
    <cellStyle name="20% - Accent1 2 10 10 2" xfId="876" xr:uid="{00000000-0005-0000-0000-0000A6020000}"/>
    <cellStyle name="20% - Accent1 2 10 11" xfId="877" xr:uid="{00000000-0005-0000-0000-0000A7020000}"/>
    <cellStyle name="20% - Accent1 2 10 2" xfId="878" xr:uid="{00000000-0005-0000-0000-0000A8020000}"/>
    <cellStyle name="20% - Accent1 2 10 2 2" xfId="879" xr:uid="{00000000-0005-0000-0000-0000A9020000}"/>
    <cellStyle name="20% - Accent1 2 10 2 2 2" xfId="880" xr:uid="{00000000-0005-0000-0000-0000AA020000}"/>
    <cellStyle name="20% - Accent1 2 10 2 2 2 2" xfId="881" xr:uid="{00000000-0005-0000-0000-0000AB020000}"/>
    <cellStyle name="20% - Accent1 2 10 2 2 2 2 2" xfId="882" xr:uid="{00000000-0005-0000-0000-0000AC020000}"/>
    <cellStyle name="20% - Accent1 2 10 2 2 2 3" xfId="883" xr:uid="{00000000-0005-0000-0000-0000AD020000}"/>
    <cellStyle name="20% - Accent1 2 10 2 2 3" xfId="884" xr:uid="{00000000-0005-0000-0000-0000AE020000}"/>
    <cellStyle name="20% - Accent1 2 10 2 2 3 2" xfId="885" xr:uid="{00000000-0005-0000-0000-0000AF020000}"/>
    <cellStyle name="20% - Accent1 2 10 2 2 4" xfId="886" xr:uid="{00000000-0005-0000-0000-0000B0020000}"/>
    <cellStyle name="20% - Accent1 2 10 2 3" xfId="887" xr:uid="{00000000-0005-0000-0000-0000B1020000}"/>
    <cellStyle name="20% - Accent1 2 10 2 3 2" xfId="888" xr:uid="{00000000-0005-0000-0000-0000B2020000}"/>
    <cellStyle name="20% - Accent1 2 10 2 3 2 2" xfId="889" xr:uid="{00000000-0005-0000-0000-0000B3020000}"/>
    <cellStyle name="20% - Accent1 2 10 2 3 2 2 2" xfId="890" xr:uid="{00000000-0005-0000-0000-0000B4020000}"/>
    <cellStyle name="20% - Accent1 2 10 2 3 2 3" xfId="891" xr:uid="{00000000-0005-0000-0000-0000B5020000}"/>
    <cellStyle name="20% - Accent1 2 10 2 3 3" xfId="892" xr:uid="{00000000-0005-0000-0000-0000B6020000}"/>
    <cellStyle name="20% - Accent1 2 10 2 3 3 2" xfId="893" xr:uid="{00000000-0005-0000-0000-0000B7020000}"/>
    <cellStyle name="20% - Accent1 2 10 2 3 4" xfId="894" xr:uid="{00000000-0005-0000-0000-0000B8020000}"/>
    <cellStyle name="20% - Accent1 2 10 2 4" xfId="895" xr:uid="{00000000-0005-0000-0000-0000B9020000}"/>
    <cellStyle name="20% - Accent1 2 10 2 4 2" xfId="896" xr:uid="{00000000-0005-0000-0000-0000BA020000}"/>
    <cellStyle name="20% - Accent1 2 10 2 4 2 2" xfId="897" xr:uid="{00000000-0005-0000-0000-0000BB020000}"/>
    <cellStyle name="20% - Accent1 2 10 2 4 2 2 2" xfId="898" xr:uid="{00000000-0005-0000-0000-0000BC020000}"/>
    <cellStyle name="20% - Accent1 2 10 2 4 2 3" xfId="899" xr:uid="{00000000-0005-0000-0000-0000BD020000}"/>
    <cellStyle name="20% - Accent1 2 10 2 4 3" xfId="900" xr:uid="{00000000-0005-0000-0000-0000BE020000}"/>
    <cellStyle name="20% - Accent1 2 10 2 4 3 2" xfId="901" xr:uid="{00000000-0005-0000-0000-0000BF020000}"/>
    <cellStyle name="20% - Accent1 2 10 2 4 4" xfId="902" xr:uid="{00000000-0005-0000-0000-0000C0020000}"/>
    <cellStyle name="20% - Accent1 2 10 2 5" xfId="903" xr:uid="{00000000-0005-0000-0000-0000C1020000}"/>
    <cellStyle name="20% - Accent1 2 10 2 5 2" xfId="904" xr:uid="{00000000-0005-0000-0000-0000C2020000}"/>
    <cellStyle name="20% - Accent1 2 10 2 5 2 2" xfId="905" xr:uid="{00000000-0005-0000-0000-0000C3020000}"/>
    <cellStyle name="20% - Accent1 2 10 2 5 3" xfId="906" xr:uid="{00000000-0005-0000-0000-0000C4020000}"/>
    <cellStyle name="20% - Accent1 2 10 2 6" xfId="108" xr:uid="{00000000-0005-0000-0000-0000C5020000}"/>
    <cellStyle name="20% - Accent1 2 10 2 6 2" xfId="109" xr:uid="{00000000-0005-0000-0000-0000C6020000}"/>
    <cellStyle name="20% - Accent1 2 10 2 6 2 2" xfId="907" xr:uid="{00000000-0005-0000-0000-0000C7020000}"/>
    <cellStyle name="20% - Accent1 2 10 2 6 3" xfId="110" xr:uid="{00000000-0005-0000-0000-0000C8020000}"/>
    <cellStyle name="20% - Accent1 2 10 2 6 4" xfId="908" xr:uid="{00000000-0005-0000-0000-0000C9020000}"/>
    <cellStyle name="20% - Accent1 2 10 2 7" xfId="111" xr:uid="{00000000-0005-0000-0000-0000CA020000}"/>
    <cellStyle name="20% - Accent1 2 10 2 7 2" xfId="112" xr:uid="{00000000-0005-0000-0000-0000CB020000}"/>
    <cellStyle name="20% - Accent1 2 10 2 7 3" xfId="113" xr:uid="{00000000-0005-0000-0000-0000CC020000}"/>
    <cellStyle name="20% - Accent1 2 10 2 8" xfId="909" xr:uid="{00000000-0005-0000-0000-0000CD020000}"/>
    <cellStyle name="20% - Accent1 2 10 2 8 2" xfId="910" xr:uid="{00000000-0005-0000-0000-0000CE020000}"/>
    <cellStyle name="20% - Accent1 2 10 2 9" xfId="911" xr:uid="{00000000-0005-0000-0000-0000CF020000}"/>
    <cellStyle name="20% - Accent1 2 10 3" xfId="912" xr:uid="{00000000-0005-0000-0000-0000D0020000}"/>
    <cellStyle name="20% - Accent1 2 10 3 2" xfId="913" xr:uid="{00000000-0005-0000-0000-0000D1020000}"/>
    <cellStyle name="20% - Accent1 2 10 3 2 2" xfId="914" xr:uid="{00000000-0005-0000-0000-0000D2020000}"/>
    <cellStyle name="20% - Accent1 2 10 3 2 2 2" xfId="915" xr:uid="{00000000-0005-0000-0000-0000D3020000}"/>
    <cellStyle name="20% - Accent1 2 10 3 2 2 2 2" xfId="916" xr:uid="{00000000-0005-0000-0000-0000D4020000}"/>
    <cellStyle name="20% - Accent1 2 10 3 2 2 3" xfId="917" xr:uid="{00000000-0005-0000-0000-0000D5020000}"/>
    <cellStyle name="20% - Accent1 2 10 3 2 3" xfId="918" xr:uid="{00000000-0005-0000-0000-0000D6020000}"/>
    <cellStyle name="20% - Accent1 2 10 3 2 3 2" xfId="919" xr:uid="{00000000-0005-0000-0000-0000D7020000}"/>
    <cellStyle name="20% - Accent1 2 10 3 2 4" xfId="920" xr:uid="{00000000-0005-0000-0000-0000D8020000}"/>
    <cellStyle name="20% - Accent1 2 10 3 3" xfId="921" xr:uid="{00000000-0005-0000-0000-0000D9020000}"/>
    <cellStyle name="20% - Accent1 2 10 3 3 2" xfId="922" xr:uid="{00000000-0005-0000-0000-0000DA020000}"/>
    <cellStyle name="20% - Accent1 2 10 3 3 2 2" xfId="923" xr:uid="{00000000-0005-0000-0000-0000DB020000}"/>
    <cellStyle name="20% - Accent1 2 10 3 3 2 2 2" xfId="924" xr:uid="{00000000-0005-0000-0000-0000DC020000}"/>
    <cellStyle name="20% - Accent1 2 10 3 3 2 3" xfId="925" xr:uid="{00000000-0005-0000-0000-0000DD020000}"/>
    <cellStyle name="20% - Accent1 2 10 3 3 3" xfId="926" xr:uid="{00000000-0005-0000-0000-0000DE020000}"/>
    <cellStyle name="20% - Accent1 2 10 3 3 3 2" xfId="927" xr:uid="{00000000-0005-0000-0000-0000DF020000}"/>
    <cellStyle name="20% - Accent1 2 10 3 3 4" xfId="928" xr:uid="{00000000-0005-0000-0000-0000E0020000}"/>
    <cellStyle name="20% - Accent1 2 10 3 4" xfId="929" xr:uid="{00000000-0005-0000-0000-0000E1020000}"/>
    <cellStyle name="20% - Accent1 2 10 3 4 2" xfId="930" xr:uid="{00000000-0005-0000-0000-0000E2020000}"/>
    <cellStyle name="20% - Accent1 2 10 3 4 2 2" xfId="931" xr:uid="{00000000-0005-0000-0000-0000E3020000}"/>
    <cellStyle name="20% - Accent1 2 10 3 4 2 2 2" xfId="932" xr:uid="{00000000-0005-0000-0000-0000E4020000}"/>
    <cellStyle name="20% - Accent1 2 10 3 4 2 3" xfId="933" xr:uid="{00000000-0005-0000-0000-0000E5020000}"/>
    <cellStyle name="20% - Accent1 2 10 3 4 3" xfId="934" xr:uid="{00000000-0005-0000-0000-0000E6020000}"/>
    <cellStyle name="20% - Accent1 2 10 3 4 3 2" xfId="935" xr:uid="{00000000-0005-0000-0000-0000E7020000}"/>
    <cellStyle name="20% - Accent1 2 10 3 4 4" xfId="936" xr:uid="{00000000-0005-0000-0000-0000E8020000}"/>
    <cellStyle name="20% - Accent1 2 10 3 5" xfId="937" xr:uid="{00000000-0005-0000-0000-0000E9020000}"/>
    <cellStyle name="20% - Accent1 2 10 3 5 2" xfId="938" xr:uid="{00000000-0005-0000-0000-0000EA020000}"/>
    <cellStyle name="20% - Accent1 2 10 3 5 2 2" xfId="939" xr:uid="{00000000-0005-0000-0000-0000EB020000}"/>
    <cellStyle name="20% - Accent1 2 10 3 5 3" xfId="940" xr:uid="{00000000-0005-0000-0000-0000EC020000}"/>
    <cellStyle name="20% - Accent1 2 10 3 6" xfId="941" xr:uid="{00000000-0005-0000-0000-0000ED020000}"/>
    <cellStyle name="20% - Accent1 2 10 3 6 2" xfId="942" xr:uid="{00000000-0005-0000-0000-0000EE020000}"/>
    <cellStyle name="20% - Accent1 2 10 3 6 2 2" xfId="943" xr:uid="{00000000-0005-0000-0000-0000EF020000}"/>
    <cellStyle name="20% - Accent1 2 10 3 6 3" xfId="944" xr:uid="{00000000-0005-0000-0000-0000F0020000}"/>
    <cellStyle name="20% - Accent1 2 10 3 7" xfId="945" xr:uid="{00000000-0005-0000-0000-0000F1020000}"/>
    <cellStyle name="20% - Accent1 2 10 3 7 2" xfId="946" xr:uid="{00000000-0005-0000-0000-0000F2020000}"/>
    <cellStyle name="20% - Accent1 2 10 3 8" xfId="947" xr:uid="{00000000-0005-0000-0000-0000F3020000}"/>
    <cellStyle name="20% - Accent1 2 10 3 8 2" xfId="948" xr:uid="{00000000-0005-0000-0000-0000F4020000}"/>
    <cellStyle name="20% - Accent1 2 10 3 9" xfId="949" xr:uid="{00000000-0005-0000-0000-0000F5020000}"/>
    <cellStyle name="20% - Accent1 2 10 4" xfId="950" xr:uid="{00000000-0005-0000-0000-0000F6020000}"/>
    <cellStyle name="20% - Accent1 2 10 4 2" xfId="951" xr:uid="{00000000-0005-0000-0000-0000F7020000}"/>
    <cellStyle name="20% - Accent1 2 10 4 2 2" xfId="952" xr:uid="{00000000-0005-0000-0000-0000F8020000}"/>
    <cellStyle name="20% - Accent1 2 10 4 2 2 2" xfId="953" xr:uid="{00000000-0005-0000-0000-0000F9020000}"/>
    <cellStyle name="20% - Accent1 2 10 4 2 3" xfId="954" xr:uid="{00000000-0005-0000-0000-0000FA020000}"/>
    <cellStyle name="20% - Accent1 2 10 4 3" xfId="955" xr:uid="{00000000-0005-0000-0000-0000FB020000}"/>
    <cellStyle name="20% - Accent1 2 10 4 3 2" xfId="956" xr:uid="{00000000-0005-0000-0000-0000FC020000}"/>
    <cellStyle name="20% - Accent1 2 10 4 4" xfId="957" xr:uid="{00000000-0005-0000-0000-0000FD020000}"/>
    <cellStyle name="20% - Accent1 2 10 5" xfId="958" xr:uid="{00000000-0005-0000-0000-0000FE020000}"/>
    <cellStyle name="20% - Accent1 2 10 5 2" xfId="959" xr:uid="{00000000-0005-0000-0000-0000FF020000}"/>
    <cellStyle name="20% - Accent1 2 10 5 2 2" xfId="960" xr:uid="{00000000-0005-0000-0000-000000030000}"/>
    <cellStyle name="20% - Accent1 2 10 5 2 2 2" xfId="961" xr:uid="{00000000-0005-0000-0000-000001030000}"/>
    <cellStyle name="20% - Accent1 2 10 5 2 3" xfId="962" xr:uid="{00000000-0005-0000-0000-000002030000}"/>
    <cellStyle name="20% - Accent1 2 10 5 3" xfId="963" xr:uid="{00000000-0005-0000-0000-000003030000}"/>
    <cellStyle name="20% - Accent1 2 10 5 3 2" xfId="964" xr:uid="{00000000-0005-0000-0000-000004030000}"/>
    <cellStyle name="20% - Accent1 2 10 5 4" xfId="965" xr:uid="{00000000-0005-0000-0000-000005030000}"/>
    <cellStyle name="20% - Accent1 2 10 6" xfId="966" xr:uid="{00000000-0005-0000-0000-000006030000}"/>
    <cellStyle name="20% - Accent1 2 10 6 2" xfId="967" xr:uid="{00000000-0005-0000-0000-000007030000}"/>
    <cellStyle name="20% - Accent1 2 10 6 2 2" xfId="968" xr:uid="{00000000-0005-0000-0000-000008030000}"/>
    <cellStyle name="20% - Accent1 2 10 6 2 2 2" xfId="969" xr:uid="{00000000-0005-0000-0000-000009030000}"/>
    <cellStyle name="20% - Accent1 2 10 6 2 3" xfId="970" xr:uid="{00000000-0005-0000-0000-00000A030000}"/>
    <cellStyle name="20% - Accent1 2 10 6 3" xfId="971" xr:uid="{00000000-0005-0000-0000-00000B030000}"/>
    <cellStyle name="20% - Accent1 2 10 6 3 2" xfId="972" xr:uid="{00000000-0005-0000-0000-00000C030000}"/>
    <cellStyle name="20% - Accent1 2 10 6 4" xfId="973" xr:uid="{00000000-0005-0000-0000-00000D030000}"/>
    <cellStyle name="20% - Accent1 2 10 7" xfId="974" xr:uid="{00000000-0005-0000-0000-00000E030000}"/>
    <cellStyle name="20% - Accent1 2 10 7 2" xfId="975" xr:uid="{00000000-0005-0000-0000-00000F030000}"/>
    <cellStyle name="20% - Accent1 2 10 7 2 2" xfId="976" xr:uid="{00000000-0005-0000-0000-000010030000}"/>
    <cellStyle name="20% - Accent1 2 10 7 3" xfId="977" xr:uid="{00000000-0005-0000-0000-000011030000}"/>
    <cellStyle name="20% - Accent1 2 10 8" xfId="978" xr:uid="{00000000-0005-0000-0000-000012030000}"/>
    <cellStyle name="20% - Accent1 2 10 8 2" xfId="979" xr:uid="{00000000-0005-0000-0000-000013030000}"/>
    <cellStyle name="20% - Accent1 2 10 8 2 2" xfId="980" xr:uid="{00000000-0005-0000-0000-000014030000}"/>
    <cellStyle name="20% - Accent1 2 10 8 3" xfId="981" xr:uid="{00000000-0005-0000-0000-000015030000}"/>
    <cellStyle name="20% - Accent1 2 10 9" xfId="982" xr:uid="{00000000-0005-0000-0000-000016030000}"/>
    <cellStyle name="20% - Accent1 2 10 9 2" xfId="983" xr:uid="{00000000-0005-0000-0000-000017030000}"/>
    <cellStyle name="20% - Accent1 2 11" xfId="984" xr:uid="{00000000-0005-0000-0000-000018030000}"/>
    <cellStyle name="20% - Accent1 2 11 10" xfId="985" xr:uid="{00000000-0005-0000-0000-000019030000}"/>
    <cellStyle name="20% - Accent1 2 11 10 2" xfId="986" xr:uid="{00000000-0005-0000-0000-00001A030000}"/>
    <cellStyle name="20% - Accent1 2 11 11" xfId="987" xr:uid="{00000000-0005-0000-0000-00001B030000}"/>
    <cellStyle name="20% - Accent1 2 11 2" xfId="988" xr:uid="{00000000-0005-0000-0000-00001C030000}"/>
    <cellStyle name="20% - Accent1 2 11 2 2" xfId="989" xr:uid="{00000000-0005-0000-0000-00001D030000}"/>
    <cellStyle name="20% - Accent1 2 11 2 2 2" xfId="990" xr:uid="{00000000-0005-0000-0000-00001E030000}"/>
    <cellStyle name="20% - Accent1 2 11 2 2 2 2" xfId="991" xr:uid="{00000000-0005-0000-0000-00001F030000}"/>
    <cellStyle name="20% - Accent1 2 11 2 2 2 2 2" xfId="992" xr:uid="{00000000-0005-0000-0000-000020030000}"/>
    <cellStyle name="20% - Accent1 2 11 2 2 2 3" xfId="993" xr:uid="{00000000-0005-0000-0000-000021030000}"/>
    <cellStyle name="20% - Accent1 2 11 2 2 3" xfId="994" xr:uid="{00000000-0005-0000-0000-000022030000}"/>
    <cellStyle name="20% - Accent1 2 11 2 2 3 2" xfId="995" xr:uid="{00000000-0005-0000-0000-000023030000}"/>
    <cellStyle name="20% - Accent1 2 11 2 2 4" xfId="996" xr:uid="{00000000-0005-0000-0000-000024030000}"/>
    <cellStyle name="20% - Accent1 2 11 2 3" xfId="997" xr:uid="{00000000-0005-0000-0000-000025030000}"/>
    <cellStyle name="20% - Accent1 2 11 2 3 2" xfId="998" xr:uid="{00000000-0005-0000-0000-000026030000}"/>
    <cellStyle name="20% - Accent1 2 11 2 3 2 2" xfId="999" xr:uid="{00000000-0005-0000-0000-000027030000}"/>
    <cellStyle name="20% - Accent1 2 11 2 3 2 2 2" xfId="1000" xr:uid="{00000000-0005-0000-0000-000028030000}"/>
    <cellStyle name="20% - Accent1 2 11 2 3 2 3" xfId="1001" xr:uid="{00000000-0005-0000-0000-000029030000}"/>
    <cellStyle name="20% - Accent1 2 11 2 3 3" xfId="1002" xr:uid="{00000000-0005-0000-0000-00002A030000}"/>
    <cellStyle name="20% - Accent1 2 11 2 3 3 2" xfId="1003" xr:uid="{00000000-0005-0000-0000-00002B030000}"/>
    <cellStyle name="20% - Accent1 2 11 2 3 4" xfId="1004" xr:uid="{00000000-0005-0000-0000-00002C030000}"/>
    <cellStyle name="20% - Accent1 2 11 2 4" xfId="1005" xr:uid="{00000000-0005-0000-0000-00002D030000}"/>
    <cellStyle name="20% - Accent1 2 11 2 4 2" xfId="1006" xr:uid="{00000000-0005-0000-0000-00002E030000}"/>
    <cellStyle name="20% - Accent1 2 11 2 4 2 2" xfId="1007" xr:uid="{00000000-0005-0000-0000-00002F030000}"/>
    <cellStyle name="20% - Accent1 2 11 2 4 2 2 2" xfId="1008" xr:uid="{00000000-0005-0000-0000-000030030000}"/>
    <cellStyle name="20% - Accent1 2 11 2 4 2 3" xfId="1009" xr:uid="{00000000-0005-0000-0000-000031030000}"/>
    <cellStyle name="20% - Accent1 2 11 2 4 3" xfId="1010" xr:uid="{00000000-0005-0000-0000-000032030000}"/>
    <cellStyle name="20% - Accent1 2 11 2 4 3 2" xfId="1011" xr:uid="{00000000-0005-0000-0000-000033030000}"/>
    <cellStyle name="20% - Accent1 2 11 2 4 4" xfId="1012" xr:uid="{00000000-0005-0000-0000-000034030000}"/>
    <cellStyle name="20% - Accent1 2 11 2 5" xfId="1013" xr:uid="{00000000-0005-0000-0000-000035030000}"/>
    <cellStyle name="20% - Accent1 2 11 2 5 2" xfId="1014" xr:uid="{00000000-0005-0000-0000-000036030000}"/>
    <cellStyle name="20% - Accent1 2 11 2 5 2 2" xfId="1015" xr:uid="{00000000-0005-0000-0000-000037030000}"/>
    <cellStyle name="20% - Accent1 2 11 2 5 3" xfId="1016" xr:uid="{00000000-0005-0000-0000-000038030000}"/>
    <cellStyle name="20% - Accent1 2 11 2 6" xfId="1017" xr:uid="{00000000-0005-0000-0000-000039030000}"/>
    <cellStyle name="20% - Accent1 2 11 2 6 2" xfId="1018" xr:uid="{00000000-0005-0000-0000-00003A030000}"/>
    <cellStyle name="20% - Accent1 2 11 2 6 2 2" xfId="1019" xr:uid="{00000000-0005-0000-0000-00003B030000}"/>
    <cellStyle name="20% - Accent1 2 11 2 6 3" xfId="1020" xr:uid="{00000000-0005-0000-0000-00003C030000}"/>
    <cellStyle name="20% - Accent1 2 11 2 7" xfId="1021" xr:uid="{00000000-0005-0000-0000-00003D030000}"/>
    <cellStyle name="20% - Accent1 2 11 2 7 2" xfId="1022" xr:uid="{00000000-0005-0000-0000-00003E030000}"/>
    <cellStyle name="20% - Accent1 2 11 2 8" xfId="1023" xr:uid="{00000000-0005-0000-0000-00003F030000}"/>
    <cellStyle name="20% - Accent1 2 11 2 8 2" xfId="1024" xr:uid="{00000000-0005-0000-0000-000040030000}"/>
    <cellStyle name="20% - Accent1 2 11 2 9" xfId="1025" xr:uid="{00000000-0005-0000-0000-000041030000}"/>
    <cellStyle name="20% - Accent1 2 11 3" xfId="1026" xr:uid="{00000000-0005-0000-0000-000042030000}"/>
    <cellStyle name="20% - Accent1 2 11 3 2" xfId="1027" xr:uid="{00000000-0005-0000-0000-000043030000}"/>
    <cellStyle name="20% - Accent1 2 11 3 2 2" xfId="1028" xr:uid="{00000000-0005-0000-0000-000044030000}"/>
    <cellStyle name="20% - Accent1 2 11 3 2 2 2" xfId="1029" xr:uid="{00000000-0005-0000-0000-000045030000}"/>
    <cellStyle name="20% - Accent1 2 11 3 2 2 2 2" xfId="1030" xr:uid="{00000000-0005-0000-0000-000046030000}"/>
    <cellStyle name="20% - Accent1 2 11 3 2 2 3" xfId="1031" xr:uid="{00000000-0005-0000-0000-000047030000}"/>
    <cellStyle name="20% - Accent1 2 11 3 2 3" xfId="1032" xr:uid="{00000000-0005-0000-0000-000048030000}"/>
    <cellStyle name="20% - Accent1 2 11 3 2 3 2" xfId="1033" xr:uid="{00000000-0005-0000-0000-000049030000}"/>
    <cellStyle name="20% - Accent1 2 11 3 2 4" xfId="1034" xr:uid="{00000000-0005-0000-0000-00004A030000}"/>
    <cellStyle name="20% - Accent1 2 11 3 3" xfId="1035" xr:uid="{00000000-0005-0000-0000-00004B030000}"/>
    <cellStyle name="20% - Accent1 2 11 3 3 2" xfId="1036" xr:uid="{00000000-0005-0000-0000-00004C030000}"/>
    <cellStyle name="20% - Accent1 2 11 3 3 2 2" xfId="1037" xr:uid="{00000000-0005-0000-0000-00004D030000}"/>
    <cellStyle name="20% - Accent1 2 11 3 3 2 2 2" xfId="1038" xr:uid="{00000000-0005-0000-0000-00004E030000}"/>
    <cellStyle name="20% - Accent1 2 11 3 3 2 3" xfId="1039" xr:uid="{00000000-0005-0000-0000-00004F030000}"/>
    <cellStyle name="20% - Accent1 2 11 3 3 3" xfId="1040" xr:uid="{00000000-0005-0000-0000-000050030000}"/>
    <cellStyle name="20% - Accent1 2 11 3 3 3 2" xfId="1041" xr:uid="{00000000-0005-0000-0000-000051030000}"/>
    <cellStyle name="20% - Accent1 2 11 3 3 4" xfId="1042" xr:uid="{00000000-0005-0000-0000-000052030000}"/>
    <cellStyle name="20% - Accent1 2 11 3 4" xfId="1043" xr:uid="{00000000-0005-0000-0000-000053030000}"/>
    <cellStyle name="20% - Accent1 2 11 3 4 2" xfId="1044" xr:uid="{00000000-0005-0000-0000-000054030000}"/>
    <cellStyle name="20% - Accent1 2 11 3 4 2 2" xfId="1045" xr:uid="{00000000-0005-0000-0000-000055030000}"/>
    <cellStyle name="20% - Accent1 2 11 3 4 2 2 2" xfId="1046" xr:uid="{00000000-0005-0000-0000-000056030000}"/>
    <cellStyle name="20% - Accent1 2 11 3 4 2 3" xfId="1047" xr:uid="{00000000-0005-0000-0000-000057030000}"/>
    <cellStyle name="20% - Accent1 2 11 3 4 3" xfId="1048" xr:uid="{00000000-0005-0000-0000-000058030000}"/>
    <cellStyle name="20% - Accent1 2 11 3 4 3 2" xfId="1049" xr:uid="{00000000-0005-0000-0000-000059030000}"/>
    <cellStyle name="20% - Accent1 2 11 3 4 4" xfId="1050" xr:uid="{00000000-0005-0000-0000-00005A030000}"/>
    <cellStyle name="20% - Accent1 2 11 3 5" xfId="1051" xr:uid="{00000000-0005-0000-0000-00005B030000}"/>
    <cellStyle name="20% - Accent1 2 11 3 5 2" xfId="1052" xr:uid="{00000000-0005-0000-0000-00005C030000}"/>
    <cellStyle name="20% - Accent1 2 11 3 5 2 2" xfId="1053" xr:uid="{00000000-0005-0000-0000-00005D030000}"/>
    <cellStyle name="20% - Accent1 2 11 3 5 3" xfId="1054" xr:uid="{00000000-0005-0000-0000-00005E030000}"/>
    <cellStyle name="20% - Accent1 2 11 3 6" xfId="1055" xr:uid="{00000000-0005-0000-0000-00005F030000}"/>
    <cellStyle name="20% - Accent1 2 11 3 6 2" xfId="1056" xr:uid="{00000000-0005-0000-0000-000060030000}"/>
    <cellStyle name="20% - Accent1 2 11 3 6 2 2" xfId="1057" xr:uid="{00000000-0005-0000-0000-000061030000}"/>
    <cellStyle name="20% - Accent1 2 11 3 6 3" xfId="1058" xr:uid="{00000000-0005-0000-0000-000062030000}"/>
    <cellStyle name="20% - Accent1 2 11 3 7" xfId="1059" xr:uid="{00000000-0005-0000-0000-000063030000}"/>
    <cellStyle name="20% - Accent1 2 11 3 7 2" xfId="1060" xr:uid="{00000000-0005-0000-0000-000064030000}"/>
    <cellStyle name="20% - Accent1 2 11 3 8" xfId="1061" xr:uid="{00000000-0005-0000-0000-000065030000}"/>
    <cellStyle name="20% - Accent1 2 11 3 8 2" xfId="1062" xr:uid="{00000000-0005-0000-0000-000066030000}"/>
    <cellStyle name="20% - Accent1 2 11 3 9" xfId="1063" xr:uid="{00000000-0005-0000-0000-000067030000}"/>
    <cellStyle name="20% - Accent1 2 11 4" xfId="1064" xr:uid="{00000000-0005-0000-0000-000068030000}"/>
    <cellStyle name="20% - Accent1 2 11 4 2" xfId="1065" xr:uid="{00000000-0005-0000-0000-000069030000}"/>
    <cellStyle name="20% - Accent1 2 11 4 2 2" xfId="1066" xr:uid="{00000000-0005-0000-0000-00006A030000}"/>
    <cellStyle name="20% - Accent1 2 11 4 2 2 2" xfId="1067" xr:uid="{00000000-0005-0000-0000-00006B030000}"/>
    <cellStyle name="20% - Accent1 2 11 4 2 3" xfId="1068" xr:uid="{00000000-0005-0000-0000-00006C030000}"/>
    <cellStyle name="20% - Accent1 2 11 4 3" xfId="1069" xr:uid="{00000000-0005-0000-0000-00006D030000}"/>
    <cellStyle name="20% - Accent1 2 11 4 3 2" xfId="1070" xr:uid="{00000000-0005-0000-0000-00006E030000}"/>
    <cellStyle name="20% - Accent1 2 11 4 4" xfId="1071" xr:uid="{00000000-0005-0000-0000-00006F030000}"/>
    <cellStyle name="20% - Accent1 2 11 5" xfId="1072" xr:uid="{00000000-0005-0000-0000-000070030000}"/>
    <cellStyle name="20% - Accent1 2 11 5 2" xfId="1073" xr:uid="{00000000-0005-0000-0000-000071030000}"/>
    <cellStyle name="20% - Accent1 2 11 5 2 2" xfId="1074" xr:uid="{00000000-0005-0000-0000-000072030000}"/>
    <cellStyle name="20% - Accent1 2 11 5 2 2 2" xfId="1075" xr:uid="{00000000-0005-0000-0000-000073030000}"/>
    <cellStyle name="20% - Accent1 2 11 5 2 3" xfId="1076" xr:uid="{00000000-0005-0000-0000-000074030000}"/>
    <cellStyle name="20% - Accent1 2 11 5 3" xfId="1077" xr:uid="{00000000-0005-0000-0000-000075030000}"/>
    <cellStyle name="20% - Accent1 2 11 5 3 2" xfId="1078" xr:uid="{00000000-0005-0000-0000-000076030000}"/>
    <cellStyle name="20% - Accent1 2 11 5 4" xfId="1079" xr:uid="{00000000-0005-0000-0000-000077030000}"/>
    <cellStyle name="20% - Accent1 2 11 6" xfId="1080" xr:uid="{00000000-0005-0000-0000-000078030000}"/>
    <cellStyle name="20% - Accent1 2 11 6 2" xfId="1081" xr:uid="{00000000-0005-0000-0000-000079030000}"/>
    <cellStyle name="20% - Accent1 2 11 6 2 2" xfId="1082" xr:uid="{00000000-0005-0000-0000-00007A030000}"/>
    <cellStyle name="20% - Accent1 2 11 6 2 2 2" xfId="1083" xr:uid="{00000000-0005-0000-0000-00007B030000}"/>
    <cellStyle name="20% - Accent1 2 11 6 2 3" xfId="1084" xr:uid="{00000000-0005-0000-0000-00007C030000}"/>
    <cellStyle name="20% - Accent1 2 11 6 3" xfId="1085" xr:uid="{00000000-0005-0000-0000-00007D030000}"/>
    <cellStyle name="20% - Accent1 2 11 6 3 2" xfId="1086" xr:uid="{00000000-0005-0000-0000-00007E030000}"/>
    <cellStyle name="20% - Accent1 2 11 6 4" xfId="1087" xr:uid="{00000000-0005-0000-0000-00007F030000}"/>
    <cellStyle name="20% - Accent1 2 11 7" xfId="1088" xr:uid="{00000000-0005-0000-0000-000080030000}"/>
    <cellStyle name="20% - Accent1 2 11 7 2" xfId="1089" xr:uid="{00000000-0005-0000-0000-000081030000}"/>
    <cellStyle name="20% - Accent1 2 11 7 2 2" xfId="1090" xr:uid="{00000000-0005-0000-0000-000082030000}"/>
    <cellStyle name="20% - Accent1 2 11 7 3" xfId="1091" xr:uid="{00000000-0005-0000-0000-000083030000}"/>
    <cellStyle name="20% - Accent1 2 11 8" xfId="1092" xr:uid="{00000000-0005-0000-0000-000084030000}"/>
    <cellStyle name="20% - Accent1 2 11 8 2" xfId="1093" xr:uid="{00000000-0005-0000-0000-000085030000}"/>
    <cellStyle name="20% - Accent1 2 11 8 2 2" xfId="1094" xr:uid="{00000000-0005-0000-0000-000086030000}"/>
    <cellStyle name="20% - Accent1 2 11 8 3" xfId="1095" xr:uid="{00000000-0005-0000-0000-000087030000}"/>
    <cellStyle name="20% - Accent1 2 11 9" xfId="1096" xr:uid="{00000000-0005-0000-0000-000088030000}"/>
    <cellStyle name="20% - Accent1 2 11 9 2" xfId="1097" xr:uid="{00000000-0005-0000-0000-000089030000}"/>
    <cellStyle name="20% - Accent1 2 12" xfId="1098" xr:uid="{00000000-0005-0000-0000-00008A030000}"/>
    <cellStyle name="20% - Accent1 2 12 2" xfId="1099" xr:uid="{00000000-0005-0000-0000-00008B030000}"/>
    <cellStyle name="20% - Accent1 2 12 2 2" xfId="1100" xr:uid="{00000000-0005-0000-0000-00008C030000}"/>
    <cellStyle name="20% - Accent1 2 12 2 2 2" xfId="1101" xr:uid="{00000000-0005-0000-0000-00008D030000}"/>
    <cellStyle name="20% - Accent1 2 12 2 2 2 2" xfId="1102" xr:uid="{00000000-0005-0000-0000-00008E030000}"/>
    <cellStyle name="20% - Accent1 2 12 2 2 3" xfId="1103" xr:uid="{00000000-0005-0000-0000-00008F030000}"/>
    <cellStyle name="20% - Accent1 2 12 2 3" xfId="1104" xr:uid="{00000000-0005-0000-0000-000090030000}"/>
    <cellStyle name="20% - Accent1 2 12 2 3 2" xfId="1105" xr:uid="{00000000-0005-0000-0000-000091030000}"/>
    <cellStyle name="20% - Accent1 2 12 2 4" xfId="1106" xr:uid="{00000000-0005-0000-0000-000092030000}"/>
    <cellStyle name="20% - Accent1 2 12 3" xfId="1107" xr:uid="{00000000-0005-0000-0000-000093030000}"/>
    <cellStyle name="20% - Accent1 2 12 3 2" xfId="1108" xr:uid="{00000000-0005-0000-0000-000094030000}"/>
    <cellStyle name="20% - Accent1 2 12 3 2 2" xfId="1109" xr:uid="{00000000-0005-0000-0000-000095030000}"/>
    <cellStyle name="20% - Accent1 2 12 3 2 2 2" xfId="1110" xr:uid="{00000000-0005-0000-0000-000096030000}"/>
    <cellStyle name="20% - Accent1 2 12 3 2 3" xfId="1111" xr:uid="{00000000-0005-0000-0000-000097030000}"/>
    <cellStyle name="20% - Accent1 2 12 3 3" xfId="1112" xr:uid="{00000000-0005-0000-0000-000098030000}"/>
    <cellStyle name="20% - Accent1 2 12 3 3 2" xfId="1113" xr:uid="{00000000-0005-0000-0000-000099030000}"/>
    <cellStyle name="20% - Accent1 2 12 3 4" xfId="1114" xr:uid="{00000000-0005-0000-0000-00009A030000}"/>
    <cellStyle name="20% - Accent1 2 12 4" xfId="1115" xr:uid="{00000000-0005-0000-0000-00009B030000}"/>
    <cellStyle name="20% - Accent1 2 12 4 2" xfId="1116" xr:uid="{00000000-0005-0000-0000-00009C030000}"/>
    <cellStyle name="20% - Accent1 2 12 4 2 2" xfId="1117" xr:uid="{00000000-0005-0000-0000-00009D030000}"/>
    <cellStyle name="20% - Accent1 2 12 4 2 2 2" xfId="1118" xr:uid="{00000000-0005-0000-0000-00009E030000}"/>
    <cellStyle name="20% - Accent1 2 12 4 2 3" xfId="1119" xr:uid="{00000000-0005-0000-0000-00009F030000}"/>
    <cellStyle name="20% - Accent1 2 12 4 3" xfId="1120" xr:uid="{00000000-0005-0000-0000-0000A0030000}"/>
    <cellStyle name="20% - Accent1 2 12 4 3 2" xfId="1121" xr:uid="{00000000-0005-0000-0000-0000A1030000}"/>
    <cellStyle name="20% - Accent1 2 12 4 4" xfId="1122" xr:uid="{00000000-0005-0000-0000-0000A2030000}"/>
    <cellStyle name="20% - Accent1 2 12 5" xfId="1123" xr:uid="{00000000-0005-0000-0000-0000A3030000}"/>
    <cellStyle name="20% - Accent1 2 12 5 2" xfId="1124" xr:uid="{00000000-0005-0000-0000-0000A4030000}"/>
    <cellStyle name="20% - Accent1 2 12 5 2 2" xfId="1125" xr:uid="{00000000-0005-0000-0000-0000A5030000}"/>
    <cellStyle name="20% - Accent1 2 12 5 3" xfId="1126" xr:uid="{00000000-0005-0000-0000-0000A6030000}"/>
    <cellStyle name="20% - Accent1 2 12 6" xfId="1127" xr:uid="{00000000-0005-0000-0000-0000A7030000}"/>
    <cellStyle name="20% - Accent1 2 12 6 2" xfId="1128" xr:uid="{00000000-0005-0000-0000-0000A8030000}"/>
    <cellStyle name="20% - Accent1 2 12 6 2 2" xfId="1129" xr:uid="{00000000-0005-0000-0000-0000A9030000}"/>
    <cellStyle name="20% - Accent1 2 12 6 3" xfId="1130" xr:uid="{00000000-0005-0000-0000-0000AA030000}"/>
    <cellStyle name="20% - Accent1 2 12 7" xfId="1131" xr:uid="{00000000-0005-0000-0000-0000AB030000}"/>
    <cellStyle name="20% - Accent1 2 12 7 2" xfId="1132" xr:uid="{00000000-0005-0000-0000-0000AC030000}"/>
    <cellStyle name="20% - Accent1 2 12 8" xfId="1133" xr:uid="{00000000-0005-0000-0000-0000AD030000}"/>
    <cellStyle name="20% - Accent1 2 12 8 2" xfId="1134" xr:uid="{00000000-0005-0000-0000-0000AE030000}"/>
    <cellStyle name="20% - Accent1 2 12 9" xfId="1135" xr:uid="{00000000-0005-0000-0000-0000AF030000}"/>
    <cellStyle name="20% - Accent1 2 13" xfId="1136" xr:uid="{00000000-0005-0000-0000-0000B0030000}"/>
    <cellStyle name="20% - Accent1 2 13 2" xfId="1137" xr:uid="{00000000-0005-0000-0000-0000B1030000}"/>
    <cellStyle name="20% - Accent1 2 13 2 2" xfId="1138" xr:uid="{00000000-0005-0000-0000-0000B2030000}"/>
    <cellStyle name="20% - Accent1 2 13 2 2 2" xfId="1139" xr:uid="{00000000-0005-0000-0000-0000B3030000}"/>
    <cellStyle name="20% - Accent1 2 13 2 2 2 2" xfId="1140" xr:uid="{00000000-0005-0000-0000-0000B4030000}"/>
    <cellStyle name="20% - Accent1 2 13 2 2 3" xfId="1141" xr:uid="{00000000-0005-0000-0000-0000B5030000}"/>
    <cellStyle name="20% - Accent1 2 13 2 3" xfId="1142" xr:uid="{00000000-0005-0000-0000-0000B6030000}"/>
    <cellStyle name="20% - Accent1 2 13 2 3 2" xfId="1143" xr:uid="{00000000-0005-0000-0000-0000B7030000}"/>
    <cellStyle name="20% - Accent1 2 13 2 4" xfId="1144" xr:uid="{00000000-0005-0000-0000-0000B8030000}"/>
    <cellStyle name="20% - Accent1 2 13 3" xfId="1145" xr:uid="{00000000-0005-0000-0000-0000B9030000}"/>
    <cellStyle name="20% - Accent1 2 13 3 2" xfId="1146" xr:uid="{00000000-0005-0000-0000-0000BA030000}"/>
    <cellStyle name="20% - Accent1 2 13 3 2 2" xfId="1147" xr:uid="{00000000-0005-0000-0000-0000BB030000}"/>
    <cellStyle name="20% - Accent1 2 13 3 2 2 2" xfId="1148" xr:uid="{00000000-0005-0000-0000-0000BC030000}"/>
    <cellStyle name="20% - Accent1 2 13 3 2 3" xfId="1149" xr:uid="{00000000-0005-0000-0000-0000BD030000}"/>
    <cellStyle name="20% - Accent1 2 13 3 3" xfId="1150" xr:uid="{00000000-0005-0000-0000-0000BE030000}"/>
    <cellStyle name="20% - Accent1 2 13 3 3 2" xfId="1151" xr:uid="{00000000-0005-0000-0000-0000BF030000}"/>
    <cellStyle name="20% - Accent1 2 13 3 4" xfId="1152" xr:uid="{00000000-0005-0000-0000-0000C0030000}"/>
    <cellStyle name="20% - Accent1 2 13 4" xfId="1153" xr:uid="{00000000-0005-0000-0000-0000C1030000}"/>
    <cellStyle name="20% - Accent1 2 13 4 2" xfId="1154" xr:uid="{00000000-0005-0000-0000-0000C2030000}"/>
    <cellStyle name="20% - Accent1 2 13 4 2 2" xfId="1155" xr:uid="{00000000-0005-0000-0000-0000C3030000}"/>
    <cellStyle name="20% - Accent1 2 13 4 2 2 2" xfId="1156" xr:uid="{00000000-0005-0000-0000-0000C4030000}"/>
    <cellStyle name="20% - Accent1 2 13 4 2 3" xfId="1157" xr:uid="{00000000-0005-0000-0000-0000C5030000}"/>
    <cellStyle name="20% - Accent1 2 13 4 3" xfId="1158" xr:uid="{00000000-0005-0000-0000-0000C6030000}"/>
    <cellStyle name="20% - Accent1 2 13 4 3 2" xfId="1159" xr:uid="{00000000-0005-0000-0000-0000C7030000}"/>
    <cellStyle name="20% - Accent1 2 13 4 4" xfId="1160" xr:uid="{00000000-0005-0000-0000-0000C8030000}"/>
    <cellStyle name="20% - Accent1 2 13 5" xfId="1161" xr:uid="{00000000-0005-0000-0000-0000C9030000}"/>
    <cellStyle name="20% - Accent1 2 13 5 2" xfId="1162" xr:uid="{00000000-0005-0000-0000-0000CA030000}"/>
    <cellStyle name="20% - Accent1 2 13 5 2 2" xfId="1163" xr:uid="{00000000-0005-0000-0000-0000CB030000}"/>
    <cellStyle name="20% - Accent1 2 13 5 3" xfId="1164" xr:uid="{00000000-0005-0000-0000-0000CC030000}"/>
    <cellStyle name="20% - Accent1 2 13 6" xfId="1165" xr:uid="{00000000-0005-0000-0000-0000CD030000}"/>
    <cellStyle name="20% - Accent1 2 13 6 2" xfId="1166" xr:uid="{00000000-0005-0000-0000-0000CE030000}"/>
    <cellStyle name="20% - Accent1 2 13 6 2 2" xfId="1167" xr:uid="{00000000-0005-0000-0000-0000CF030000}"/>
    <cellStyle name="20% - Accent1 2 13 6 3" xfId="1168" xr:uid="{00000000-0005-0000-0000-0000D0030000}"/>
    <cellStyle name="20% - Accent1 2 13 7" xfId="1169" xr:uid="{00000000-0005-0000-0000-0000D1030000}"/>
    <cellStyle name="20% - Accent1 2 13 7 2" xfId="1170" xr:uid="{00000000-0005-0000-0000-0000D2030000}"/>
    <cellStyle name="20% - Accent1 2 13 8" xfId="1171" xr:uid="{00000000-0005-0000-0000-0000D3030000}"/>
    <cellStyle name="20% - Accent1 2 13 8 2" xfId="1172" xr:uid="{00000000-0005-0000-0000-0000D4030000}"/>
    <cellStyle name="20% - Accent1 2 13 9" xfId="1173" xr:uid="{00000000-0005-0000-0000-0000D5030000}"/>
    <cellStyle name="20% - Accent1 2 14" xfId="1174" xr:uid="{00000000-0005-0000-0000-0000D6030000}"/>
    <cellStyle name="20% - Accent1 2 14 2" xfId="1175" xr:uid="{00000000-0005-0000-0000-0000D7030000}"/>
    <cellStyle name="20% - Accent1 2 14 2 2" xfId="1176" xr:uid="{00000000-0005-0000-0000-0000D8030000}"/>
    <cellStyle name="20% - Accent1 2 14 2 2 2" xfId="1177" xr:uid="{00000000-0005-0000-0000-0000D9030000}"/>
    <cellStyle name="20% - Accent1 2 14 2 3" xfId="1178" xr:uid="{00000000-0005-0000-0000-0000DA030000}"/>
    <cellStyle name="20% - Accent1 2 14 3" xfId="1179" xr:uid="{00000000-0005-0000-0000-0000DB030000}"/>
    <cellStyle name="20% - Accent1 2 14 3 2" xfId="1180" xr:uid="{00000000-0005-0000-0000-0000DC030000}"/>
    <cellStyle name="20% - Accent1 2 14 4" xfId="1181" xr:uid="{00000000-0005-0000-0000-0000DD030000}"/>
    <cellStyle name="20% - Accent1 2 15" xfId="1182" xr:uid="{00000000-0005-0000-0000-0000DE030000}"/>
    <cellStyle name="20% - Accent1 2 15 2" xfId="1183" xr:uid="{00000000-0005-0000-0000-0000DF030000}"/>
    <cellStyle name="20% - Accent1 2 15 2 2" xfId="1184" xr:uid="{00000000-0005-0000-0000-0000E0030000}"/>
    <cellStyle name="20% - Accent1 2 15 2 2 2" xfId="1185" xr:uid="{00000000-0005-0000-0000-0000E1030000}"/>
    <cellStyle name="20% - Accent1 2 15 2 3" xfId="1186" xr:uid="{00000000-0005-0000-0000-0000E2030000}"/>
    <cellStyle name="20% - Accent1 2 15 3" xfId="1187" xr:uid="{00000000-0005-0000-0000-0000E3030000}"/>
    <cellStyle name="20% - Accent1 2 15 3 2" xfId="1188" xr:uid="{00000000-0005-0000-0000-0000E4030000}"/>
    <cellStyle name="20% - Accent1 2 15 4" xfId="1189" xr:uid="{00000000-0005-0000-0000-0000E5030000}"/>
    <cellStyle name="20% - Accent1 2 16" xfId="1190" xr:uid="{00000000-0005-0000-0000-0000E6030000}"/>
    <cellStyle name="20% - Accent1 2 16 2" xfId="1191" xr:uid="{00000000-0005-0000-0000-0000E7030000}"/>
    <cellStyle name="20% - Accent1 2 16 2 2" xfId="1192" xr:uid="{00000000-0005-0000-0000-0000E8030000}"/>
    <cellStyle name="20% - Accent1 2 16 2 2 2" xfId="1193" xr:uid="{00000000-0005-0000-0000-0000E9030000}"/>
    <cellStyle name="20% - Accent1 2 16 2 3" xfId="1194" xr:uid="{00000000-0005-0000-0000-0000EA030000}"/>
    <cellStyle name="20% - Accent1 2 16 3" xfId="1195" xr:uid="{00000000-0005-0000-0000-0000EB030000}"/>
    <cellStyle name="20% - Accent1 2 16 3 2" xfId="1196" xr:uid="{00000000-0005-0000-0000-0000EC030000}"/>
    <cellStyle name="20% - Accent1 2 16 4" xfId="1197" xr:uid="{00000000-0005-0000-0000-0000ED030000}"/>
    <cellStyle name="20% - Accent1 2 17" xfId="1198" xr:uid="{00000000-0005-0000-0000-0000EE030000}"/>
    <cellStyle name="20% - Accent1 2 17 2" xfId="1199" xr:uid="{00000000-0005-0000-0000-0000EF030000}"/>
    <cellStyle name="20% - Accent1 2 17 2 2" xfId="1200" xr:uid="{00000000-0005-0000-0000-0000F0030000}"/>
    <cellStyle name="20% - Accent1 2 17 3" xfId="1201" xr:uid="{00000000-0005-0000-0000-0000F1030000}"/>
    <cellStyle name="20% - Accent1 2 18" xfId="114" xr:uid="{00000000-0005-0000-0000-0000F2030000}"/>
    <cellStyle name="20% - Accent1 2 18 2" xfId="115" xr:uid="{00000000-0005-0000-0000-0000F3030000}"/>
    <cellStyle name="20% - Accent1 2 18 2 2" xfId="1202" xr:uid="{00000000-0005-0000-0000-0000F4030000}"/>
    <cellStyle name="20% - Accent1 2 18 3" xfId="116" xr:uid="{00000000-0005-0000-0000-0000F5030000}"/>
    <cellStyle name="20% - Accent1 2 18 4" xfId="1203" xr:uid="{00000000-0005-0000-0000-0000F6030000}"/>
    <cellStyle name="20% - Accent1 2 19" xfId="1204" xr:uid="{00000000-0005-0000-0000-0000F7030000}"/>
    <cellStyle name="20% - Accent1 2 19 2" xfId="1205" xr:uid="{00000000-0005-0000-0000-0000F8030000}"/>
    <cellStyle name="20% - Accent1 2 2" xfId="1206" xr:uid="{00000000-0005-0000-0000-0000F9030000}"/>
    <cellStyle name="20% - Accent1 2 2 10" xfId="1207" xr:uid="{00000000-0005-0000-0000-0000FA030000}"/>
    <cellStyle name="20% - Accent1 2 2 10 10" xfId="1208" xr:uid="{00000000-0005-0000-0000-0000FB030000}"/>
    <cellStyle name="20% - Accent1 2 2 10 10 2" xfId="1209" xr:uid="{00000000-0005-0000-0000-0000FC030000}"/>
    <cellStyle name="20% - Accent1 2 2 10 11" xfId="1210" xr:uid="{00000000-0005-0000-0000-0000FD030000}"/>
    <cellStyle name="20% - Accent1 2 2 10 2" xfId="1211" xr:uid="{00000000-0005-0000-0000-0000FE030000}"/>
    <cellStyle name="20% - Accent1 2 2 10 2 2" xfId="1212" xr:uid="{00000000-0005-0000-0000-0000FF030000}"/>
    <cellStyle name="20% - Accent1 2 2 10 2 2 2" xfId="1213" xr:uid="{00000000-0005-0000-0000-000000040000}"/>
    <cellStyle name="20% - Accent1 2 2 10 2 2 2 2" xfId="1214" xr:uid="{00000000-0005-0000-0000-000001040000}"/>
    <cellStyle name="20% - Accent1 2 2 10 2 2 2 2 2" xfId="1215" xr:uid="{00000000-0005-0000-0000-000002040000}"/>
    <cellStyle name="20% - Accent1 2 2 10 2 2 2 3" xfId="1216" xr:uid="{00000000-0005-0000-0000-000003040000}"/>
    <cellStyle name="20% - Accent1 2 2 10 2 2 3" xfId="1217" xr:uid="{00000000-0005-0000-0000-000004040000}"/>
    <cellStyle name="20% - Accent1 2 2 10 2 2 3 2" xfId="1218" xr:uid="{00000000-0005-0000-0000-000005040000}"/>
    <cellStyle name="20% - Accent1 2 2 10 2 2 4" xfId="1219" xr:uid="{00000000-0005-0000-0000-000006040000}"/>
    <cellStyle name="20% - Accent1 2 2 10 2 3" xfId="1220" xr:uid="{00000000-0005-0000-0000-000007040000}"/>
    <cellStyle name="20% - Accent1 2 2 10 2 3 2" xfId="1221" xr:uid="{00000000-0005-0000-0000-000008040000}"/>
    <cellStyle name="20% - Accent1 2 2 10 2 3 2 2" xfId="1222" xr:uid="{00000000-0005-0000-0000-000009040000}"/>
    <cellStyle name="20% - Accent1 2 2 10 2 3 2 2 2" xfId="1223" xr:uid="{00000000-0005-0000-0000-00000A040000}"/>
    <cellStyle name="20% - Accent1 2 2 10 2 3 2 3" xfId="1224" xr:uid="{00000000-0005-0000-0000-00000B040000}"/>
    <cellStyle name="20% - Accent1 2 2 10 2 3 3" xfId="1225" xr:uid="{00000000-0005-0000-0000-00000C040000}"/>
    <cellStyle name="20% - Accent1 2 2 10 2 3 3 2" xfId="1226" xr:uid="{00000000-0005-0000-0000-00000D040000}"/>
    <cellStyle name="20% - Accent1 2 2 10 2 3 4" xfId="1227" xr:uid="{00000000-0005-0000-0000-00000E040000}"/>
    <cellStyle name="20% - Accent1 2 2 10 2 4" xfId="1228" xr:uid="{00000000-0005-0000-0000-00000F040000}"/>
    <cellStyle name="20% - Accent1 2 2 10 2 4 2" xfId="1229" xr:uid="{00000000-0005-0000-0000-000010040000}"/>
    <cellStyle name="20% - Accent1 2 2 10 2 4 2 2" xfId="1230" xr:uid="{00000000-0005-0000-0000-000011040000}"/>
    <cellStyle name="20% - Accent1 2 2 10 2 4 2 2 2" xfId="1231" xr:uid="{00000000-0005-0000-0000-000012040000}"/>
    <cellStyle name="20% - Accent1 2 2 10 2 4 2 3" xfId="1232" xr:uid="{00000000-0005-0000-0000-000013040000}"/>
    <cellStyle name="20% - Accent1 2 2 10 2 4 3" xfId="1233" xr:uid="{00000000-0005-0000-0000-000014040000}"/>
    <cellStyle name="20% - Accent1 2 2 10 2 4 3 2" xfId="1234" xr:uid="{00000000-0005-0000-0000-000015040000}"/>
    <cellStyle name="20% - Accent1 2 2 10 2 4 4" xfId="1235" xr:uid="{00000000-0005-0000-0000-000016040000}"/>
    <cellStyle name="20% - Accent1 2 2 10 2 5" xfId="1236" xr:uid="{00000000-0005-0000-0000-000017040000}"/>
    <cellStyle name="20% - Accent1 2 2 10 2 5 2" xfId="1237" xr:uid="{00000000-0005-0000-0000-000018040000}"/>
    <cellStyle name="20% - Accent1 2 2 10 2 5 2 2" xfId="1238" xr:uid="{00000000-0005-0000-0000-000019040000}"/>
    <cellStyle name="20% - Accent1 2 2 10 2 5 3" xfId="1239" xr:uid="{00000000-0005-0000-0000-00001A040000}"/>
    <cellStyle name="20% - Accent1 2 2 10 2 6" xfId="1240" xr:uid="{00000000-0005-0000-0000-00001B040000}"/>
    <cellStyle name="20% - Accent1 2 2 10 2 6 2" xfId="1241" xr:uid="{00000000-0005-0000-0000-00001C040000}"/>
    <cellStyle name="20% - Accent1 2 2 10 2 6 2 2" xfId="1242" xr:uid="{00000000-0005-0000-0000-00001D040000}"/>
    <cellStyle name="20% - Accent1 2 2 10 2 6 3" xfId="1243" xr:uid="{00000000-0005-0000-0000-00001E040000}"/>
    <cellStyle name="20% - Accent1 2 2 10 2 7" xfId="1244" xr:uid="{00000000-0005-0000-0000-00001F040000}"/>
    <cellStyle name="20% - Accent1 2 2 10 2 7 2" xfId="1245" xr:uid="{00000000-0005-0000-0000-000020040000}"/>
    <cellStyle name="20% - Accent1 2 2 10 2 8" xfId="1246" xr:uid="{00000000-0005-0000-0000-000021040000}"/>
    <cellStyle name="20% - Accent1 2 2 10 2 8 2" xfId="1247" xr:uid="{00000000-0005-0000-0000-000022040000}"/>
    <cellStyle name="20% - Accent1 2 2 10 2 9" xfId="1248" xr:uid="{00000000-0005-0000-0000-000023040000}"/>
    <cellStyle name="20% - Accent1 2 2 10 3" xfId="1249" xr:uid="{00000000-0005-0000-0000-000024040000}"/>
    <cellStyle name="20% - Accent1 2 2 10 3 2" xfId="1250" xr:uid="{00000000-0005-0000-0000-000025040000}"/>
    <cellStyle name="20% - Accent1 2 2 10 3 2 2" xfId="1251" xr:uid="{00000000-0005-0000-0000-000026040000}"/>
    <cellStyle name="20% - Accent1 2 2 10 3 2 2 2" xfId="1252" xr:uid="{00000000-0005-0000-0000-000027040000}"/>
    <cellStyle name="20% - Accent1 2 2 10 3 2 2 2 2" xfId="1253" xr:uid="{00000000-0005-0000-0000-000028040000}"/>
    <cellStyle name="20% - Accent1 2 2 10 3 2 2 3" xfId="1254" xr:uid="{00000000-0005-0000-0000-000029040000}"/>
    <cellStyle name="20% - Accent1 2 2 10 3 2 3" xfId="1255" xr:uid="{00000000-0005-0000-0000-00002A040000}"/>
    <cellStyle name="20% - Accent1 2 2 10 3 2 3 2" xfId="1256" xr:uid="{00000000-0005-0000-0000-00002B040000}"/>
    <cellStyle name="20% - Accent1 2 2 10 3 2 4" xfId="1257" xr:uid="{00000000-0005-0000-0000-00002C040000}"/>
    <cellStyle name="20% - Accent1 2 2 10 3 3" xfId="1258" xr:uid="{00000000-0005-0000-0000-00002D040000}"/>
    <cellStyle name="20% - Accent1 2 2 10 3 3 2" xfId="1259" xr:uid="{00000000-0005-0000-0000-00002E040000}"/>
    <cellStyle name="20% - Accent1 2 2 10 3 3 2 2" xfId="1260" xr:uid="{00000000-0005-0000-0000-00002F040000}"/>
    <cellStyle name="20% - Accent1 2 2 10 3 3 2 2 2" xfId="1261" xr:uid="{00000000-0005-0000-0000-000030040000}"/>
    <cellStyle name="20% - Accent1 2 2 10 3 3 2 3" xfId="1262" xr:uid="{00000000-0005-0000-0000-000031040000}"/>
    <cellStyle name="20% - Accent1 2 2 10 3 3 3" xfId="1263" xr:uid="{00000000-0005-0000-0000-000032040000}"/>
    <cellStyle name="20% - Accent1 2 2 10 3 3 3 2" xfId="1264" xr:uid="{00000000-0005-0000-0000-000033040000}"/>
    <cellStyle name="20% - Accent1 2 2 10 3 3 4" xfId="1265" xr:uid="{00000000-0005-0000-0000-000034040000}"/>
    <cellStyle name="20% - Accent1 2 2 10 3 4" xfId="1266" xr:uid="{00000000-0005-0000-0000-000035040000}"/>
    <cellStyle name="20% - Accent1 2 2 10 3 4 2" xfId="1267" xr:uid="{00000000-0005-0000-0000-000036040000}"/>
    <cellStyle name="20% - Accent1 2 2 10 3 4 2 2" xfId="1268" xr:uid="{00000000-0005-0000-0000-000037040000}"/>
    <cellStyle name="20% - Accent1 2 2 10 3 4 2 2 2" xfId="1269" xr:uid="{00000000-0005-0000-0000-000038040000}"/>
    <cellStyle name="20% - Accent1 2 2 10 3 4 2 3" xfId="1270" xr:uid="{00000000-0005-0000-0000-000039040000}"/>
    <cellStyle name="20% - Accent1 2 2 10 3 4 3" xfId="1271" xr:uid="{00000000-0005-0000-0000-00003A040000}"/>
    <cellStyle name="20% - Accent1 2 2 10 3 4 3 2" xfId="1272" xr:uid="{00000000-0005-0000-0000-00003B040000}"/>
    <cellStyle name="20% - Accent1 2 2 10 3 4 4" xfId="1273" xr:uid="{00000000-0005-0000-0000-00003C040000}"/>
    <cellStyle name="20% - Accent1 2 2 10 3 5" xfId="1274" xr:uid="{00000000-0005-0000-0000-00003D040000}"/>
    <cellStyle name="20% - Accent1 2 2 10 3 5 2" xfId="1275" xr:uid="{00000000-0005-0000-0000-00003E040000}"/>
    <cellStyle name="20% - Accent1 2 2 10 3 5 2 2" xfId="1276" xr:uid="{00000000-0005-0000-0000-00003F040000}"/>
    <cellStyle name="20% - Accent1 2 2 10 3 5 3" xfId="1277" xr:uid="{00000000-0005-0000-0000-000040040000}"/>
    <cellStyle name="20% - Accent1 2 2 10 3 6" xfId="1278" xr:uid="{00000000-0005-0000-0000-000041040000}"/>
    <cellStyle name="20% - Accent1 2 2 10 3 6 2" xfId="1279" xr:uid="{00000000-0005-0000-0000-000042040000}"/>
    <cellStyle name="20% - Accent1 2 2 10 3 6 2 2" xfId="1280" xr:uid="{00000000-0005-0000-0000-000043040000}"/>
    <cellStyle name="20% - Accent1 2 2 10 3 6 3" xfId="1281" xr:uid="{00000000-0005-0000-0000-000044040000}"/>
    <cellStyle name="20% - Accent1 2 2 10 3 7" xfId="1282" xr:uid="{00000000-0005-0000-0000-000045040000}"/>
    <cellStyle name="20% - Accent1 2 2 10 3 7 2" xfId="1283" xr:uid="{00000000-0005-0000-0000-000046040000}"/>
    <cellStyle name="20% - Accent1 2 2 10 3 8" xfId="1284" xr:uid="{00000000-0005-0000-0000-000047040000}"/>
    <cellStyle name="20% - Accent1 2 2 10 3 8 2" xfId="1285" xr:uid="{00000000-0005-0000-0000-000048040000}"/>
    <cellStyle name="20% - Accent1 2 2 10 3 9" xfId="1286" xr:uid="{00000000-0005-0000-0000-000049040000}"/>
    <cellStyle name="20% - Accent1 2 2 10 4" xfId="1287" xr:uid="{00000000-0005-0000-0000-00004A040000}"/>
    <cellStyle name="20% - Accent1 2 2 10 4 2" xfId="1288" xr:uid="{00000000-0005-0000-0000-00004B040000}"/>
    <cellStyle name="20% - Accent1 2 2 10 4 2 2" xfId="1289" xr:uid="{00000000-0005-0000-0000-00004C040000}"/>
    <cellStyle name="20% - Accent1 2 2 10 4 2 2 2" xfId="1290" xr:uid="{00000000-0005-0000-0000-00004D040000}"/>
    <cellStyle name="20% - Accent1 2 2 10 4 2 3" xfId="1291" xr:uid="{00000000-0005-0000-0000-00004E040000}"/>
    <cellStyle name="20% - Accent1 2 2 10 4 3" xfId="1292" xr:uid="{00000000-0005-0000-0000-00004F040000}"/>
    <cellStyle name="20% - Accent1 2 2 10 4 3 2" xfId="1293" xr:uid="{00000000-0005-0000-0000-000050040000}"/>
    <cellStyle name="20% - Accent1 2 2 10 4 4" xfId="1294" xr:uid="{00000000-0005-0000-0000-000051040000}"/>
    <cellStyle name="20% - Accent1 2 2 10 5" xfId="1295" xr:uid="{00000000-0005-0000-0000-000052040000}"/>
    <cellStyle name="20% - Accent1 2 2 10 5 2" xfId="1296" xr:uid="{00000000-0005-0000-0000-000053040000}"/>
    <cellStyle name="20% - Accent1 2 2 10 5 2 2" xfId="1297" xr:uid="{00000000-0005-0000-0000-000054040000}"/>
    <cellStyle name="20% - Accent1 2 2 10 5 2 2 2" xfId="1298" xr:uid="{00000000-0005-0000-0000-000055040000}"/>
    <cellStyle name="20% - Accent1 2 2 10 5 2 3" xfId="1299" xr:uid="{00000000-0005-0000-0000-000056040000}"/>
    <cellStyle name="20% - Accent1 2 2 10 5 3" xfId="1300" xr:uid="{00000000-0005-0000-0000-000057040000}"/>
    <cellStyle name="20% - Accent1 2 2 10 5 3 2" xfId="1301" xr:uid="{00000000-0005-0000-0000-000058040000}"/>
    <cellStyle name="20% - Accent1 2 2 10 5 4" xfId="1302" xr:uid="{00000000-0005-0000-0000-000059040000}"/>
    <cellStyle name="20% - Accent1 2 2 10 6" xfId="1303" xr:uid="{00000000-0005-0000-0000-00005A040000}"/>
    <cellStyle name="20% - Accent1 2 2 10 6 2" xfId="1304" xr:uid="{00000000-0005-0000-0000-00005B040000}"/>
    <cellStyle name="20% - Accent1 2 2 10 6 2 2" xfId="1305" xr:uid="{00000000-0005-0000-0000-00005C040000}"/>
    <cellStyle name="20% - Accent1 2 2 10 6 2 2 2" xfId="1306" xr:uid="{00000000-0005-0000-0000-00005D040000}"/>
    <cellStyle name="20% - Accent1 2 2 10 6 2 3" xfId="1307" xr:uid="{00000000-0005-0000-0000-00005E040000}"/>
    <cellStyle name="20% - Accent1 2 2 10 6 3" xfId="1308" xr:uid="{00000000-0005-0000-0000-00005F040000}"/>
    <cellStyle name="20% - Accent1 2 2 10 6 3 2" xfId="1309" xr:uid="{00000000-0005-0000-0000-000060040000}"/>
    <cellStyle name="20% - Accent1 2 2 10 6 4" xfId="1310" xr:uid="{00000000-0005-0000-0000-000061040000}"/>
    <cellStyle name="20% - Accent1 2 2 10 7" xfId="1311" xr:uid="{00000000-0005-0000-0000-000062040000}"/>
    <cellStyle name="20% - Accent1 2 2 10 7 2" xfId="1312" xr:uid="{00000000-0005-0000-0000-000063040000}"/>
    <cellStyle name="20% - Accent1 2 2 10 7 2 2" xfId="1313" xr:uid="{00000000-0005-0000-0000-000064040000}"/>
    <cellStyle name="20% - Accent1 2 2 10 7 3" xfId="1314" xr:uid="{00000000-0005-0000-0000-000065040000}"/>
    <cellStyle name="20% - Accent1 2 2 10 8" xfId="1315" xr:uid="{00000000-0005-0000-0000-000066040000}"/>
    <cellStyle name="20% - Accent1 2 2 10 8 2" xfId="1316" xr:uid="{00000000-0005-0000-0000-000067040000}"/>
    <cellStyle name="20% - Accent1 2 2 10 8 2 2" xfId="1317" xr:uid="{00000000-0005-0000-0000-000068040000}"/>
    <cellStyle name="20% - Accent1 2 2 10 8 3" xfId="1318" xr:uid="{00000000-0005-0000-0000-000069040000}"/>
    <cellStyle name="20% - Accent1 2 2 10 9" xfId="1319" xr:uid="{00000000-0005-0000-0000-00006A040000}"/>
    <cellStyle name="20% - Accent1 2 2 10 9 2" xfId="1320" xr:uid="{00000000-0005-0000-0000-00006B040000}"/>
    <cellStyle name="20% - Accent1 2 2 11" xfId="1321" xr:uid="{00000000-0005-0000-0000-00006C040000}"/>
    <cellStyle name="20% - Accent1 2 2 11 2" xfId="1322" xr:uid="{00000000-0005-0000-0000-00006D040000}"/>
    <cellStyle name="20% - Accent1 2 2 11 2 2" xfId="1323" xr:uid="{00000000-0005-0000-0000-00006E040000}"/>
    <cellStyle name="20% - Accent1 2 2 11 2 2 2" xfId="1324" xr:uid="{00000000-0005-0000-0000-00006F040000}"/>
    <cellStyle name="20% - Accent1 2 2 11 2 2 2 2" xfId="1325" xr:uid="{00000000-0005-0000-0000-000070040000}"/>
    <cellStyle name="20% - Accent1 2 2 11 2 2 3" xfId="1326" xr:uid="{00000000-0005-0000-0000-000071040000}"/>
    <cellStyle name="20% - Accent1 2 2 11 2 3" xfId="1327" xr:uid="{00000000-0005-0000-0000-000072040000}"/>
    <cellStyle name="20% - Accent1 2 2 11 2 3 2" xfId="1328" xr:uid="{00000000-0005-0000-0000-000073040000}"/>
    <cellStyle name="20% - Accent1 2 2 11 2 4" xfId="1329" xr:uid="{00000000-0005-0000-0000-000074040000}"/>
    <cellStyle name="20% - Accent1 2 2 11 3" xfId="1330" xr:uid="{00000000-0005-0000-0000-000075040000}"/>
    <cellStyle name="20% - Accent1 2 2 11 3 2" xfId="1331" xr:uid="{00000000-0005-0000-0000-000076040000}"/>
    <cellStyle name="20% - Accent1 2 2 11 3 2 2" xfId="1332" xr:uid="{00000000-0005-0000-0000-000077040000}"/>
    <cellStyle name="20% - Accent1 2 2 11 3 2 2 2" xfId="1333" xr:uid="{00000000-0005-0000-0000-000078040000}"/>
    <cellStyle name="20% - Accent1 2 2 11 3 2 3" xfId="1334" xr:uid="{00000000-0005-0000-0000-000079040000}"/>
    <cellStyle name="20% - Accent1 2 2 11 3 3" xfId="1335" xr:uid="{00000000-0005-0000-0000-00007A040000}"/>
    <cellStyle name="20% - Accent1 2 2 11 3 3 2" xfId="1336" xr:uid="{00000000-0005-0000-0000-00007B040000}"/>
    <cellStyle name="20% - Accent1 2 2 11 3 4" xfId="1337" xr:uid="{00000000-0005-0000-0000-00007C040000}"/>
    <cellStyle name="20% - Accent1 2 2 11 4" xfId="1338" xr:uid="{00000000-0005-0000-0000-00007D040000}"/>
    <cellStyle name="20% - Accent1 2 2 11 4 2" xfId="1339" xr:uid="{00000000-0005-0000-0000-00007E040000}"/>
    <cellStyle name="20% - Accent1 2 2 11 4 2 2" xfId="1340" xr:uid="{00000000-0005-0000-0000-00007F040000}"/>
    <cellStyle name="20% - Accent1 2 2 11 4 2 2 2" xfId="1341" xr:uid="{00000000-0005-0000-0000-000080040000}"/>
    <cellStyle name="20% - Accent1 2 2 11 4 2 3" xfId="1342" xr:uid="{00000000-0005-0000-0000-000081040000}"/>
    <cellStyle name="20% - Accent1 2 2 11 4 3" xfId="1343" xr:uid="{00000000-0005-0000-0000-000082040000}"/>
    <cellStyle name="20% - Accent1 2 2 11 4 3 2" xfId="1344" xr:uid="{00000000-0005-0000-0000-000083040000}"/>
    <cellStyle name="20% - Accent1 2 2 11 4 4" xfId="1345" xr:uid="{00000000-0005-0000-0000-000084040000}"/>
    <cellStyle name="20% - Accent1 2 2 11 5" xfId="1346" xr:uid="{00000000-0005-0000-0000-000085040000}"/>
    <cellStyle name="20% - Accent1 2 2 11 5 2" xfId="1347" xr:uid="{00000000-0005-0000-0000-000086040000}"/>
    <cellStyle name="20% - Accent1 2 2 11 5 2 2" xfId="1348" xr:uid="{00000000-0005-0000-0000-000087040000}"/>
    <cellStyle name="20% - Accent1 2 2 11 5 3" xfId="1349" xr:uid="{00000000-0005-0000-0000-000088040000}"/>
    <cellStyle name="20% - Accent1 2 2 11 6" xfId="1350" xr:uid="{00000000-0005-0000-0000-000089040000}"/>
    <cellStyle name="20% - Accent1 2 2 11 6 2" xfId="1351" xr:uid="{00000000-0005-0000-0000-00008A040000}"/>
    <cellStyle name="20% - Accent1 2 2 11 6 2 2" xfId="1352" xr:uid="{00000000-0005-0000-0000-00008B040000}"/>
    <cellStyle name="20% - Accent1 2 2 11 6 3" xfId="1353" xr:uid="{00000000-0005-0000-0000-00008C040000}"/>
    <cellStyle name="20% - Accent1 2 2 11 7" xfId="1354" xr:uid="{00000000-0005-0000-0000-00008D040000}"/>
    <cellStyle name="20% - Accent1 2 2 11 7 2" xfId="1355" xr:uid="{00000000-0005-0000-0000-00008E040000}"/>
    <cellStyle name="20% - Accent1 2 2 11 8" xfId="1356" xr:uid="{00000000-0005-0000-0000-00008F040000}"/>
    <cellStyle name="20% - Accent1 2 2 11 8 2" xfId="1357" xr:uid="{00000000-0005-0000-0000-000090040000}"/>
    <cellStyle name="20% - Accent1 2 2 11 9" xfId="1358" xr:uid="{00000000-0005-0000-0000-000091040000}"/>
    <cellStyle name="20% - Accent1 2 2 12" xfId="1359" xr:uid="{00000000-0005-0000-0000-000092040000}"/>
    <cellStyle name="20% - Accent1 2 2 12 2" xfId="1360" xr:uid="{00000000-0005-0000-0000-000093040000}"/>
    <cellStyle name="20% - Accent1 2 2 12 2 2" xfId="1361" xr:uid="{00000000-0005-0000-0000-000094040000}"/>
    <cellStyle name="20% - Accent1 2 2 12 2 2 2" xfId="1362" xr:uid="{00000000-0005-0000-0000-000095040000}"/>
    <cellStyle name="20% - Accent1 2 2 12 2 2 2 2" xfId="1363" xr:uid="{00000000-0005-0000-0000-000096040000}"/>
    <cellStyle name="20% - Accent1 2 2 12 2 2 3" xfId="1364" xr:uid="{00000000-0005-0000-0000-000097040000}"/>
    <cellStyle name="20% - Accent1 2 2 12 2 3" xfId="1365" xr:uid="{00000000-0005-0000-0000-000098040000}"/>
    <cellStyle name="20% - Accent1 2 2 12 2 3 2" xfId="1366" xr:uid="{00000000-0005-0000-0000-000099040000}"/>
    <cellStyle name="20% - Accent1 2 2 12 2 4" xfId="1367" xr:uid="{00000000-0005-0000-0000-00009A040000}"/>
    <cellStyle name="20% - Accent1 2 2 12 3" xfId="1368" xr:uid="{00000000-0005-0000-0000-00009B040000}"/>
    <cellStyle name="20% - Accent1 2 2 12 3 2" xfId="1369" xr:uid="{00000000-0005-0000-0000-00009C040000}"/>
    <cellStyle name="20% - Accent1 2 2 12 3 2 2" xfId="1370" xr:uid="{00000000-0005-0000-0000-00009D040000}"/>
    <cellStyle name="20% - Accent1 2 2 12 3 2 2 2" xfId="1371" xr:uid="{00000000-0005-0000-0000-00009E040000}"/>
    <cellStyle name="20% - Accent1 2 2 12 3 2 3" xfId="1372" xr:uid="{00000000-0005-0000-0000-00009F040000}"/>
    <cellStyle name="20% - Accent1 2 2 12 3 3" xfId="1373" xr:uid="{00000000-0005-0000-0000-0000A0040000}"/>
    <cellStyle name="20% - Accent1 2 2 12 3 3 2" xfId="1374" xr:uid="{00000000-0005-0000-0000-0000A1040000}"/>
    <cellStyle name="20% - Accent1 2 2 12 3 4" xfId="1375" xr:uid="{00000000-0005-0000-0000-0000A2040000}"/>
    <cellStyle name="20% - Accent1 2 2 12 4" xfId="1376" xr:uid="{00000000-0005-0000-0000-0000A3040000}"/>
    <cellStyle name="20% - Accent1 2 2 12 4 2" xfId="1377" xr:uid="{00000000-0005-0000-0000-0000A4040000}"/>
    <cellStyle name="20% - Accent1 2 2 12 4 2 2" xfId="1378" xr:uid="{00000000-0005-0000-0000-0000A5040000}"/>
    <cellStyle name="20% - Accent1 2 2 12 4 2 2 2" xfId="1379" xr:uid="{00000000-0005-0000-0000-0000A6040000}"/>
    <cellStyle name="20% - Accent1 2 2 12 4 2 3" xfId="1380" xr:uid="{00000000-0005-0000-0000-0000A7040000}"/>
    <cellStyle name="20% - Accent1 2 2 12 4 3" xfId="1381" xr:uid="{00000000-0005-0000-0000-0000A8040000}"/>
    <cellStyle name="20% - Accent1 2 2 12 4 3 2" xfId="1382" xr:uid="{00000000-0005-0000-0000-0000A9040000}"/>
    <cellStyle name="20% - Accent1 2 2 12 4 4" xfId="1383" xr:uid="{00000000-0005-0000-0000-0000AA040000}"/>
    <cellStyle name="20% - Accent1 2 2 12 5" xfId="1384" xr:uid="{00000000-0005-0000-0000-0000AB040000}"/>
    <cellStyle name="20% - Accent1 2 2 12 5 2" xfId="1385" xr:uid="{00000000-0005-0000-0000-0000AC040000}"/>
    <cellStyle name="20% - Accent1 2 2 12 5 2 2" xfId="1386" xr:uid="{00000000-0005-0000-0000-0000AD040000}"/>
    <cellStyle name="20% - Accent1 2 2 12 5 3" xfId="1387" xr:uid="{00000000-0005-0000-0000-0000AE040000}"/>
    <cellStyle name="20% - Accent1 2 2 12 6" xfId="1388" xr:uid="{00000000-0005-0000-0000-0000AF040000}"/>
    <cellStyle name="20% - Accent1 2 2 12 6 2" xfId="1389" xr:uid="{00000000-0005-0000-0000-0000B0040000}"/>
    <cellStyle name="20% - Accent1 2 2 12 6 2 2" xfId="1390" xr:uid="{00000000-0005-0000-0000-0000B1040000}"/>
    <cellStyle name="20% - Accent1 2 2 12 6 3" xfId="1391" xr:uid="{00000000-0005-0000-0000-0000B2040000}"/>
    <cellStyle name="20% - Accent1 2 2 12 7" xfId="1392" xr:uid="{00000000-0005-0000-0000-0000B3040000}"/>
    <cellStyle name="20% - Accent1 2 2 12 7 2" xfId="1393" xr:uid="{00000000-0005-0000-0000-0000B4040000}"/>
    <cellStyle name="20% - Accent1 2 2 12 8" xfId="1394" xr:uid="{00000000-0005-0000-0000-0000B5040000}"/>
    <cellStyle name="20% - Accent1 2 2 12 8 2" xfId="1395" xr:uid="{00000000-0005-0000-0000-0000B6040000}"/>
    <cellStyle name="20% - Accent1 2 2 12 9" xfId="1396" xr:uid="{00000000-0005-0000-0000-0000B7040000}"/>
    <cellStyle name="20% - Accent1 2 2 13" xfId="1397" xr:uid="{00000000-0005-0000-0000-0000B8040000}"/>
    <cellStyle name="20% - Accent1 2 2 13 2" xfId="1398" xr:uid="{00000000-0005-0000-0000-0000B9040000}"/>
    <cellStyle name="20% - Accent1 2 2 13 2 2" xfId="1399" xr:uid="{00000000-0005-0000-0000-0000BA040000}"/>
    <cellStyle name="20% - Accent1 2 2 13 2 2 2" xfId="1400" xr:uid="{00000000-0005-0000-0000-0000BB040000}"/>
    <cellStyle name="20% - Accent1 2 2 13 2 3" xfId="1401" xr:uid="{00000000-0005-0000-0000-0000BC040000}"/>
    <cellStyle name="20% - Accent1 2 2 13 3" xfId="1402" xr:uid="{00000000-0005-0000-0000-0000BD040000}"/>
    <cellStyle name="20% - Accent1 2 2 13 3 2" xfId="1403" xr:uid="{00000000-0005-0000-0000-0000BE040000}"/>
    <cellStyle name="20% - Accent1 2 2 13 4" xfId="1404" xr:uid="{00000000-0005-0000-0000-0000BF040000}"/>
    <cellStyle name="20% - Accent1 2 2 14" xfId="1405" xr:uid="{00000000-0005-0000-0000-0000C0040000}"/>
    <cellStyle name="20% - Accent1 2 2 14 2" xfId="1406" xr:uid="{00000000-0005-0000-0000-0000C1040000}"/>
    <cellStyle name="20% - Accent1 2 2 14 2 2" xfId="1407" xr:uid="{00000000-0005-0000-0000-0000C2040000}"/>
    <cellStyle name="20% - Accent1 2 2 14 2 2 2" xfId="1408" xr:uid="{00000000-0005-0000-0000-0000C3040000}"/>
    <cellStyle name="20% - Accent1 2 2 14 2 3" xfId="1409" xr:uid="{00000000-0005-0000-0000-0000C4040000}"/>
    <cellStyle name="20% - Accent1 2 2 14 3" xfId="1410" xr:uid="{00000000-0005-0000-0000-0000C5040000}"/>
    <cellStyle name="20% - Accent1 2 2 14 3 2" xfId="1411" xr:uid="{00000000-0005-0000-0000-0000C6040000}"/>
    <cellStyle name="20% - Accent1 2 2 14 4" xfId="1412" xr:uid="{00000000-0005-0000-0000-0000C7040000}"/>
    <cellStyle name="20% - Accent1 2 2 15" xfId="1413" xr:uid="{00000000-0005-0000-0000-0000C8040000}"/>
    <cellStyle name="20% - Accent1 2 2 15 2" xfId="1414" xr:uid="{00000000-0005-0000-0000-0000C9040000}"/>
    <cellStyle name="20% - Accent1 2 2 15 2 2" xfId="1415" xr:uid="{00000000-0005-0000-0000-0000CA040000}"/>
    <cellStyle name="20% - Accent1 2 2 15 2 2 2" xfId="1416" xr:uid="{00000000-0005-0000-0000-0000CB040000}"/>
    <cellStyle name="20% - Accent1 2 2 15 2 3" xfId="1417" xr:uid="{00000000-0005-0000-0000-0000CC040000}"/>
    <cellStyle name="20% - Accent1 2 2 15 3" xfId="1418" xr:uid="{00000000-0005-0000-0000-0000CD040000}"/>
    <cellStyle name="20% - Accent1 2 2 15 3 2" xfId="1419" xr:uid="{00000000-0005-0000-0000-0000CE040000}"/>
    <cellStyle name="20% - Accent1 2 2 15 4" xfId="1420" xr:uid="{00000000-0005-0000-0000-0000CF040000}"/>
    <cellStyle name="20% - Accent1 2 2 16" xfId="1421" xr:uid="{00000000-0005-0000-0000-0000D0040000}"/>
    <cellStyle name="20% - Accent1 2 2 16 2" xfId="1422" xr:uid="{00000000-0005-0000-0000-0000D1040000}"/>
    <cellStyle name="20% - Accent1 2 2 16 2 2" xfId="1423" xr:uid="{00000000-0005-0000-0000-0000D2040000}"/>
    <cellStyle name="20% - Accent1 2 2 16 3" xfId="1424" xr:uid="{00000000-0005-0000-0000-0000D3040000}"/>
    <cellStyle name="20% - Accent1 2 2 17" xfId="1425" xr:uid="{00000000-0005-0000-0000-0000D4040000}"/>
    <cellStyle name="20% - Accent1 2 2 17 2" xfId="1426" xr:uid="{00000000-0005-0000-0000-0000D5040000}"/>
    <cellStyle name="20% - Accent1 2 2 17 2 2" xfId="1427" xr:uid="{00000000-0005-0000-0000-0000D6040000}"/>
    <cellStyle name="20% - Accent1 2 2 17 3" xfId="1428" xr:uid="{00000000-0005-0000-0000-0000D7040000}"/>
    <cellStyle name="20% - Accent1 2 2 18" xfId="1429" xr:uid="{00000000-0005-0000-0000-0000D8040000}"/>
    <cellStyle name="20% - Accent1 2 2 18 2" xfId="1430" xr:uid="{00000000-0005-0000-0000-0000D9040000}"/>
    <cellStyle name="20% - Accent1 2 2 19" xfId="1431" xr:uid="{00000000-0005-0000-0000-0000DA040000}"/>
    <cellStyle name="20% - Accent1 2 2 19 2" xfId="1432" xr:uid="{00000000-0005-0000-0000-0000DB040000}"/>
    <cellStyle name="20% - Accent1 2 2 2" xfId="1433" xr:uid="{00000000-0005-0000-0000-0000DC040000}"/>
    <cellStyle name="20% - Accent1 2 2 2 10" xfId="1434" xr:uid="{00000000-0005-0000-0000-0000DD040000}"/>
    <cellStyle name="20% - Accent1 2 2 2 10 2" xfId="1435" xr:uid="{00000000-0005-0000-0000-0000DE040000}"/>
    <cellStyle name="20% - Accent1 2 2 2 10 2 2" xfId="1436" xr:uid="{00000000-0005-0000-0000-0000DF040000}"/>
    <cellStyle name="20% - Accent1 2 2 2 10 2 2 2" xfId="1437" xr:uid="{00000000-0005-0000-0000-0000E0040000}"/>
    <cellStyle name="20% - Accent1 2 2 2 10 2 3" xfId="1438" xr:uid="{00000000-0005-0000-0000-0000E1040000}"/>
    <cellStyle name="20% - Accent1 2 2 2 10 3" xfId="1439" xr:uid="{00000000-0005-0000-0000-0000E2040000}"/>
    <cellStyle name="20% - Accent1 2 2 2 10 3 2" xfId="1440" xr:uid="{00000000-0005-0000-0000-0000E3040000}"/>
    <cellStyle name="20% - Accent1 2 2 2 10 4" xfId="1441" xr:uid="{00000000-0005-0000-0000-0000E4040000}"/>
    <cellStyle name="20% - Accent1 2 2 2 11" xfId="1442" xr:uid="{00000000-0005-0000-0000-0000E5040000}"/>
    <cellStyle name="20% - Accent1 2 2 2 11 2" xfId="1443" xr:uid="{00000000-0005-0000-0000-0000E6040000}"/>
    <cellStyle name="20% - Accent1 2 2 2 11 2 2" xfId="1444" xr:uid="{00000000-0005-0000-0000-0000E7040000}"/>
    <cellStyle name="20% - Accent1 2 2 2 11 2 2 2" xfId="1445" xr:uid="{00000000-0005-0000-0000-0000E8040000}"/>
    <cellStyle name="20% - Accent1 2 2 2 11 2 3" xfId="1446" xr:uid="{00000000-0005-0000-0000-0000E9040000}"/>
    <cellStyle name="20% - Accent1 2 2 2 11 3" xfId="1447" xr:uid="{00000000-0005-0000-0000-0000EA040000}"/>
    <cellStyle name="20% - Accent1 2 2 2 11 3 2" xfId="1448" xr:uid="{00000000-0005-0000-0000-0000EB040000}"/>
    <cellStyle name="20% - Accent1 2 2 2 11 4" xfId="1449" xr:uid="{00000000-0005-0000-0000-0000EC040000}"/>
    <cellStyle name="20% - Accent1 2 2 2 12" xfId="1450" xr:uid="{00000000-0005-0000-0000-0000ED040000}"/>
    <cellStyle name="20% - Accent1 2 2 2 12 2" xfId="1451" xr:uid="{00000000-0005-0000-0000-0000EE040000}"/>
    <cellStyle name="20% - Accent1 2 2 2 12 2 2" xfId="1452" xr:uid="{00000000-0005-0000-0000-0000EF040000}"/>
    <cellStyle name="20% - Accent1 2 2 2 12 3" xfId="1453" xr:uid="{00000000-0005-0000-0000-0000F0040000}"/>
    <cellStyle name="20% - Accent1 2 2 2 13" xfId="1454" xr:uid="{00000000-0005-0000-0000-0000F1040000}"/>
    <cellStyle name="20% - Accent1 2 2 2 13 2" xfId="1455" xr:uid="{00000000-0005-0000-0000-0000F2040000}"/>
    <cellStyle name="20% - Accent1 2 2 2 13 2 2" xfId="1456" xr:uid="{00000000-0005-0000-0000-0000F3040000}"/>
    <cellStyle name="20% - Accent1 2 2 2 13 3" xfId="1457" xr:uid="{00000000-0005-0000-0000-0000F4040000}"/>
    <cellStyle name="20% - Accent1 2 2 2 14" xfId="1458" xr:uid="{00000000-0005-0000-0000-0000F5040000}"/>
    <cellStyle name="20% - Accent1 2 2 2 14 2" xfId="1459" xr:uid="{00000000-0005-0000-0000-0000F6040000}"/>
    <cellStyle name="20% - Accent1 2 2 2 15" xfId="1460" xr:uid="{00000000-0005-0000-0000-0000F7040000}"/>
    <cellStyle name="20% - Accent1 2 2 2 15 2" xfId="1461" xr:uid="{00000000-0005-0000-0000-0000F8040000}"/>
    <cellStyle name="20% - Accent1 2 2 2 16" xfId="1462" xr:uid="{00000000-0005-0000-0000-0000F9040000}"/>
    <cellStyle name="20% - Accent1 2 2 2 2" xfId="1463" xr:uid="{00000000-0005-0000-0000-0000FA040000}"/>
    <cellStyle name="20% - Accent1 2 2 2 2 10" xfId="1464" xr:uid="{00000000-0005-0000-0000-0000FB040000}"/>
    <cellStyle name="20% - Accent1 2 2 2 2 10 2" xfId="1465" xr:uid="{00000000-0005-0000-0000-0000FC040000}"/>
    <cellStyle name="20% - Accent1 2 2 2 2 10 2 2" xfId="1466" xr:uid="{00000000-0005-0000-0000-0000FD040000}"/>
    <cellStyle name="20% - Accent1 2 2 2 2 10 2 2 2" xfId="1467" xr:uid="{00000000-0005-0000-0000-0000FE040000}"/>
    <cellStyle name="20% - Accent1 2 2 2 2 10 2 3" xfId="1468" xr:uid="{00000000-0005-0000-0000-0000FF040000}"/>
    <cellStyle name="20% - Accent1 2 2 2 2 10 3" xfId="1469" xr:uid="{00000000-0005-0000-0000-000000050000}"/>
    <cellStyle name="20% - Accent1 2 2 2 2 10 3 2" xfId="1470" xr:uid="{00000000-0005-0000-0000-000001050000}"/>
    <cellStyle name="20% - Accent1 2 2 2 2 10 4" xfId="1471" xr:uid="{00000000-0005-0000-0000-000002050000}"/>
    <cellStyle name="20% - Accent1 2 2 2 2 11" xfId="1472" xr:uid="{00000000-0005-0000-0000-000003050000}"/>
    <cellStyle name="20% - Accent1 2 2 2 2 11 2" xfId="1473" xr:uid="{00000000-0005-0000-0000-000004050000}"/>
    <cellStyle name="20% - Accent1 2 2 2 2 11 2 2" xfId="1474" xr:uid="{00000000-0005-0000-0000-000005050000}"/>
    <cellStyle name="20% - Accent1 2 2 2 2 11 3" xfId="1475" xr:uid="{00000000-0005-0000-0000-000006050000}"/>
    <cellStyle name="20% - Accent1 2 2 2 2 12" xfId="1476" xr:uid="{00000000-0005-0000-0000-000007050000}"/>
    <cellStyle name="20% - Accent1 2 2 2 2 12 2" xfId="1477" xr:uid="{00000000-0005-0000-0000-000008050000}"/>
    <cellStyle name="20% - Accent1 2 2 2 2 12 2 2" xfId="1478" xr:uid="{00000000-0005-0000-0000-000009050000}"/>
    <cellStyle name="20% - Accent1 2 2 2 2 12 3" xfId="1479" xr:uid="{00000000-0005-0000-0000-00000A050000}"/>
    <cellStyle name="20% - Accent1 2 2 2 2 13" xfId="1480" xr:uid="{00000000-0005-0000-0000-00000B050000}"/>
    <cellStyle name="20% - Accent1 2 2 2 2 13 2" xfId="1481" xr:uid="{00000000-0005-0000-0000-00000C050000}"/>
    <cellStyle name="20% - Accent1 2 2 2 2 14" xfId="1482" xr:uid="{00000000-0005-0000-0000-00000D050000}"/>
    <cellStyle name="20% - Accent1 2 2 2 2 14 2" xfId="1483" xr:uid="{00000000-0005-0000-0000-00000E050000}"/>
    <cellStyle name="20% - Accent1 2 2 2 2 15" xfId="1484" xr:uid="{00000000-0005-0000-0000-00000F050000}"/>
    <cellStyle name="20% - Accent1 2 2 2 2 2" xfId="1485" xr:uid="{00000000-0005-0000-0000-000010050000}"/>
    <cellStyle name="20% - Accent1 2 2 2 2 2 10" xfId="1486" xr:uid="{00000000-0005-0000-0000-000011050000}"/>
    <cellStyle name="20% - Accent1 2 2 2 2 2 10 2" xfId="1487" xr:uid="{00000000-0005-0000-0000-000012050000}"/>
    <cellStyle name="20% - Accent1 2 2 2 2 2 10 2 2" xfId="1488" xr:uid="{00000000-0005-0000-0000-000013050000}"/>
    <cellStyle name="20% - Accent1 2 2 2 2 2 10 3" xfId="1489" xr:uid="{00000000-0005-0000-0000-000014050000}"/>
    <cellStyle name="20% - Accent1 2 2 2 2 2 11" xfId="1490" xr:uid="{00000000-0005-0000-0000-000015050000}"/>
    <cellStyle name="20% - Accent1 2 2 2 2 2 11 2" xfId="1491" xr:uid="{00000000-0005-0000-0000-000016050000}"/>
    <cellStyle name="20% - Accent1 2 2 2 2 2 11 2 2" xfId="1492" xr:uid="{00000000-0005-0000-0000-000017050000}"/>
    <cellStyle name="20% - Accent1 2 2 2 2 2 11 3" xfId="1493" xr:uid="{00000000-0005-0000-0000-000018050000}"/>
    <cellStyle name="20% - Accent1 2 2 2 2 2 12" xfId="1494" xr:uid="{00000000-0005-0000-0000-000019050000}"/>
    <cellStyle name="20% - Accent1 2 2 2 2 2 12 2" xfId="1495" xr:uid="{00000000-0005-0000-0000-00001A050000}"/>
    <cellStyle name="20% - Accent1 2 2 2 2 2 13" xfId="1496" xr:uid="{00000000-0005-0000-0000-00001B050000}"/>
    <cellStyle name="20% - Accent1 2 2 2 2 2 13 2" xfId="1497" xr:uid="{00000000-0005-0000-0000-00001C050000}"/>
    <cellStyle name="20% - Accent1 2 2 2 2 2 14" xfId="1498" xr:uid="{00000000-0005-0000-0000-00001D050000}"/>
    <cellStyle name="20% - Accent1 2 2 2 2 2 2" xfId="1499" xr:uid="{00000000-0005-0000-0000-00001E050000}"/>
    <cellStyle name="20% - Accent1 2 2 2 2 2 2 10" xfId="1500" xr:uid="{00000000-0005-0000-0000-00001F050000}"/>
    <cellStyle name="20% - Accent1 2 2 2 2 2 2 10 2" xfId="1501" xr:uid="{00000000-0005-0000-0000-000020050000}"/>
    <cellStyle name="20% - Accent1 2 2 2 2 2 2 11" xfId="1502" xr:uid="{00000000-0005-0000-0000-000021050000}"/>
    <cellStyle name="20% - Accent1 2 2 2 2 2 2 2" xfId="1503" xr:uid="{00000000-0005-0000-0000-000022050000}"/>
    <cellStyle name="20% - Accent1 2 2 2 2 2 2 2 2" xfId="1504" xr:uid="{00000000-0005-0000-0000-000023050000}"/>
    <cellStyle name="20% - Accent1 2 2 2 2 2 2 2 2 2" xfId="1505" xr:uid="{00000000-0005-0000-0000-000024050000}"/>
    <cellStyle name="20% - Accent1 2 2 2 2 2 2 2 2 2 2" xfId="1506" xr:uid="{00000000-0005-0000-0000-000025050000}"/>
    <cellStyle name="20% - Accent1 2 2 2 2 2 2 2 2 2 2 2" xfId="1507" xr:uid="{00000000-0005-0000-0000-000026050000}"/>
    <cellStyle name="20% - Accent1 2 2 2 2 2 2 2 2 2 3" xfId="1508" xr:uid="{00000000-0005-0000-0000-000027050000}"/>
    <cellStyle name="20% - Accent1 2 2 2 2 2 2 2 2 3" xfId="1509" xr:uid="{00000000-0005-0000-0000-000028050000}"/>
    <cellStyle name="20% - Accent1 2 2 2 2 2 2 2 2 3 2" xfId="1510" xr:uid="{00000000-0005-0000-0000-000029050000}"/>
    <cellStyle name="20% - Accent1 2 2 2 2 2 2 2 2 4" xfId="1511" xr:uid="{00000000-0005-0000-0000-00002A050000}"/>
    <cellStyle name="20% - Accent1 2 2 2 2 2 2 2 3" xfId="1512" xr:uid="{00000000-0005-0000-0000-00002B050000}"/>
    <cellStyle name="20% - Accent1 2 2 2 2 2 2 2 3 2" xfId="1513" xr:uid="{00000000-0005-0000-0000-00002C050000}"/>
    <cellStyle name="20% - Accent1 2 2 2 2 2 2 2 3 2 2" xfId="1514" xr:uid="{00000000-0005-0000-0000-00002D050000}"/>
    <cellStyle name="20% - Accent1 2 2 2 2 2 2 2 3 2 2 2" xfId="1515" xr:uid="{00000000-0005-0000-0000-00002E050000}"/>
    <cellStyle name="20% - Accent1 2 2 2 2 2 2 2 3 2 3" xfId="1516" xr:uid="{00000000-0005-0000-0000-00002F050000}"/>
    <cellStyle name="20% - Accent1 2 2 2 2 2 2 2 3 3" xfId="1517" xr:uid="{00000000-0005-0000-0000-000030050000}"/>
    <cellStyle name="20% - Accent1 2 2 2 2 2 2 2 3 3 2" xfId="1518" xr:uid="{00000000-0005-0000-0000-000031050000}"/>
    <cellStyle name="20% - Accent1 2 2 2 2 2 2 2 3 4" xfId="1519" xr:uid="{00000000-0005-0000-0000-000032050000}"/>
    <cellStyle name="20% - Accent1 2 2 2 2 2 2 2 4" xfId="1520" xr:uid="{00000000-0005-0000-0000-000033050000}"/>
    <cellStyle name="20% - Accent1 2 2 2 2 2 2 2 4 2" xfId="1521" xr:uid="{00000000-0005-0000-0000-000034050000}"/>
    <cellStyle name="20% - Accent1 2 2 2 2 2 2 2 4 2 2" xfId="1522" xr:uid="{00000000-0005-0000-0000-000035050000}"/>
    <cellStyle name="20% - Accent1 2 2 2 2 2 2 2 4 2 2 2" xfId="1523" xr:uid="{00000000-0005-0000-0000-000036050000}"/>
    <cellStyle name="20% - Accent1 2 2 2 2 2 2 2 4 2 3" xfId="1524" xr:uid="{00000000-0005-0000-0000-000037050000}"/>
    <cellStyle name="20% - Accent1 2 2 2 2 2 2 2 4 3" xfId="1525" xr:uid="{00000000-0005-0000-0000-000038050000}"/>
    <cellStyle name="20% - Accent1 2 2 2 2 2 2 2 4 3 2" xfId="1526" xr:uid="{00000000-0005-0000-0000-000039050000}"/>
    <cellStyle name="20% - Accent1 2 2 2 2 2 2 2 4 4" xfId="1527" xr:uid="{00000000-0005-0000-0000-00003A050000}"/>
    <cellStyle name="20% - Accent1 2 2 2 2 2 2 2 5" xfId="1528" xr:uid="{00000000-0005-0000-0000-00003B050000}"/>
    <cellStyle name="20% - Accent1 2 2 2 2 2 2 2 5 2" xfId="1529" xr:uid="{00000000-0005-0000-0000-00003C050000}"/>
    <cellStyle name="20% - Accent1 2 2 2 2 2 2 2 5 2 2" xfId="1530" xr:uid="{00000000-0005-0000-0000-00003D050000}"/>
    <cellStyle name="20% - Accent1 2 2 2 2 2 2 2 5 3" xfId="1531" xr:uid="{00000000-0005-0000-0000-00003E050000}"/>
    <cellStyle name="20% - Accent1 2 2 2 2 2 2 2 6" xfId="1532" xr:uid="{00000000-0005-0000-0000-00003F050000}"/>
    <cellStyle name="20% - Accent1 2 2 2 2 2 2 2 6 2" xfId="1533" xr:uid="{00000000-0005-0000-0000-000040050000}"/>
    <cellStyle name="20% - Accent1 2 2 2 2 2 2 2 6 2 2" xfId="1534" xr:uid="{00000000-0005-0000-0000-000041050000}"/>
    <cellStyle name="20% - Accent1 2 2 2 2 2 2 2 6 3" xfId="1535" xr:uid="{00000000-0005-0000-0000-000042050000}"/>
    <cellStyle name="20% - Accent1 2 2 2 2 2 2 2 7" xfId="1536" xr:uid="{00000000-0005-0000-0000-000043050000}"/>
    <cellStyle name="20% - Accent1 2 2 2 2 2 2 2 7 2" xfId="1537" xr:uid="{00000000-0005-0000-0000-000044050000}"/>
    <cellStyle name="20% - Accent1 2 2 2 2 2 2 2 8" xfId="1538" xr:uid="{00000000-0005-0000-0000-000045050000}"/>
    <cellStyle name="20% - Accent1 2 2 2 2 2 2 2 8 2" xfId="1539" xr:uid="{00000000-0005-0000-0000-000046050000}"/>
    <cellStyle name="20% - Accent1 2 2 2 2 2 2 2 9" xfId="1540" xr:uid="{00000000-0005-0000-0000-000047050000}"/>
    <cellStyle name="20% - Accent1 2 2 2 2 2 2 3" xfId="1541" xr:uid="{00000000-0005-0000-0000-000048050000}"/>
    <cellStyle name="20% - Accent1 2 2 2 2 2 2 3 2" xfId="1542" xr:uid="{00000000-0005-0000-0000-000049050000}"/>
    <cellStyle name="20% - Accent1 2 2 2 2 2 2 3 2 2" xfId="1543" xr:uid="{00000000-0005-0000-0000-00004A050000}"/>
    <cellStyle name="20% - Accent1 2 2 2 2 2 2 3 2 2 2" xfId="1544" xr:uid="{00000000-0005-0000-0000-00004B050000}"/>
    <cellStyle name="20% - Accent1 2 2 2 2 2 2 3 2 2 2 2" xfId="1545" xr:uid="{00000000-0005-0000-0000-00004C050000}"/>
    <cellStyle name="20% - Accent1 2 2 2 2 2 2 3 2 2 3" xfId="1546" xr:uid="{00000000-0005-0000-0000-00004D050000}"/>
    <cellStyle name="20% - Accent1 2 2 2 2 2 2 3 2 3" xfId="1547" xr:uid="{00000000-0005-0000-0000-00004E050000}"/>
    <cellStyle name="20% - Accent1 2 2 2 2 2 2 3 2 3 2" xfId="1548" xr:uid="{00000000-0005-0000-0000-00004F050000}"/>
    <cellStyle name="20% - Accent1 2 2 2 2 2 2 3 2 4" xfId="1549" xr:uid="{00000000-0005-0000-0000-000050050000}"/>
    <cellStyle name="20% - Accent1 2 2 2 2 2 2 3 3" xfId="1550" xr:uid="{00000000-0005-0000-0000-000051050000}"/>
    <cellStyle name="20% - Accent1 2 2 2 2 2 2 3 3 2" xfId="1551" xr:uid="{00000000-0005-0000-0000-000052050000}"/>
    <cellStyle name="20% - Accent1 2 2 2 2 2 2 3 3 2 2" xfId="1552" xr:uid="{00000000-0005-0000-0000-000053050000}"/>
    <cellStyle name="20% - Accent1 2 2 2 2 2 2 3 3 2 2 2" xfId="1553" xr:uid="{00000000-0005-0000-0000-000054050000}"/>
    <cellStyle name="20% - Accent1 2 2 2 2 2 2 3 3 2 3" xfId="1554" xr:uid="{00000000-0005-0000-0000-000055050000}"/>
    <cellStyle name="20% - Accent1 2 2 2 2 2 2 3 3 3" xfId="1555" xr:uid="{00000000-0005-0000-0000-000056050000}"/>
    <cellStyle name="20% - Accent1 2 2 2 2 2 2 3 3 3 2" xfId="1556" xr:uid="{00000000-0005-0000-0000-000057050000}"/>
    <cellStyle name="20% - Accent1 2 2 2 2 2 2 3 3 4" xfId="1557" xr:uid="{00000000-0005-0000-0000-000058050000}"/>
    <cellStyle name="20% - Accent1 2 2 2 2 2 2 3 4" xfId="1558" xr:uid="{00000000-0005-0000-0000-000059050000}"/>
    <cellStyle name="20% - Accent1 2 2 2 2 2 2 3 4 2" xfId="1559" xr:uid="{00000000-0005-0000-0000-00005A050000}"/>
    <cellStyle name="20% - Accent1 2 2 2 2 2 2 3 4 2 2" xfId="1560" xr:uid="{00000000-0005-0000-0000-00005B050000}"/>
    <cellStyle name="20% - Accent1 2 2 2 2 2 2 3 4 2 2 2" xfId="1561" xr:uid="{00000000-0005-0000-0000-00005C050000}"/>
    <cellStyle name="20% - Accent1 2 2 2 2 2 2 3 4 2 3" xfId="1562" xr:uid="{00000000-0005-0000-0000-00005D050000}"/>
    <cellStyle name="20% - Accent1 2 2 2 2 2 2 3 4 3" xfId="1563" xr:uid="{00000000-0005-0000-0000-00005E050000}"/>
    <cellStyle name="20% - Accent1 2 2 2 2 2 2 3 4 3 2" xfId="1564" xr:uid="{00000000-0005-0000-0000-00005F050000}"/>
    <cellStyle name="20% - Accent1 2 2 2 2 2 2 3 4 4" xfId="1565" xr:uid="{00000000-0005-0000-0000-000060050000}"/>
    <cellStyle name="20% - Accent1 2 2 2 2 2 2 3 5" xfId="1566" xr:uid="{00000000-0005-0000-0000-000061050000}"/>
    <cellStyle name="20% - Accent1 2 2 2 2 2 2 3 5 2" xfId="1567" xr:uid="{00000000-0005-0000-0000-000062050000}"/>
    <cellStyle name="20% - Accent1 2 2 2 2 2 2 3 5 2 2" xfId="1568" xr:uid="{00000000-0005-0000-0000-000063050000}"/>
    <cellStyle name="20% - Accent1 2 2 2 2 2 2 3 5 3" xfId="1569" xr:uid="{00000000-0005-0000-0000-000064050000}"/>
    <cellStyle name="20% - Accent1 2 2 2 2 2 2 3 6" xfId="1570" xr:uid="{00000000-0005-0000-0000-000065050000}"/>
    <cellStyle name="20% - Accent1 2 2 2 2 2 2 3 6 2" xfId="1571" xr:uid="{00000000-0005-0000-0000-000066050000}"/>
    <cellStyle name="20% - Accent1 2 2 2 2 2 2 3 6 2 2" xfId="1572" xr:uid="{00000000-0005-0000-0000-000067050000}"/>
    <cellStyle name="20% - Accent1 2 2 2 2 2 2 3 6 3" xfId="1573" xr:uid="{00000000-0005-0000-0000-000068050000}"/>
    <cellStyle name="20% - Accent1 2 2 2 2 2 2 3 7" xfId="1574" xr:uid="{00000000-0005-0000-0000-000069050000}"/>
    <cellStyle name="20% - Accent1 2 2 2 2 2 2 3 7 2" xfId="1575" xr:uid="{00000000-0005-0000-0000-00006A050000}"/>
    <cellStyle name="20% - Accent1 2 2 2 2 2 2 3 8" xfId="1576" xr:uid="{00000000-0005-0000-0000-00006B050000}"/>
    <cellStyle name="20% - Accent1 2 2 2 2 2 2 3 8 2" xfId="1577" xr:uid="{00000000-0005-0000-0000-00006C050000}"/>
    <cellStyle name="20% - Accent1 2 2 2 2 2 2 3 9" xfId="1578" xr:uid="{00000000-0005-0000-0000-00006D050000}"/>
    <cellStyle name="20% - Accent1 2 2 2 2 2 2 4" xfId="1579" xr:uid="{00000000-0005-0000-0000-00006E050000}"/>
    <cellStyle name="20% - Accent1 2 2 2 2 2 2 4 2" xfId="1580" xr:uid="{00000000-0005-0000-0000-00006F050000}"/>
    <cellStyle name="20% - Accent1 2 2 2 2 2 2 4 2 2" xfId="1581" xr:uid="{00000000-0005-0000-0000-000070050000}"/>
    <cellStyle name="20% - Accent1 2 2 2 2 2 2 4 2 2 2" xfId="1582" xr:uid="{00000000-0005-0000-0000-000071050000}"/>
    <cellStyle name="20% - Accent1 2 2 2 2 2 2 4 2 3" xfId="1583" xr:uid="{00000000-0005-0000-0000-000072050000}"/>
    <cellStyle name="20% - Accent1 2 2 2 2 2 2 4 3" xfId="1584" xr:uid="{00000000-0005-0000-0000-000073050000}"/>
    <cellStyle name="20% - Accent1 2 2 2 2 2 2 4 3 2" xfId="1585" xr:uid="{00000000-0005-0000-0000-000074050000}"/>
    <cellStyle name="20% - Accent1 2 2 2 2 2 2 4 4" xfId="1586" xr:uid="{00000000-0005-0000-0000-000075050000}"/>
    <cellStyle name="20% - Accent1 2 2 2 2 2 2 5" xfId="1587" xr:uid="{00000000-0005-0000-0000-000076050000}"/>
    <cellStyle name="20% - Accent1 2 2 2 2 2 2 5 2" xfId="1588" xr:uid="{00000000-0005-0000-0000-000077050000}"/>
    <cellStyle name="20% - Accent1 2 2 2 2 2 2 5 2 2" xfId="1589" xr:uid="{00000000-0005-0000-0000-000078050000}"/>
    <cellStyle name="20% - Accent1 2 2 2 2 2 2 5 2 2 2" xfId="1590" xr:uid="{00000000-0005-0000-0000-000079050000}"/>
    <cellStyle name="20% - Accent1 2 2 2 2 2 2 5 2 3" xfId="1591" xr:uid="{00000000-0005-0000-0000-00007A050000}"/>
    <cellStyle name="20% - Accent1 2 2 2 2 2 2 5 3" xfId="1592" xr:uid="{00000000-0005-0000-0000-00007B050000}"/>
    <cellStyle name="20% - Accent1 2 2 2 2 2 2 5 3 2" xfId="1593" xr:uid="{00000000-0005-0000-0000-00007C050000}"/>
    <cellStyle name="20% - Accent1 2 2 2 2 2 2 5 4" xfId="1594" xr:uid="{00000000-0005-0000-0000-00007D050000}"/>
    <cellStyle name="20% - Accent1 2 2 2 2 2 2 6" xfId="1595" xr:uid="{00000000-0005-0000-0000-00007E050000}"/>
    <cellStyle name="20% - Accent1 2 2 2 2 2 2 6 2" xfId="1596" xr:uid="{00000000-0005-0000-0000-00007F050000}"/>
    <cellStyle name="20% - Accent1 2 2 2 2 2 2 6 2 2" xfId="1597" xr:uid="{00000000-0005-0000-0000-000080050000}"/>
    <cellStyle name="20% - Accent1 2 2 2 2 2 2 6 2 2 2" xfId="1598" xr:uid="{00000000-0005-0000-0000-000081050000}"/>
    <cellStyle name="20% - Accent1 2 2 2 2 2 2 6 2 3" xfId="1599" xr:uid="{00000000-0005-0000-0000-000082050000}"/>
    <cellStyle name="20% - Accent1 2 2 2 2 2 2 6 3" xfId="1600" xr:uid="{00000000-0005-0000-0000-000083050000}"/>
    <cellStyle name="20% - Accent1 2 2 2 2 2 2 6 3 2" xfId="1601" xr:uid="{00000000-0005-0000-0000-000084050000}"/>
    <cellStyle name="20% - Accent1 2 2 2 2 2 2 6 4" xfId="1602" xr:uid="{00000000-0005-0000-0000-000085050000}"/>
    <cellStyle name="20% - Accent1 2 2 2 2 2 2 7" xfId="1603" xr:uid="{00000000-0005-0000-0000-000086050000}"/>
    <cellStyle name="20% - Accent1 2 2 2 2 2 2 7 2" xfId="1604" xr:uid="{00000000-0005-0000-0000-000087050000}"/>
    <cellStyle name="20% - Accent1 2 2 2 2 2 2 7 2 2" xfId="1605" xr:uid="{00000000-0005-0000-0000-000088050000}"/>
    <cellStyle name="20% - Accent1 2 2 2 2 2 2 7 3" xfId="1606" xr:uid="{00000000-0005-0000-0000-000089050000}"/>
    <cellStyle name="20% - Accent1 2 2 2 2 2 2 8" xfId="1607" xr:uid="{00000000-0005-0000-0000-00008A050000}"/>
    <cellStyle name="20% - Accent1 2 2 2 2 2 2 8 2" xfId="1608" xr:uid="{00000000-0005-0000-0000-00008B050000}"/>
    <cellStyle name="20% - Accent1 2 2 2 2 2 2 8 2 2" xfId="1609" xr:uid="{00000000-0005-0000-0000-00008C050000}"/>
    <cellStyle name="20% - Accent1 2 2 2 2 2 2 8 3" xfId="1610" xr:uid="{00000000-0005-0000-0000-00008D050000}"/>
    <cellStyle name="20% - Accent1 2 2 2 2 2 2 9" xfId="1611" xr:uid="{00000000-0005-0000-0000-00008E050000}"/>
    <cellStyle name="20% - Accent1 2 2 2 2 2 2 9 2" xfId="1612" xr:uid="{00000000-0005-0000-0000-00008F050000}"/>
    <cellStyle name="20% - Accent1 2 2 2 2 2 3" xfId="1613" xr:uid="{00000000-0005-0000-0000-000090050000}"/>
    <cellStyle name="20% - Accent1 2 2 2 2 2 3 10" xfId="1614" xr:uid="{00000000-0005-0000-0000-000091050000}"/>
    <cellStyle name="20% - Accent1 2 2 2 2 2 3 10 2" xfId="1615" xr:uid="{00000000-0005-0000-0000-000092050000}"/>
    <cellStyle name="20% - Accent1 2 2 2 2 2 3 11" xfId="1616" xr:uid="{00000000-0005-0000-0000-000093050000}"/>
    <cellStyle name="20% - Accent1 2 2 2 2 2 3 2" xfId="1617" xr:uid="{00000000-0005-0000-0000-000094050000}"/>
    <cellStyle name="20% - Accent1 2 2 2 2 2 3 2 2" xfId="1618" xr:uid="{00000000-0005-0000-0000-000095050000}"/>
    <cellStyle name="20% - Accent1 2 2 2 2 2 3 2 2 2" xfId="1619" xr:uid="{00000000-0005-0000-0000-000096050000}"/>
    <cellStyle name="20% - Accent1 2 2 2 2 2 3 2 2 2 2" xfId="1620" xr:uid="{00000000-0005-0000-0000-000097050000}"/>
    <cellStyle name="20% - Accent1 2 2 2 2 2 3 2 2 2 2 2" xfId="1621" xr:uid="{00000000-0005-0000-0000-000098050000}"/>
    <cellStyle name="20% - Accent1 2 2 2 2 2 3 2 2 2 3" xfId="1622" xr:uid="{00000000-0005-0000-0000-000099050000}"/>
    <cellStyle name="20% - Accent1 2 2 2 2 2 3 2 2 3" xfId="1623" xr:uid="{00000000-0005-0000-0000-00009A050000}"/>
    <cellStyle name="20% - Accent1 2 2 2 2 2 3 2 2 3 2" xfId="1624" xr:uid="{00000000-0005-0000-0000-00009B050000}"/>
    <cellStyle name="20% - Accent1 2 2 2 2 2 3 2 2 4" xfId="1625" xr:uid="{00000000-0005-0000-0000-00009C050000}"/>
    <cellStyle name="20% - Accent1 2 2 2 2 2 3 2 3" xfId="1626" xr:uid="{00000000-0005-0000-0000-00009D050000}"/>
    <cellStyle name="20% - Accent1 2 2 2 2 2 3 2 3 2" xfId="1627" xr:uid="{00000000-0005-0000-0000-00009E050000}"/>
    <cellStyle name="20% - Accent1 2 2 2 2 2 3 2 3 2 2" xfId="1628" xr:uid="{00000000-0005-0000-0000-00009F050000}"/>
    <cellStyle name="20% - Accent1 2 2 2 2 2 3 2 3 2 2 2" xfId="1629" xr:uid="{00000000-0005-0000-0000-0000A0050000}"/>
    <cellStyle name="20% - Accent1 2 2 2 2 2 3 2 3 2 3" xfId="1630" xr:uid="{00000000-0005-0000-0000-0000A1050000}"/>
    <cellStyle name="20% - Accent1 2 2 2 2 2 3 2 3 3" xfId="1631" xr:uid="{00000000-0005-0000-0000-0000A2050000}"/>
    <cellStyle name="20% - Accent1 2 2 2 2 2 3 2 3 3 2" xfId="1632" xr:uid="{00000000-0005-0000-0000-0000A3050000}"/>
    <cellStyle name="20% - Accent1 2 2 2 2 2 3 2 3 4" xfId="1633" xr:uid="{00000000-0005-0000-0000-0000A4050000}"/>
    <cellStyle name="20% - Accent1 2 2 2 2 2 3 2 4" xfId="1634" xr:uid="{00000000-0005-0000-0000-0000A5050000}"/>
    <cellStyle name="20% - Accent1 2 2 2 2 2 3 2 4 2" xfId="1635" xr:uid="{00000000-0005-0000-0000-0000A6050000}"/>
    <cellStyle name="20% - Accent1 2 2 2 2 2 3 2 4 2 2" xfId="1636" xr:uid="{00000000-0005-0000-0000-0000A7050000}"/>
    <cellStyle name="20% - Accent1 2 2 2 2 2 3 2 4 2 2 2" xfId="1637" xr:uid="{00000000-0005-0000-0000-0000A8050000}"/>
    <cellStyle name="20% - Accent1 2 2 2 2 2 3 2 4 2 3" xfId="1638" xr:uid="{00000000-0005-0000-0000-0000A9050000}"/>
    <cellStyle name="20% - Accent1 2 2 2 2 2 3 2 4 3" xfId="1639" xr:uid="{00000000-0005-0000-0000-0000AA050000}"/>
    <cellStyle name="20% - Accent1 2 2 2 2 2 3 2 4 3 2" xfId="1640" xr:uid="{00000000-0005-0000-0000-0000AB050000}"/>
    <cellStyle name="20% - Accent1 2 2 2 2 2 3 2 4 4" xfId="1641" xr:uid="{00000000-0005-0000-0000-0000AC050000}"/>
    <cellStyle name="20% - Accent1 2 2 2 2 2 3 2 5" xfId="1642" xr:uid="{00000000-0005-0000-0000-0000AD050000}"/>
    <cellStyle name="20% - Accent1 2 2 2 2 2 3 2 5 2" xfId="1643" xr:uid="{00000000-0005-0000-0000-0000AE050000}"/>
    <cellStyle name="20% - Accent1 2 2 2 2 2 3 2 5 2 2" xfId="1644" xr:uid="{00000000-0005-0000-0000-0000AF050000}"/>
    <cellStyle name="20% - Accent1 2 2 2 2 2 3 2 5 3" xfId="1645" xr:uid="{00000000-0005-0000-0000-0000B0050000}"/>
    <cellStyle name="20% - Accent1 2 2 2 2 2 3 2 6" xfId="1646" xr:uid="{00000000-0005-0000-0000-0000B1050000}"/>
    <cellStyle name="20% - Accent1 2 2 2 2 2 3 2 6 2" xfId="1647" xr:uid="{00000000-0005-0000-0000-0000B2050000}"/>
    <cellStyle name="20% - Accent1 2 2 2 2 2 3 2 6 2 2" xfId="1648" xr:uid="{00000000-0005-0000-0000-0000B3050000}"/>
    <cellStyle name="20% - Accent1 2 2 2 2 2 3 2 6 3" xfId="1649" xr:uid="{00000000-0005-0000-0000-0000B4050000}"/>
    <cellStyle name="20% - Accent1 2 2 2 2 2 3 2 7" xfId="1650" xr:uid="{00000000-0005-0000-0000-0000B5050000}"/>
    <cellStyle name="20% - Accent1 2 2 2 2 2 3 2 7 2" xfId="1651" xr:uid="{00000000-0005-0000-0000-0000B6050000}"/>
    <cellStyle name="20% - Accent1 2 2 2 2 2 3 2 8" xfId="1652" xr:uid="{00000000-0005-0000-0000-0000B7050000}"/>
    <cellStyle name="20% - Accent1 2 2 2 2 2 3 2 8 2" xfId="1653" xr:uid="{00000000-0005-0000-0000-0000B8050000}"/>
    <cellStyle name="20% - Accent1 2 2 2 2 2 3 2 9" xfId="1654" xr:uid="{00000000-0005-0000-0000-0000B9050000}"/>
    <cellStyle name="20% - Accent1 2 2 2 2 2 3 3" xfId="1655" xr:uid="{00000000-0005-0000-0000-0000BA050000}"/>
    <cellStyle name="20% - Accent1 2 2 2 2 2 3 3 2" xfId="1656" xr:uid="{00000000-0005-0000-0000-0000BB050000}"/>
    <cellStyle name="20% - Accent1 2 2 2 2 2 3 3 2 2" xfId="1657" xr:uid="{00000000-0005-0000-0000-0000BC050000}"/>
    <cellStyle name="20% - Accent1 2 2 2 2 2 3 3 2 2 2" xfId="1658" xr:uid="{00000000-0005-0000-0000-0000BD050000}"/>
    <cellStyle name="20% - Accent1 2 2 2 2 2 3 3 2 2 2 2" xfId="1659" xr:uid="{00000000-0005-0000-0000-0000BE050000}"/>
    <cellStyle name="20% - Accent1 2 2 2 2 2 3 3 2 2 3" xfId="1660" xr:uid="{00000000-0005-0000-0000-0000BF050000}"/>
    <cellStyle name="20% - Accent1 2 2 2 2 2 3 3 2 3" xfId="1661" xr:uid="{00000000-0005-0000-0000-0000C0050000}"/>
    <cellStyle name="20% - Accent1 2 2 2 2 2 3 3 2 3 2" xfId="1662" xr:uid="{00000000-0005-0000-0000-0000C1050000}"/>
    <cellStyle name="20% - Accent1 2 2 2 2 2 3 3 2 4" xfId="1663" xr:uid="{00000000-0005-0000-0000-0000C2050000}"/>
    <cellStyle name="20% - Accent1 2 2 2 2 2 3 3 3" xfId="1664" xr:uid="{00000000-0005-0000-0000-0000C3050000}"/>
    <cellStyle name="20% - Accent1 2 2 2 2 2 3 3 3 2" xfId="1665" xr:uid="{00000000-0005-0000-0000-0000C4050000}"/>
    <cellStyle name="20% - Accent1 2 2 2 2 2 3 3 3 2 2" xfId="1666" xr:uid="{00000000-0005-0000-0000-0000C5050000}"/>
    <cellStyle name="20% - Accent1 2 2 2 2 2 3 3 3 2 2 2" xfId="1667" xr:uid="{00000000-0005-0000-0000-0000C6050000}"/>
    <cellStyle name="20% - Accent1 2 2 2 2 2 3 3 3 2 3" xfId="1668" xr:uid="{00000000-0005-0000-0000-0000C7050000}"/>
    <cellStyle name="20% - Accent1 2 2 2 2 2 3 3 3 3" xfId="1669" xr:uid="{00000000-0005-0000-0000-0000C8050000}"/>
    <cellStyle name="20% - Accent1 2 2 2 2 2 3 3 3 3 2" xfId="1670" xr:uid="{00000000-0005-0000-0000-0000C9050000}"/>
    <cellStyle name="20% - Accent1 2 2 2 2 2 3 3 3 4" xfId="1671" xr:uid="{00000000-0005-0000-0000-0000CA050000}"/>
    <cellStyle name="20% - Accent1 2 2 2 2 2 3 3 4" xfId="1672" xr:uid="{00000000-0005-0000-0000-0000CB050000}"/>
    <cellStyle name="20% - Accent1 2 2 2 2 2 3 3 4 2" xfId="1673" xr:uid="{00000000-0005-0000-0000-0000CC050000}"/>
    <cellStyle name="20% - Accent1 2 2 2 2 2 3 3 4 2 2" xfId="1674" xr:uid="{00000000-0005-0000-0000-0000CD050000}"/>
    <cellStyle name="20% - Accent1 2 2 2 2 2 3 3 4 2 2 2" xfId="1675" xr:uid="{00000000-0005-0000-0000-0000CE050000}"/>
    <cellStyle name="20% - Accent1 2 2 2 2 2 3 3 4 2 3" xfId="1676" xr:uid="{00000000-0005-0000-0000-0000CF050000}"/>
    <cellStyle name="20% - Accent1 2 2 2 2 2 3 3 4 3" xfId="1677" xr:uid="{00000000-0005-0000-0000-0000D0050000}"/>
    <cellStyle name="20% - Accent1 2 2 2 2 2 3 3 4 3 2" xfId="1678" xr:uid="{00000000-0005-0000-0000-0000D1050000}"/>
    <cellStyle name="20% - Accent1 2 2 2 2 2 3 3 4 4" xfId="1679" xr:uid="{00000000-0005-0000-0000-0000D2050000}"/>
    <cellStyle name="20% - Accent1 2 2 2 2 2 3 3 5" xfId="1680" xr:uid="{00000000-0005-0000-0000-0000D3050000}"/>
    <cellStyle name="20% - Accent1 2 2 2 2 2 3 3 5 2" xfId="1681" xr:uid="{00000000-0005-0000-0000-0000D4050000}"/>
    <cellStyle name="20% - Accent1 2 2 2 2 2 3 3 5 2 2" xfId="1682" xr:uid="{00000000-0005-0000-0000-0000D5050000}"/>
    <cellStyle name="20% - Accent1 2 2 2 2 2 3 3 5 3" xfId="1683" xr:uid="{00000000-0005-0000-0000-0000D6050000}"/>
    <cellStyle name="20% - Accent1 2 2 2 2 2 3 3 6" xfId="1684" xr:uid="{00000000-0005-0000-0000-0000D7050000}"/>
    <cellStyle name="20% - Accent1 2 2 2 2 2 3 3 6 2" xfId="1685" xr:uid="{00000000-0005-0000-0000-0000D8050000}"/>
    <cellStyle name="20% - Accent1 2 2 2 2 2 3 3 6 2 2" xfId="1686" xr:uid="{00000000-0005-0000-0000-0000D9050000}"/>
    <cellStyle name="20% - Accent1 2 2 2 2 2 3 3 6 3" xfId="1687" xr:uid="{00000000-0005-0000-0000-0000DA050000}"/>
    <cellStyle name="20% - Accent1 2 2 2 2 2 3 3 7" xfId="1688" xr:uid="{00000000-0005-0000-0000-0000DB050000}"/>
    <cellStyle name="20% - Accent1 2 2 2 2 2 3 3 7 2" xfId="1689" xr:uid="{00000000-0005-0000-0000-0000DC050000}"/>
    <cellStyle name="20% - Accent1 2 2 2 2 2 3 3 8" xfId="1690" xr:uid="{00000000-0005-0000-0000-0000DD050000}"/>
    <cellStyle name="20% - Accent1 2 2 2 2 2 3 3 8 2" xfId="1691" xr:uid="{00000000-0005-0000-0000-0000DE050000}"/>
    <cellStyle name="20% - Accent1 2 2 2 2 2 3 3 9" xfId="1692" xr:uid="{00000000-0005-0000-0000-0000DF050000}"/>
    <cellStyle name="20% - Accent1 2 2 2 2 2 3 4" xfId="1693" xr:uid="{00000000-0005-0000-0000-0000E0050000}"/>
    <cellStyle name="20% - Accent1 2 2 2 2 2 3 4 2" xfId="1694" xr:uid="{00000000-0005-0000-0000-0000E1050000}"/>
    <cellStyle name="20% - Accent1 2 2 2 2 2 3 4 2 2" xfId="1695" xr:uid="{00000000-0005-0000-0000-0000E2050000}"/>
    <cellStyle name="20% - Accent1 2 2 2 2 2 3 4 2 2 2" xfId="1696" xr:uid="{00000000-0005-0000-0000-0000E3050000}"/>
    <cellStyle name="20% - Accent1 2 2 2 2 2 3 4 2 3" xfId="1697" xr:uid="{00000000-0005-0000-0000-0000E4050000}"/>
    <cellStyle name="20% - Accent1 2 2 2 2 2 3 4 3" xfId="1698" xr:uid="{00000000-0005-0000-0000-0000E5050000}"/>
    <cellStyle name="20% - Accent1 2 2 2 2 2 3 4 3 2" xfId="1699" xr:uid="{00000000-0005-0000-0000-0000E6050000}"/>
    <cellStyle name="20% - Accent1 2 2 2 2 2 3 4 4" xfId="1700" xr:uid="{00000000-0005-0000-0000-0000E7050000}"/>
    <cellStyle name="20% - Accent1 2 2 2 2 2 3 5" xfId="1701" xr:uid="{00000000-0005-0000-0000-0000E8050000}"/>
    <cellStyle name="20% - Accent1 2 2 2 2 2 3 5 2" xfId="1702" xr:uid="{00000000-0005-0000-0000-0000E9050000}"/>
    <cellStyle name="20% - Accent1 2 2 2 2 2 3 5 2 2" xfId="1703" xr:uid="{00000000-0005-0000-0000-0000EA050000}"/>
    <cellStyle name="20% - Accent1 2 2 2 2 2 3 5 2 2 2" xfId="1704" xr:uid="{00000000-0005-0000-0000-0000EB050000}"/>
    <cellStyle name="20% - Accent1 2 2 2 2 2 3 5 2 3" xfId="1705" xr:uid="{00000000-0005-0000-0000-0000EC050000}"/>
    <cellStyle name="20% - Accent1 2 2 2 2 2 3 5 3" xfId="1706" xr:uid="{00000000-0005-0000-0000-0000ED050000}"/>
    <cellStyle name="20% - Accent1 2 2 2 2 2 3 5 3 2" xfId="1707" xr:uid="{00000000-0005-0000-0000-0000EE050000}"/>
    <cellStyle name="20% - Accent1 2 2 2 2 2 3 5 4" xfId="1708" xr:uid="{00000000-0005-0000-0000-0000EF050000}"/>
    <cellStyle name="20% - Accent1 2 2 2 2 2 3 6" xfId="1709" xr:uid="{00000000-0005-0000-0000-0000F0050000}"/>
    <cellStyle name="20% - Accent1 2 2 2 2 2 3 6 2" xfId="1710" xr:uid="{00000000-0005-0000-0000-0000F1050000}"/>
    <cellStyle name="20% - Accent1 2 2 2 2 2 3 6 2 2" xfId="1711" xr:uid="{00000000-0005-0000-0000-0000F2050000}"/>
    <cellStyle name="20% - Accent1 2 2 2 2 2 3 6 2 2 2" xfId="1712" xr:uid="{00000000-0005-0000-0000-0000F3050000}"/>
    <cellStyle name="20% - Accent1 2 2 2 2 2 3 6 2 3" xfId="1713" xr:uid="{00000000-0005-0000-0000-0000F4050000}"/>
    <cellStyle name="20% - Accent1 2 2 2 2 2 3 6 3" xfId="1714" xr:uid="{00000000-0005-0000-0000-0000F5050000}"/>
    <cellStyle name="20% - Accent1 2 2 2 2 2 3 6 3 2" xfId="1715" xr:uid="{00000000-0005-0000-0000-0000F6050000}"/>
    <cellStyle name="20% - Accent1 2 2 2 2 2 3 6 4" xfId="1716" xr:uid="{00000000-0005-0000-0000-0000F7050000}"/>
    <cellStyle name="20% - Accent1 2 2 2 2 2 3 7" xfId="1717" xr:uid="{00000000-0005-0000-0000-0000F8050000}"/>
    <cellStyle name="20% - Accent1 2 2 2 2 2 3 7 2" xfId="1718" xr:uid="{00000000-0005-0000-0000-0000F9050000}"/>
    <cellStyle name="20% - Accent1 2 2 2 2 2 3 7 2 2" xfId="1719" xr:uid="{00000000-0005-0000-0000-0000FA050000}"/>
    <cellStyle name="20% - Accent1 2 2 2 2 2 3 7 3" xfId="1720" xr:uid="{00000000-0005-0000-0000-0000FB050000}"/>
    <cellStyle name="20% - Accent1 2 2 2 2 2 3 8" xfId="1721" xr:uid="{00000000-0005-0000-0000-0000FC050000}"/>
    <cellStyle name="20% - Accent1 2 2 2 2 2 3 8 2" xfId="1722" xr:uid="{00000000-0005-0000-0000-0000FD050000}"/>
    <cellStyle name="20% - Accent1 2 2 2 2 2 3 8 2 2" xfId="1723" xr:uid="{00000000-0005-0000-0000-0000FE050000}"/>
    <cellStyle name="20% - Accent1 2 2 2 2 2 3 8 3" xfId="1724" xr:uid="{00000000-0005-0000-0000-0000FF050000}"/>
    <cellStyle name="20% - Accent1 2 2 2 2 2 3 9" xfId="1725" xr:uid="{00000000-0005-0000-0000-000000060000}"/>
    <cellStyle name="20% - Accent1 2 2 2 2 2 3 9 2" xfId="1726" xr:uid="{00000000-0005-0000-0000-000001060000}"/>
    <cellStyle name="20% - Accent1 2 2 2 2 2 4" xfId="1727" xr:uid="{00000000-0005-0000-0000-000002060000}"/>
    <cellStyle name="20% - Accent1 2 2 2 2 2 4 10" xfId="1728" xr:uid="{00000000-0005-0000-0000-000003060000}"/>
    <cellStyle name="20% - Accent1 2 2 2 2 2 4 10 2" xfId="1729" xr:uid="{00000000-0005-0000-0000-000004060000}"/>
    <cellStyle name="20% - Accent1 2 2 2 2 2 4 11" xfId="1730" xr:uid="{00000000-0005-0000-0000-000005060000}"/>
    <cellStyle name="20% - Accent1 2 2 2 2 2 4 2" xfId="1731" xr:uid="{00000000-0005-0000-0000-000006060000}"/>
    <cellStyle name="20% - Accent1 2 2 2 2 2 4 2 2" xfId="1732" xr:uid="{00000000-0005-0000-0000-000007060000}"/>
    <cellStyle name="20% - Accent1 2 2 2 2 2 4 2 2 2" xfId="1733" xr:uid="{00000000-0005-0000-0000-000008060000}"/>
    <cellStyle name="20% - Accent1 2 2 2 2 2 4 2 2 2 2" xfId="1734" xr:uid="{00000000-0005-0000-0000-000009060000}"/>
    <cellStyle name="20% - Accent1 2 2 2 2 2 4 2 2 2 2 2" xfId="1735" xr:uid="{00000000-0005-0000-0000-00000A060000}"/>
    <cellStyle name="20% - Accent1 2 2 2 2 2 4 2 2 2 3" xfId="1736" xr:uid="{00000000-0005-0000-0000-00000B060000}"/>
    <cellStyle name="20% - Accent1 2 2 2 2 2 4 2 2 3" xfId="1737" xr:uid="{00000000-0005-0000-0000-00000C060000}"/>
    <cellStyle name="20% - Accent1 2 2 2 2 2 4 2 2 3 2" xfId="1738" xr:uid="{00000000-0005-0000-0000-00000D060000}"/>
    <cellStyle name="20% - Accent1 2 2 2 2 2 4 2 2 4" xfId="1739" xr:uid="{00000000-0005-0000-0000-00000E060000}"/>
    <cellStyle name="20% - Accent1 2 2 2 2 2 4 2 3" xfId="1740" xr:uid="{00000000-0005-0000-0000-00000F060000}"/>
    <cellStyle name="20% - Accent1 2 2 2 2 2 4 2 3 2" xfId="1741" xr:uid="{00000000-0005-0000-0000-000010060000}"/>
    <cellStyle name="20% - Accent1 2 2 2 2 2 4 2 3 2 2" xfId="1742" xr:uid="{00000000-0005-0000-0000-000011060000}"/>
    <cellStyle name="20% - Accent1 2 2 2 2 2 4 2 3 2 2 2" xfId="1743" xr:uid="{00000000-0005-0000-0000-000012060000}"/>
    <cellStyle name="20% - Accent1 2 2 2 2 2 4 2 3 2 3" xfId="1744" xr:uid="{00000000-0005-0000-0000-000013060000}"/>
    <cellStyle name="20% - Accent1 2 2 2 2 2 4 2 3 3" xfId="1745" xr:uid="{00000000-0005-0000-0000-000014060000}"/>
    <cellStyle name="20% - Accent1 2 2 2 2 2 4 2 3 3 2" xfId="1746" xr:uid="{00000000-0005-0000-0000-000015060000}"/>
    <cellStyle name="20% - Accent1 2 2 2 2 2 4 2 3 4" xfId="1747" xr:uid="{00000000-0005-0000-0000-000016060000}"/>
    <cellStyle name="20% - Accent1 2 2 2 2 2 4 2 4" xfId="1748" xr:uid="{00000000-0005-0000-0000-000017060000}"/>
    <cellStyle name="20% - Accent1 2 2 2 2 2 4 2 4 2" xfId="1749" xr:uid="{00000000-0005-0000-0000-000018060000}"/>
    <cellStyle name="20% - Accent1 2 2 2 2 2 4 2 4 2 2" xfId="1750" xr:uid="{00000000-0005-0000-0000-000019060000}"/>
    <cellStyle name="20% - Accent1 2 2 2 2 2 4 2 4 2 2 2" xfId="1751" xr:uid="{00000000-0005-0000-0000-00001A060000}"/>
    <cellStyle name="20% - Accent1 2 2 2 2 2 4 2 4 2 3" xfId="1752" xr:uid="{00000000-0005-0000-0000-00001B060000}"/>
    <cellStyle name="20% - Accent1 2 2 2 2 2 4 2 4 3" xfId="1753" xr:uid="{00000000-0005-0000-0000-00001C060000}"/>
    <cellStyle name="20% - Accent1 2 2 2 2 2 4 2 4 3 2" xfId="1754" xr:uid="{00000000-0005-0000-0000-00001D060000}"/>
    <cellStyle name="20% - Accent1 2 2 2 2 2 4 2 4 4" xfId="1755" xr:uid="{00000000-0005-0000-0000-00001E060000}"/>
    <cellStyle name="20% - Accent1 2 2 2 2 2 4 2 5" xfId="1756" xr:uid="{00000000-0005-0000-0000-00001F060000}"/>
    <cellStyle name="20% - Accent1 2 2 2 2 2 4 2 5 2" xfId="1757" xr:uid="{00000000-0005-0000-0000-000020060000}"/>
    <cellStyle name="20% - Accent1 2 2 2 2 2 4 2 5 2 2" xfId="1758" xr:uid="{00000000-0005-0000-0000-000021060000}"/>
    <cellStyle name="20% - Accent1 2 2 2 2 2 4 2 5 3" xfId="1759" xr:uid="{00000000-0005-0000-0000-000022060000}"/>
    <cellStyle name="20% - Accent1 2 2 2 2 2 4 2 6" xfId="1760" xr:uid="{00000000-0005-0000-0000-000023060000}"/>
    <cellStyle name="20% - Accent1 2 2 2 2 2 4 2 6 2" xfId="1761" xr:uid="{00000000-0005-0000-0000-000024060000}"/>
    <cellStyle name="20% - Accent1 2 2 2 2 2 4 2 6 2 2" xfId="1762" xr:uid="{00000000-0005-0000-0000-000025060000}"/>
    <cellStyle name="20% - Accent1 2 2 2 2 2 4 2 6 3" xfId="1763" xr:uid="{00000000-0005-0000-0000-000026060000}"/>
    <cellStyle name="20% - Accent1 2 2 2 2 2 4 2 7" xfId="1764" xr:uid="{00000000-0005-0000-0000-000027060000}"/>
    <cellStyle name="20% - Accent1 2 2 2 2 2 4 2 7 2" xfId="1765" xr:uid="{00000000-0005-0000-0000-000028060000}"/>
    <cellStyle name="20% - Accent1 2 2 2 2 2 4 2 8" xfId="1766" xr:uid="{00000000-0005-0000-0000-000029060000}"/>
    <cellStyle name="20% - Accent1 2 2 2 2 2 4 2 8 2" xfId="1767" xr:uid="{00000000-0005-0000-0000-00002A060000}"/>
    <cellStyle name="20% - Accent1 2 2 2 2 2 4 2 9" xfId="1768" xr:uid="{00000000-0005-0000-0000-00002B060000}"/>
    <cellStyle name="20% - Accent1 2 2 2 2 2 4 3" xfId="1769" xr:uid="{00000000-0005-0000-0000-00002C060000}"/>
    <cellStyle name="20% - Accent1 2 2 2 2 2 4 3 2" xfId="1770" xr:uid="{00000000-0005-0000-0000-00002D060000}"/>
    <cellStyle name="20% - Accent1 2 2 2 2 2 4 3 2 2" xfId="1771" xr:uid="{00000000-0005-0000-0000-00002E060000}"/>
    <cellStyle name="20% - Accent1 2 2 2 2 2 4 3 2 2 2" xfId="1772" xr:uid="{00000000-0005-0000-0000-00002F060000}"/>
    <cellStyle name="20% - Accent1 2 2 2 2 2 4 3 2 2 2 2" xfId="1773" xr:uid="{00000000-0005-0000-0000-000030060000}"/>
    <cellStyle name="20% - Accent1 2 2 2 2 2 4 3 2 2 3" xfId="1774" xr:uid="{00000000-0005-0000-0000-000031060000}"/>
    <cellStyle name="20% - Accent1 2 2 2 2 2 4 3 2 3" xfId="1775" xr:uid="{00000000-0005-0000-0000-000032060000}"/>
    <cellStyle name="20% - Accent1 2 2 2 2 2 4 3 2 3 2" xfId="1776" xr:uid="{00000000-0005-0000-0000-000033060000}"/>
    <cellStyle name="20% - Accent1 2 2 2 2 2 4 3 2 4" xfId="1777" xr:uid="{00000000-0005-0000-0000-000034060000}"/>
    <cellStyle name="20% - Accent1 2 2 2 2 2 4 3 3" xfId="1778" xr:uid="{00000000-0005-0000-0000-000035060000}"/>
    <cellStyle name="20% - Accent1 2 2 2 2 2 4 3 3 2" xfId="1779" xr:uid="{00000000-0005-0000-0000-000036060000}"/>
    <cellStyle name="20% - Accent1 2 2 2 2 2 4 3 3 2 2" xfId="1780" xr:uid="{00000000-0005-0000-0000-000037060000}"/>
    <cellStyle name="20% - Accent1 2 2 2 2 2 4 3 3 2 2 2" xfId="1781" xr:uid="{00000000-0005-0000-0000-000038060000}"/>
    <cellStyle name="20% - Accent1 2 2 2 2 2 4 3 3 2 3" xfId="1782" xr:uid="{00000000-0005-0000-0000-000039060000}"/>
    <cellStyle name="20% - Accent1 2 2 2 2 2 4 3 3 3" xfId="1783" xr:uid="{00000000-0005-0000-0000-00003A060000}"/>
    <cellStyle name="20% - Accent1 2 2 2 2 2 4 3 3 3 2" xfId="1784" xr:uid="{00000000-0005-0000-0000-00003B060000}"/>
    <cellStyle name="20% - Accent1 2 2 2 2 2 4 3 3 4" xfId="1785" xr:uid="{00000000-0005-0000-0000-00003C060000}"/>
    <cellStyle name="20% - Accent1 2 2 2 2 2 4 3 4" xfId="1786" xr:uid="{00000000-0005-0000-0000-00003D060000}"/>
    <cellStyle name="20% - Accent1 2 2 2 2 2 4 3 4 2" xfId="1787" xr:uid="{00000000-0005-0000-0000-00003E060000}"/>
    <cellStyle name="20% - Accent1 2 2 2 2 2 4 3 4 2 2" xfId="1788" xr:uid="{00000000-0005-0000-0000-00003F060000}"/>
    <cellStyle name="20% - Accent1 2 2 2 2 2 4 3 4 2 2 2" xfId="1789" xr:uid="{00000000-0005-0000-0000-000040060000}"/>
    <cellStyle name="20% - Accent1 2 2 2 2 2 4 3 4 2 3" xfId="1790" xr:uid="{00000000-0005-0000-0000-000041060000}"/>
    <cellStyle name="20% - Accent1 2 2 2 2 2 4 3 4 3" xfId="1791" xr:uid="{00000000-0005-0000-0000-000042060000}"/>
    <cellStyle name="20% - Accent1 2 2 2 2 2 4 3 4 3 2" xfId="1792" xr:uid="{00000000-0005-0000-0000-000043060000}"/>
    <cellStyle name="20% - Accent1 2 2 2 2 2 4 3 4 4" xfId="1793" xr:uid="{00000000-0005-0000-0000-000044060000}"/>
    <cellStyle name="20% - Accent1 2 2 2 2 2 4 3 5" xfId="1794" xr:uid="{00000000-0005-0000-0000-000045060000}"/>
    <cellStyle name="20% - Accent1 2 2 2 2 2 4 3 5 2" xfId="1795" xr:uid="{00000000-0005-0000-0000-000046060000}"/>
    <cellStyle name="20% - Accent1 2 2 2 2 2 4 3 5 2 2" xfId="1796" xr:uid="{00000000-0005-0000-0000-000047060000}"/>
    <cellStyle name="20% - Accent1 2 2 2 2 2 4 3 5 3" xfId="1797" xr:uid="{00000000-0005-0000-0000-000048060000}"/>
    <cellStyle name="20% - Accent1 2 2 2 2 2 4 3 6" xfId="1798" xr:uid="{00000000-0005-0000-0000-000049060000}"/>
    <cellStyle name="20% - Accent1 2 2 2 2 2 4 3 6 2" xfId="1799" xr:uid="{00000000-0005-0000-0000-00004A060000}"/>
    <cellStyle name="20% - Accent1 2 2 2 2 2 4 3 6 2 2" xfId="1800" xr:uid="{00000000-0005-0000-0000-00004B060000}"/>
    <cellStyle name="20% - Accent1 2 2 2 2 2 4 3 6 3" xfId="1801" xr:uid="{00000000-0005-0000-0000-00004C060000}"/>
    <cellStyle name="20% - Accent1 2 2 2 2 2 4 3 7" xfId="1802" xr:uid="{00000000-0005-0000-0000-00004D060000}"/>
    <cellStyle name="20% - Accent1 2 2 2 2 2 4 3 7 2" xfId="1803" xr:uid="{00000000-0005-0000-0000-00004E060000}"/>
    <cellStyle name="20% - Accent1 2 2 2 2 2 4 3 8" xfId="1804" xr:uid="{00000000-0005-0000-0000-00004F060000}"/>
    <cellStyle name="20% - Accent1 2 2 2 2 2 4 3 8 2" xfId="1805" xr:uid="{00000000-0005-0000-0000-000050060000}"/>
    <cellStyle name="20% - Accent1 2 2 2 2 2 4 3 9" xfId="1806" xr:uid="{00000000-0005-0000-0000-000051060000}"/>
    <cellStyle name="20% - Accent1 2 2 2 2 2 4 4" xfId="1807" xr:uid="{00000000-0005-0000-0000-000052060000}"/>
    <cellStyle name="20% - Accent1 2 2 2 2 2 4 4 2" xfId="1808" xr:uid="{00000000-0005-0000-0000-000053060000}"/>
    <cellStyle name="20% - Accent1 2 2 2 2 2 4 4 2 2" xfId="1809" xr:uid="{00000000-0005-0000-0000-000054060000}"/>
    <cellStyle name="20% - Accent1 2 2 2 2 2 4 4 2 2 2" xfId="1810" xr:uid="{00000000-0005-0000-0000-000055060000}"/>
    <cellStyle name="20% - Accent1 2 2 2 2 2 4 4 2 3" xfId="1811" xr:uid="{00000000-0005-0000-0000-000056060000}"/>
    <cellStyle name="20% - Accent1 2 2 2 2 2 4 4 3" xfId="1812" xr:uid="{00000000-0005-0000-0000-000057060000}"/>
    <cellStyle name="20% - Accent1 2 2 2 2 2 4 4 3 2" xfId="1813" xr:uid="{00000000-0005-0000-0000-000058060000}"/>
    <cellStyle name="20% - Accent1 2 2 2 2 2 4 4 4" xfId="1814" xr:uid="{00000000-0005-0000-0000-000059060000}"/>
    <cellStyle name="20% - Accent1 2 2 2 2 2 4 5" xfId="1815" xr:uid="{00000000-0005-0000-0000-00005A060000}"/>
    <cellStyle name="20% - Accent1 2 2 2 2 2 4 5 2" xfId="1816" xr:uid="{00000000-0005-0000-0000-00005B060000}"/>
    <cellStyle name="20% - Accent1 2 2 2 2 2 4 5 2 2" xfId="1817" xr:uid="{00000000-0005-0000-0000-00005C060000}"/>
    <cellStyle name="20% - Accent1 2 2 2 2 2 4 5 2 2 2" xfId="1818" xr:uid="{00000000-0005-0000-0000-00005D060000}"/>
    <cellStyle name="20% - Accent1 2 2 2 2 2 4 5 2 3" xfId="1819" xr:uid="{00000000-0005-0000-0000-00005E060000}"/>
    <cellStyle name="20% - Accent1 2 2 2 2 2 4 5 3" xfId="1820" xr:uid="{00000000-0005-0000-0000-00005F060000}"/>
    <cellStyle name="20% - Accent1 2 2 2 2 2 4 5 3 2" xfId="1821" xr:uid="{00000000-0005-0000-0000-000060060000}"/>
    <cellStyle name="20% - Accent1 2 2 2 2 2 4 5 4" xfId="1822" xr:uid="{00000000-0005-0000-0000-000061060000}"/>
    <cellStyle name="20% - Accent1 2 2 2 2 2 4 6" xfId="1823" xr:uid="{00000000-0005-0000-0000-000062060000}"/>
    <cellStyle name="20% - Accent1 2 2 2 2 2 4 6 2" xfId="1824" xr:uid="{00000000-0005-0000-0000-000063060000}"/>
    <cellStyle name="20% - Accent1 2 2 2 2 2 4 6 2 2" xfId="1825" xr:uid="{00000000-0005-0000-0000-000064060000}"/>
    <cellStyle name="20% - Accent1 2 2 2 2 2 4 6 2 2 2" xfId="1826" xr:uid="{00000000-0005-0000-0000-000065060000}"/>
    <cellStyle name="20% - Accent1 2 2 2 2 2 4 6 2 3" xfId="1827" xr:uid="{00000000-0005-0000-0000-000066060000}"/>
    <cellStyle name="20% - Accent1 2 2 2 2 2 4 6 3" xfId="1828" xr:uid="{00000000-0005-0000-0000-000067060000}"/>
    <cellStyle name="20% - Accent1 2 2 2 2 2 4 6 3 2" xfId="1829" xr:uid="{00000000-0005-0000-0000-000068060000}"/>
    <cellStyle name="20% - Accent1 2 2 2 2 2 4 6 4" xfId="1830" xr:uid="{00000000-0005-0000-0000-000069060000}"/>
    <cellStyle name="20% - Accent1 2 2 2 2 2 4 7" xfId="1831" xr:uid="{00000000-0005-0000-0000-00006A060000}"/>
    <cellStyle name="20% - Accent1 2 2 2 2 2 4 7 2" xfId="1832" xr:uid="{00000000-0005-0000-0000-00006B060000}"/>
    <cellStyle name="20% - Accent1 2 2 2 2 2 4 7 2 2" xfId="1833" xr:uid="{00000000-0005-0000-0000-00006C060000}"/>
    <cellStyle name="20% - Accent1 2 2 2 2 2 4 7 3" xfId="1834" xr:uid="{00000000-0005-0000-0000-00006D060000}"/>
    <cellStyle name="20% - Accent1 2 2 2 2 2 4 8" xfId="1835" xr:uid="{00000000-0005-0000-0000-00006E060000}"/>
    <cellStyle name="20% - Accent1 2 2 2 2 2 4 8 2" xfId="1836" xr:uid="{00000000-0005-0000-0000-00006F060000}"/>
    <cellStyle name="20% - Accent1 2 2 2 2 2 4 8 2 2" xfId="1837" xr:uid="{00000000-0005-0000-0000-000070060000}"/>
    <cellStyle name="20% - Accent1 2 2 2 2 2 4 8 3" xfId="1838" xr:uid="{00000000-0005-0000-0000-000071060000}"/>
    <cellStyle name="20% - Accent1 2 2 2 2 2 4 9" xfId="1839" xr:uid="{00000000-0005-0000-0000-000072060000}"/>
    <cellStyle name="20% - Accent1 2 2 2 2 2 4 9 2" xfId="1840" xr:uid="{00000000-0005-0000-0000-000073060000}"/>
    <cellStyle name="20% - Accent1 2 2 2 2 2 5" xfId="1841" xr:uid="{00000000-0005-0000-0000-000074060000}"/>
    <cellStyle name="20% - Accent1 2 2 2 2 2 5 2" xfId="1842" xr:uid="{00000000-0005-0000-0000-000075060000}"/>
    <cellStyle name="20% - Accent1 2 2 2 2 2 5 2 2" xfId="1843" xr:uid="{00000000-0005-0000-0000-000076060000}"/>
    <cellStyle name="20% - Accent1 2 2 2 2 2 5 2 2 2" xfId="1844" xr:uid="{00000000-0005-0000-0000-000077060000}"/>
    <cellStyle name="20% - Accent1 2 2 2 2 2 5 2 2 2 2" xfId="1845" xr:uid="{00000000-0005-0000-0000-000078060000}"/>
    <cellStyle name="20% - Accent1 2 2 2 2 2 5 2 2 3" xfId="1846" xr:uid="{00000000-0005-0000-0000-000079060000}"/>
    <cellStyle name="20% - Accent1 2 2 2 2 2 5 2 3" xfId="1847" xr:uid="{00000000-0005-0000-0000-00007A060000}"/>
    <cellStyle name="20% - Accent1 2 2 2 2 2 5 2 3 2" xfId="1848" xr:uid="{00000000-0005-0000-0000-00007B060000}"/>
    <cellStyle name="20% - Accent1 2 2 2 2 2 5 2 4" xfId="1849" xr:uid="{00000000-0005-0000-0000-00007C060000}"/>
    <cellStyle name="20% - Accent1 2 2 2 2 2 5 3" xfId="1850" xr:uid="{00000000-0005-0000-0000-00007D060000}"/>
    <cellStyle name="20% - Accent1 2 2 2 2 2 5 3 2" xfId="1851" xr:uid="{00000000-0005-0000-0000-00007E060000}"/>
    <cellStyle name="20% - Accent1 2 2 2 2 2 5 3 2 2" xfId="1852" xr:uid="{00000000-0005-0000-0000-00007F060000}"/>
    <cellStyle name="20% - Accent1 2 2 2 2 2 5 3 2 2 2" xfId="1853" xr:uid="{00000000-0005-0000-0000-000080060000}"/>
    <cellStyle name="20% - Accent1 2 2 2 2 2 5 3 2 3" xfId="1854" xr:uid="{00000000-0005-0000-0000-000081060000}"/>
    <cellStyle name="20% - Accent1 2 2 2 2 2 5 3 3" xfId="1855" xr:uid="{00000000-0005-0000-0000-000082060000}"/>
    <cellStyle name="20% - Accent1 2 2 2 2 2 5 3 3 2" xfId="1856" xr:uid="{00000000-0005-0000-0000-000083060000}"/>
    <cellStyle name="20% - Accent1 2 2 2 2 2 5 3 4" xfId="1857" xr:uid="{00000000-0005-0000-0000-000084060000}"/>
    <cellStyle name="20% - Accent1 2 2 2 2 2 5 4" xfId="1858" xr:uid="{00000000-0005-0000-0000-000085060000}"/>
    <cellStyle name="20% - Accent1 2 2 2 2 2 5 4 2" xfId="1859" xr:uid="{00000000-0005-0000-0000-000086060000}"/>
    <cellStyle name="20% - Accent1 2 2 2 2 2 5 4 2 2" xfId="1860" xr:uid="{00000000-0005-0000-0000-000087060000}"/>
    <cellStyle name="20% - Accent1 2 2 2 2 2 5 4 2 2 2" xfId="1861" xr:uid="{00000000-0005-0000-0000-000088060000}"/>
    <cellStyle name="20% - Accent1 2 2 2 2 2 5 4 2 3" xfId="1862" xr:uid="{00000000-0005-0000-0000-000089060000}"/>
    <cellStyle name="20% - Accent1 2 2 2 2 2 5 4 3" xfId="1863" xr:uid="{00000000-0005-0000-0000-00008A060000}"/>
    <cellStyle name="20% - Accent1 2 2 2 2 2 5 4 3 2" xfId="1864" xr:uid="{00000000-0005-0000-0000-00008B060000}"/>
    <cellStyle name="20% - Accent1 2 2 2 2 2 5 4 4" xfId="1865" xr:uid="{00000000-0005-0000-0000-00008C060000}"/>
    <cellStyle name="20% - Accent1 2 2 2 2 2 5 5" xfId="1866" xr:uid="{00000000-0005-0000-0000-00008D060000}"/>
    <cellStyle name="20% - Accent1 2 2 2 2 2 5 5 2" xfId="1867" xr:uid="{00000000-0005-0000-0000-00008E060000}"/>
    <cellStyle name="20% - Accent1 2 2 2 2 2 5 5 2 2" xfId="1868" xr:uid="{00000000-0005-0000-0000-00008F060000}"/>
    <cellStyle name="20% - Accent1 2 2 2 2 2 5 5 3" xfId="1869" xr:uid="{00000000-0005-0000-0000-000090060000}"/>
    <cellStyle name="20% - Accent1 2 2 2 2 2 5 6" xfId="1870" xr:uid="{00000000-0005-0000-0000-000091060000}"/>
    <cellStyle name="20% - Accent1 2 2 2 2 2 5 6 2" xfId="1871" xr:uid="{00000000-0005-0000-0000-000092060000}"/>
    <cellStyle name="20% - Accent1 2 2 2 2 2 5 6 2 2" xfId="1872" xr:uid="{00000000-0005-0000-0000-000093060000}"/>
    <cellStyle name="20% - Accent1 2 2 2 2 2 5 6 3" xfId="1873" xr:uid="{00000000-0005-0000-0000-000094060000}"/>
    <cellStyle name="20% - Accent1 2 2 2 2 2 5 7" xfId="1874" xr:uid="{00000000-0005-0000-0000-000095060000}"/>
    <cellStyle name="20% - Accent1 2 2 2 2 2 5 7 2" xfId="1875" xr:uid="{00000000-0005-0000-0000-000096060000}"/>
    <cellStyle name="20% - Accent1 2 2 2 2 2 5 8" xfId="1876" xr:uid="{00000000-0005-0000-0000-000097060000}"/>
    <cellStyle name="20% - Accent1 2 2 2 2 2 5 8 2" xfId="1877" xr:uid="{00000000-0005-0000-0000-000098060000}"/>
    <cellStyle name="20% - Accent1 2 2 2 2 2 5 9" xfId="1878" xr:uid="{00000000-0005-0000-0000-000099060000}"/>
    <cellStyle name="20% - Accent1 2 2 2 2 2 6" xfId="1879" xr:uid="{00000000-0005-0000-0000-00009A060000}"/>
    <cellStyle name="20% - Accent1 2 2 2 2 2 6 2" xfId="1880" xr:uid="{00000000-0005-0000-0000-00009B060000}"/>
    <cellStyle name="20% - Accent1 2 2 2 2 2 6 2 2" xfId="1881" xr:uid="{00000000-0005-0000-0000-00009C060000}"/>
    <cellStyle name="20% - Accent1 2 2 2 2 2 6 2 2 2" xfId="1882" xr:uid="{00000000-0005-0000-0000-00009D060000}"/>
    <cellStyle name="20% - Accent1 2 2 2 2 2 6 2 2 2 2" xfId="1883" xr:uid="{00000000-0005-0000-0000-00009E060000}"/>
    <cellStyle name="20% - Accent1 2 2 2 2 2 6 2 2 3" xfId="1884" xr:uid="{00000000-0005-0000-0000-00009F060000}"/>
    <cellStyle name="20% - Accent1 2 2 2 2 2 6 2 3" xfId="1885" xr:uid="{00000000-0005-0000-0000-0000A0060000}"/>
    <cellStyle name="20% - Accent1 2 2 2 2 2 6 2 3 2" xfId="1886" xr:uid="{00000000-0005-0000-0000-0000A1060000}"/>
    <cellStyle name="20% - Accent1 2 2 2 2 2 6 2 4" xfId="1887" xr:uid="{00000000-0005-0000-0000-0000A2060000}"/>
    <cellStyle name="20% - Accent1 2 2 2 2 2 6 3" xfId="1888" xr:uid="{00000000-0005-0000-0000-0000A3060000}"/>
    <cellStyle name="20% - Accent1 2 2 2 2 2 6 3 2" xfId="1889" xr:uid="{00000000-0005-0000-0000-0000A4060000}"/>
    <cellStyle name="20% - Accent1 2 2 2 2 2 6 3 2 2" xfId="1890" xr:uid="{00000000-0005-0000-0000-0000A5060000}"/>
    <cellStyle name="20% - Accent1 2 2 2 2 2 6 3 2 2 2" xfId="1891" xr:uid="{00000000-0005-0000-0000-0000A6060000}"/>
    <cellStyle name="20% - Accent1 2 2 2 2 2 6 3 2 3" xfId="1892" xr:uid="{00000000-0005-0000-0000-0000A7060000}"/>
    <cellStyle name="20% - Accent1 2 2 2 2 2 6 3 3" xfId="1893" xr:uid="{00000000-0005-0000-0000-0000A8060000}"/>
    <cellStyle name="20% - Accent1 2 2 2 2 2 6 3 3 2" xfId="1894" xr:uid="{00000000-0005-0000-0000-0000A9060000}"/>
    <cellStyle name="20% - Accent1 2 2 2 2 2 6 3 4" xfId="1895" xr:uid="{00000000-0005-0000-0000-0000AA060000}"/>
    <cellStyle name="20% - Accent1 2 2 2 2 2 6 4" xfId="1896" xr:uid="{00000000-0005-0000-0000-0000AB060000}"/>
    <cellStyle name="20% - Accent1 2 2 2 2 2 6 4 2" xfId="1897" xr:uid="{00000000-0005-0000-0000-0000AC060000}"/>
    <cellStyle name="20% - Accent1 2 2 2 2 2 6 4 2 2" xfId="1898" xr:uid="{00000000-0005-0000-0000-0000AD060000}"/>
    <cellStyle name="20% - Accent1 2 2 2 2 2 6 4 2 2 2" xfId="1899" xr:uid="{00000000-0005-0000-0000-0000AE060000}"/>
    <cellStyle name="20% - Accent1 2 2 2 2 2 6 4 2 3" xfId="1900" xr:uid="{00000000-0005-0000-0000-0000AF060000}"/>
    <cellStyle name="20% - Accent1 2 2 2 2 2 6 4 3" xfId="1901" xr:uid="{00000000-0005-0000-0000-0000B0060000}"/>
    <cellStyle name="20% - Accent1 2 2 2 2 2 6 4 3 2" xfId="1902" xr:uid="{00000000-0005-0000-0000-0000B1060000}"/>
    <cellStyle name="20% - Accent1 2 2 2 2 2 6 4 4" xfId="1903" xr:uid="{00000000-0005-0000-0000-0000B2060000}"/>
    <cellStyle name="20% - Accent1 2 2 2 2 2 6 5" xfId="1904" xr:uid="{00000000-0005-0000-0000-0000B3060000}"/>
    <cellStyle name="20% - Accent1 2 2 2 2 2 6 5 2" xfId="1905" xr:uid="{00000000-0005-0000-0000-0000B4060000}"/>
    <cellStyle name="20% - Accent1 2 2 2 2 2 6 5 2 2" xfId="1906" xr:uid="{00000000-0005-0000-0000-0000B5060000}"/>
    <cellStyle name="20% - Accent1 2 2 2 2 2 6 5 3" xfId="1907" xr:uid="{00000000-0005-0000-0000-0000B6060000}"/>
    <cellStyle name="20% - Accent1 2 2 2 2 2 6 6" xfId="1908" xr:uid="{00000000-0005-0000-0000-0000B7060000}"/>
    <cellStyle name="20% - Accent1 2 2 2 2 2 6 6 2" xfId="1909" xr:uid="{00000000-0005-0000-0000-0000B8060000}"/>
    <cellStyle name="20% - Accent1 2 2 2 2 2 6 6 2 2" xfId="1910" xr:uid="{00000000-0005-0000-0000-0000B9060000}"/>
    <cellStyle name="20% - Accent1 2 2 2 2 2 6 6 3" xfId="1911" xr:uid="{00000000-0005-0000-0000-0000BA060000}"/>
    <cellStyle name="20% - Accent1 2 2 2 2 2 6 7" xfId="1912" xr:uid="{00000000-0005-0000-0000-0000BB060000}"/>
    <cellStyle name="20% - Accent1 2 2 2 2 2 6 7 2" xfId="1913" xr:uid="{00000000-0005-0000-0000-0000BC060000}"/>
    <cellStyle name="20% - Accent1 2 2 2 2 2 6 8" xfId="1914" xr:uid="{00000000-0005-0000-0000-0000BD060000}"/>
    <cellStyle name="20% - Accent1 2 2 2 2 2 6 8 2" xfId="1915" xr:uid="{00000000-0005-0000-0000-0000BE060000}"/>
    <cellStyle name="20% - Accent1 2 2 2 2 2 6 9" xfId="1916" xr:uid="{00000000-0005-0000-0000-0000BF060000}"/>
    <cellStyle name="20% - Accent1 2 2 2 2 2 7" xfId="1917" xr:uid="{00000000-0005-0000-0000-0000C0060000}"/>
    <cellStyle name="20% - Accent1 2 2 2 2 2 7 2" xfId="1918" xr:uid="{00000000-0005-0000-0000-0000C1060000}"/>
    <cellStyle name="20% - Accent1 2 2 2 2 2 7 2 2" xfId="1919" xr:uid="{00000000-0005-0000-0000-0000C2060000}"/>
    <cellStyle name="20% - Accent1 2 2 2 2 2 7 2 2 2" xfId="1920" xr:uid="{00000000-0005-0000-0000-0000C3060000}"/>
    <cellStyle name="20% - Accent1 2 2 2 2 2 7 2 3" xfId="1921" xr:uid="{00000000-0005-0000-0000-0000C4060000}"/>
    <cellStyle name="20% - Accent1 2 2 2 2 2 7 3" xfId="1922" xr:uid="{00000000-0005-0000-0000-0000C5060000}"/>
    <cellStyle name="20% - Accent1 2 2 2 2 2 7 3 2" xfId="1923" xr:uid="{00000000-0005-0000-0000-0000C6060000}"/>
    <cellStyle name="20% - Accent1 2 2 2 2 2 7 4" xfId="1924" xr:uid="{00000000-0005-0000-0000-0000C7060000}"/>
    <cellStyle name="20% - Accent1 2 2 2 2 2 8" xfId="1925" xr:uid="{00000000-0005-0000-0000-0000C8060000}"/>
    <cellStyle name="20% - Accent1 2 2 2 2 2 8 2" xfId="1926" xr:uid="{00000000-0005-0000-0000-0000C9060000}"/>
    <cellStyle name="20% - Accent1 2 2 2 2 2 8 2 2" xfId="1927" xr:uid="{00000000-0005-0000-0000-0000CA060000}"/>
    <cellStyle name="20% - Accent1 2 2 2 2 2 8 2 2 2" xfId="1928" xr:uid="{00000000-0005-0000-0000-0000CB060000}"/>
    <cellStyle name="20% - Accent1 2 2 2 2 2 8 2 3" xfId="1929" xr:uid="{00000000-0005-0000-0000-0000CC060000}"/>
    <cellStyle name="20% - Accent1 2 2 2 2 2 8 3" xfId="1930" xr:uid="{00000000-0005-0000-0000-0000CD060000}"/>
    <cellStyle name="20% - Accent1 2 2 2 2 2 8 3 2" xfId="1931" xr:uid="{00000000-0005-0000-0000-0000CE060000}"/>
    <cellStyle name="20% - Accent1 2 2 2 2 2 8 4" xfId="1932" xr:uid="{00000000-0005-0000-0000-0000CF060000}"/>
    <cellStyle name="20% - Accent1 2 2 2 2 2 9" xfId="1933" xr:uid="{00000000-0005-0000-0000-0000D0060000}"/>
    <cellStyle name="20% - Accent1 2 2 2 2 2 9 2" xfId="1934" xr:uid="{00000000-0005-0000-0000-0000D1060000}"/>
    <cellStyle name="20% - Accent1 2 2 2 2 2 9 2 2" xfId="1935" xr:uid="{00000000-0005-0000-0000-0000D2060000}"/>
    <cellStyle name="20% - Accent1 2 2 2 2 2 9 2 2 2" xfId="1936" xr:uid="{00000000-0005-0000-0000-0000D3060000}"/>
    <cellStyle name="20% - Accent1 2 2 2 2 2 9 2 3" xfId="1937" xr:uid="{00000000-0005-0000-0000-0000D4060000}"/>
    <cellStyle name="20% - Accent1 2 2 2 2 2 9 3" xfId="1938" xr:uid="{00000000-0005-0000-0000-0000D5060000}"/>
    <cellStyle name="20% - Accent1 2 2 2 2 2 9 3 2" xfId="1939" xr:uid="{00000000-0005-0000-0000-0000D6060000}"/>
    <cellStyle name="20% - Accent1 2 2 2 2 2 9 4" xfId="1940" xr:uid="{00000000-0005-0000-0000-0000D7060000}"/>
    <cellStyle name="20% - Accent1 2 2 2 2 3" xfId="1941" xr:uid="{00000000-0005-0000-0000-0000D8060000}"/>
    <cellStyle name="20% - Accent1 2 2 2 2 3 10" xfId="1942" xr:uid="{00000000-0005-0000-0000-0000D9060000}"/>
    <cellStyle name="20% - Accent1 2 2 2 2 3 10 2" xfId="1943" xr:uid="{00000000-0005-0000-0000-0000DA060000}"/>
    <cellStyle name="20% - Accent1 2 2 2 2 3 11" xfId="1944" xr:uid="{00000000-0005-0000-0000-0000DB060000}"/>
    <cellStyle name="20% - Accent1 2 2 2 2 3 2" xfId="1945" xr:uid="{00000000-0005-0000-0000-0000DC060000}"/>
    <cellStyle name="20% - Accent1 2 2 2 2 3 2 2" xfId="1946" xr:uid="{00000000-0005-0000-0000-0000DD060000}"/>
    <cellStyle name="20% - Accent1 2 2 2 2 3 2 2 2" xfId="1947" xr:uid="{00000000-0005-0000-0000-0000DE060000}"/>
    <cellStyle name="20% - Accent1 2 2 2 2 3 2 2 2 2" xfId="1948" xr:uid="{00000000-0005-0000-0000-0000DF060000}"/>
    <cellStyle name="20% - Accent1 2 2 2 2 3 2 2 2 2 2" xfId="1949" xr:uid="{00000000-0005-0000-0000-0000E0060000}"/>
    <cellStyle name="20% - Accent1 2 2 2 2 3 2 2 2 3" xfId="1950" xr:uid="{00000000-0005-0000-0000-0000E1060000}"/>
    <cellStyle name="20% - Accent1 2 2 2 2 3 2 2 3" xfId="1951" xr:uid="{00000000-0005-0000-0000-0000E2060000}"/>
    <cellStyle name="20% - Accent1 2 2 2 2 3 2 2 3 2" xfId="1952" xr:uid="{00000000-0005-0000-0000-0000E3060000}"/>
    <cellStyle name="20% - Accent1 2 2 2 2 3 2 2 4" xfId="1953" xr:uid="{00000000-0005-0000-0000-0000E4060000}"/>
    <cellStyle name="20% - Accent1 2 2 2 2 3 2 3" xfId="1954" xr:uid="{00000000-0005-0000-0000-0000E5060000}"/>
    <cellStyle name="20% - Accent1 2 2 2 2 3 2 3 2" xfId="1955" xr:uid="{00000000-0005-0000-0000-0000E6060000}"/>
    <cellStyle name="20% - Accent1 2 2 2 2 3 2 3 2 2" xfId="1956" xr:uid="{00000000-0005-0000-0000-0000E7060000}"/>
    <cellStyle name="20% - Accent1 2 2 2 2 3 2 3 2 2 2" xfId="1957" xr:uid="{00000000-0005-0000-0000-0000E8060000}"/>
    <cellStyle name="20% - Accent1 2 2 2 2 3 2 3 2 3" xfId="1958" xr:uid="{00000000-0005-0000-0000-0000E9060000}"/>
    <cellStyle name="20% - Accent1 2 2 2 2 3 2 3 3" xfId="1959" xr:uid="{00000000-0005-0000-0000-0000EA060000}"/>
    <cellStyle name="20% - Accent1 2 2 2 2 3 2 3 3 2" xfId="1960" xr:uid="{00000000-0005-0000-0000-0000EB060000}"/>
    <cellStyle name="20% - Accent1 2 2 2 2 3 2 3 4" xfId="1961" xr:uid="{00000000-0005-0000-0000-0000EC060000}"/>
    <cellStyle name="20% - Accent1 2 2 2 2 3 2 4" xfId="1962" xr:uid="{00000000-0005-0000-0000-0000ED060000}"/>
    <cellStyle name="20% - Accent1 2 2 2 2 3 2 4 2" xfId="1963" xr:uid="{00000000-0005-0000-0000-0000EE060000}"/>
    <cellStyle name="20% - Accent1 2 2 2 2 3 2 4 2 2" xfId="1964" xr:uid="{00000000-0005-0000-0000-0000EF060000}"/>
    <cellStyle name="20% - Accent1 2 2 2 2 3 2 4 2 2 2" xfId="1965" xr:uid="{00000000-0005-0000-0000-0000F0060000}"/>
    <cellStyle name="20% - Accent1 2 2 2 2 3 2 4 2 3" xfId="1966" xr:uid="{00000000-0005-0000-0000-0000F1060000}"/>
    <cellStyle name="20% - Accent1 2 2 2 2 3 2 4 3" xfId="1967" xr:uid="{00000000-0005-0000-0000-0000F2060000}"/>
    <cellStyle name="20% - Accent1 2 2 2 2 3 2 4 3 2" xfId="1968" xr:uid="{00000000-0005-0000-0000-0000F3060000}"/>
    <cellStyle name="20% - Accent1 2 2 2 2 3 2 4 4" xfId="1969" xr:uid="{00000000-0005-0000-0000-0000F4060000}"/>
    <cellStyle name="20% - Accent1 2 2 2 2 3 2 5" xfId="1970" xr:uid="{00000000-0005-0000-0000-0000F5060000}"/>
    <cellStyle name="20% - Accent1 2 2 2 2 3 2 5 2" xfId="1971" xr:uid="{00000000-0005-0000-0000-0000F6060000}"/>
    <cellStyle name="20% - Accent1 2 2 2 2 3 2 5 2 2" xfId="1972" xr:uid="{00000000-0005-0000-0000-0000F7060000}"/>
    <cellStyle name="20% - Accent1 2 2 2 2 3 2 5 3" xfId="1973" xr:uid="{00000000-0005-0000-0000-0000F8060000}"/>
    <cellStyle name="20% - Accent1 2 2 2 2 3 2 6" xfId="1974" xr:uid="{00000000-0005-0000-0000-0000F9060000}"/>
    <cellStyle name="20% - Accent1 2 2 2 2 3 2 6 2" xfId="1975" xr:uid="{00000000-0005-0000-0000-0000FA060000}"/>
    <cellStyle name="20% - Accent1 2 2 2 2 3 2 6 2 2" xfId="1976" xr:uid="{00000000-0005-0000-0000-0000FB060000}"/>
    <cellStyle name="20% - Accent1 2 2 2 2 3 2 6 3" xfId="1977" xr:uid="{00000000-0005-0000-0000-0000FC060000}"/>
    <cellStyle name="20% - Accent1 2 2 2 2 3 2 7" xfId="1978" xr:uid="{00000000-0005-0000-0000-0000FD060000}"/>
    <cellStyle name="20% - Accent1 2 2 2 2 3 2 7 2" xfId="1979" xr:uid="{00000000-0005-0000-0000-0000FE060000}"/>
    <cellStyle name="20% - Accent1 2 2 2 2 3 2 8" xfId="1980" xr:uid="{00000000-0005-0000-0000-0000FF060000}"/>
    <cellStyle name="20% - Accent1 2 2 2 2 3 2 8 2" xfId="1981" xr:uid="{00000000-0005-0000-0000-000000070000}"/>
    <cellStyle name="20% - Accent1 2 2 2 2 3 2 9" xfId="1982" xr:uid="{00000000-0005-0000-0000-000001070000}"/>
    <cellStyle name="20% - Accent1 2 2 2 2 3 3" xfId="1983" xr:uid="{00000000-0005-0000-0000-000002070000}"/>
    <cellStyle name="20% - Accent1 2 2 2 2 3 3 2" xfId="1984" xr:uid="{00000000-0005-0000-0000-000003070000}"/>
    <cellStyle name="20% - Accent1 2 2 2 2 3 3 2 2" xfId="1985" xr:uid="{00000000-0005-0000-0000-000004070000}"/>
    <cellStyle name="20% - Accent1 2 2 2 2 3 3 2 2 2" xfId="1986" xr:uid="{00000000-0005-0000-0000-000005070000}"/>
    <cellStyle name="20% - Accent1 2 2 2 2 3 3 2 2 2 2" xfId="1987" xr:uid="{00000000-0005-0000-0000-000006070000}"/>
    <cellStyle name="20% - Accent1 2 2 2 2 3 3 2 2 3" xfId="1988" xr:uid="{00000000-0005-0000-0000-000007070000}"/>
    <cellStyle name="20% - Accent1 2 2 2 2 3 3 2 3" xfId="1989" xr:uid="{00000000-0005-0000-0000-000008070000}"/>
    <cellStyle name="20% - Accent1 2 2 2 2 3 3 2 3 2" xfId="1990" xr:uid="{00000000-0005-0000-0000-000009070000}"/>
    <cellStyle name="20% - Accent1 2 2 2 2 3 3 2 4" xfId="1991" xr:uid="{00000000-0005-0000-0000-00000A070000}"/>
    <cellStyle name="20% - Accent1 2 2 2 2 3 3 3" xfId="1992" xr:uid="{00000000-0005-0000-0000-00000B070000}"/>
    <cellStyle name="20% - Accent1 2 2 2 2 3 3 3 2" xfId="1993" xr:uid="{00000000-0005-0000-0000-00000C070000}"/>
    <cellStyle name="20% - Accent1 2 2 2 2 3 3 3 2 2" xfId="1994" xr:uid="{00000000-0005-0000-0000-00000D070000}"/>
    <cellStyle name="20% - Accent1 2 2 2 2 3 3 3 2 2 2" xfId="1995" xr:uid="{00000000-0005-0000-0000-00000E070000}"/>
    <cellStyle name="20% - Accent1 2 2 2 2 3 3 3 2 3" xfId="1996" xr:uid="{00000000-0005-0000-0000-00000F070000}"/>
    <cellStyle name="20% - Accent1 2 2 2 2 3 3 3 3" xfId="1997" xr:uid="{00000000-0005-0000-0000-000010070000}"/>
    <cellStyle name="20% - Accent1 2 2 2 2 3 3 3 3 2" xfId="1998" xr:uid="{00000000-0005-0000-0000-000011070000}"/>
    <cellStyle name="20% - Accent1 2 2 2 2 3 3 3 4" xfId="1999" xr:uid="{00000000-0005-0000-0000-000012070000}"/>
    <cellStyle name="20% - Accent1 2 2 2 2 3 3 4" xfId="2000" xr:uid="{00000000-0005-0000-0000-000013070000}"/>
    <cellStyle name="20% - Accent1 2 2 2 2 3 3 4 2" xfId="2001" xr:uid="{00000000-0005-0000-0000-000014070000}"/>
    <cellStyle name="20% - Accent1 2 2 2 2 3 3 4 2 2" xfId="2002" xr:uid="{00000000-0005-0000-0000-000015070000}"/>
    <cellStyle name="20% - Accent1 2 2 2 2 3 3 4 2 2 2" xfId="2003" xr:uid="{00000000-0005-0000-0000-000016070000}"/>
    <cellStyle name="20% - Accent1 2 2 2 2 3 3 4 2 3" xfId="2004" xr:uid="{00000000-0005-0000-0000-000017070000}"/>
    <cellStyle name="20% - Accent1 2 2 2 2 3 3 4 3" xfId="2005" xr:uid="{00000000-0005-0000-0000-000018070000}"/>
    <cellStyle name="20% - Accent1 2 2 2 2 3 3 4 3 2" xfId="2006" xr:uid="{00000000-0005-0000-0000-000019070000}"/>
    <cellStyle name="20% - Accent1 2 2 2 2 3 3 4 4" xfId="2007" xr:uid="{00000000-0005-0000-0000-00001A070000}"/>
    <cellStyle name="20% - Accent1 2 2 2 2 3 3 5" xfId="2008" xr:uid="{00000000-0005-0000-0000-00001B070000}"/>
    <cellStyle name="20% - Accent1 2 2 2 2 3 3 5 2" xfId="2009" xr:uid="{00000000-0005-0000-0000-00001C070000}"/>
    <cellStyle name="20% - Accent1 2 2 2 2 3 3 5 2 2" xfId="2010" xr:uid="{00000000-0005-0000-0000-00001D070000}"/>
    <cellStyle name="20% - Accent1 2 2 2 2 3 3 5 3" xfId="2011" xr:uid="{00000000-0005-0000-0000-00001E070000}"/>
    <cellStyle name="20% - Accent1 2 2 2 2 3 3 6" xfId="2012" xr:uid="{00000000-0005-0000-0000-00001F070000}"/>
    <cellStyle name="20% - Accent1 2 2 2 2 3 3 6 2" xfId="2013" xr:uid="{00000000-0005-0000-0000-000020070000}"/>
    <cellStyle name="20% - Accent1 2 2 2 2 3 3 6 2 2" xfId="2014" xr:uid="{00000000-0005-0000-0000-000021070000}"/>
    <cellStyle name="20% - Accent1 2 2 2 2 3 3 6 3" xfId="2015" xr:uid="{00000000-0005-0000-0000-000022070000}"/>
    <cellStyle name="20% - Accent1 2 2 2 2 3 3 7" xfId="2016" xr:uid="{00000000-0005-0000-0000-000023070000}"/>
    <cellStyle name="20% - Accent1 2 2 2 2 3 3 7 2" xfId="2017" xr:uid="{00000000-0005-0000-0000-000024070000}"/>
    <cellStyle name="20% - Accent1 2 2 2 2 3 3 8" xfId="2018" xr:uid="{00000000-0005-0000-0000-000025070000}"/>
    <cellStyle name="20% - Accent1 2 2 2 2 3 3 8 2" xfId="2019" xr:uid="{00000000-0005-0000-0000-000026070000}"/>
    <cellStyle name="20% - Accent1 2 2 2 2 3 3 9" xfId="2020" xr:uid="{00000000-0005-0000-0000-000027070000}"/>
    <cellStyle name="20% - Accent1 2 2 2 2 3 4" xfId="2021" xr:uid="{00000000-0005-0000-0000-000028070000}"/>
    <cellStyle name="20% - Accent1 2 2 2 2 3 4 2" xfId="2022" xr:uid="{00000000-0005-0000-0000-000029070000}"/>
    <cellStyle name="20% - Accent1 2 2 2 2 3 4 2 2" xfId="2023" xr:uid="{00000000-0005-0000-0000-00002A070000}"/>
    <cellStyle name="20% - Accent1 2 2 2 2 3 4 2 2 2" xfId="2024" xr:uid="{00000000-0005-0000-0000-00002B070000}"/>
    <cellStyle name="20% - Accent1 2 2 2 2 3 4 2 3" xfId="2025" xr:uid="{00000000-0005-0000-0000-00002C070000}"/>
    <cellStyle name="20% - Accent1 2 2 2 2 3 4 3" xfId="2026" xr:uid="{00000000-0005-0000-0000-00002D070000}"/>
    <cellStyle name="20% - Accent1 2 2 2 2 3 4 3 2" xfId="2027" xr:uid="{00000000-0005-0000-0000-00002E070000}"/>
    <cellStyle name="20% - Accent1 2 2 2 2 3 4 4" xfId="2028" xr:uid="{00000000-0005-0000-0000-00002F070000}"/>
    <cellStyle name="20% - Accent1 2 2 2 2 3 5" xfId="2029" xr:uid="{00000000-0005-0000-0000-000030070000}"/>
    <cellStyle name="20% - Accent1 2 2 2 2 3 5 2" xfId="2030" xr:uid="{00000000-0005-0000-0000-000031070000}"/>
    <cellStyle name="20% - Accent1 2 2 2 2 3 5 2 2" xfId="2031" xr:uid="{00000000-0005-0000-0000-000032070000}"/>
    <cellStyle name="20% - Accent1 2 2 2 2 3 5 2 2 2" xfId="2032" xr:uid="{00000000-0005-0000-0000-000033070000}"/>
    <cellStyle name="20% - Accent1 2 2 2 2 3 5 2 3" xfId="2033" xr:uid="{00000000-0005-0000-0000-000034070000}"/>
    <cellStyle name="20% - Accent1 2 2 2 2 3 5 3" xfId="2034" xr:uid="{00000000-0005-0000-0000-000035070000}"/>
    <cellStyle name="20% - Accent1 2 2 2 2 3 5 3 2" xfId="2035" xr:uid="{00000000-0005-0000-0000-000036070000}"/>
    <cellStyle name="20% - Accent1 2 2 2 2 3 5 4" xfId="2036" xr:uid="{00000000-0005-0000-0000-000037070000}"/>
    <cellStyle name="20% - Accent1 2 2 2 2 3 6" xfId="2037" xr:uid="{00000000-0005-0000-0000-000038070000}"/>
    <cellStyle name="20% - Accent1 2 2 2 2 3 6 2" xfId="2038" xr:uid="{00000000-0005-0000-0000-000039070000}"/>
    <cellStyle name="20% - Accent1 2 2 2 2 3 6 2 2" xfId="2039" xr:uid="{00000000-0005-0000-0000-00003A070000}"/>
    <cellStyle name="20% - Accent1 2 2 2 2 3 6 2 2 2" xfId="2040" xr:uid="{00000000-0005-0000-0000-00003B070000}"/>
    <cellStyle name="20% - Accent1 2 2 2 2 3 6 2 3" xfId="2041" xr:uid="{00000000-0005-0000-0000-00003C070000}"/>
    <cellStyle name="20% - Accent1 2 2 2 2 3 6 3" xfId="2042" xr:uid="{00000000-0005-0000-0000-00003D070000}"/>
    <cellStyle name="20% - Accent1 2 2 2 2 3 6 3 2" xfId="2043" xr:uid="{00000000-0005-0000-0000-00003E070000}"/>
    <cellStyle name="20% - Accent1 2 2 2 2 3 6 4" xfId="2044" xr:uid="{00000000-0005-0000-0000-00003F070000}"/>
    <cellStyle name="20% - Accent1 2 2 2 2 3 7" xfId="2045" xr:uid="{00000000-0005-0000-0000-000040070000}"/>
    <cellStyle name="20% - Accent1 2 2 2 2 3 7 2" xfId="2046" xr:uid="{00000000-0005-0000-0000-000041070000}"/>
    <cellStyle name="20% - Accent1 2 2 2 2 3 7 2 2" xfId="2047" xr:uid="{00000000-0005-0000-0000-000042070000}"/>
    <cellStyle name="20% - Accent1 2 2 2 2 3 7 3" xfId="2048" xr:uid="{00000000-0005-0000-0000-000043070000}"/>
    <cellStyle name="20% - Accent1 2 2 2 2 3 8" xfId="2049" xr:uid="{00000000-0005-0000-0000-000044070000}"/>
    <cellStyle name="20% - Accent1 2 2 2 2 3 8 2" xfId="2050" xr:uid="{00000000-0005-0000-0000-000045070000}"/>
    <cellStyle name="20% - Accent1 2 2 2 2 3 8 2 2" xfId="2051" xr:uid="{00000000-0005-0000-0000-000046070000}"/>
    <cellStyle name="20% - Accent1 2 2 2 2 3 8 3" xfId="2052" xr:uid="{00000000-0005-0000-0000-000047070000}"/>
    <cellStyle name="20% - Accent1 2 2 2 2 3 9" xfId="2053" xr:uid="{00000000-0005-0000-0000-000048070000}"/>
    <cellStyle name="20% - Accent1 2 2 2 2 3 9 2" xfId="2054" xr:uid="{00000000-0005-0000-0000-000049070000}"/>
    <cellStyle name="20% - Accent1 2 2 2 2 4" xfId="2055" xr:uid="{00000000-0005-0000-0000-00004A070000}"/>
    <cellStyle name="20% - Accent1 2 2 2 2 4 10" xfId="2056" xr:uid="{00000000-0005-0000-0000-00004B070000}"/>
    <cellStyle name="20% - Accent1 2 2 2 2 4 10 2" xfId="2057" xr:uid="{00000000-0005-0000-0000-00004C070000}"/>
    <cellStyle name="20% - Accent1 2 2 2 2 4 11" xfId="2058" xr:uid="{00000000-0005-0000-0000-00004D070000}"/>
    <cellStyle name="20% - Accent1 2 2 2 2 4 2" xfId="2059" xr:uid="{00000000-0005-0000-0000-00004E070000}"/>
    <cellStyle name="20% - Accent1 2 2 2 2 4 2 2" xfId="2060" xr:uid="{00000000-0005-0000-0000-00004F070000}"/>
    <cellStyle name="20% - Accent1 2 2 2 2 4 2 2 2" xfId="2061" xr:uid="{00000000-0005-0000-0000-000050070000}"/>
    <cellStyle name="20% - Accent1 2 2 2 2 4 2 2 2 2" xfId="2062" xr:uid="{00000000-0005-0000-0000-000051070000}"/>
    <cellStyle name="20% - Accent1 2 2 2 2 4 2 2 2 2 2" xfId="2063" xr:uid="{00000000-0005-0000-0000-000052070000}"/>
    <cellStyle name="20% - Accent1 2 2 2 2 4 2 2 2 3" xfId="2064" xr:uid="{00000000-0005-0000-0000-000053070000}"/>
    <cellStyle name="20% - Accent1 2 2 2 2 4 2 2 3" xfId="2065" xr:uid="{00000000-0005-0000-0000-000054070000}"/>
    <cellStyle name="20% - Accent1 2 2 2 2 4 2 2 3 2" xfId="2066" xr:uid="{00000000-0005-0000-0000-000055070000}"/>
    <cellStyle name="20% - Accent1 2 2 2 2 4 2 2 4" xfId="2067" xr:uid="{00000000-0005-0000-0000-000056070000}"/>
    <cellStyle name="20% - Accent1 2 2 2 2 4 2 3" xfId="2068" xr:uid="{00000000-0005-0000-0000-000057070000}"/>
    <cellStyle name="20% - Accent1 2 2 2 2 4 2 3 2" xfId="2069" xr:uid="{00000000-0005-0000-0000-000058070000}"/>
    <cellStyle name="20% - Accent1 2 2 2 2 4 2 3 2 2" xfId="2070" xr:uid="{00000000-0005-0000-0000-000059070000}"/>
    <cellStyle name="20% - Accent1 2 2 2 2 4 2 3 2 2 2" xfId="2071" xr:uid="{00000000-0005-0000-0000-00005A070000}"/>
    <cellStyle name="20% - Accent1 2 2 2 2 4 2 3 2 3" xfId="2072" xr:uid="{00000000-0005-0000-0000-00005B070000}"/>
    <cellStyle name="20% - Accent1 2 2 2 2 4 2 3 3" xfId="2073" xr:uid="{00000000-0005-0000-0000-00005C070000}"/>
    <cellStyle name="20% - Accent1 2 2 2 2 4 2 3 3 2" xfId="2074" xr:uid="{00000000-0005-0000-0000-00005D070000}"/>
    <cellStyle name="20% - Accent1 2 2 2 2 4 2 3 4" xfId="2075" xr:uid="{00000000-0005-0000-0000-00005E070000}"/>
    <cellStyle name="20% - Accent1 2 2 2 2 4 2 4" xfId="2076" xr:uid="{00000000-0005-0000-0000-00005F070000}"/>
    <cellStyle name="20% - Accent1 2 2 2 2 4 2 4 2" xfId="2077" xr:uid="{00000000-0005-0000-0000-000060070000}"/>
    <cellStyle name="20% - Accent1 2 2 2 2 4 2 4 2 2" xfId="2078" xr:uid="{00000000-0005-0000-0000-000061070000}"/>
    <cellStyle name="20% - Accent1 2 2 2 2 4 2 4 2 2 2" xfId="2079" xr:uid="{00000000-0005-0000-0000-000062070000}"/>
    <cellStyle name="20% - Accent1 2 2 2 2 4 2 4 2 3" xfId="2080" xr:uid="{00000000-0005-0000-0000-000063070000}"/>
    <cellStyle name="20% - Accent1 2 2 2 2 4 2 4 3" xfId="2081" xr:uid="{00000000-0005-0000-0000-000064070000}"/>
    <cellStyle name="20% - Accent1 2 2 2 2 4 2 4 3 2" xfId="2082" xr:uid="{00000000-0005-0000-0000-000065070000}"/>
    <cellStyle name="20% - Accent1 2 2 2 2 4 2 4 4" xfId="2083" xr:uid="{00000000-0005-0000-0000-000066070000}"/>
    <cellStyle name="20% - Accent1 2 2 2 2 4 2 5" xfId="2084" xr:uid="{00000000-0005-0000-0000-000067070000}"/>
    <cellStyle name="20% - Accent1 2 2 2 2 4 2 5 2" xfId="2085" xr:uid="{00000000-0005-0000-0000-000068070000}"/>
    <cellStyle name="20% - Accent1 2 2 2 2 4 2 5 2 2" xfId="2086" xr:uid="{00000000-0005-0000-0000-000069070000}"/>
    <cellStyle name="20% - Accent1 2 2 2 2 4 2 5 3" xfId="2087" xr:uid="{00000000-0005-0000-0000-00006A070000}"/>
    <cellStyle name="20% - Accent1 2 2 2 2 4 2 6" xfId="2088" xr:uid="{00000000-0005-0000-0000-00006B070000}"/>
    <cellStyle name="20% - Accent1 2 2 2 2 4 2 6 2" xfId="2089" xr:uid="{00000000-0005-0000-0000-00006C070000}"/>
    <cellStyle name="20% - Accent1 2 2 2 2 4 2 6 2 2" xfId="2090" xr:uid="{00000000-0005-0000-0000-00006D070000}"/>
    <cellStyle name="20% - Accent1 2 2 2 2 4 2 6 3" xfId="2091" xr:uid="{00000000-0005-0000-0000-00006E070000}"/>
    <cellStyle name="20% - Accent1 2 2 2 2 4 2 7" xfId="2092" xr:uid="{00000000-0005-0000-0000-00006F070000}"/>
    <cellStyle name="20% - Accent1 2 2 2 2 4 2 7 2" xfId="2093" xr:uid="{00000000-0005-0000-0000-000070070000}"/>
    <cellStyle name="20% - Accent1 2 2 2 2 4 2 8" xfId="2094" xr:uid="{00000000-0005-0000-0000-000071070000}"/>
    <cellStyle name="20% - Accent1 2 2 2 2 4 2 8 2" xfId="2095" xr:uid="{00000000-0005-0000-0000-000072070000}"/>
    <cellStyle name="20% - Accent1 2 2 2 2 4 2 9" xfId="2096" xr:uid="{00000000-0005-0000-0000-000073070000}"/>
    <cellStyle name="20% - Accent1 2 2 2 2 4 3" xfId="2097" xr:uid="{00000000-0005-0000-0000-000074070000}"/>
    <cellStyle name="20% - Accent1 2 2 2 2 4 3 2" xfId="2098" xr:uid="{00000000-0005-0000-0000-000075070000}"/>
    <cellStyle name="20% - Accent1 2 2 2 2 4 3 2 2" xfId="2099" xr:uid="{00000000-0005-0000-0000-000076070000}"/>
    <cellStyle name="20% - Accent1 2 2 2 2 4 3 2 2 2" xfId="2100" xr:uid="{00000000-0005-0000-0000-000077070000}"/>
    <cellStyle name="20% - Accent1 2 2 2 2 4 3 2 2 2 2" xfId="2101" xr:uid="{00000000-0005-0000-0000-000078070000}"/>
    <cellStyle name="20% - Accent1 2 2 2 2 4 3 2 2 3" xfId="2102" xr:uid="{00000000-0005-0000-0000-000079070000}"/>
    <cellStyle name="20% - Accent1 2 2 2 2 4 3 2 3" xfId="2103" xr:uid="{00000000-0005-0000-0000-00007A070000}"/>
    <cellStyle name="20% - Accent1 2 2 2 2 4 3 2 3 2" xfId="2104" xr:uid="{00000000-0005-0000-0000-00007B070000}"/>
    <cellStyle name="20% - Accent1 2 2 2 2 4 3 2 4" xfId="2105" xr:uid="{00000000-0005-0000-0000-00007C070000}"/>
    <cellStyle name="20% - Accent1 2 2 2 2 4 3 3" xfId="2106" xr:uid="{00000000-0005-0000-0000-00007D070000}"/>
    <cellStyle name="20% - Accent1 2 2 2 2 4 3 3 2" xfId="2107" xr:uid="{00000000-0005-0000-0000-00007E070000}"/>
    <cellStyle name="20% - Accent1 2 2 2 2 4 3 3 2 2" xfId="2108" xr:uid="{00000000-0005-0000-0000-00007F070000}"/>
    <cellStyle name="20% - Accent1 2 2 2 2 4 3 3 2 2 2" xfId="2109" xr:uid="{00000000-0005-0000-0000-000080070000}"/>
    <cellStyle name="20% - Accent1 2 2 2 2 4 3 3 2 3" xfId="2110" xr:uid="{00000000-0005-0000-0000-000081070000}"/>
    <cellStyle name="20% - Accent1 2 2 2 2 4 3 3 3" xfId="2111" xr:uid="{00000000-0005-0000-0000-000082070000}"/>
    <cellStyle name="20% - Accent1 2 2 2 2 4 3 3 3 2" xfId="2112" xr:uid="{00000000-0005-0000-0000-000083070000}"/>
    <cellStyle name="20% - Accent1 2 2 2 2 4 3 3 4" xfId="2113" xr:uid="{00000000-0005-0000-0000-000084070000}"/>
    <cellStyle name="20% - Accent1 2 2 2 2 4 3 4" xfId="2114" xr:uid="{00000000-0005-0000-0000-000085070000}"/>
    <cellStyle name="20% - Accent1 2 2 2 2 4 3 4 2" xfId="2115" xr:uid="{00000000-0005-0000-0000-000086070000}"/>
    <cellStyle name="20% - Accent1 2 2 2 2 4 3 4 2 2" xfId="2116" xr:uid="{00000000-0005-0000-0000-000087070000}"/>
    <cellStyle name="20% - Accent1 2 2 2 2 4 3 4 2 2 2" xfId="2117" xr:uid="{00000000-0005-0000-0000-000088070000}"/>
    <cellStyle name="20% - Accent1 2 2 2 2 4 3 4 2 3" xfId="2118" xr:uid="{00000000-0005-0000-0000-000089070000}"/>
    <cellStyle name="20% - Accent1 2 2 2 2 4 3 4 3" xfId="2119" xr:uid="{00000000-0005-0000-0000-00008A070000}"/>
    <cellStyle name="20% - Accent1 2 2 2 2 4 3 4 3 2" xfId="2120" xr:uid="{00000000-0005-0000-0000-00008B070000}"/>
    <cellStyle name="20% - Accent1 2 2 2 2 4 3 4 4" xfId="2121" xr:uid="{00000000-0005-0000-0000-00008C070000}"/>
    <cellStyle name="20% - Accent1 2 2 2 2 4 3 5" xfId="2122" xr:uid="{00000000-0005-0000-0000-00008D070000}"/>
    <cellStyle name="20% - Accent1 2 2 2 2 4 3 5 2" xfId="2123" xr:uid="{00000000-0005-0000-0000-00008E070000}"/>
    <cellStyle name="20% - Accent1 2 2 2 2 4 3 5 2 2" xfId="2124" xr:uid="{00000000-0005-0000-0000-00008F070000}"/>
    <cellStyle name="20% - Accent1 2 2 2 2 4 3 5 3" xfId="2125" xr:uid="{00000000-0005-0000-0000-000090070000}"/>
    <cellStyle name="20% - Accent1 2 2 2 2 4 3 6" xfId="2126" xr:uid="{00000000-0005-0000-0000-000091070000}"/>
    <cellStyle name="20% - Accent1 2 2 2 2 4 3 6 2" xfId="2127" xr:uid="{00000000-0005-0000-0000-000092070000}"/>
    <cellStyle name="20% - Accent1 2 2 2 2 4 3 6 2 2" xfId="2128" xr:uid="{00000000-0005-0000-0000-000093070000}"/>
    <cellStyle name="20% - Accent1 2 2 2 2 4 3 6 3" xfId="2129" xr:uid="{00000000-0005-0000-0000-000094070000}"/>
    <cellStyle name="20% - Accent1 2 2 2 2 4 3 7" xfId="2130" xr:uid="{00000000-0005-0000-0000-000095070000}"/>
    <cellStyle name="20% - Accent1 2 2 2 2 4 3 7 2" xfId="2131" xr:uid="{00000000-0005-0000-0000-000096070000}"/>
    <cellStyle name="20% - Accent1 2 2 2 2 4 3 8" xfId="2132" xr:uid="{00000000-0005-0000-0000-000097070000}"/>
    <cellStyle name="20% - Accent1 2 2 2 2 4 3 8 2" xfId="2133" xr:uid="{00000000-0005-0000-0000-000098070000}"/>
    <cellStyle name="20% - Accent1 2 2 2 2 4 3 9" xfId="2134" xr:uid="{00000000-0005-0000-0000-000099070000}"/>
    <cellStyle name="20% - Accent1 2 2 2 2 4 4" xfId="2135" xr:uid="{00000000-0005-0000-0000-00009A070000}"/>
    <cellStyle name="20% - Accent1 2 2 2 2 4 4 2" xfId="2136" xr:uid="{00000000-0005-0000-0000-00009B070000}"/>
    <cellStyle name="20% - Accent1 2 2 2 2 4 4 2 2" xfId="2137" xr:uid="{00000000-0005-0000-0000-00009C070000}"/>
    <cellStyle name="20% - Accent1 2 2 2 2 4 4 2 2 2" xfId="2138" xr:uid="{00000000-0005-0000-0000-00009D070000}"/>
    <cellStyle name="20% - Accent1 2 2 2 2 4 4 2 3" xfId="2139" xr:uid="{00000000-0005-0000-0000-00009E070000}"/>
    <cellStyle name="20% - Accent1 2 2 2 2 4 4 3" xfId="2140" xr:uid="{00000000-0005-0000-0000-00009F070000}"/>
    <cellStyle name="20% - Accent1 2 2 2 2 4 4 3 2" xfId="2141" xr:uid="{00000000-0005-0000-0000-0000A0070000}"/>
    <cellStyle name="20% - Accent1 2 2 2 2 4 4 4" xfId="2142" xr:uid="{00000000-0005-0000-0000-0000A1070000}"/>
    <cellStyle name="20% - Accent1 2 2 2 2 4 5" xfId="2143" xr:uid="{00000000-0005-0000-0000-0000A2070000}"/>
    <cellStyle name="20% - Accent1 2 2 2 2 4 5 2" xfId="2144" xr:uid="{00000000-0005-0000-0000-0000A3070000}"/>
    <cellStyle name="20% - Accent1 2 2 2 2 4 5 2 2" xfId="2145" xr:uid="{00000000-0005-0000-0000-0000A4070000}"/>
    <cellStyle name="20% - Accent1 2 2 2 2 4 5 2 2 2" xfId="2146" xr:uid="{00000000-0005-0000-0000-0000A5070000}"/>
    <cellStyle name="20% - Accent1 2 2 2 2 4 5 2 3" xfId="2147" xr:uid="{00000000-0005-0000-0000-0000A6070000}"/>
    <cellStyle name="20% - Accent1 2 2 2 2 4 5 3" xfId="2148" xr:uid="{00000000-0005-0000-0000-0000A7070000}"/>
    <cellStyle name="20% - Accent1 2 2 2 2 4 5 3 2" xfId="2149" xr:uid="{00000000-0005-0000-0000-0000A8070000}"/>
    <cellStyle name="20% - Accent1 2 2 2 2 4 5 4" xfId="2150" xr:uid="{00000000-0005-0000-0000-0000A9070000}"/>
    <cellStyle name="20% - Accent1 2 2 2 2 4 6" xfId="2151" xr:uid="{00000000-0005-0000-0000-0000AA070000}"/>
    <cellStyle name="20% - Accent1 2 2 2 2 4 6 2" xfId="2152" xr:uid="{00000000-0005-0000-0000-0000AB070000}"/>
    <cellStyle name="20% - Accent1 2 2 2 2 4 6 2 2" xfId="2153" xr:uid="{00000000-0005-0000-0000-0000AC070000}"/>
    <cellStyle name="20% - Accent1 2 2 2 2 4 6 2 2 2" xfId="2154" xr:uid="{00000000-0005-0000-0000-0000AD070000}"/>
    <cellStyle name="20% - Accent1 2 2 2 2 4 6 2 3" xfId="2155" xr:uid="{00000000-0005-0000-0000-0000AE070000}"/>
    <cellStyle name="20% - Accent1 2 2 2 2 4 6 3" xfId="2156" xr:uid="{00000000-0005-0000-0000-0000AF070000}"/>
    <cellStyle name="20% - Accent1 2 2 2 2 4 6 3 2" xfId="2157" xr:uid="{00000000-0005-0000-0000-0000B0070000}"/>
    <cellStyle name="20% - Accent1 2 2 2 2 4 6 4" xfId="2158" xr:uid="{00000000-0005-0000-0000-0000B1070000}"/>
    <cellStyle name="20% - Accent1 2 2 2 2 4 7" xfId="2159" xr:uid="{00000000-0005-0000-0000-0000B2070000}"/>
    <cellStyle name="20% - Accent1 2 2 2 2 4 7 2" xfId="2160" xr:uid="{00000000-0005-0000-0000-0000B3070000}"/>
    <cellStyle name="20% - Accent1 2 2 2 2 4 7 2 2" xfId="2161" xr:uid="{00000000-0005-0000-0000-0000B4070000}"/>
    <cellStyle name="20% - Accent1 2 2 2 2 4 7 3" xfId="2162" xr:uid="{00000000-0005-0000-0000-0000B5070000}"/>
    <cellStyle name="20% - Accent1 2 2 2 2 4 8" xfId="2163" xr:uid="{00000000-0005-0000-0000-0000B6070000}"/>
    <cellStyle name="20% - Accent1 2 2 2 2 4 8 2" xfId="2164" xr:uid="{00000000-0005-0000-0000-0000B7070000}"/>
    <cellStyle name="20% - Accent1 2 2 2 2 4 8 2 2" xfId="2165" xr:uid="{00000000-0005-0000-0000-0000B8070000}"/>
    <cellStyle name="20% - Accent1 2 2 2 2 4 8 3" xfId="2166" xr:uid="{00000000-0005-0000-0000-0000B9070000}"/>
    <cellStyle name="20% - Accent1 2 2 2 2 4 9" xfId="2167" xr:uid="{00000000-0005-0000-0000-0000BA070000}"/>
    <cellStyle name="20% - Accent1 2 2 2 2 4 9 2" xfId="2168" xr:uid="{00000000-0005-0000-0000-0000BB070000}"/>
    <cellStyle name="20% - Accent1 2 2 2 2 5" xfId="2169" xr:uid="{00000000-0005-0000-0000-0000BC070000}"/>
    <cellStyle name="20% - Accent1 2 2 2 2 5 10" xfId="2170" xr:uid="{00000000-0005-0000-0000-0000BD070000}"/>
    <cellStyle name="20% - Accent1 2 2 2 2 5 10 2" xfId="2171" xr:uid="{00000000-0005-0000-0000-0000BE070000}"/>
    <cellStyle name="20% - Accent1 2 2 2 2 5 11" xfId="2172" xr:uid="{00000000-0005-0000-0000-0000BF070000}"/>
    <cellStyle name="20% - Accent1 2 2 2 2 5 2" xfId="2173" xr:uid="{00000000-0005-0000-0000-0000C0070000}"/>
    <cellStyle name="20% - Accent1 2 2 2 2 5 2 2" xfId="2174" xr:uid="{00000000-0005-0000-0000-0000C1070000}"/>
    <cellStyle name="20% - Accent1 2 2 2 2 5 2 2 2" xfId="2175" xr:uid="{00000000-0005-0000-0000-0000C2070000}"/>
    <cellStyle name="20% - Accent1 2 2 2 2 5 2 2 2 2" xfId="2176" xr:uid="{00000000-0005-0000-0000-0000C3070000}"/>
    <cellStyle name="20% - Accent1 2 2 2 2 5 2 2 2 2 2" xfId="2177" xr:uid="{00000000-0005-0000-0000-0000C4070000}"/>
    <cellStyle name="20% - Accent1 2 2 2 2 5 2 2 2 3" xfId="2178" xr:uid="{00000000-0005-0000-0000-0000C5070000}"/>
    <cellStyle name="20% - Accent1 2 2 2 2 5 2 2 3" xfId="2179" xr:uid="{00000000-0005-0000-0000-0000C6070000}"/>
    <cellStyle name="20% - Accent1 2 2 2 2 5 2 2 3 2" xfId="2180" xr:uid="{00000000-0005-0000-0000-0000C7070000}"/>
    <cellStyle name="20% - Accent1 2 2 2 2 5 2 2 4" xfId="2181" xr:uid="{00000000-0005-0000-0000-0000C8070000}"/>
    <cellStyle name="20% - Accent1 2 2 2 2 5 2 3" xfId="2182" xr:uid="{00000000-0005-0000-0000-0000C9070000}"/>
    <cellStyle name="20% - Accent1 2 2 2 2 5 2 3 2" xfId="2183" xr:uid="{00000000-0005-0000-0000-0000CA070000}"/>
    <cellStyle name="20% - Accent1 2 2 2 2 5 2 3 2 2" xfId="2184" xr:uid="{00000000-0005-0000-0000-0000CB070000}"/>
    <cellStyle name="20% - Accent1 2 2 2 2 5 2 3 2 2 2" xfId="2185" xr:uid="{00000000-0005-0000-0000-0000CC070000}"/>
    <cellStyle name="20% - Accent1 2 2 2 2 5 2 3 2 3" xfId="2186" xr:uid="{00000000-0005-0000-0000-0000CD070000}"/>
    <cellStyle name="20% - Accent1 2 2 2 2 5 2 3 3" xfId="2187" xr:uid="{00000000-0005-0000-0000-0000CE070000}"/>
    <cellStyle name="20% - Accent1 2 2 2 2 5 2 3 3 2" xfId="2188" xr:uid="{00000000-0005-0000-0000-0000CF070000}"/>
    <cellStyle name="20% - Accent1 2 2 2 2 5 2 3 4" xfId="2189" xr:uid="{00000000-0005-0000-0000-0000D0070000}"/>
    <cellStyle name="20% - Accent1 2 2 2 2 5 2 4" xfId="2190" xr:uid="{00000000-0005-0000-0000-0000D1070000}"/>
    <cellStyle name="20% - Accent1 2 2 2 2 5 2 4 2" xfId="2191" xr:uid="{00000000-0005-0000-0000-0000D2070000}"/>
    <cellStyle name="20% - Accent1 2 2 2 2 5 2 4 2 2" xfId="2192" xr:uid="{00000000-0005-0000-0000-0000D3070000}"/>
    <cellStyle name="20% - Accent1 2 2 2 2 5 2 4 2 2 2" xfId="2193" xr:uid="{00000000-0005-0000-0000-0000D4070000}"/>
    <cellStyle name="20% - Accent1 2 2 2 2 5 2 4 2 3" xfId="2194" xr:uid="{00000000-0005-0000-0000-0000D5070000}"/>
    <cellStyle name="20% - Accent1 2 2 2 2 5 2 4 3" xfId="2195" xr:uid="{00000000-0005-0000-0000-0000D6070000}"/>
    <cellStyle name="20% - Accent1 2 2 2 2 5 2 4 3 2" xfId="2196" xr:uid="{00000000-0005-0000-0000-0000D7070000}"/>
    <cellStyle name="20% - Accent1 2 2 2 2 5 2 4 4" xfId="2197" xr:uid="{00000000-0005-0000-0000-0000D8070000}"/>
    <cellStyle name="20% - Accent1 2 2 2 2 5 2 5" xfId="2198" xr:uid="{00000000-0005-0000-0000-0000D9070000}"/>
    <cellStyle name="20% - Accent1 2 2 2 2 5 2 5 2" xfId="2199" xr:uid="{00000000-0005-0000-0000-0000DA070000}"/>
    <cellStyle name="20% - Accent1 2 2 2 2 5 2 5 2 2" xfId="2200" xr:uid="{00000000-0005-0000-0000-0000DB070000}"/>
    <cellStyle name="20% - Accent1 2 2 2 2 5 2 5 3" xfId="2201" xr:uid="{00000000-0005-0000-0000-0000DC070000}"/>
    <cellStyle name="20% - Accent1 2 2 2 2 5 2 6" xfId="2202" xr:uid="{00000000-0005-0000-0000-0000DD070000}"/>
    <cellStyle name="20% - Accent1 2 2 2 2 5 2 6 2" xfId="2203" xr:uid="{00000000-0005-0000-0000-0000DE070000}"/>
    <cellStyle name="20% - Accent1 2 2 2 2 5 2 6 2 2" xfId="2204" xr:uid="{00000000-0005-0000-0000-0000DF070000}"/>
    <cellStyle name="20% - Accent1 2 2 2 2 5 2 6 3" xfId="2205" xr:uid="{00000000-0005-0000-0000-0000E0070000}"/>
    <cellStyle name="20% - Accent1 2 2 2 2 5 2 7" xfId="2206" xr:uid="{00000000-0005-0000-0000-0000E1070000}"/>
    <cellStyle name="20% - Accent1 2 2 2 2 5 2 7 2" xfId="2207" xr:uid="{00000000-0005-0000-0000-0000E2070000}"/>
    <cellStyle name="20% - Accent1 2 2 2 2 5 2 8" xfId="2208" xr:uid="{00000000-0005-0000-0000-0000E3070000}"/>
    <cellStyle name="20% - Accent1 2 2 2 2 5 2 8 2" xfId="2209" xr:uid="{00000000-0005-0000-0000-0000E4070000}"/>
    <cellStyle name="20% - Accent1 2 2 2 2 5 2 9" xfId="2210" xr:uid="{00000000-0005-0000-0000-0000E5070000}"/>
    <cellStyle name="20% - Accent1 2 2 2 2 5 3" xfId="2211" xr:uid="{00000000-0005-0000-0000-0000E6070000}"/>
    <cellStyle name="20% - Accent1 2 2 2 2 5 3 2" xfId="2212" xr:uid="{00000000-0005-0000-0000-0000E7070000}"/>
    <cellStyle name="20% - Accent1 2 2 2 2 5 3 2 2" xfId="2213" xr:uid="{00000000-0005-0000-0000-0000E8070000}"/>
    <cellStyle name="20% - Accent1 2 2 2 2 5 3 2 2 2" xfId="2214" xr:uid="{00000000-0005-0000-0000-0000E9070000}"/>
    <cellStyle name="20% - Accent1 2 2 2 2 5 3 2 2 2 2" xfId="2215" xr:uid="{00000000-0005-0000-0000-0000EA070000}"/>
    <cellStyle name="20% - Accent1 2 2 2 2 5 3 2 2 3" xfId="2216" xr:uid="{00000000-0005-0000-0000-0000EB070000}"/>
    <cellStyle name="20% - Accent1 2 2 2 2 5 3 2 3" xfId="2217" xr:uid="{00000000-0005-0000-0000-0000EC070000}"/>
    <cellStyle name="20% - Accent1 2 2 2 2 5 3 2 3 2" xfId="2218" xr:uid="{00000000-0005-0000-0000-0000ED070000}"/>
    <cellStyle name="20% - Accent1 2 2 2 2 5 3 2 4" xfId="2219" xr:uid="{00000000-0005-0000-0000-0000EE070000}"/>
    <cellStyle name="20% - Accent1 2 2 2 2 5 3 3" xfId="2220" xr:uid="{00000000-0005-0000-0000-0000EF070000}"/>
    <cellStyle name="20% - Accent1 2 2 2 2 5 3 3 2" xfId="2221" xr:uid="{00000000-0005-0000-0000-0000F0070000}"/>
    <cellStyle name="20% - Accent1 2 2 2 2 5 3 3 2 2" xfId="2222" xr:uid="{00000000-0005-0000-0000-0000F1070000}"/>
    <cellStyle name="20% - Accent1 2 2 2 2 5 3 3 2 2 2" xfId="2223" xr:uid="{00000000-0005-0000-0000-0000F2070000}"/>
    <cellStyle name="20% - Accent1 2 2 2 2 5 3 3 2 3" xfId="2224" xr:uid="{00000000-0005-0000-0000-0000F3070000}"/>
    <cellStyle name="20% - Accent1 2 2 2 2 5 3 3 3" xfId="2225" xr:uid="{00000000-0005-0000-0000-0000F4070000}"/>
    <cellStyle name="20% - Accent1 2 2 2 2 5 3 3 3 2" xfId="2226" xr:uid="{00000000-0005-0000-0000-0000F5070000}"/>
    <cellStyle name="20% - Accent1 2 2 2 2 5 3 3 4" xfId="2227" xr:uid="{00000000-0005-0000-0000-0000F6070000}"/>
    <cellStyle name="20% - Accent1 2 2 2 2 5 3 4" xfId="2228" xr:uid="{00000000-0005-0000-0000-0000F7070000}"/>
    <cellStyle name="20% - Accent1 2 2 2 2 5 3 4 2" xfId="2229" xr:uid="{00000000-0005-0000-0000-0000F8070000}"/>
    <cellStyle name="20% - Accent1 2 2 2 2 5 3 4 2 2" xfId="2230" xr:uid="{00000000-0005-0000-0000-0000F9070000}"/>
    <cellStyle name="20% - Accent1 2 2 2 2 5 3 4 2 2 2" xfId="2231" xr:uid="{00000000-0005-0000-0000-0000FA070000}"/>
    <cellStyle name="20% - Accent1 2 2 2 2 5 3 4 2 3" xfId="2232" xr:uid="{00000000-0005-0000-0000-0000FB070000}"/>
    <cellStyle name="20% - Accent1 2 2 2 2 5 3 4 3" xfId="2233" xr:uid="{00000000-0005-0000-0000-0000FC070000}"/>
    <cellStyle name="20% - Accent1 2 2 2 2 5 3 4 3 2" xfId="2234" xr:uid="{00000000-0005-0000-0000-0000FD070000}"/>
    <cellStyle name="20% - Accent1 2 2 2 2 5 3 4 4" xfId="2235" xr:uid="{00000000-0005-0000-0000-0000FE070000}"/>
    <cellStyle name="20% - Accent1 2 2 2 2 5 3 5" xfId="2236" xr:uid="{00000000-0005-0000-0000-0000FF070000}"/>
    <cellStyle name="20% - Accent1 2 2 2 2 5 3 5 2" xfId="2237" xr:uid="{00000000-0005-0000-0000-000000080000}"/>
    <cellStyle name="20% - Accent1 2 2 2 2 5 3 5 2 2" xfId="2238" xr:uid="{00000000-0005-0000-0000-000001080000}"/>
    <cellStyle name="20% - Accent1 2 2 2 2 5 3 5 3" xfId="2239" xr:uid="{00000000-0005-0000-0000-000002080000}"/>
    <cellStyle name="20% - Accent1 2 2 2 2 5 3 6" xfId="2240" xr:uid="{00000000-0005-0000-0000-000003080000}"/>
    <cellStyle name="20% - Accent1 2 2 2 2 5 3 6 2" xfId="2241" xr:uid="{00000000-0005-0000-0000-000004080000}"/>
    <cellStyle name="20% - Accent1 2 2 2 2 5 3 6 2 2" xfId="2242" xr:uid="{00000000-0005-0000-0000-000005080000}"/>
    <cellStyle name="20% - Accent1 2 2 2 2 5 3 6 3" xfId="2243" xr:uid="{00000000-0005-0000-0000-000006080000}"/>
    <cellStyle name="20% - Accent1 2 2 2 2 5 3 7" xfId="2244" xr:uid="{00000000-0005-0000-0000-000007080000}"/>
    <cellStyle name="20% - Accent1 2 2 2 2 5 3 7 2" xfId="2245" xr:uid="{00000000-0005-0000-0000-000008080000}"/>
    <cellStyle name="20% - Accent1 2 2 2 2 5 3 8" xfId="2246" xr:uid="{00000000-0005-0000-0000-000009080000}"/>
    <cellStyle name="20% - Accent1 2 2 2 2 5 3 8 2" xfId="2247" xr:uid="{00000000-0005-0000-0000-00000A080000}"/>
    <cellStyle name="20% - Accent1 2 2 2 2 5 3 9" xfId="2248" xr:uid="{00000000-0005-0000-0000-00000B080000}"/>
    <cellStyle name="20% - Accent1 2 2 2 2 5 4" xfId="2249" xr:uid="{00000000-0005-0000-0000-00000C080000}"/>
    <cellStyle name="20% - Accent1 2 2 2 2 5 4 2" xfId="2250" xr:uid="{00000000-0005-0000-0000-00000D080000}"/>
    <cellStyle name="20% - Accent1 2 2 2 2 5 4 2 2" xfId="2251" xr:uid="{00000000-0005-0000-0000-00000E080000}"/>
    <cellStyle name="20% - Accent1 2 2 2 2 5 4 2 2 2" xfId="2252" xr:uid="{00000000-0005-0000-0000-00000F080000}"/>
    <cellStyle name="20% - Accent1 2 2 2 2 5 4 2 3" xfId="2253" xr:uid="{00000000-0005-0000-0000-000010080000}"/>
    <cellStyle name="20% - Accent1 2 2 2 2 5 4 3" xfId="2254" xr:uid="{00000000-0005-0000-0000-000011080000}"/>
    <cellStyle name="20% - Accent1 2 2 2 2 5 4 3 2" xfId="2255" xr:uid="{00000000-0005-0000-0000-000012080000}"/>
    <cellStyle name="20% - Accent1 2 2 2 2 5 4 4" xfId="2256" xr:uid="{00000000-0005-0000-0000-000013080000}"/>
    <cellStyle name="20% - Accent1 2 2 2 2 5 5" xfId="2257" xr:uid="{00000000-0005-0000-0000-000014080000}"/>
    <cellStyle name="20% - Accent1 2 2 2 2 5 5 2" xfId="2258" xr:uid="{00000000-0005-0000-0000-000015080000}"/>
    <cellStyle name="20% - Accent1 2 2 2 2 5 5 2 2" xfId="2259" xr:uid="{00000000-0005-0000-0000-000016080000}"/>
    <cellStyle name="20% - Accent1 2 2 2 2 5 5 2 2 2" xfId="2260" xr:uid="{00000000-0005-0000-0000-000017080000}"/>
    <cellStyle name="20% - Accent1 2 2 2 2 5 5 2 3" xfId="2261" xr:uid="{00000000-0005-0000-0000-000018080000}"/>
    <cellStyle name="20% - Accent1 2 2 2 2 5 5 3" xfId="2262" xr:uid="{00000000-0005-0000-0000-000019080000}"/>
    <cellStyle name="20% - Accent1 2 2 2 2 5 5 3 2" xfId="2263" xr:uid="{00000000-0005-0000-0000-00001A080000}"/>
    <cellStyle name="20% - Accent1 2 2 2 2 5 5 4" xfId="2264" xr:uid="{00000000-0005-0000-0000-00001B080000}"/>
    <cellStyle name="20% - Accent1 2 2 2 2 5 6" xfId="2265" xr:uid="{00000000-0005-0000-0000-00001C080000}"/>
    <cellStyle name="20% - Accent1 2 2 2 2 5 6 2" xfId="2266" xr:uid="{00000000-0005-0000-0000-00001D080000}"/>
    <cellStyle name="20% - Accent1 2 2 2 2 5 6 2 2" xfId="2267" xr:uid="{00000000-0005-0000-0000-00001E080000}"/>
    <cellStyle name="20% - Accent1 2 2 2 2 5 6 2 2 2" xfId="2268" xr:uid="{00000000-0005-0000-0000-00001F080000}"/>
    <cellStyle name="20% - Accent1 2 2 2 2 5 6 2 3" xfId="2269" xr:uid="{00000000-0005-0000-0000-000020080000}"/>
    <cellStyle name="20% - Accent1 2 2 2 2 5 6 3" xfId="2270" xr:uid="{00000000-0005-0000-0000-000021080000}"/>
    <cellStyle name="20% - Accent1 2 2 2 2 5 6 3 2" xfId="2271" xr:uid="{00000000-0005-0000-0000-000022080000}"/>
    <cellStyle name="20% - Accent1 2 2 2 2 5 6 4" xfId="2272" xr:uid="{00000000-0005-0000-0000-000023080000}"/>
    <cellStyle name="20% - Accent1 2 2 2 2 5 7" xfId="2273" xr:uid="{00000000-0005-0000-0000-000024080000}"/>
    <cellStyle name="20% - Accent1 2 2 2 2 5 7 2" xfId="2274" xr:uid="{00000000-0005-0000-0000-000025080000}"/>
    <cellStyle name="20% - Accent1 2 2 2 2 5 7 2 2" xfId="2275" xr:uid="{00000000-0005-0000-0000-000026080000}"/>
    <cellStyle name="20% - Accent1 2 2 2 2 5 7 3" xfId="2276" xr:uid="{00000000-0005-0000-0000-000027080000}"/>
    <cellStyle name="20% - Accent1 2 2 2 2 5 8" xfId="2277" xr:uid="{00000000-0005-0000-0000-000028080000}"/>
    <cellStyle name="20% - Accent1 2 2 2 2 5 8 2" xfId="2278" xr:uid="{00000000-0005-0000-0000-000029080000}"/>
    <cellStyle name="20% - Accent1 2 2 2 2 5 8 2 2" xfId="2279" xr:uid="{00000000-0005-0000-0000-00002A080000}"/>
    <cellStyle name="20% - Accent1 2 2 2 2 5 8 3" xfId="2280" xr:uid="{00000000-0005-0000-0000-00002B080000}"/>
    <cellStyle name="20% - Accent1 2 2 2 2 5 9" xfId="2281" xr:uid="{00000000-0005-0000-0000-00002C080000}"/>
    <cellStyle name="20% - Accent1 2 2 2 2 5 9 2" xfId="2282" xr:uid="{00000000-0005-0000-0000-00002D080000}"/>
    <cellStyle name="20% - Accent1 2 2 2 2 6" xfId="2283" xr:uid="{00000000-0005-0000-0000-00002E080000}"/>
    <cellStyle name="20% - Accent1 2 2 2 2 6 2" xfId="2284" xr:uid="{00000000-0005-0000-0000-00002F080000}"/>
    <cellStyle name="20% - Accent1 2 2 2 2 6 2 2" xfId="2285" xr:uid="{00000000-0005-0000-0000-000030080000}"/>
    <cellStyle name="20% - Accent1 2 2 2 2 6 2 2 2" xfId="2286" xr:uid="{00000000-0005-0000-0000-000031080000}"/>
    <cellStyle name="20% - Accent1 2 2 2 2 6 2 2 2 2" xfId="2287" xr:uid="{00000000-0005-0000-0000-000032080000}"/>
    <cellStyle name="20% - Accent1 2 2 2 2 6 2 2 3" xfId="2288" xr:uid="{00000000-0005-0000-0000-000033080000}"/>
    <cellStyle name="20% - Accent1 2 2 2 2 6 2 3" xfId="2289" xr:uid="{00000000-0005-0000-0000-000034080000}"/>
    <cellStyle name="20% - Accent1 2 2 2 2 6 2 3 2" xfId="2290" xr:uid="{00000000-0005-0000-0000-000035080000}"/>
    <cellStyle name="20% - Accent1 2 2 2 2 6 2 4" xfId="2291" xr:uid="{00000000-0005-0000-0000-000036080000}"/>
    <cellStyle name="20% - Accent1 2 2 2 2 6 3" xfId="2292" xr:uid="{00000000-0005-0000-0000-000037080000}"/>
    <cellStyle name="20% - Accent1 2 2 2 2 6 3 2" xfId="2293" xr:uid="{00000000-0005-0000-0000-000038080000}"/>
    <cellStyle name="20% - Accent1 2 2 2 2 6 3 2 2" xfId="2294" xr:uid="{00000000-0005-0000-0000-000039080000}"/>
    <cellStyle name="20% - Accent1 2 2 2 2 6 3 2 2 2" xfId="2295" xr:uid="{00000000-0005-0000-0000-00003A080000}"/>
    <cellStyle name="20% - Accent1 2 2 2 2 6 3 2 3" xfId="2296" xr:uid="{00000000-0005-0000-0000-00003B080000}"/>
    <cellStyle name="20% - Accent1 2 2 2 2 6 3 3" xfId="2297" xr:uid="{00000000-0005-0000-0000-00003C080000}"/>
    <cellStyle name="20% - Accent1 2 2 2 2 6 3 3 2" xfId="2298" xr:uid="{00000000-0005-0000-0000-00003D080000}"/>
    <cellStyle name="20% - Accent1 2 2 2 2 6 3 4" xfId="2299" xr:uid="{00000000-0005-0000-0000-00003E080000}"/>
    <cellStyle name="20% - Accent1 2 2 2 2 6 4" xfId="2300" xr:uid="{00000000-0005-0000-0000-00003F080000}"/>
    <cellStyle name="20% - Accent1 2 2 2 2 6 4 2" xfId="2301" xr:uid="{00000000-0005-0000-0000-000040080000}"/>
    <cellStyle name="20% - Accent1 2 2 2 2 6 4 2 2" xfId="2302" xr:uid="{00000000-0005-0000-0000-000041080000}"/>
    <cellStyle name="20% - Accent1 2 2 2 2 6 4 2 2 2" xfId="2303" xr:uid="{00000000-0005-0000-0000-000042080000}"/>
    <cellStyle name="20% - Accent1 2 2 2 2 6 4 2 3" xfId="2304" xr:uid="{00000000-0005-0000-0000-000043080000}"/>
    <cellStyle name="20% - Accent1 2 2 2 2 6 4 3" xfId="2305" xr:uid="{00000000-0005-0000-0000-000044080000}"/>
    <cellStyle name="20% - Accent1 2 2 2 2 6 4 3 2" xfId="2306" xr:uid="{00000000-0005-0000-0000-000045080000}"/>
    <cellStyle name="20% - Accent1 2 2 2 2 6 4 4" xfId="2307" xr:uid="{00000000-0005-0000-0000-000046080000}"/>
    <cellStyle name="20% - Accent1 2 2 2 2 6 5" xfId="2308" xr:uid="{00000000-0005-0000-0000-000047080000}"/>
    <cellStyle name="20% - Accent1 2 2 2 2 6 5 2" xfId="2309" xr:uid="{00000000-0005-0000-0000-000048080000}"/>
    <cellStyle name="20% - Accent1 2 2 2 2 6 5 2 2" xfId="2310" xr:uid="{00000000-0005-0000-0000-000049080000}"/>
    <cellStyle name="20% - Accent1 2 2 2 2 6 5 3" xfId="2311" xr:uid="{00000000-0005-0000-0000-00004A080000}"/>
    <cellStyle name="20% - Accent1 2 2 2 2 6 6" xfId="2312" xr:uid="{00000000-0005-0000-0000-00004B080000}"/>
    <cellStyle name="20% - Accent1 2 2 2 2 6 6 2" xfId="2313" xr:uid="{00000000-0005-0000-0000-00004C080000}"/>
    <cellStyle name="20% - Accent1 2 2 2 2 6 6 2 2" xfId="2314" xr:uid="{00000000-0005-0000-0000-00004D080000}"/>
    <cellStyle name="20% - Accent1 2 2 2 2 6 6 3" xfId="2315" xr:uid="{00000000-0005-0000-0000-00004E080000}"/>
    <cellStyle name="20% - Accent1 2 2 2 2 6 7" xfId="2316" xr:uid="{00000000-0005-0000-0000-00004F080000}"/>
    <cellStyle name="20% - Accent1 2 2 2 2 6 7 2" xfId="2317" xr:uid="{00000000-0005-0000-0000-000050080000}"/>
    <cellStyle name="20% - Accent1 2 2 2 2 6 8" xfId="2318" xr:uid="{00000000-0005-0000-0000-000051080000}"/>
    <cellStyle name="20% - Accent1 2 2 2 2 6 8 2" xfId="2319" xr:uid="{00000000-0005-0000-0000-000052080000}"/>
    <cellStyle name="20% - Accent1 2 2 2 2 6 9" xfId="2320" xr:uid="{00000000-0005-0000-0000-000053080000}"/>
    <cellStyle name="20% - Accent1 2 2 2 2 7" xfId="2321" xr:uid="{00000000-0005-0000-0000-000054080000}"/>
    <cellStyle name="20% - Accent1 2 2 2 2 7 2" xfId="2322" xr:uid="{00000000-0005-0000-0000-000055080000}"/>
    <cellStyle name="20% - Accent1 2 2 2 2 7 2 2" xfId="2323" xr:uid="{00000000-0005-0000-0000-000056080000}"/>
    <cellStyle name="20% - Accent1 2 2 2 2 7 2 2 2" xfId="2324" xr:uid="{00000000-0005-0000-0000-000057080000}"/>
    <cellStyle name="20% - Accent1 2 2 2 2 7 2 2 2 2" xfId="2325" xr:uid="{00000000-0005-0000-0000-000058080000}"/>
    <cellStyle name="20% - Accent1 2 2 2 2 7 2 2 3" xfId="2326" xr:uid="{00000000-0005-0000-0000-000059080000}"/>
    <cellStyle name="20% - Accent1 2 2 2 2 7 2 3" xfId="2327" xr:uid="{00000000-0005-0000-0000-00005A080000}"/>
    <cellStyle name="20% - Accent1 2 2 2 2 7 2 3 2" xfId="2328" xr:uid="{00000000-0005-0000-0000-00005B080000}"/>
    <cellStyle name="20% - Accent1 2 2 2 2 7 2 4" xfId="2329" xr:uid="{00000000-0005-0000-0000-00005C080000}"/>
    <cellStyle name="20% - Accent1 2 2 2 2 7 3" xfId="2330" xr:uid="{00000000-0005-0000-0000-00005D080000}"/>
    <cellStyle name="20% - Accent1 2 2 2 2 7 3 2" xfId="2331" xr:uid="{00000000-0005-0000-0000-00005E080000}"/>
    <cellStyle name="20% - Accent1 2 2 2 2 7 3 2 2" xfId="2332" xr:uid="{00000000-0005-0000-0000-00005F080000}"/>
    <cellStyle name="20% - Accent1 2 2 2 2 7 3 2 2 2" xfId="2333" xr:uid="{00000000-0005-0000-0000-000060080000}"/>
    <cellStyle name="20% - Accent1 2 2 2 2 7 3 2 3" xfId="2334" xr:uid="{00000000-0005-0000-0000-000061080000}"/>
    <cellStyle name="20% - Accent1 2 2 2 2 7 3 3" xfId="2335" xr:uid="{00000000-0005-0000-0000-000062080000}"/>
    <cellStyle name="20% - Accent1 2 2 2 2 7 3 3 2" xfId="2336" xr:uid="{00000000-0005-0000-0000-000063080000}"/>
    <cellStyle name="20% - Accent1 2 2 2 2 7 3 4" xfId="2337" xr:uid="{00000000-0005-0000-0000-000064080000}"/>
    <cellStyle name="20% - Accent1 2 2 2 2 7 4" xfId="2338" xr:uid="{00000000-0005-0000-0000-000065080000}"/>
    <cellStyle name="20% - Accent1 2 2 2 2 7 4 2" xfId="2339" xr:uid="{00000000-0005-0000-0000-000066080000}"/>
    <cellStyle name="20% - Accent1 2 2 2 2 7 4 2 2" xfId="2340" xr:uid="{00000000-0005-0000-0000-000067080000}"/>
    <cellStyle name="20% - Accent1 2 2 2 2 7 4 2 2 2" xfId="2341" xr:uid="{00000000-0005-0000-0000-000068080000}"/>
    <cellStyle name="20% - Accent1 2 2 2 2 7 4 2 3" xfId="2342" xr:uid="{00000000-0005-0000-0000-000069080000}"/>
    <cellStyle name="20% - Accent1 2 2 2 2 7 4 3" xfId="2343" xr:uid="{00000000-0005-0000-0000-00006A080000}"/>
    <cellStyle name="20% - Accent1 2 2 2 2 7 4 3 2" xfId="2344" xr:uid="{00000000-0005-0000-0000-00006B080000}"/>
    <cellStyle name="20% - Accent1 2 2 2 2 7 4 4" xfId="2345" xr:uid="{00000000-0005-0000-0000-00006C080000}"/>
    <cellStyle name="20% - Accent1 2 2 2 2 7 5" xfId="2346" xr:uid="{00000000-0005-0000-0000-00006D080000}"/>
    <cellStyle name="20% - Accent1 2 2 2 2 7 5 2" xfId="2347" xr:uid="{00000000-0005-0000-0000-00006E080000}"/>
    <cellStyle name="20% - Accent1 2 2 2 2 7 5 2 2" xfId="2348" xr:uid="{00000000-0005-0000-0000-00006F080000}"/>
    <cellStyle name="20% - Accent1 2 2 2 2 7 5 3" xfId="2349" xr:uid="{00000000-0005-0000-0000-000070080000}"/>
    <cellStyle name="20% - Accent1 2 2 2 2 7 6" xfId="2350" xr:uid="{00000000-0005-0000-0000-000071080000}"/>
    <cellStyle name="20% - Accent1 2 2 2 2 7 6 2" xfId="2351" xr:uid="{00000000-0005-0000-0000-000072080000}"/>
    <cellStyle name="20% - Accent1 2 2 2 2 7 6 2 2" xfId="2352" xr:uid="{00000000-0005-0000-0000-000073080000}"/>
    <cellStyle name="20% - Accent1 2 2 2 2 7 6 3" xfId="2353" xr:uid="{00000000-0005-0000-0000-000074080000}"/>
    <cellStyle name="20% - Accent1 2 2 2 2 7 7" xfId="2354" xr:uid="{00000000-0005-0000-0000-000075080000}"/>
    <cellStyle name="20% - Accent1 2 2 2 2 7 7 2" xfId="2355" xr:uid="{00000000-0005-0000-0000-000076080000}"/>
    <cellStyle name="20% - Accent1 2 2 2 2 7 8" xfId="2356" xr:uid="{00000000-0005-0000-0000-000077080000}"/>
    <cellStyle name="20% - Accent1 2 2 2 2 7 8 2" xfId="2357" xr:uid="{00000000-0005-0000-0000-000078080000}"/>
    <cellStyle name="20% - Accent1 2 2 2 2 7 9" xfId="2358" xr:uid="{00000000-0005-0000-0000-000079080000}"/>
    <cellStyle name="20% - Accent1 2 2 2 2 8" xfId="2359" xr:uid="{00000000-0005-0000-0000-00007A080000}"/>
    <cellStyle name="20% - Accent1 2 2 2 2 8 2" xfId="2360" xr:uid="{00000000-0005-0000-0000-00007B080000}"/>
    <cellStyle name="20% - Accent1 2 2 2 2 8 2 2" xfId="2361" xr:uid="{00000000-0005-0000-0000-00007C080000}"/>
    <cellStyle name="20% - Accent1 2 2 2 2 8 2 2 2" xfId="2362" xr:uid="{00000000-0005-0000-0000-00007D080000}"/>
    <cellStyle name="20% - Accent1 2 2 2 2 8 2 3" xfId="2363" xr:uid="{00000000-0005-0000-0000-00007E080000}"/>
    <cellStyle name="20% - Accent1 2 2 2 2 8 3" xfId="2364" xr:uid="{00000000-0005-0000-0000-00007F080000}"/>
    <cellStyle name="20% - Accent1 2 2 2 2 8 3 2" xfId="2365" xr:uid="{00000000-0005-0000-0000-000080080000}"/>
    <cellStyle name="20% - Accent1 2 2 2 2 8 4" xfId="2366" xr:uid="{00000000-0005-0000-0000-000081080000}"/>
    <cellStyle name="20% - Accent1 2 2 2 2 9" xfId="2367" xr:uid="{00000000-0005-0000-0000-000082080000}"/>
    <cellStyle name="20% - Accent1 2 2 2 2 9 2" xfId="2368" xr:uid="{00000000-0005-0000-0000-000083080000}"/>
    <cellStyle name="20% - Accent1 2 2 2 2 9 2 2" xfId="2369" xr:uid="{00000000-0005-0000-0000-000084080000}"/>
    <cellStyle name="20% - Accent1 2 2 2 2 9 2 2 2" xfId="2370" xr:uid="{00000000-0005-0000-0000-000085080000}"/>
    <cellStyle name="20% - Accent1 2 2 2 2 9 2 3" xfId="2371" xr:uid="{00000000-0005-0000-0000-000086080000}"/>
    <cellStyle name="20% - Accent1 2 2 2 2 9 3" xfId="2372" xr:uid="{00000000-0005-0000-0000-000087080000}"/>
    <cellStyle name="20% - Accent1 2 2 2 2 9 3 2" xfId="2373" xr:uid="{00000000-0005-0000-0000-000088080000}"/>
    <cellStyle name="20% - Accent1 2 2 2 2 9 4" xfId="2374" xr:uid="{00000000-0005-0000-0000-000089080000}"/>
    <cellStyle name="20% - Accent1 2 2 2 3" xfId="2375" xr:uid="{00000000-0005-0000-0000-00008A080000}"/>
    <cellStyle name="20% - Accent1 2 2 2 3 10" xfId="2376" xr:uid="{00000000-0005-0000-0000-00008B080000}"/>
    <cellStyle name="20% - Accent1 2 2 2 3 10 2" xfId="2377" xr:uid="{00000000-0005-0000-0000-00008C080000}"/>
    <cellStyle name="20% - Accent1 2 2 2 3 10 2 2" xfId="2378" xr:uid="{00000000-0005-0000-0000-00008D080000}"/>
    <cellStyle name="20% - Accent1 2 2 2 3 10 3" xfId="2379" xr:uid="{00000000-0005-0000-0000-00008E080000}"/>
    <cellStyle name="20% - Accent1 2 2 2 3 11" xfId="2380" xr:uid="{00000000-0005-0000-0000-00008F080000}"/>
    <cellStyle name="20% - Accent1 2 2 2 3 11 2" xfId="2381" xr:uid="{00000000-0005-0000-0000-000090080000}"/>
    <cellStyle name="20% - Accent1 2 2 2 3 11 2 2" xfId="2382" xr:uid="{00000000-0005-0000-0000-000091080000}"/>
    <cellStyle name="20% - Accent1 2 2 2 3 11 3" xfId="2383" xr:uid="{00000000-0005-0000-0000-000092080000}"/>
    <cellStyle name="20% - Accent1 2 2 2 3 12" xfId="2384" xr:uid="{00000000-0005-0000-0000-000093080000}"/>
    <cellStyle name="20% - Accent1 2 2 2 3 12 2" xfId="2385" xr:uid="{00000000-0005-0000-0000-000094080000}"/>
    <cellStyle name="20% - Accent1 2 2 2 3 13" xfId="2386" xr:uid="{00000000-0005-0000-0000-000095080000}"/>
    <cellStyle name="20% - Accent1 2 2 2 3 13 2" xfId="2387" xr:uid="{00000000-0005-0000-0000-000096080000}"/>
    <cellStyle name="20% - Accent1 2 2 2 3 14" xfId="2388" xr:uid="{00000000-0005-0000-0000-000097080000}"/>
    <cellStyle name="20% - Accent1 2 2 2 3 2" xfId="2389" xr:uid="{00000000-0005-0000-0000-000098080000}"/>
    <cellStyle name="20% - Accent1 2 2 2 3 2 10" xfId="2390" xr:uid="{00000000-0005-0000-0000-000099080000}"/>
    <cellStyle name="20% - Accent1 2 2 2 3 2 10 2" xfId="2391" xr:uid="{00000000-0005-0000-0000-00009A080000}"/>
    <cellStyle name="20% - Accent1 2 2 2 3 2 11" xfId="2392" xr:uid="{00000000-0005-0000-0000-00009B080000}"/>
    <cellStyle name="20% - Accent1 2 2 2 3 2 2" xfId="2393" xr:uid="{00000000-0005-0000-0000-00009C080000}"/>
    <cellStyle name="20% - Accent1 2 2 2 3 2 2 2" xfId="2394" xr:uid="{00000000-0005-0000-0000-00009D080000}"/>
    <cellStyle name="20% - Accent1 2 2 2 3 2 2 2 2" xfId="2395" xr:uid="{00000000-0005-0000-0000-00009E080000}"/>
    <cellStyle name="20% - Accent1 2 2 2 3 2 2 2 2 2" xfId="2396" xr:uid="{00000000-0005-0000-0000-00009F080000}"/>
    <cellStyle name="20% - Accent1 2 2 2 3 2 2 2 2 2 2" xfId="2397" xr:uid="{00000000-0005-0000-0000-0000A0080000}"/>
    <cellStyle name="20% - Accent1 2 2 2 3 2 2 2 2 3" xfId="2398" xr:uid="{00000000-0005-0000-0000-0000A1080000}"/>
    <cellStyle name="20% - Accent1 2 2 2 3 2 2 2 3" xfId="2399" xr:uid="{00000000-0005-0000-0000-0000A2080000}"/>
    <cellStyle name="20% - Accent1 2 2 2 3 2 2 2 3 2" xfId="2400" xr:uid="{00000000-0005-0000-0000-0000A3080000}"/>
    <cellStyle name="20% - Accent1 2 2 2 3 2 2 2 4" xfId="2401" xr:uid="{00000000-0005-0000-0000-0000A4080000}"/>
    <cellStyle name="20% - Accent1 2 2 2 3 2 2 3" xfId="2402" xr:uid="{00000000-0005-0000-0000-0000A5080000}"/>
    <cellStyle name="20% - Accent1 2 2 2 3 2 2 3 2" xfId="2403" xr:uid="{00000000-0005-0000-0000-0000A6080000}"/>
    <cellStyle name="20% - Accent1 2 2 2 3 2 2 3 2 2" xfId="2404" xr:uid="{00000000-0005-0000-0000-0000A7080000}"/>
    <cellStyle name="20% - Accent1 2 2 2 3 2 2 3 2 2 2" xfId="2405" xr:uid="{00000000-0005-0000-0000-0000A8080000}"/>
    <cellStyle name="20% - Accent1 2 2 2 3 2 2 3 2 3" xfId="2406" xr:uid="{00000000-0005-0000-0000-0000A9080000}"/>
    <cellStyle name="20% - Accent1 2 2 2 3 2 2 3 3" xfId="2407" xr:uid="{00000000-0005-0000-0000-0000AA080000}"/>
    <cellStyle name="20% - Accent1 2 2 2 3 2 2 3 3 2" xfId="2408" xr:uid="{00000000-0005-0000-0000-0000AB080000}"/>
    <cellStyle name="20% - Accent1 2 2 2 3 2 2 3 4" xfId="2409" xr:uid="{00000000-0005-0000-0000-0000AC080000}"/>
    <cellStyle name="20% - Accent1 2 2 2 3 2 2 4" xfId="2410" xr:uid="{00000000-0005-0000-0000-0000AD080000}"/>
    <cellStyle name="20% - Accent1 2 2 2 3 2 2 4 2" xfId="2411" xr:uid="{00000000-0005-0000-0000-0000AE080000}"/>
    <cellStyle name="20% - Accent1 2 2 2 3 2 2 4 2 2" xfId="2412" xr:uid="{00000000-0005-0000-0000-0000AF080000}"/>
    <cellStyle name="20% - Accent1 2 2 2 3 2 2 4 2 2 2" xfId="2413" xr:uid="{00000000-0005-0000-0000-0000B0080000}"/>
    <cellStyle name="20% - Accent1 2 2 2 3 2 2 4 2 3" xfId="2414" xr:uid="{00000000-0005-0000-0000-0000B1080000}"/>
    <cellStyle name="20% - Accent1 2 2 2 3 2 2 4 3" xfId="2415" xr:uid="{00000000-0005-0000-0000-0000B2080000}"/>
    <cellStyle name="20% - Accent1 2 2 2 3 2 2 4 3 2" xfId="2416" xr:uid="{00000000-0005-0000-0000-0000B3080000}"/>
    <cellStyle name="20% - Accent1 2 2 2 3 2 2 4 4" xfId="2417" xr:uid="{00000000-0005-0000-0000-0000B4080000}"/>
    <cellStyle name="20% - Accent1 2 2 2 3 2 2 5" xfId="2418" xr:uid="{00000000-0005-0000-0000-0000B5080000}"/>
    <cellStyle name="20% - Accent1 2 2 2 3 2 2 5 2" xfId="2419" xr:uid="{00000000-0005-0000-0000-0000B6080000}"/>
    <cellStyle name="20% - Accent1 2 2 2 3 2 2 5 2 2" xfId="2420" xr:uid="{00000000-0005-0000-0000-0000B7080000}"/>
    <cellStyle name="20% - Accent1 2 2 2 3 2 2 5 3" xfId="2421" xr:uid="{00000000-0005-0000-0000-0000B8080000}"/>
    <cellStyle name="20% - Accent1 2 2 2 3 2 2 6" xfId="2422" xr:uid="{00000000-0005-0000-0000-0000B9080000}"/>
    <cellStyle name="20% - Accent1 2 2 2 3 2 2 6 2" xfId="2423" xr:uid="{00000000-0005-0000-0000-0000BA080000}"/>
    <cellStyle name="20% - Accent1 2 2 2 3 2 2 6 2 2" xfId="2424" xr:uid="{00000000-0005-0000-0000-0000BB080000}"/>
    <cellStyle name="20% - Accent1 2 2 2 3 2 2 6 3" xfId="2425" xr:uid="{00000000-0005-0000-0000-0000BC080000}"/>
    <cellStyle name="20% - Accent1 2 2 2 3 2 2 7" xfId="2426" xr:uid="{00000000-0005-0000-0000-0000BD080000}"/>
    <cellStyle name="20% - Accent1 2 2 2 3 2 2 7 2" xfId="2427" xr:uid="{00000000-0005-0000-0000-0000BE080000}"/>
    <cellStyle name="20% - Accent1 2 2 2 3 2 2 8" xfId="2428" xr:uid="{00000000-0005-0000-0000-0000BF080000}"/>
    <cellStyle name="20% - Accent1 2 2 2 3 2 2 8 2" xfId="2429" xr:uid="{00000000-0005-0000-0000-0000C0080000}"/>
    <cellStyle name="20% - Accent1 2 2 2 3 2 2 9" xfId="2430" xr:uid="{00000000-0005-0000-0000-0000C1080000}"/>
    <cellStyle name="20% - Accent1 2 2 2 3 2 3" xfId="2431" xr:uid="{00000000-0005-0000-0000-0000C2080000}"/>
    <cellStyle name="20% - Accent1 2 2 2 3 2 3 2" xfId="2432" xr:uid="{00000000-0005-0000-0000-0000C3080000}"/>
    <cellStyle name="20% - Accent1 2 2 2 3 2 3 2 2" xfId="2433" xr:uid="{00000000-0005-0000-0000-0000C4080000}"/>
    <cellStyle name="20% - Accent1 2 2 2 3 2 3 2 2 2" xfId="2434" xr:uid="{00000000-0005-0000-0000-0000C5080000}"/>
    <cellStyle name="20% - Accent1 2 2 2 3 2 3 2 2 2 2" xfId="2435" xr:uid="{00000000-0005-0000-0000-0000C6080000}"/>
    <cellStyle name="20% - Accent1 2 2 2 3 2 3 2 2 3" xfId="2436" xr:uid="{00000000-0005-0000-0000-0000C7080000}"/>
    <cellStyle name="20% - Accent1 2 2 2 3 2 3 2 3" xfId="2437" xr:uid="{00000000-0005-0000-0000-0000C8080000}"/>
    <cellStyle name="20% - Accent1 2 2 2 3 2 3 2 3 2" xfId="2438" xr:uid="{00000000-0005-0000-0000-0000C9080000}"/>
    <cellStyle name="20% - Accent1 2 2 2 3 2 3 2 4" xfId="2439" xr:uid="{00000000-0005-0000-0000-0000CA080000}"/>
    <cellStyle name="20% - Accent1 2 2 2 3 2 3 3" xfId="2440" xr:uid="{00000000-0005-0000-0000-0000CB080000}"/>
    <cellStyle name="20% - Accent1 2 2 2 3 2 3 3 2" xfId="2441" xr:uid="{00000000-0005-0000-0000-0000CC080000}"/>
    <cellStyle name="20% - Accent1 2 2 2 3 2 3 3 2 2" xfId="2442" xr:uid="{00000000-0005-0000-0000-0000CD080000}"/>
    <cellStyle name="20% - Accent1 2 2 2 3 2 3 3 2 2 2" xfId="2443" xr:uid="{00000000-0005-0000-0000-0000CE080000}"/>
    <cellStyle name="20% - Accent1 2 2 2 3 2 3 3 2 3" xfId="2444" xr:uid="{00000000-0005-0000-0000-0000CF080000}"/>
    <cellStyle name="20% - Accent1 2 2 2 3 2 3 3 3" xfId="2445" xr:uid="{00000000-0005-0000-0000-0000D0080000}"/>
    <cellStyle name="20% - Accent1 2 2 2 3 2 3 3 3 2" xfId="2446" xr:uid="{00000000-0005-0000-0000-0000D1080000}"/>
    <cellStyle name="20% - Accent1 2 2 2 3 2 3 3 4" xfId="2447" xr:uid="{00000000-0005-0000-0000-0000D2080000}"/>
    <cellStyle name="20% - Accent1 2 2 2 3 2 3 4" xfId="2448" xr:uid="{00000000-0005-0000-0000-0000D3080000}"/>
    <cellStyle name="20% - Accent1 2 2 2 3 2 3 4 2" xfId="2449" xr:uid="{00000000-0005-0000-0000-0000D4080000}"/>
    <cellStyle name="20% - Accent1 2 2 2 3 2 3 4 2 2" xfId="2450" xr:uid="{00000000-0005-0000-0000-0000D5080000}"/>
    <cellStyle name="20% - Accent1 2 2 2 3 2 3 4 2 2 2" xfId="2451" xr:uid="{00000000-0005-0000-0000-0000D6080000}"/>
    <cellStyle name="20% - Accent1 2 2 2 3 2 3 4 2 3" xfId="2452" xr:uid="{00000000-0005-0000-0000-0000D7080000}"/>
    <cellStyle name="20% - Accent1 2 2 2 3 2 3 4 3" xfId="2453" xr:uid="{00000000-0005-0000-0000-0000D8080000}"/>
    <cellStyle name="20% - Accent1 2 2 2 3 2 3 4 3 2" xfId="2454" xr:uid="{00000000-0005-0000-0000-0000D9080000}"/>
    <cellStyle name="20% - Accent1 2 2 2 3 2 3 4 4" xfId="2455" xr:uid="{00000000-0005-0000-0000-0000DA080000}"/>
    <cellStyle name="20% - Accent1 2 2 2 3 2 3 5" xfId="2456" xr:uid="{00000000-0005-0000-0000-0000DB080000}"/>
    <cellStyle name="20% - Accent1 2 2 2 3 2 3 5 2" xfId="2457" xr:uid="{00000000-0005-0000-0000-0000DC080000}"/>
    <cellStyle name="20% - Accent1 2 2 2 3 2 3 5 2 2" xfId="2458" xr:uid="{00000000-0005-0000-0000-0000DD080000}"/>
    <cellStyle name="20% - Accent1 2 2 2 3 2 3 5 3" xfId="2459" xr:uid="{00000000-0005-0000-0000-0000DE080000}"/>
    <cellStyle name="20% - Accent1 2 2 2 3 2 3 6" xfId="2460" xr:uid="{00000000-0005-0000-0000-0000DF080000}"/>
    <cellStyle name="20% - Accent1 2 2 2 3 2 3 6 2" xfId="2461" xr:uid="{00000000-0005-0000-0000-0000E0080000}"/>
    <cellStyle name="20% - Accent1 2 2 2 3 2 3 6 2 2" xfId="2462" xr:uid="{00000000-0005-0000-0000-0000E1080000}"/>
    <cellStyle name="20% - Accent1 2 2 2 3 2 3 6 3" xfId="2463" xr:uid="{00000000-0005-0000-0000-0000E2080000}"/>
    <cellStyle name="20% - Accent1 2 2 2 3 2 3 7" xfId="2464" xr:uid="{00000000-0005-0000-0000-0000E3080000}"/>
    <cellStyle name="20% - Accent1 2 2 2 3 2 3 7 2" xfId="2465" xr:uid="{00000000-0005-0000-0000-0000E4080000}"/>
    <cellStyle name="20% - Accent1 2 2 2 3 2 3 8" xfId="2466" xr:uid="{00000000-0005-0000-0000-0000E5080000}"/>
    <cellStyle name="20% - Accent1 2 2 2 3 2 3 8 2" xfId="2467" xr:uid="{00000000-0005-0000-0000-0000E6080000}"/>
    <cellStyle name="20% - Accent1 2 2 2 3 2 3 9" xfId="2468" xr:uid="{00000000-0005-0000-0000-0000E7080000}"/>
    <cellStyle name="20% - Accent1 2 2 2 3 2 4" xfId="2469" xr:uid="{00000000-0005-0000-0000-0000E8080000}"/>
    <cellStyle name="20% - Accent1 2 2 2 3 2 4 2" xfId="2470" xr:uid="{00000000-0005-0000-0000-0000E9080000}"/>
    <cellStyle name="20% - Accent1 2 2 2 3 2 4 2 2" xfId="2471" xr:uid="{00000000-0005-0000-0000-0000EA080000}"/>
    <cellStyle name="20% - Accent1 2 2 2 3 2 4 2 2 2" xfId="2472" xr:uid="{00000000-0005-0000-0000-0000EB080000}"/>
    <cellStyle name="20% - Accent1 2 2 2 3 2 4 2 3" xfId="2473" xr:uid="{00000000-0005-0000-0000-0000EC080000}"/>
    <cellStyle name="20% - Accent1 2 2 2 3 2 4 3" xfId="2474" xr:uid="{00000000-0005-0000-0000-0000ED080000}"/>
    <cellStyle name="20% - Accent1 2 2 2 3 2 4 3 2" xfId="2475" xr:uid="{00000000-0005-0000-0000-0000EE080000}"/>
    <cellStyle name="20% - Accent1 2 2 2 3 2 4 4" xfId="2476" xr:uid="{00000000-0005-0000-0000-0000EF080000}"/>
    <cellStyle name="20% - Accent1 2 2 2 3 2 5" xfId="2477" xr:uid="{00000000-0005-0000-0000-0000F0080000}"/>
    <cellStyle name="20% - Accent1 2 2 2 3 2 5 2" xfId="2478" xr:uid="{00000000-0005-0000-0000-0000F1080000}"/>
    <cellStyle name="20% - Accent1 2 2 2 3 2 5 2 2" xfId="2479" xr:uid="{00000000-0005-0000-0000-0000F2080000}"/>
    <cellStyle name="20% - Accent1 2 2 2 3 2 5 2 2 2" xfId="2480" xr:uid="{00000000-0005-0000-0000-0000F3080000}"/>
    <cellStyle name="20% - Accent1 2 2 2 3 2 5 2 3" xfId="2481" xr:uid="{00000000-0005-0000-0000-0000F4080000}"/>
    <cellStyle name="20% - Accent1 2 2 2 3 2 5 3" xfId="2482" xr:uid="{00000000-0005-0000-0000-0000F5080000}"/>
    <cellStyle name="20% - Accent1 2 2 2 3 2 5 3 2" xfId="2483" xr:uid="{00000000-0005-0000-0000-0000F6080000}"/>
    <cellStyle name="20% - Accent1 2 2 2 3 2 5 4" xfId="2484" xr:uid="{00000000-0005-0000-0000-0000F7080000}"/>
    <cellStyle name="20% - Accent1 2 2 2 3 2 6" xfId="2485" xr:uid="{00000000-0005-0000-0000-0000F8080000}"/>
    <cellStyle name="20% - Accent1 2 2 2 3 2 6 2" xfId="2486" xr:uid="{00000000-0005-0000-0000-0000F9080000}"/>
    <cellStyle name="20% - Accent1 2 2 2 3 2 6 2 2" xfId="2487" xr:uid="{00000000-0005-0000-0000-0000FA080000}"/>
    <cellStyle name="20% - Accent1 2 2 2 3 2 6 2 2 2" xfId="2488" xr:uid="{00000000-0005-0000-0000-0000FB080000}"/>
    <cellStyle name="20% - Accent1 2 2 2 3 2 6 2 3" xfId="2489" xr:uid="{00000000-0005-0000-0000-0000FC080000}"/>
    <cellStyle name="20% - Accent1 2 2 2 3 2 6 3" xfId="2490" xr:uid="{00000000-0005-0000-0000-0000FD080000}"/>
    <cellStyle name="20% - Accent1 2 2 2 3 2 6 3 2" xfId="2491" xr:uid="{00000000-0005-0000-0000-0000FE080000}"/>
    <cellStyle name="20% - Accent1 2 2 2 3 2 6 4" xfId="2492" xr:uid="{00000000-0005-0000-0000-0000FF080000}"/>
    <cellStyle name="20% - Accent1 2 2 2 3 2 7" xfId="2493" xr:uid="{00000000-0005-0000-0000-000000090000}"/>
    <cellStyle name="20% - Accent1 2 2 2 3 2 7 2" xfId="2494" xr:uid="{00000000-0005-0000-0000-000001090000}"/>
    <cellStyle name="20% - Accent1 2 2 2 3 2 7 2 2" xfId="2495" xr:uid="{00000000-0005-0000-0000-000002090000}"/>
    <cellStyle name="20% - Accent1 2 2 2 3 2 7 3" xfId="2496" xr:uid="{00000000-0005-0000-0000-000003090000}"/>
    <cellStyle name="20% - Accent1 2 2 2 3 2 8" xfId="2497" xr:uid="{00000000-0005-0000-0000-000004090000}"/>
    <cellStyle name="20% - Accent1 2 2 2 3 2 8 2" xfId="2498" xr:uid="{00000000-0005-0000-0000-000005090000}"/>
    <cellStyle name="20% - Accent1 2 2 2 3 2 8 2 2" xfId="2499" xr:uid="{00000000-0005-0000-0000-000006090000}"/>
    <cellStyle name="20% - Accent1 2 2 2 3 2 8 3" xfId="2500" xr:uid="{00000000-0005-0000-0000-000007090000}"/>
    <cellStyle name="20% - Accent1 2 2 2 3 2 9" xfId="2501" xr:uid="{00000000-0005-0000-0000-000008090000}"/>
    <cellStyle name="20% - Accent1 2 2 2 3 2 9 2" xfId="2502" xr:uid="{00000000-0005-0000-0000-000009090000}"/>
    <cellStyle name="20% - Accent1 2 2 2 3 3" xfId="2503" xr:uid="{00000000-0005-0000-0000-00000A090000}"/>
    <cellStyle name="20% - Accent1 2 2 2 3 3 10" xfId="2504" xr:uid="{00000000-0005-0000-0000-00000B090000}"/>
    <cellStyle name="20% - Accent1 2 2 2 3 3 10 2" xfId="2505" xr:uid="{00000000-0005-0000-0000-00000C090000}"/>
    <cellStyle name="20% - Accent1 2 2 2 3 3 11" xfId="2506" xr:uid="{00000000-0005-0000-0000-00000D090000}"/>
    <cellStyle name="20% - Accent1 2 2 2 3 3 2" xfId="2507" xr:uid="{00000000-0005-0000-0000-00000E090000}"/>
    <cellStyle name="20% - Accent1 2 2 2 3 3 2 2" xfId="2508" xr:uid="{00000000-0005-0000-0000-00000F090000}"/>
    <cellStyle name="20% - Accent1 2 2 2 3 3 2 2 2" xfId="2509" xr:uid="{00000000-0005-0000-0000-000010090000}"/>
    <cellStyle name="20% - Accent1 2 2 2 3 3 2 2 2 2" xfId="2510" xr:uid="{00000000-0005-0000-0000-000011090000}"/>
    <cellStyle name="20% - Accent1 2 2 2 3 3 2 2 2 2 2" xfId="2511" xr:uid="{00000000-0005-0000-0000-000012090000}"/>
    <cellStyle name="20% - Accent1 2 2 2 3 3 2 2 2 3" xfId="2512" xr:uid="{00000000-0005-0000-0000-000013090000}"/>
    <cellStyle name="20% - Accent1 2 2 2 3 3 2 2 3" xfId="2513" xr:uid="{00000000-0005-0000-0000-000014090000}"/>
    <cellStyle name="20% - Accent1 2 2 2 3 3 2 2 3 2" xfId="2514" xr:uid="{00000000-0005-0000-0000-000015090000}"/>
    <cellStyle name="20% - Accent1 2 2 2 3 3 2 2 4" xfId="2515" xr:uid="{00000000-0005-0000-0000-000016090000}"/>
    <cellStyle name="20% - Accent1 2 2 2 3 3 2 3" xfId="2516" xr:uid="{00000000-0005-0000-0000-000017090000}"/>
    <cellStyle name="20% - Accent1 2 2 2 3 3 2 3 2" xfId="2517" xr:uid="{00000000-0005-0000-0000-000018090000}"/>
    <cellStyle name="20% - Accent1 2 2 2 3 3 2 3 2 2" xfId="2518" xr:uid="{00000000-0005-0000-0000-000019090000}"/>
    <cellStyle name="20% - Accent1 2 2 2 3 3 2 3 2 2 2" xfId="2519" xr:uid="{00000000-0005-0000-0000-00001A090000}"/>
    <cellStyle name="20% - Accent1 2 2 2 3 3 2 3 2 3" xfId="2520" xr:uid="{00000000-0005-0000-0000-00001B090000}"/>
    <cellStyle name="20% - Accent1 2 2 2 3 3 2 3 3" xfId="2521" xr:uid="{00000000-0005-0000-0000-00001C090000}"/>
    <cellStyle name="20% - Accent1 2 2 2 3 3 2 3 3 2" xfId="2522" xr:uid="{00000000-0005-0000-0000-00001D090000}"/>
    <cellStyle name="20% - Accent1 2 2 2 3 3 2 3 4" xfId="2523" xr:uid="{00000000-0005-0000-0000-00001E090000}"/>
    <cellStyle name="20% - Accent1 2 2 2 3 3 2 4" xfId="2524" xr:uid="{00000000-0005-0000-0000-00001F090000}"/>
    <cellStyle name="20% - Accent1 2 2 2 3 3 2 4 2" xfId="2525" xr:uid="{00000000-0005-0000-0000-000020090000}"/>
    <cellStyle name="20% - Accent1 2 2 2 3 3 2 4 2 2" xfId="2526" xr:uid="{00000000-0005-0000-0000-000021090000}"/>
    <cellStyle name="20% - Accent1 2 2 2 3 3 2 4 2 2 2" xfId="2527" xr:uid="{00000000-0005-0000-0000-000022090000}"/>
    <cellStyle name="20% - Accent1 2 2 2 3 3 2 4 2 3" xfId="2528" xr:uid="{00000000-0005-0000-0000-000023090000}"/>
    <cellStyle name="20% - Accent1 2 2 2 3 3 2 4 3" xfId="2529" xr:uid="{00000000-0005-0000-0000-000024090000}"/>
    <cellStyle name="20% - Accent1 2 2 2 3 3 2 4 3 2" xfId="2530" xr:uid="{00000000-0005-0000-0000-000025090000}"/>
    <cellStyle name="20% - Accent1 2 2 2 3 3 2 4 4" xfId="2531" xr:uid="{00000000-0005-0000-0000-000026090000}"/>
    <cellStyle name="20% - Accent1 2 2 2 3 3 2 5" xfId="2532" xr:uid="{00000000-0005-0000-0000-000027090000}"/>
    <cellStyle name="20% - Accent1 2 2 2 3 3 2 5 2" xfId="2533" xr:uid="{00000000-0005-0000-0000-000028090000}"/>
    <cellStyle name="20% - Accent1 2 2 2 3 3 2 5 2 2" xfId="2534" xr:uid="{00000000-0005-0000-0000-000029090000}"/>
    <cellStyle name="20% - Accent1 2 2 2 3 3 2 5 3" xfId="2535" xr:uid="{00000000-0005-0000-0000-00002A090000}"/>
    <cellStyle name="20% - Accent1 2 2 2 3 3 2 6" xfId="2536" xr:uid="{00000000-0005-0000-0000-00002B090000}"/>
    <cellStyle name="20% - Accent1 2 2 2 3 3 2 6 2" xfId="2537" xr:uid="{00000000-0005-0000-0000-00002C090000}"/>
    <cellStyle name="20% - Accent1 2 2 2 3 3 2 6 2 2" xfId="2538" xr:uid="{00000000-0005-0000-0000-00002D090000}"/>
    <cellStyle name="20% - Accent1 2 2 2 3 3 2 6 3" xfId="2539" xr:uid="{00000000-0005-0000-0000-00002E090000}"/>
    <cellStyle name="20% - Accent1 2 2 2 3 3 2 7" xfId="2540" xr:uid="{00000000-0005-0000-0000-00002F090000}"/>
    <cellStyle name="20% - Accent1 2 2 2 3 3 2 7 2" xfId="2541" xr:uid="{00000000-0005-0000-0000-000030090000}"/>
    <cellStyle name="20% - Accent1 2 2 2 3 3 2 8" xfId="2542" xr:uid="{00000000-0005-0000-0000-000031090000}"/>
    <cellStyle name="20% - Accent1 2 2 2 3 3 2 8 2" xfId="2543" xr:uid="{00000000-0005-0000-0000-000032090000}"/>
    <cellStyle name="20% - Accent1 2 2 2 3 3 2 9" xfId="2544" xr:uid="{00000000-0005-0000-0000-000033090000}"/>
    <cellStyle name="20% - Accent1 2 2 2 3 3 3" xfId="2545" xr:uid="{00000000-0005-0000-0000-000034090000}"/>
    <cellStyle name="20% - Accent1 2 2 2 3 3 3 2" xfId="2546" xr:uid="{00000000-0005-0000-0000-000035090000}"/>
    <cellStyle name="20% - Accent1 2 2 2 3 3 3 2 2" xfId="2547" xr:uid="{00000000-0005-0000-0000-000036090000}"/>
    <cellStyle name="20% - Accent1 2 2 2 3 3 3 2 2 2" xfId="2548" xr:uid="{00000000-0005-0000-0000-000037090000}"/>
    <cellStyle name="20% - Accent1 2 2 2 3 3 3 2 2 2 2" xfId="2549" xr:uid="{00000000-0005-0000-0000-000038090000}"/>
    <cellStyle name="20% - Accent1 2 2 2 3 3 3 2 2 3" xfId="2550" xr:uid="{00000000-0005-0000-0000-000039090000}"/>
    <cellStyle name="20% - Accent1 2 2 2 3 3 3 2 3" xfId="2551" xr:uid="{00000000-0005-0000-0000-00003A090000}"/>
    <cellStyle name="20% - Accent1 2 2 2 3 3 3 2 3 2" xfId="2552" xr:uid="{00000000-0005-0000-0000-00003B090000}"/>
    <cellStyle name="20% - Accent1 2 2 2 3 3 3 2 4" xfId="2553" xr:uid="{00000000-0005-0000-0000-00003C090000}"/>
    <cellStyle name="20% - Accent1 2 2 2 3 3 3 3" xfId="2554" xr:uid="{00000000-0005-0000-0000-00003D090000}"/>
    <cellStyle name="20% - Accent1 2 2 2 3 3 3 3 2" xfId="2555" xr:uid="{00000000-0005-0000-0000-00003E090000}"/>
    <cellStyle name="20% - Accent1 2 2 2 3 3 3 3 2 2" xfId="2556" xr:uid="{00000000-0005-0000-0000-00003F090000}"/>
    <cellStyle name="20% - Accent1 2 2 2 3 3 3 3 2 2 2" xfId="2557" xr:uid="{00000000-0005-0000-0000-000040090000}"/>
    <cellStyle name="20% - Accent1 2 2 2 3 3 3 3 2 3" xfId="2558" xr:uid="{00000000-0005-0000-0000-000041090000}"/>
    <cellStyle name="20% - Accent1 2 2 2 3 3 3 3 3" xfId="2559" xr:uid="{00000000-0005-0000-0000-000042090000}"/>
    <cellStyle name="20% - Accent1 2 2 2 3 3 3 3 3 2" xfId="2560" xr:uid="{00000000-0005-0000-0000-000043090000}"/>
    <cellStyle name="20% - Accent1 2 2 2 3 3 3 3 4" xfId="2561" xr:uid="{00000000-0005-0000-0000-000044090000}"/>
    <cellStyle name="20% - Accent1 2 2 2 3 3 3 4" xfId="2562" xr:uid="{00000000-0005-0000-0000-000045090000}"/>
    <cellStyle name="20% - Accent1 2 2 2 3 3 3 4 2" xfId="2563" xr:uid="{00000000-0005-0000-0000-000046090000}"/>
    <cellStyle name="20% - Accent1 2 2 2 3 3 3 4 2 2" xfId="2564" xr:uid="{00000000-0005-0000-0000-000047090000}"/>
    <cellStyle name="20% - Accent1 2 2 2 3 3 3 4 2 2 2" xfId="2565" xr:uid="{00000000-0005-0000-0000-000048090000}"/>
    <cellStyle name="20% - Accent1 2 2 2 3 3 3 4 2 3" xfId="2566" xr:uid="{00000000-0005-0000-0000-000049090000}"/>
    <cellStyle name="20% - Accent1 2 2 2 3 3 3 4 3" xfId="2567" xr:uid="{00000000-0005-0000-0000-00004A090000}"/>
    <cellStyle name="20% - Accent1 2 2 2 3 3 3 4 3 2" xfId="2568" xr:uid="{00000000-0005-0000-0000-00004B090000}"/>
    <cellStyle name="20% - Accent1 2 2 2 3 3 3 4 4" xfId="2569" xr:uid="{00000000-0005-0000-0000-00004C090000}"/>
    <cellStyle name="20% - Accent1 2 2 2 3 3 3 5" xfId="2570" xr:uid="{00000000-0005-0000-0000-00004D090000}"/>
    <cellStyle name="20% - Accent1 2 2 2 3 3 3 5 2" xfId="2571" xr:uid="{00000000-0005-0000-0000-00004E090000}"/>
    <cellStyle name="20% - Accent1 2 2 2 3 3 3 5 2 2" xfId="2572" xr:uid="{00000000-0005-0000-0000-00004F090000}"/>
    <cellStyle name="20% - Accent1 2 2 2 3 3 3 5 3" xfId="2573" xr:uid="{00000000-0005-0000-0000-000050090000}"/>
    <cellStyle name="20% - Accent1 2 2 2 3 3 3 6" xfId="2574" xr:uid="{00000000-0005-0000-0000-000051090000}"/>
    <cellStyle name="20% - Accent1 2 2 2 3 3 3 6 2" xfId="2575" xr:uid="{00000000-0005-0000-0000-000052090000}"/>
    <cellStyle name="20% - Accent1 2 2 2 3 3 3 6 2 2" xfId="2576" xr:uid="{00000000-0005-0000-0000-000053090000}"/>
    <cellStyle name="20% - Accent1 2 2 2 3 3 3 6 3" xfId="2577" xr:uid="{00000000-0005-0000-0000-000054090000}"/>
    <cellStyle name="20% - Accent1 2 2 2 3 3 3 7" xfId="2578" xr:uid="{00000000-0005-0000-0000-000055090000}"/>
    <cellStyle name="20% - Accent1 2 2 2 3 3 3 7 2" xfId="2579" xr:uid="{00000000-0005-0000-0000-000056090000}"/>
    <cellStyle name="20% - Accent1 2 2 2 3 3 3 8" xfId="2580" xr:uid="{00000000-0005-0000-0000-000057090000}"/>
    <cellStyle name="20% - Accent1 2 2 2 3 3 3 8 2" xfId="2581" xr:uid="{00000000-0005-0000-0000-000058090000}"/>
    <cellStyle name="20% - Accent1 2 2 2 3 3 3 9" xfId="2582" xr:uid="{00000000-0005-0000-0000-000059090000}"/>
    <cellStyle name="20% - Accent1 2 2 2 3 3 4" xfId="2583" xr:uid="{00000000-0005-0000-0000-00005A090000}"/>
    <cellStyle name="20% - Accent1 2 2 2 3 3 4 2" xfId="2584" xr:uid="{00000000-0005-0000-0000-00005B090000}"/>
    <cellStyle name="20% - Accent1 2 2 2 3 3 4 2 2" xfId="2585" xr:uid="{00000000-0005-0000-0000-00005C090000}"/>
    <cellStyle name="20% - Accent1 2 2 2 3 3 4 2 2 2" xfId="2586" xr:uid="{00000000-0005-0000-0000-00005D090000}"/>
    <cellStyle name="20% - Accent1 2 2 2 3 3 4 2 3" xfId="2587" xr:uid="{00000000-0005-0000-0000-00005E090000}"/>
    <cellStyle name="20% - Accent1 2 2 2 3 3 4 3" xfId="2588" xr:uid="{00000000-0005-0000-0000-00005F090000}"/>
    <cellStyle name="20% - Accent1 2 2 2 3 3 4 3 2" xfId="2589" xr:uid="{00000000-0005-0000-0000-000060090000}"/>
    <cellStyle name="20% - Accent1 2 2 2 3 3 4 4" xfId="2590" xr:uid="{00000000-0005-0000-0000-000061090000}"/>
    <cellStyle name="20% - Accent1 2 2 2 3 3 5" xfId="2591" xr:uid="{00000000-0005-0000-0000-000062090000}"/>
    <cellStyle name="20% - Accent1 2 2 2 3 3 5 2" xfId="2592" xr:uid="{00000000-0005-0000-0000-000063090000}"/>
    <cellStyle name="20% - Accent1 2 2 2 3 3 5 2 2" xfId="2593" xr:uid="{00000000-0005-0000-0000-000064090000}"/>
    <cellStyle name="20% - Accent1 2 2 2 3 3 5 2 2 2" xfId="2594" xr:uid="{00000000-0005-0000-0000-000065090000}"/>
    <cellStyle name="20% - Accent1 2 2 2 3 3 5 2 3" xfId="2595" xr:uid="{00000000-0005-0000-0000-000066090000}"/>
    <cellStyle name="20% - Accent1 2 2 2 3 3 5 3" xfId="2596" xr:uid="{00000000-0005-0000-0000-000067090000}"/>
    <cellStyle name="20% - Accent1 2 2 2 3 3 5 3 2" xfId="2597" xr:uid="{00000000-0005-0000-0000-000068090000}"/>
    <cellStyle name="20% - Accent1 2 2 2 3 3 5 4" xfId="2598" xr:uid="{00000000-0005-0000-0000-000069090000}"/>
    <cellStyle name="20% - Accent1 2 2 2 3 3 6" xfId="2599" xr:uid="{00000000-0005-0000-0000-00006A090000}"/>
    <cellStyle name="20% - Accent1 2 2 2 3 3 6 2" xfId="2600" xr:uid="{00000000-0005-0000-0000-00006B090000}"/>
    <cellStyle name="20% - Accent1 2 2 2 3 3 6 2 2" xfId="2601" xr:uid="{00000000-0005-0000-0000-00006C090000}"/>
    <cellStyle name="20% - Accent1 2 2 2 3 3 6 2 2 2" xfId="2602" xr:uid="{00000000-0005-0000-0000-00006D090000}"/>
    <cellStyle name="20% - Accent1 2 2 2 3 3 6 2 3" xfId="2603" xr:uid="{00000000-0005-0000-0000-00006E090000}"/>
    <cellStyle name="20% - Accent1 2 2 2 3 3 6 3" xfId="2604" xr:uid="{00000000-0005-0000-0000-00006F090000}"/>
    <cellStyle name="20% - Accent1 2 2 2 3 3 6 3 2" xfId="2605" xr:uid="{00000000-0005-0000-0000-000070090000}"/>
    <cellStyle name="20% - Accent1 2 2 2 3 3 6 4" xfId="2606" xr:uid="{00000000-0005-0000-0000-000071090000}"/>
    <cellStyle name="20% - Accent1 2 2 2 3 3 7" xfId="2607" xr:uid="{00000000-0005-0000-0000-000072090000}"/>
    <cellStyle name="20% - Accent1 2 2 2 3 3 7 2" xfId="2608" xr:uid="{00000000-0005-0000-0000-000073090000}"/>
    <cellStyle name="20% - Accent1 2 2 2 3 3 7 2 2" xfId="2609" xr:uid="{00000000-0005-0000-0000-000074090000}"/>
    <cellStyle name="20% - Accent1 2 2 2 3 3 7 3" xfId="2610" xr:uid="{00000000-0005-0000-0000-000075090000}"/>
    <cellStyle name="20% - Accent1 2 2 2 3 3 8" xfId="2611" xr:uid="{00000000-0005-0000-0000-000076090000}"/>
    <cellStyle name="20% - Accent1 2 2 2 3 3 8 2" xfId="2612" xr:uid="{00000000-0005-0000-0000-000077090000}"/>
    <cellStyle name="20% - Accent1 2 2 2 3 3 8 2 2" xfId="2613" xr:uid="{00000000-0005-0000-0000-000078090000}"/>
    <cellStyle name="20% - Accent1 2 2 2 3 3 8 3" xfId="2614" xr:uid="{00000000-0005-0000-0000-000079090000}"/>
    <cellStyle name="20% - Accent1 2 2 2 3 3 9" xfId="2615" xr:uid="{00000000-0005-0000-0000-00007A090000}"/>
    <cellStyle name="20% - Accent1 2 2 2 3 3 9 2" xfId="2616" xr:uid="{00000000-0005-0000-0000-00007B090000}"/>
    <cellStyle name="20% - Accent1 2 2 2 3 4" xfId="2617" xr:uid="{00000000-0005-0000-0000-00007C090000}"/>
    <cellStyle name="20% - Accent1 2 2 2 3 4 10" xfId="2618" xr:uid="{00000000-0005-0000-0000-00007D090000}"/>
    <cellStyle name="20% - Accent1 2 2 2 3 4 10 2" xfId="2619" xr:uid="{00000000-0005-0000-0000-00007E090000}"/>
    <cellStyle name="20% - Accent1 2 2 2 3 4 11" xfId="2620" xr:uid="{00000000-0005-0000-0000-00007F090000}"/>
    <cellStyle name="20% - Accent1 2 2 2 3 4 2" xfId="2621" xr:uid="{00000000-0005-0000-0000-000080090000}"/>
    <cellStyle name="20% - Accent1 2 2 2 3 4 2 2" xfId="2622" xr:uid="{00000000-0005-0000-0000-000081090000}"/>
    <cellStyle name="20% - Accent1 2 2 2 3 4 2 2 2" xfId="2623" xr:uid="{00000000-0005-0000-0000-000082090000}"/>
    <cellStyle name="20% - Accent1 2 2 2 3 4 2 2 2 2" xfId="2624" xr:uid="{00000000-0005-0000-0000-000083090000}"/>
    <cellStyle name="20% - Accent1 2 2 2 3 4 2 2 2 2 2" xfId="2625" xr:uid="{00000000-0005-0000-0000-000084090000}"/>
    <cellStyle name="20% - Accent1 2 2 2 3 4 2 2 2 3" xfId="2626" xr:uid="{00000000-0005-0000-0000-000085090000}"/>
    <cellStyle name="20% - Accent1 2 2 2 3 4 2 2 3" xfId="2627" xr:uid="{00000000-0005-0000-0000-000086090000}"/>
    <cellStyle name="20% - Accent1 2 2 2 3 4 2 2 3 2" xfId="2628" xr:uid="{00000000-0005-0000-0000-000087090000}"/>
    <cellStyle name="20% - Accent1 2 2 2 3 4 2 2 4" xfId="2629" xr:uid="{00000000-0005-0000-0000-000088090000}"/>
    <cellStyle name="20% - Accent1 2 2 2 3 4 2 3" xfId="2630" xr:uid="{00000000-0005-0000-0000-000089090000}"/>
    <cellStyle name="20% - Accent1 2 2 2 3 4 2 3 2" xfId="2631" xr:uid="{00000000-0005-0000-0000-00008A090000}"/>
    <cellStyle name="20% - Accent1 2 2 2 3 4 2 3 2 2" xfId="2632" xr:uid="{00000000-0005-0000-0000-00008B090000}"/>
    <cellStyle name="20% - Accent1 2 2 2 3 4 2 3 2 2 2" xfId="2633" xr:uid="{00000000-0005-0000-0000-00008C090000}"/>
    <cellStyle name="20% - Accent1 2 2 2 3 4 2 3 2 3" xfId="2634" xr:uid="{00000000-0005-0000-0000-00008D090000}"/>
    <cellStyle name="20% - Accent1 2 2 2 3 4 2 3 3" xfId="2635" xr:uid="{00000000-0005-0000-0000-00008E090000}"/>
    <cellStyle name="20% - Accent1 2 2 2 3 4 2 3 3 2" xfId="2636" xr:uid="{00000000-0005-0000-0000-00008F090000}"/>
    <cellStyle name="20% - Accent1 2 2 2 3 4 2 3 4" xfId="2637" xr:uid="{00000000-0005-0000-0000-000090090000}"/>
    <cellStyle name="20% - Accent1 2 2 2 3 4 2 4" xfId="2638" xr:uid="{00000000-0005-0000-0000-000091090000}"/>
    <cellStyle name="20% - Accent1 2 2 2 3 4 2 4 2" xfId="2639" xr:uid="{00000000-0005-0000-0000-000092090000}"/>
    <cellStyle name="20% - Accent1 2 2 2 3 4 2 4 2 2" xfId="2640" xr:uid="{00000000-0005-0000-0000-000093090000}"/>
    <cellStyle name="20% - Accent1 2 2 2 3 4 2 4 2 2 2" xfId="2641" xr:uid="{00000000-0005-0000-0000-000094090000}"/>
    <cellStyle name="20% - Accent1 2 2 2 3 4 2 4 2 3" xfId="2642" xr:uid="{00000000-0005-0000-0000-000095090000}"/>
    <cellStyle name="20% - Accent1 2 2 2 3 4 2 4 3" xfId="2643" xr:uid="{00000000-0005-0000-0000-000096090000}"/>
    <cellStyle name="20% - Accent1 2 2 2 3 4 2 4 3 2" xfId="2644" xr:uid="{00000000-0005-0000-0000-000097090000}"/>
    <cellStyle name="20% - Accent1 2 2 2 3 4 2 4 4" xfId="2645" xr:uid="{00000000-0005-0000-0000-000098090000}"/>
    <cellStyle name="20% - Accent1 2 2 2 3 4 2 5" xfId="2646" xr:uid="{00000000-0005-0000-0000-000099090000}"/>
    <cellStyle name="20% - Accent1 2 2 2 3 4 2 5 2" xfId="2647" xr:uid="{00000000-0005-0000-0000-00009A090000}"/>
    <cellStyle name="20% - Accent1 2 2 2 3 4 2 5 2 2" xfId="2648" xr:uid="{00000000-0005-0000-0000-00009B090000}"/>
    <cellStyle name="20% - Accent1 2 2 2 3 4 2 5 3" xfId="2649" xr:uid="{00000000-0005-0000-0000-00009C090000}"/>
    <cellStyle name="20% - Accent1 2 2 2 3 4 2 6" xfId="2650" xr:uid="{00000000-0005-0000-0000-00009D090000}"/>
    <cellStyle name="20% - Accent1 2 2 2 3 4 2 6 2" xfId="2651" xr:uid="{00000000-0005-0000-0000-00009E090000}"/>
    <cellStyle name="20% - Accent1 2 2 2 3 4 2 6 2 2" xfId="2652" xr:uid="{00000000-0005-0000-0000-00009F090000}"/>
    <cellStyle name="20% - Accent1 2 2 2 3 4 2 6 3" xfId="2653" xr:uid="{00000000-0005-0000-0000-0000A0090000}"/>
    <cellStyle name="20% - Accent1 2 2 2 3 4 2 7" xfId="2654" xr:uid="{00000000-0005-0000-0000-0000A1090000}"/>
    <cellStyle name="20% - Accent1 2 2 2 3 4 2 7 2" xfId="2655" xr:uid="{00000000-0005-0000-0000-0000A2090000}"/>
    <cellStyle name="20% - Accent1 2 2 2 3 4 2 8" xfId="2656" xr:uid="{00000000-0005-0000-0000-0000A3090000}"/>
    <cellStyle name="20% - Accent1 2 2 2 3 4 2 8 2" xfId="2657" xr:uid="{00000000-0005-0000-0000-0000A4090000}"/>
    <cellStyle name="20% - Accent1 2 2 2 3 4 2 9" xfId="2658" xr:uid="{00000000-0005-0000-0000-0000A5090000}"/>
    <cellStyle name="20% - Accent1 2 2 2 3 4 3" xfId="2659" xr:uid="{00000000-0005-0000-0000-0000A6090000}"/>
    <cellStyle name="20% - Accent1 2 2 2 3 4 3 2" xfId="2660" xr:uid="{00000000-0005-0000-0000-0000A7090000}"/>
    <cellStyle name="20% - Accent1 2 2 2 3 4 3 2 2" xfId="2661" xr:uid="{00000000-0005-0000-0000-0000A8090000}"/>
    <cellStyle name="20% - Accent1 2 2 2 3 4 3 2 2 2" xfId="2662" xr:uid="{00000000-0005-0000-0000-0000A9090000}"/>
    <cellStyle name="20% - Accent1 2 2 2 3 4 3 2 2 2 2" xfId="2663" xr:uid="{00000000-0005-0000-0000-0000AA090000}"/>
    <cellStyle name="20% - Accent1 2 2 2 3 4 3 2 2 3" xfId="2664" xr:uid="{00000000-0005-0000-0000-0000AB090000}"/>
    <cellStyle name="20% - Accent1 2 2 2 3 4 3 2 3" xfId="2665" xr:uid="{00000000-0005-0000-0000-0000AC090000}"/>
    <cellStyle name="20% - Accent1 2 2 2 3 4 3 2 3 2" xfId="2666" xr:uid="{00000000-0005-0000-0000-0000AD090000}"/>
    <cellStyle name="20% - Accent1 2 2 2 3 4 3 2 4" xfId="2667" xr:uid="{00000000-0005-0000-0000-0000AE090000}"/>
    <cellStyle name="20% - Accent1 2 2 2 3 4 3 3" xfId="2668" xr:uid="{00000000-0005-0000-0000-0000AF090000}"/>
    <cellStyle name="20% - Accent1 2 2 2 3 4 3 3 2" xfId="2669" xr:uid="{00000000-0005-0000-0000-0000B0090000}"/>
    <cellStyle name="20% - Accent1 2 2 2 3 4 3 3 2 2" xfId="2670" xr:uid="{00000000-0005-0000-0000-0000B1090000}"/>
    <cellStyle name="20% - Accent1 2 2 2 3 4 3 3 2 2 2" xfId="2671" xr:uid="{00000000-0005-0000-0000-0000B2090000}"/>
    <cellStyle name="20% - Accent1 2 2 2 3 4 3 3 2 3" xfId="2672" xr:uid="{00000000-0005-0000-0000-0000B3090000}"/>
    <cellStyle name="20% - Accent1 2 2 2 3 4 3 3 3" xfId="2673" xr:uid="{00000000-0005-0000-0000-0000B4090000}"/>
    <cellStyle name="20% - Accent1 2 2 2 3 4 3 3 3 2" xfId="2674" xr:uid="{00000000-0005-0000-0000-0000B5090000}"/>
    <cellStyle name="20% - Accent1 2 2 2 3 4 3 3 4" xfId="2675" xr:uid="{00000000-0005-0000-0000-0000B6090000}"/>
    <cellStyle name="20% - Accent1 2 2 2 3 4 3 4" xfId="2676" xr:uid="{00000000-0005-0000-0000-0000B7090000}"/>
    <cellStyle name="20% - Accent1 2 2 2 3 4 3 4 2" xfId="2677" xr:uid="{00000000-0005-0000-0000-0000B8090000}"/>
    <cellStyle name="20% - Accent1 2 2 2 3 4 3 4 2 2" xfId="2678" xr:uid="{00000000-0005-0000-0000-0000B9090000}"/>
    <cellStyle name="20% - Accent1 2 2 2 3 4 3 4 2 2 2" xfId="2679" xr:uid="{00000000-0005-0000-0000-0000BA090000}"/>
    <cellStyle name="20% - Accent1 2 2 2 3 4 3 4 2 3" xfId="2680" xr:uid="{00000000-0005-0000-0000-0000BB090000}"/>
    <cellStyle name="20% - Accent1 2 2 2 3 4 3 4 3" xfId="2681" xr:uid="{00000000-0005-0000-0000-0000BC090000}"/>
    <cellStyle name="20% - Accent1 2 2 2 3 4 3 4 3 2" xfId="2682" xr:uid="{00000000-0005-0000-0000-0000BD090000}"/>
    <cellStyle name="20% - Accent1 2 2 2 3 4 3 4 4" xfId="2683" xr:uid="{00000000-0005-0000-0000-0000BE090000}"/>
    <cellStyle name="20% - Accent1 2 2 2 3 4 3 5" xfId="2684" xr:uid="{00000000-0005-0000-0000-0000BF090000}"/>
    <cellStyle name="20% - Accent1 2 2 2 3 4 3 5 2" xfId="2685" xr:uid="{00000000-0005-0000-0000-0000C0090000}"/>
    <cellStyle name="20% - Accent1 2 2 2 3 4 3 5 2 2" xfId="2686" xr:uid="{00000000-0005-0000-0000-0000C1090000}"/>
    <cellStyle name="20% - Accent1 2 2 2 3 4 3 5 3" xfId="2687" xr:uid="{00000000-0005-0000-0000-0000C2090000}"/>
    <cellStyle name="20% - Accent1 2 2 2 3 4 3 6" xfId="2688" xr:uid="{00000000-0005-0000-0000-0000C3090000}"/>
    <cellStyle name="20% - Accent1 2 2 2 3 4 3 6 2" xfId="2689" xr:uid="{00000000-0005-0000-0000-0000C4090000}"/>
    <cellStyle name="20% - Accent1 2 2 2 3 4 3 6 2 2" xfId="2690" xr:uid="{00000000-0005-0000-0000-0000C5090000}"/>
    <cellStyle name="20% - Accent1 2 2 2 3 4 3 6 3" xfId="2691" xr:uid="{00000000-0005-0000-0000-0000C6090000}"/>
    <cellStyle name="20% - Accent1 2 2 2 3 4 3 7" xfId="2692" xr:uid="{00000000-0005-0000-0000-0000C7090000}"/>
    <cellStyle name="20% - Accent1 2 2 2 3 4 3 7 2" xfId="2693" xr:uid="{00000000-0005-0000-0000-0000C8090000}"/>
    <cellStyle name="20% - Accent1 2 2 2 3 4 3 8" xfId="2694" xr:uid="{00000000-0005-0000-0000-0000C9090000}"/>
    <cellStyle name="20% - Accent1 2 2 2 3 4 3 8 2" xfId="2695" xr:uid="{00000000-0005-0000-0000-0000CA090000}"/>
    <cellStyle name="20% - Accent1 2 2 2 3 4 3 9" xfId="2696" xr:uid="{00000000-0005-0000-0000-0000CB090000}"/>
    <cellStyle name="20% - Accent1 2 2 2 3 4 4" xfId="2697" xr:uid="{00000000-0005-0000-0000-0000CC090000}"/>
    <cellStyle name="20% - Accent1 2 2 2 3 4 4 2" xfId="2698" xr:uid="{00000000-0005-0000-0000-0000CD090000}"/>
    <cellStyle name="20% - Accent1 2 2 2 3 4 4 2 2" xfId="2699" xr:uid="{00000000-0005-0000-0000-0000CE090000}"/>
    <cellStyle name="20% - Accent1 2 2 2 3 4 4 2 2 2" xfId="2700" xr:uid="{00000000-0005-0000-0000-0000CF090000}"/>
    <cellStyle name="20% - Accent1 2 2 2 3 4 4 2 3" xfId="2701" xr:uid="{00000000-0005-0000-0000-0000D0090000}"/>
    <cellStyle name="20% - Accent1 2 2 2 3 4 4 3" xfId="2702" xr:uid="{00000000-0005-0000-0000-0000D1090000}"/>
    <cellStyle name="20% - Accent1 2 2 2 3 4 4 3 2" xfId="2703" xr:uid="{00000000-0005-0000-0000-0000D2090000}"/>
    <cellStyle name="20% - Accent1 2 2 2 3 4 4 4" xfId="2704" xr:uid="{00000000-0005-0000-0000-0000D3090000}"/>
    <cellStyle name="20% - Accent1 2 2 2 3 4 5" xfId="2705" xr:uid="{00000000-0005-0000-0000-0000D4090000}"/>
    <cellStyle name="20% - Accent1 2 2 2 3 4 5 2" xfId="2706" xr:uid="{00000000-0005-0000-0000-0000D5090000}"/>
    <cellStyle name="20% - Accent1 2 2 2 3 4 5 2 2" xfId="2707" xr:uid="{00000000-0005-0000-0000-0000D6090000}"/>
    <cellStyle name="20% - Accent1 2 2 2 3 4 5 2 2 2" xfId="2708" xr:uid="{00000000-0005-0000-0000-0000D7090000}"/>
    <cellStyle name="20% - Accent1 2 2 2 3 4 5 2 3" xfId="2709" xr:uid="{00000000-0005-0000-0000-0000D8090000}"/>
    <cellStyle name="20% - Accent1 2 2 2 3 4 5 3" xfId="2710" xr:uid="{00000000-0005-0000-0000-0000D9090000}"/>
    <cellStyle name="20% - Accent1 2 2 2 3 4 5 3 2" xfId="2711" xr:uid="{00000000-0005-0000-0000-0000DA090000}"/>
    <cellStyle name="20% - Accent1 2 2 2 3 4 5 4" xfId="2712" xr:uid="{00000000-0005-0000-0000-0000DB090000}"/>
    <cellStyle name="20% - Accent1 2 2 2 3 4 6" xfId="2713" xr:uid="{00000000-0005-0000-0000-0000DC090000}"/>
    <cellStyle name="20% - Accent1 2 2 2 3 4 6 2" xfId="2714" xr:uid="{00000000-0005-0000-0000-0000DD090000}"/>
    <cellStyle name="20% - Accent1 2 2 2 3 4 6 2 2" xfId="2715" xr:uid="{00000000-0005-0000-0000-0000DE090000}"/>
    <cellStyle name="20% - Accent1 2 2 2 3 4 6 2 2 2" xfId="2716" xr:uid="{00000000-0005-0000-0000-0000DF090000}"/>
    <cellStyle name="20% - Accent1 2 2 2 3 4 6 2 3" xfId="2717" xr:uid="{00000000-0005-0000-0000-0000E0090000}"/>
    <cellStyle name="20% - Accent1 2 2 2 3 4 6 3" xfId="2718" xr:uid="{00000000-0005-0000-0000-0000E1090000}"/>
    <cellStyle name="20% - Accent1 2 2 2 3 4 6 3 2" xfId="2719" xr:uid="{00000000-0005-0000-0000-0000E2090000}"/>
    <cellStyle name="20% - Accent1 2 2 2 3 4 6 4" xfId="2720" xr:uid="{00000000-0005-0000-0000-0000E3090000}"/>
    <cellStyle name="20% - Accent1 2 2 2 3 4 7" xfId="2721" xr:uid="{00000000-0005-0000-0000-0000E4090000}"/>
    <cellStyle name="20% - Accent1 2 2 2 3 4 7 2" xfId="2722" xr:uid="{00000000-0005-0000-0000-0000E5090000}"/>
    <cellStyle name="20% - Accent1 2 2 2 3 4 7 2 2" xfId="2723" xr:uid="{00000000-0005-0000-0000-0000E6090000}"/>
    <cellStyle name="20% - Accent1 2 2 2 3 4 7 3" xfId="2724" xr:uid="{00000000-0005-0000-0000-0000E7090000}"/>
    <cellStyle name="20% - Accent1 2 2 2 3 4 8" xfId="2725" xr:uid="{00000000-0005-0000-0000-0000E8090000}"/>
    <cellStyle name="20% - Accent1 2 2 2 3 4 8 2" xfId="2726" xr:uid="{00000000-0005-0000-0000-0000E9090000}"/>
    <cellStyle name="20% - Accent1 2 2 2 3 4 8 2 2" xfId="2727" xr:uid="{00000000-0005-0000-0000-0000EA090000}"/>
    <cellStyle name="20% - Accent1 2 2 2 3 4 8 3" xfId="2728" xr:uid="{00000000-0005-0000-0000-0000EB090000}"/>
    <cellStyle name="20% - Accent1 2 2 2 3 4 9" xfId="2729" xr:uid="{00000000-0005-0000-0000-0000EC090000}"/>
    <cellStyle name="20% - Accent1 2 2 2 3 4 9 2" xfId="2730" xr:uid="{00000000-0005-0000-0000-0000ED090000}"/>
    <cellStyle name="20% - Accent1 2 2 2 3 5" xfId="2731" xr:uid="{00000000-0005-0000-0000-0000EE090000}"/>
    <cellStyle name="20% - Accent1 2 2 2 3 5 2" xfId="2732" xr:uid="{00000000-0005-0000-0000-0000EF090000}"/>
    <cellStyle name="20% - Accent1 2 2 2 3 5 2 2" xfId="2733" xr:uid="{00000000-0005-0000-0000-0000F0090000}"/>
    <cellStyle name="20% - Accent1 2 2 2 3 5 2 2 2" xfId="2734" xr:uid="{00000000-0005-0000-0000-0000F1090000}"/>
    <cellStyle name="20% - Accent1 2 2 2 3 5 2 2 2 2" xfId="2735" xr:uid="{00000000-0005-0000-0000-0000F2090000}"/>
    <cellStyle name="20% - Accent1 2 2 2 3 5 2 2 3" xfId="2736" xr:uid="{00000000-0005-0000-0000-0000F3090000}"/>
    <cellStyle name="20% - Accent1 2 2 2 3 5 2 3" xfId="2737" xr:uid="{00000000-0005-0000-0000-0000F4090000}"/>
    <cellStyle name="20% - Accent1 2 2 2 3 5 2 3 2" xfId="2738" xr:uid="{00000000-0005-0000-0000-0000F5090000}"/>
    <cellStyle name="20% - Accent1 2 2 2 3 5 2 4" xfId="2739" xr:uid="{00000000-0005-0000-0000-0000F6090000}"/>
    <cellStyle name="20% - Accent1 2 2 2 3 5 3" xfId="2740" xr:uid="{00000000-0005-0000-0000-0000F7090000}"/>
    <cellStyle name="20% - Accent1 2 2 2 3 5 3 2" xfId="2741" xr:uid="{00000000-0005-0000-0000-0000F8090000}"/>
    <cellStyle name="20% - Accent1 2 2 2 3 5 3 2 2" xfId="2742" xr:uid="{00000000-0005-0000-0000-0000F9090000}"/>
    <cellStyle name="20% - Accent1 2 2 2 3 5 3 2 2 2" xfId="2743" xr:uid="{00000000-0005-0000-0000-0000FA090000}"/>
    <cellStyle name="20% - Accent1 2 2 2 3 5 3 2 3" xfId="2744" xr:uid="{00000000-0005-0000-0000-0000FB090000}"/>
    <cellStyle name="20% - Accent1 2 2 2 3 5 3 3" xfId="2745" xr:uid="{00000000-0005-0000-0000-0000FC090000}"/>
    <cellStyle name="20% - Accent1 2 2 2 3 5 3 3 2" xfId="2746" xr:uid="{00000000-0005-0000-0000-0000FD090000}"/>
    <cellStyle name="20% - Accent1 2 2 2 3 5 3 4" xfId="2747" xr:uid="{00000000-0005-0000-0000-0000FE090000}"/>
    <cellStyle name="20% - Accent1 2 2 2 3 5 4" xfId="2748" xr:uid="{00000000-0005-0000-0000-0000FF090000}"/>
    <cellStyle name="20% - Accent1 2 2 2 3 5 4 2" xfId="2749" xr:uid="{00000000-0005-0000-0000-0000000A0000}"/>
    <cellStyle name="20% - Accent1 2 2 2 3 5 4 2 2" xfId="2750" xr:uid="{00000000-0005-0000-0000-0000010A0000}"/>
    <cellStyle name="20% - Accent1 2 2 2 3 5 4 2 2 2" xfId="2751" xr:uid="{00000000-0005-0000-0000-0000020A0000}"/>
    <cellStyle name="20% - Accent1 2 2 2 3 5 4 2 3" xfId="2752" xr:uid="{00000000-0005-0000-0000-0000030A0000}"/>
    <cellStyle name="20% - Accent1 2 2 2 3 5 4 3" xfId="2753" xr:uid="{00000000-0005-0000-0000-0000040A0000}"/>
    <cellStyle name="20% - Accent1 2 2 2 3 5 4 3 2" xfId="2754" xr:uid="{00000000-0005-0000-0000-0000050A0000}"/>
    <cellStyle name="20% - Accent1 2 2 2 3 5 4 4" xfId="2755" xr:uid="{00000000-0005-0000-0000-0000060A0000}"/>
    <cellStyle name="20% - Accent1 2 2 2 3 5 5" xfId="2756" xr:uid="{00000000-0005-0000-0000-0000070A0000}"/>
    <cellStyle name="20% - Accent1 2 2 2 3 5 5 2" xfId="2757" xr:uid="{00000000-0005-0000-0000-0000080A0000}"/>
    <cellStyle name="20% - Accent1 2 2 2 3 5 5 2 2" xfId="2758" xr:uid="{00000000-0005-0000-0000-0000090A0000}"/>
    <cellStyle name="20% - Accent1 2 2 2 3 5 5 3" xfId="2759" xr:uid="{00000000-0005-0000-0000-00000A0A0000}"/>
    <cellStyle name="20% - Accent1 2 2 2 3 5 6" xfId="2760" xr:uid="{00000000-0005-0000-0000-00000B0A0000}"/>
    <cellStyle name="20% - Accent1 2 2 2 3 5 6 2" xfId="2761" xr:uid="{00000000-0005-0000-0000-00000C0A0000}"/>
    <cellStyle name="20% - Accent1 2 2 2 3 5 6 2 2" xfId="2762" xr:uid="{00000000-0005-0000-0000-00000D0A0000}"/>
    <cellStyle name="20% - Accent1 2 2 2 3 5 6 3" xfId="2763" xr:uid="{00000000-0005-0000-0000-00000E0A0000}"/>
    <cellStyle name="20% - Accent1 2 2 2 3 5 7" xfId="2764" xr:uid="{00000000-0005-0000-0000-00000F0A0000}"/>
    <cellStyle name="20% - Accent1 2 2 2 3 5 7 2" xfId="2765" xr:uid="{00000000-0005-0000-0000-0000100A0000}"/>
    <cellStyle name="20% - Accent1 2 2 2 3 5 8" xfId="2766" xr:uid="{00000000-0005-0000-0000-0000110A0000}"/>
    <cellStyle name="20% - Accent1 2 2 2 3 5 8 2" xfId="2767" xr:uid="{00000000-0005-0000-0000-0000120A0000}"/>
    <cellStyle name="20% - Accent1 2 2 2 3 5 9" xfId="2768" xr:uid="{00000000-0005-0000-0000-0000130A0000}"/>
    <cellStyle name="20% - Accent1 2 2 2 3 6" xfId="2769" xr:uid="{00000000-0005-0000-0000-0000140A0000}"/>
    <cellStyle name="20% - Accent1 2 2 2 3 6 2" xfId="2770" xr:uid="{00000000-0005-0000-0000-0000150A0000}"/>
    <cellStyle name="20% - Accent1 2 2 2 3 6 2 2" xfId="2771" xr:uid="{00000000-0005-0000-0000-0000160A0000}"/>
    <cellStyle name="20% - Accent1 2 2 2 3 6 2 2 2" xfId="2772" xr:uid="{00000000-0005-0000-0000-0000170A0000}"/>
    <cellStyle name="20% - Accent1 2 2 2 3 6 2 2 2 2" xfId="2773" xr:uid="{00000000-0005-0000-0000-0000180A0000}"/>
    <cellStyle name="20% - Accent1 2 2 2 3 6 2 2 3" xfId="2774" xr:uid="{00000000-0005-0000-0000-0000190A0000}"/>
    <cellStyle name="20% - Accent1 2 2 2 3 6 2 3" xfId="2775" xr:uid="{00000000-0005-0000-0000-00001A0A0000}"/>
    <cellStyle name="20% - Accent1 2 2 2 3 6 2 3 2" xfId="2776" xr:uid="{00000000-0005-0000-0000-00001B0A0000}"/>
    <cellStyle name="20% - Accent1 2 2 2 3 6 2 4" xfId="2777" xr:uid="{00000000-0005-0000-0000-00001C0A0000}"/>
    <cellStyle name="20% - Accent1 2 2 2 3 6 3" xfId="2778" xr:uid="{00000000-0005-0000-0000-00001D0A0000}"/>
    <cellStyle name="20% - Accent1 2 2 2 3 6 3 2" xfId="2779" xr:uid="{00000000-0005-0000-0000-00001E0A0000}"/>
    <cellStyle name="20% - Accent1 2 2 2 3 6 3 2 2" xfId="2780" xr:uid="{00000000-0005-0000-0000-00001F0A0000}"/>
    <cellStyle name="20% - Accent1 2 2 2 3 6 3 2 2 2" xfId="2781" xr:uid="{00000000-0005-0000-0000-0000200A0000}"/>
    <cellStyle name="20% - Accent1 2 2 2 3 6 3 2 3" xfId="2782" xr:uid="{00000000-0005-0000-0000-0000210A0000}"/>
    <cellStyle name="20% - Accent1 2 2 2 3 6 3 3" xfId="2783" xr:uid="{00000000-0005-0000-0000-0000220A0000}"/>
    <cellStyle name="20% - Accent1 2 2 2 3 6 3 3 2" xfId="2784" xr:uid="{00000000-0005-0000-0000-0000230A0000}"/>
    <cellStyle name="20% - Accent1 2 2 2 3 6 3 4" xfId="2785" xr:uid="{00000000-0005-0000-0000-0000240A0000}"/>
    <cellStyle name="20% - Accent1 2 2 2 3 6 4" xfId="2786" xr:uid="{00000000-0005-0000-0000-0000250A0000}"/>
    <cellStyle name="20% - Accent1 2 2 2 3 6 4 2" xfId="2787" xr:uid="{00000000-0005-0000-0000-0000260A0000}"/>
    <cellStyle name="20% - Accent1 2 2 2 3 6 4 2 2" xfId="2788" xr:uid="{00000000-0005-0000-0000-0000270A0000}"/>
    <cellStyle name="20% - Accent1 2 2 2 3 6 4 2 2 2" xfId="2789" xr:uid="{00000000-0005-0000-0000-0000280A0000}"/>
    <cellStyle name="20% - Accent1 2 2 2 3 6 4 2 3" xfId="2790" xr:uid="{00000000-0005-0000-0000-0000290A0000}"/>
    <cellStyle name="20% - Accent1 2 2 2 3 6 4 3" xfId="2791" xr:uid="{00000000-0005-0000-0000-00002A0A0000}"/>
    <cellStyle name="20% - Accent1 2 2 2 3 6 4 3 2" xfId="2792" xr:uid="{00000000-0005-0000-0000-00002B0A0000}"/>
    <cellStyle name="20% - Accent1 2 2 2 3 6 4 4" xfId="2793" xr:uid="{00000000-0005-0000-0000-00002C0A0000}"/>
    <cellStyle name="20% - Accent1 2 2 2 3 6 5" xfId="2794" xr:uid="{00000000-0005-0000-0000-00002D0A0000}"/>
    <cellStyle name="20% - Accent1 2 2 2 3 6 5 2" xfId="2795" xr:uid="{00000000-0005-0000-0000-00002E0A0000}"/>
    <cellStyle name="20% - Accent1 2 2 2 3 6 5 2 2" xfId="2796" xr:uid="{00000000-0005-0000-0000-00002F0A0000}"/>
    <cellStyle name="20% - Accent1 2 2 2 3 6 5 3" xfId="2797" xr:uid="{00000000-0005-0000-0000-0000300A0000}"/>
    <cellStyle name="20% - Accent1 2 2 2 3 6 6" xfId="2798" xr:uid="{00000000-0005-0000-0000-0000310A0000}"/>
    <cellStyle name="20% - Accent1 2 2 2 3 6 6 2" xfId="2799" xr:uid="{00000000-0005-0000-0000-0000320A0000}"/>
    <cellStyle name="20% - Accent1 2 2 2 3 6 6 2 2" xfId="2800" xr:uid="{00000000-0005-0000-0000-0000330A0000}"/>
    <cellStyle name="20% - Accent1 2 2 2 3 6 6 3" xfId="2801" xr:uid="{00000000-0005-0000-0000-0000340A0000}"/>
    <cellStyle name="20% - Accent1 2 2 2 3 6 7" xfId="2802" xr:uid="{00000000-0005-0000-0000-0000350A0000}"/>
    <cellStyle name="20% - Accent1 2 2 2 3 6 7 2" xfId="2803" xr:uid="{00000000-0005-0000-0000-0000360A0000}"/>
    <cellStyle name="20% - Accent1 2 2 2 3 6 8" xfId="2804" xr:uid="{00000000-0005-0000-0000-0000370A0000}"/>
    <cellStyle name="20% - Accent1 2 2 2 3 6 8 2" xfId="2805" xr:uid="{00000000-0005-0000-0000-0000380A0000}"/>
    <cellStyle name="20% - Accent1 2 2 2 3 6 9" xfId="2806" xr:uid="{00000000-0005-0000-0000-0000390A0000}"/>
    <cellStyle name="20% - Accent1 2 2 2 3 7" xfId="2807" xr:uid="{00000000-0005-0000-0000-00003A0A0000}"/>
    <cellStyle name="20% - Accent1 2 2 2 3 7 2" xfId="2808" xr:uid="{00000000-0005-0000-0000-00003B0A0000}"/>
    <cellStyle name="20% - Accent1 2 2 2 3 7 2 2" xfId="2809" xr:uid="{00000000-0005-0000-0000-00003C0A0000}"/>
    <cellStyle name="20% - Accent1 2 2 2 3 7 2 2 2" xfId="2810" xr:uid="{00000000-0005-0000-0000-00003D0A0000}"/>
    <cellStyle name="20% - Accent1 2 2 2 3 7 2 3" xfId="2811" xr:uid="{00000000-0005-0000-0000-00003E0A0000}"/>
    <cellStyle name="20% - Accent1 2 2 2 3 7 3" xfId="2812" xr:uid="{00000000-0005-0000-0000-00003F0A0000}"/>
    <cellStyle name="20% - Accent1 2 2 2 3 7 3 2" xfId="2813" xr:uid="{00000000-0005-0000-0000-0000400A0000}"/>
    <cellStyle name="20% - Accent1 2 2 2 3 7 4" xfId="2814" xr:uid="{00000000-0005-0000-0000-0000410A0000}"/>
    <cellStyle name="20% - Accent1 2 2 2 3 8" xfId="2815" xr:uid="{00000000-0005-0000-0000-0000420A0000}"/>
    <cellStyle name="20% - Accent1 2 2 2 3 8 2" xfId="2816" xr:uid="{00000000-0005-0000-0000-0000430A0000}"/>
    <cellStyle name="20% - Accent1 2 2 2 3 8 2 2" xfId="2817" xr:uid="{00000000-0005-0000-0000-0000440A0000}"/>
    <cellStyle name="20% - Accent1 2 2 2 3 8 2 2 2" xfId="2818" xr:uid="{00000000-0005-0000-0000-0000450A0000}"/>
    <cellStyle name="20% - Accent1 2 2 2 3 8 2 3" xfId="2819" xr:uid="{00000000-0005-0000-0000-0000460A0000}"/>
    <cellStyle name="20% - Accent1 2 2 2 3 8 3" xfId="2820" xr:uid="{00000000-0005-0000-0000-0000470A0000}"/>
    <cellStyle name="20% - Accent1 2 2 2 3 8 3 2" xfId="2821" xr:uid="{00000000-0005-0000-0000-0000480A0000}"/>
    <cellStyle name="20% - Accent1 2 2 2 3 8 4" xfId="2822" xr:uid="{00000000-0005-0000-0000-0000490A0000}"/>
    <cellStyle name="20% - Accent1 2 2 2 3 9" xfId="2823" xr:uid="{00000000-0005-0000-0000-00004A0A0000}"/>
    <cellStyle name="20% - Accent1 2 2 2 3 9 2" xfId="2824" xr:uid="{00000000-0005-0000-0000-00004B0A0000}"/>
    <cellStyle name="20% - Accent1 2 2 2 3 9 2 2" xfId="2825" xr:uid="{00000000-0005-0000-0000-00004C0A0000}"/>
    <cellStyle name="20% - Accent1 2 2 2 3 9 2 2 2" xfId="2826" xr:uid="{00000000-0005-0000-0000-00004D0A0000}"/>
    <cellStyle name="20% - Accent1 2 2 2 3 9 2 3" xfId="2827" xr:uid="{00000000-0005-0000-0000-00004E0A0000}"/>
    <cellStyle name="20% - Accent1 2 2 2 3 9 3" xfId="2828" xr:uid="{00000000-0005-0000-0000-00004F0A0000}"/>
    <cellStyle name="20% - Accent1 2 2 2 3 9 3 2" xfId="2829" xr:uid="{00000000-0005-0000-0000-0000500A0000}"/>
    <cellStyle name="20% - Accent1 2 2 2 3 9 4" xfId="2830" xr:uid="{00000000-0005-0000-0000-0000510A0000}"/>
    <cellStyle name="20% - Accent1 2 2 2 4" xfId="2831" xr:uid="{00000000-0005-0000-0000-0000520A0000}"/>
    <cellStyle name="20% - Accent1 2 2 2 4 10" xfId="2832" xr:uid="{00000000-0005-0000-0000-0000530A0000}"/>
    <cellStyle name="20% - Accent1 2 2 2 4 10 2" xfId="2833" xr:uid="{00000000-0005-0000-0000-0000540A0000}"/>
    <cellStyle name="20% - Accent1 2 2 2 4 11" xfId="2834" xr:uid="{00000000-0005-0000-0000-0000550A0000}"/>
    <cellStyle name="20% - Accent1 2 2 2 4 2" xfId="2835" xr:uid="{00000000-0005-0000-0000-0000560A0000}"/>
    <cellStyle name="20% - Accent1 2 2 2 4 2 2" xfId="2836" xr:uid="{00000000-0005-0000-0000-0000570A0000}"/>
    <cellStyle name="20% - Accent1 2 2 2 4 2 2 2" xfId="2837" xr:uid="{00000000-0005-0000-0000-0000580A0000}"/>
    <cellStyle name="20% - Accent1 2 2 2 4 2 2 2 2" xfId="2838" xr:uid="{00000000-0005-0000-0000-0000590A0000}"/>
    <cellStyle name="20% - Accent1 2 2 2 4 2 2 2 2 2" xfId="2839" xr:uid="{00000000-0005-0000-0000-00005A0A0000}"/>
    <cellStyle name="20% - Accent1 2 2 2 4 2 2 2 3" xfId="2840" xr:uid="{00000000-0005-0000-0000-00005B0A0000}"/>
    <cellStyle name="20% - Accent1 2 2 2 4 2 2 3" xfId="2841" xr:uid="{00000000-0005-0000-0000-00005C0A0000}"/>
    <cellStyle name="20% - Accent1 2 2 2 4 2 2 3 2" xfId="2842" xr:uid="{00000000-0005-0000-0000-00005D0A0000}"/>
    <cellStyle name="20% - Accent1 2 2 2 4 2 2 4" xfId="2843" xr:uid="{00000000-0005-0000-0000-00005E0A0000}"/>
    <cellStyle name="20% - Accent1 2 2 2 4 2 3" xfId="2844" xr:uid="{00000000-0005-0000-0000-00005F0A0000}"/>
    <cellStyle name="20% - Accent1 2 2 2 4 2 3 2" xfId="2845" xr:uid="{00000000-0005-0000-0000-0000600A0000}"/>
    <cellStyle name="20% - Accent1 2 2 2 4 2 3 2 2" xfId="2846" xr:uid="{00000000-0005-0000-0000-0000610A0000}"/>
    <cellStyle name="20% - Accent1 2 2 2 4 2 3 2 2 2" xfId="2847" xr:uid="{00000000-0005-0000-0000-0000620A0000}"/>
    <cellStyle name="20% - Accent1 2 2 2 4 2 3 2 3" xfId="2848" xr:uid="{00000000-0005-0000-0000-0000630A0000}"/>
    <cellStyle name="20% - Accent1 2 2 2 4 2 3 3" xfId="2849" xr:uid="{00000000-0005-0000-0000-0000640A0000}"/>
    <cellStyle name="20% - Accent1 2 2 2 4 2 3 3 2" xfId="2850" xr:uid="{00000000-0005-0000-0000-0000650A0000}"/>
    <cellStyle name="20% - Accent1 2 2 2 4 2 3 4" xfId="2851" xr:uid="{00000000-0005-0000-0000-0000660A0000}"/>
    <cellStyle name="20% - Accent1 2 2 2 4 2 4" xfId="2852" xr:uid="{00000000-0005-0000-0000-0000670A0000}"/>
    <cellStyle name="20% - Accent1 2 2 2 4 2 4 2" xfId="2853" xr:uid="{00000000-0005-0000-0000-0000680A0000}"/>
    <cellStyle name="20% - Accent1 2 2 2 4 2 4 2 2" xfId="2854" xr:uid="{00000000-0005-0000-0000-0000690A0000}"/>
    <cellStyle name="20% - Accent1 2 2 2 4 2 4 2 2 2" xfId="2855" xr:uid="{00000000-0005-0000-0000-00006A0A0000}"/>
    <cellStyle name="20% - Accent1 2 2 2 4 2 4 2 3" xfId="2856" xr:uid="{00000000-0005-0000-0000-00006B0A0000}"/>
    <cellStyle name="20% - Accent1 2 2 2 4 2 4 3" xfId="2857" xr:uid="{00000000-0005-0000-0000-00006C0A0000}"/>
    <cellStyle name="20% - Accent1 2 2 2 4 2 4 3 2" xfId="2858" xr:uid="{00000000-0005-0000-0000-00006D0A0000}"/>
    <cellStyle name="20% - Accent1 2 2 2 4 2 4 4" xfId="2859" xr:uid="{00000000-0005-0000-0000-00006E0A0000}"/>
    <cellStyle name="20% - Accent1 2 2 2 4 2 5" xfId="2860" xr:uid="{00000000-0005-0000-0000-00006F0A0000}"/>
    <cellStyle name="20% - Accent1 2 2 2 4 2 5 2" xfId="2861" xr:uid="{00000000-0005-0000-0000-0000700A0000}"/>
    <cellStyle name="20% - Accent1 2 2 2 4 2 5 2 2" xfId="2862" xr:uid="{00000000-0005-0000-0000-0000710A0000}"/>
    <cellStyle name="20% - Accent1 2 2 2 4 2 5 3" xfId="2863" xr:uid="{00000000-0005-0000-0000-0000720A0000}"/>
    <cellStyle name="20% - Accent1 2 2 2 4 2 6" xfId="2864" xr:uid="{00000000-0005-0000-0000-0000730A0000}"/>
    <cellStyle name="20% - Accent1 2 2 2 4 2 6 2" xfId="2865" xr:uid="{00000000-0005-0000-0000-0000740A0000}"/>
    <cellStyle name="20% - Accent1 2 2 2 4 2 6 2 2" xfId="2866" xr:uid="{00000000-0005-0000-0000-0000750A0000}"/>
    <cellStyle name="20% - Accent1 2 2 2 4 2 6 3" xfId="2867" xr:uid="{00000000-0005-0000-0000-0000760A0000}"/>
    <cellStyle name="20% - Accent1 2 2 2 4 2 7" xfId="2868" xr:uid="{00000000-0005-0000-0000-0000770A0000}"/>
    <cellStyle name="20% - Accent1 2 2 2 4 2 7 2" xfId="2869" xr:uid="{00000000-0005-0000-0000-0000780A0000}"/>
    <cellStyle name="20% - Accent1 2 2 2 4 2 8" xfId="2870" xr:uid="{00000000-0005-0000-0000-0000790A0000}"/>
    <cellStyle name="20% - Accent1 2 2 2 4 2 8 2" xfId="2871" xr:uid="{00000000-0005-0000-0000-00007A0A0000}"/>
    <cellStyle name="20% - Accent1 2 2 2 4 2 9" xfId="2872" xr:uid="{00000000-0005-0000-0000-00007B0A0000}"/>
    <cellStyle name="20% - Accent1 2 2 2 4 3" xfId="2873" xr:uid="{00000000-0005-0000-0000-00007C0A0000}"/>
    <cellStyle name="20% - Accent1 2 2 2 4 3 2" xfId="2874" xr:uid="{00000000-0005-0000-0000-00007D0A0000}"/>
    <cellStyle name="20% - Accent1 2 2 2 4 3 2 2" xfId="2875" xr:uid="{00000000-0005-0000-0000-00007E0A0000}"/>
    <cellStyle name="20% - Accent1 2 2 2 4 3 2 2 2" xfId="2876" xr:uid="{00000000-0005-0000-0000-00007F0A0000}"/>
    <cellStyle name="20% - Accent1 2 2 2 4 3 2 2 2 2" xfId="2877" xr:uid="{00000000-0005-0000-0000-0000800A0000}"/>
    <cellStyle name="20% - Accent1 2 2 2 4 3 2 2 3" xfId="2878" xr:uid="{00000000-0005-0000-0000-0000810A0000}"/>
    <cellStyle name="20% - Accent1 2 2 2 4 3 2 3" xfId="2879" xr:uid="{00000000-0005-0000-0000-0000820A0000}"/>
    <cellStyle name="20% - Accent1 2 2 2 4 3 2 3 2" xfId="2880" xr:uid="{00000000-0005-0000-0000-0000830A0000}"/>
    <cellStyle name="20% - Accent1 2 2 2 4 3 2 4" xfId="2881" xr:uid="{00000000-0005-0000-0000-0000840A0000}"/>
    <cellStyle name="20% - Accent1 2 2 2 4 3 3" xfId="2882" xr:uid="{00000000-0005-0000-0000-0000850A0000}"/>
    <cellStyle name="20% - Accent1 2 2 2 4 3 3 2" xfId="2883" xr:uid="{00000000-0005-0000-0000-0000860A0000}"/>
    <cellStyle name="20% - Accent1 2 2 2 4 3 3 2 2" xfId="2884" xr:uid="{00000000-0005-0000-0000-0000870A0000}"/>
    <cellStyle name="20% - Accent1 2 2 2 4 3 3 2 2 2" xfId="2885" xr:uid="{00000000-0005-0000-0000-0000880A0000}"/>
    <cellStyle name="20% - Accent1 2 2 2 4 3 3 2 3" xfId="2886" xr:uid="{00000000-0005-0000-0000-0000890A0000}"/>
    <cellStyle name="20% - Accent1 2 2 2 4 3 3 3" xfId="2887" xr:uid="{00000000-0005-0000-0000-00008A0A0000}"/>
    <cellStyle name="20% - Accent1 2 2 2 4 3 3 3 2" xfId="2888" xr:uid="{00000000-0005-0000-0000-00008B0A0000}"/>
    <cellStyle name="20% - Accent1 2 2 2 4 3 3 4" xfId="2889" xr:uid="{00000000-0005-0000-0000-00008C0A0000}"/>
    <cellStyle name="20% - Accent1 2 2 2 4 3 4" xfId="2890" xr:uid="{00000000-0005-0000-0000-00008D0A0000}"/>
    <cellStyle name="20% - Accent1 2 2 2 4 3 4 2" xfId="2891" xr:uid="{00000000-0005-0000-0000-00008E0A0000}"/>
    <cellStyle name="20% - Accent1 2 2 2 4 3 4 2 2" xfId="2892" xr:uid="{00000000-0005-0000-0000-00008F0A0000}"/>
    <cellStyle name="20% - Accent1 2 2 2 4 3 4 2 2 2" xfId="2893" xr:uid="{00000000-0005-0000-0000-0000900A0000}"/>
    <cellStyle name="20% - Accent1 2 2 2 4 3 4 2 3" xfId="2894" xr:uid="{00000000-0005-0000-0000-0000910A0000}"/>
    <cellStyle name="20% - Accent1 2 2 2 4 3 4 3" xfId="2895" xr:uid="{00000000-0005-0000-0000-0000920A0000}"/>
    <cellStyle name="20% - Accent1 2 2 2 4 3 4 3 2" xfId="2896" xr:uid="{00000000-0005-0000-0000-0000930A0000}"/>
    <cellStyle name="20% - Accent1 2 2 2 4 3 4 4" xfId="2897" xr:uid="{00000000-0005-0000-0000-0000940A0000}"/>
    <cellStyle name="20% - Accent1 2 2 2 4 3 5" xfId="2898" xr:uid="{00000000-0005-0000-0000-0000950A0000}"/>
    <cellStyle name="20% - Accent1 2 2 2 4 3 5 2" xfId="2899" xr:uid="{00000000-0005-0000-0000-0000960A0000}"/>
    <cellStyle name="20% - Accent1 2 2 2 4 3 5 2 2" xfId="2900" xr:uid="{00000000-0005-0000-0000-0000970A0000}"/>
    <cellStyle name="20% - Accent1 2 2 2 4 3 5 3" xfId="2901" xr:uid="{00000000-0005-0000-0000-0000980A0000}"/>
    <cellStyle name="20% - Accent1 2 2 2 4 3 6" xfId="2902" xr:uid="{00000000-0005-0000-0000-0000990A0000}"/>
    <cellStyle name="20% - Accent1 2 2 2 4 3 6 2" xfId="2903" xr:uid="{00000000-0005-0000-0000-00009A0A0000}"/>
    <cellStyle name="20% - Accent1 2 2 2 4 3 6 2 2" xfId="2904" xr:uid="{00000000-0005-0000-0000-00009B0A0000}"/>
    <cellStyle name="20% - Accent1 2 2 2 4 3 6 3" xfId="2905" xr:uid="{00000000-0005-0000-0000-00009C0A0000}"/>
    <cellStyle name="20% - Accent1 2 2 2 4 3 7" xfId="2906" xr:uid="{00000000-0005-0000-0000-00009D0A0000}"/>
    <cellStyle name="20% - Accent1 2 2 2 4 3 7 2" xfId="2907" xr:uid="{00000000-0005-0000-0000-00009E0A0000}"/>
    <cellStyle name="20% - Accent1 2 2 2 4 3 8" xfId="2908" xr:uid="{00000000-0005-0000-0000-00009F0A0000}"/>
    <cellStyle name="20% - Accent1 2 2 2 4 3 8 2" xfId="2909" xr:uid="{00000000-0005-0000-0000-0000A00A0000}"/>
    <cellStyle name="20% - Accent1 2 2 2 4 3 9" xfId="2910" xr:uid="{00000000-0005-0000-0000-0000A10A0000}"/>
    <cellStyle name="20% - Accent1 2 2 2 4 4" xfId="2911" xr:uid="{00000000-0005-0000-0000-0000A20A0000}"/>
    <cellStyle name="20% - Accent1 2 2 2 4 4 2" xfId="2912" xr:uid="{00000000-0005-0000-0000-0000A30A0000}"/>
    <cellStyle name="20% - Accent1 2 2 2 4 4 2 2" xfId="2913" xr:uid="{00000000-0005-0000-0000-0000A40A0000}"/>
    <cellStyle name="20% - Accent1 2 2 2 4 4 2 2 2" xfId="2914" xr:uid="{00000000-0005-0000-0000-0000A50A0000}"/>
    <cellStyle name="20% - Accent1 2 2 2 4 4 2 3" xfId="2915" xr:uid="{00000000-0005-0000-0000-0000A60A0000}"/>
    <cellStyle name="20% - Accent1 2 2 2 4 4 3" xfId="2916" xr:uid="{00000000-0005-0000-0000-0000A70A0000}"/>
    <cellStyle name="20% - Accent1 2 2 2 4 4 3 2" xfId="2917" xr:uid="{00000000-0005-0000-0000-0000A80A0000}"/>
    <cellStyle name="20% - Accent1 2 2 2 4 4 4" xfId="2918" xr:uid="{00000000-0005-0000-0000-0000A90A0000}"/>
    <cellStyle name="20% - Accent1 2 2 2 4 5" xfId="2919" xr:uid="{00000000-0005-0000-0000-0000AA0A0000}"/>
    <cellStyle name="20% - Accent1 2 2 2 4 5 2" xfId="2920" xr:uid="{00000000-0005-0000-0000-0000AB0A0000}"/>
    <cellStyle name="20% - Accent1 2 2 2 4 5 2 2" xfId="2921" xr:uid="{00000000-0005-0000-0000-0000AC0A0000}"/>
    <cellStyle name="20% - Accent1 2 2 2 4 5 2 2 2" xfId="2922" xr:uid="{00000000-0005-0000-0000-0000AD0A0000}"/>
    <cellStyle name="20% - Accent1 2 2 2 4 5 2 3" xfId="2923" xr:uid="{00000000-0005-0000-0000-0000AE0A0000}"/>
    <cellStyle name="20% - Accent1 2 2 2 4 5 3" xfId="2924" xr:uid="{00000000-0005-0000-0000-0000AF0A0000}"/>
    <cellStyle name="20% - Accent1 2 2 2 4 5 3 2" xfId="2925" xr:uid="{00000000-0005-0000-0000-0000B00A0000}"/>
    <cellStyle name="20% - Accent1 2 2 2 4 5 4" xfId="2926" xr:uid="{00000000-0005-0000-0000-0000B10A0000}"/>
    <cellStyle name="20% - Accent1 2 2 2 4 6" xfId="2927" xr:uid="{00000000-0005-0000-0000-0000B20A0000}"/>
    <cellStyle name="20% - Accent1 2 2 2 4 6 2" xfId="2928" xr:uid="{00000000-0005-0000-0000-0000B30A0000}"/>
    <cellStyle name="20% - Accent1 2 2 2 4 6 2 2" xfId="2929" xr:uid="{00000000-0005-0000-0000-0000B40A0000}"/>
    <cellStyle name="20% - Accent1 2 2 2 4 6 2 2 2" xfId="2930" xr:uid="{00000000-0005-0000-0000-0000B50A0000}"/>
    <cellStyle name="20% - Accent1 2 2 2 4 6 2 3" xfId="2931" xr:uid="{00000000-0005-0000-0000-0000B60A0000}"/>
    <cellStyle name="20% - Accent1 2 2 2 4 6 3" xfId="2932" xr:uid="{00000000-0005-0000-0000-0000B70A0000}"/>
    <cellStyle name="20% - Accent1 2 2 2 4 6 3 2" xfId="2933" xr:uid="{00000000-0005-0000-0000-0000B80A0000}"/>
    <cellStyle name="20% - Accent1 2 2 2 4 6 4" xfId="2934" xr:uid="{00000000-0005-0000-0000-0000B90A0000}"/>
    <cellStyle name="20% - Accent1 2 2 2 4 7" xfId="2935" xr:uid="{00000000-0005-0000-0000-0000BA0A0000}"/>
    <cellStyle name="20% - Accent1 2 2 2 4 7 2" xfId="2936" xr:uid="{00000000-0005-0000-0000-0000BB0A0000}"/>
    <cellStyle name="20% - Accent1 2 2 2 4 7 2 2" xfId="2937" xr:uid="{00000000-0005-0000-0000-0000BC0A0000}"/>
    <cellStyle name="20% - Accent1 2 2 2 4 7 3" xfId="2938" xr:uid="{00000000-0005-0000-0000-0000BD0A0000}"/>
    <cellStyle name="20% - Accent1 2 2 2 4 8" xfId="2939" xr:uid="{00000000-0005-0000-0000-0000BE0A0000}"/>
    <cellStyle name="20% - Accent1 2 2 2 4 8 2" xfId="2940" xr:uid="{00000000-0005-0000-0000-0000BF0A0000}"/>
    <cellStyle name="20% - Accent1 2 2 2 4 8 2 2" xfId="2941" xr:uid="{00000000-0005-0000-0000-0000C00A0000}"/>
    <cellStyle name="20% - Accent1 2 2 2 4 8 3" xfId="2942" xr:uid="{00000000-0005-0000-0000-0000C10A0000}"/>
    <cellStyle name="20% - Accent1 2 2 2 4 9" xfId="2943" xr:uid="{00000000-0005-0000-0000-0000C20A0000}"/>
    <cellStyle name="20% - Accent1 2 2 2 4 9 2" xfId="2944" xr:uid="{00000000-0005-0000-0000-0000C30A0000}"/>
    <cellStyle name="20% - Accent1 2 2 2 5" xfId="2945" xr:uid="{00000000-0005-0000-0000-0000C40A0000}"/>
    <cellStyle name="20% - Accent1 2 2 2 5 10" xfId="2946" xr:uid="{00000000-0005-0000-0000-0000C50A0000}"/>
    <cellStyle name="20% - Accent1 2 2 2 5 10 2" xfId="2947" xr:uid="{00000000-0005-0000-0000-0000C60A0000}"/>
    <cellStyle name="20% - Accent1 2 2 2 5 11" xfId="2948" xr:uid="{00000000-0005-0000-0000-0000C70A0000}"/>
    <cellStyle name="20% - Accent1 2 2 2 5 2" xfId="2949" xr:uid="{00000000-0005-0000-0000-0000C80A0000}"/>
    <cellStyle name="20% - Accent1 2 2 2 5 2 2" xfId="2950" xr:uid="{00000000-0005-0000-0000-0000C90A0000}"/>
    <cellStyle name="20% - Accent1 2 2 2 5 2 2 2" xfId="2951" xr:uid="{00000000-0005-0000-0000-0000CA0A0000}"/>
    <cellStyle name="20% - Accent1 2 2 2 5 2 2 2 2" xfId="2952" xr:uid="{00000000-0005-0000-0000-0000CB0A0000}"/>
    <cellStyle name="20% - Accent1 2 2 2 5 2 2 2 2 2" xfId="2953" xr:uid="{00000000-0005-0000-0000-0000CC0A0000}"/>
    <cellStyle name="20% - Accent1 2 2 2 5 2 2 2 3" xfId="2954" xr:uid="{00000000-0005-0000-0000-0000CD0A0000}"/>
    <cellStyle name="20% - Accent1 2 2 2 5 2 2 3" xfId="2955" xr:uid="{00000000-0005-0000-0000-0000CE0A0000}"/>
    <cellStyle name="20% - Accent1 2 2 2 5 2 2 3 2" xfId="2956" xr:uid="{00000000-0005-0000-0000-0000CF0A0000}"/>
    <cellStyle name="20% - Accent1 2 2 2 5 2 2 4" xfId="2957" xr:uid="{00000000-0005-0000-0000-0000D00A0000}"/>
    <cellStyle name="20% - Accent1 2 2 2 5 2 3" xfId="2958" xr:uid="{00000000-0005-0000-0000-0000D10A0000}"/>
    <cellStyle name="20% - Accent1 2 2 2 5 2 3 2" xfId="2959" xr:uid="{00000000-0005-0000-0000-0000D20A0000}"/>
    <cellStyle name="20% - Accent1 2 2 2 5 2 3 2 2" xfId="2960" xr:uid="{00000000-0005-0000-0000-0000D30A0000}"/>
    <cellStyle name="20% - Accent1 2 2 2 5 2 3 2 2 2" xfId="2961" xr:uid="{00000000-0005-0000-0000-0000D40A0000}"/>
    <cellStyle name="20% - Accent1 2 2 2 5 2 3 2 3" xfId="2962" xr:uid="{00000000-0005-0000-0000-0000D50A0000}"/>
    <cellStyle name="20% - Accent1 2 2 2 5 2 3 3" xfId="2963" xr:uid="{00000000-0005-0000-0000-0000D60A0000}"/>
    <cellStyle name="20% - Accent1 2 2 2 5 2 3 3 2" xfId="2964" xr:uid="{00000000-0005-0000-0000-0000D70A0000}"/>
    <cellStyle name="20% - Accent1 2 2 2 5 2 3 4" xfId="2965" xr:uid="{00000000-0005-0000-0000-0000D80A0000}"/>
    <cellStyle name="20% - Accent1 2 2 2 5 2 4" xfId="2966" xr:uid="{00000000-0005-0000-0000-0000D90A0000}"/>
    <cellStyle name="20% - Accent1 2 2 2 5 2 4 2" xfId="2967" xr:uid="{00000000-0005-0000-0000-0000DA0A0000}"/>
    <cellStyle name="20% - Accent1 2 2 2 5 2 4 2 2" xfId="2968" xr:uid="{00000000-0005-0000-0000-0000DB0A0000}"/>
    <cellStyle name="20% - Accent1 2 2 2 5 2 4 2 2 2" xfId="2969" xr:uid="{00000000-0005-0000-0000-0000DC0A0000}"/>
    <cellStyle name="20% - Accent1 2 2 2 5 2 4 2 3" xfId="2970" xr:uid="{00000000-0005-0000-0000-0000DD0A0000}"/>
    <cellStyle name="20% - Accent1 2 2 2 5 2 4 3" xfId="2971" xr:uid="{00000000-0005-0000-0000-0000DE0A0000}"/>
    <cellStyle name="20% - Accent1 2 2 2 5 2 4 3 2" xfId="2972" xr:uid="{00000000-0005-0000-0000-0000DF0A0000}"/>
    <cellStyle name="20% - Accent1 2 2 2 5 2 4 4" xfId="2973" xr:uid="{00000000-0005-0000-0000-0000E00A0000}"/>
    <cellStyle name="20% - Accent1 2 2 2 5 2 5" xfId="2974" xr:uid="{00000000-0005-0000-0000-0000E10A0000}"/>
    <cellStyle name="20% - Accent1 2 2 2 5 2 5 2" xfId="2975" xr:uid="{00000000-0005-0000-0000-0000E20A0000}"/>
    <cellStyle name="20% - Accent1 2 2 2 5 2 5 2 2" xfId="2976" xr:uid="{00000000-0005-0000-0000-0000E30A0000}"/>
    <cellStyle name="20% - Accent1 2 2 2 5 2 5 3" xfId="2977" xr:uid="{00000000-0005-0000-0000-0000E40A0000}"/>
    <cellStyle name="20% - Accent1 2 2 2 5 2 6" xfId="2978" xr:uid="{00000000-0005-0000-0000-0000E50A0000}"/>
    <cellStyle name="20% - Accent1 2 2 2 5 2 6 2" xfId="2979" xr:uid="{00000000-0005-0000-0000-0000E60A0000}"/>
    <cellStyle name="20% - Accent1 2 2 2 5 2 6 2 2" xfId="2980" xr:uid="{00000000-0005-0000-0000-0000E70A0000}"/>
    <cellStyle name="20% - Accent1 2 2 2 5 2 6 3" xfId="2981" xr:uid="{00000000-0005-0000-0000-0000E80A0000}"/>
    <cellStyle name="20% - Accent1 2 2 2 5 2 7" xfId="2982" xr:uid="{00000000-0005-0000-0000-0000E90A0000}"/>
    <cellStyle name="20% - Accent1 2 2 2 5 2 7 2" xfId="2983" xr:uid="{00000000-0005-0000-0000-0000EA0A0000}"/>
    <cellStyle name="20% - Accent1 2 2 2 5 2 8" xfId="2984" xr:uid="{00000000-0005-0000-0000-0000EB0A0000}"/>
    <cellStyle name="20% - Accent1 2 2 2 5 2 8 2" xfId="2985" xr:uid="{00000000-0005-0000-0000-0000EC0A0000}"/>
    <cellStyle name="20% - Accent1 2 2 2 5 2 9" xfId="2986" xr:uid="{00000000-0005-0000-0000-0000ED0A0000}"/>
    <cellStyle name="20% - Accent1 2 2 2 5 3" xfId="2987" xr:uid="{00000000-0005-0000-0000-0000EE0A0000}"/>
    <cellStyle name="20% - Accent1 2 2 2 5 3 2" xfId="2988" xr:uid="{00000000-0005-0000-0000-0000EF0A0000}"/>
    <cellStyle name="20% - Accent1 2 2 2 5 3 2 2" xfId="2989" xr:uid="{00000000-0005-0000-0000-0000F00A0000}"/>
    <cellStyle name="20% - Accent1 2 2 2 5 3 2 2 2" xfId="2990" xr:uid="{00000000-0005-0000-0000-0000F10A0000}"/>
    <cellStyle name="20% - Accent1 2 2 2 5 3 2 2 2 2" xfId="2991" xr:uid="{00000000-0005-0000-0000-0000F20A0000}"/>
    <cellStyle name="20% - Accent1 2 2 2 5 3 2 2 3" xfId="2992" xr:uid="{00000000-0005-0000-0000-0000F30A0000}"/>
    <cellStyle name="20% - Accent1 2 2 2 5 3 2 3" xfId="2993" xr:uid="{00000000-0005-0000-0000-0000F40A0000}"/>
    <cellStyle name="20% - Accent1 2 2 2 5 3 2 3 2" xfId="2994" xr:uid="{00000000-0005-0000-0000-0000F50A0000}"/>
    <cellStyle name="20% - Accent1 2 2 2 5 3 2 4" xfId="2995" xr:uid="{00000000-0005-0000-0000-0000F60A0000}"/>
    <cellStyle name="20% - Accent1 2 2 2 5 3 3" xfId="2996" xr:uid="{00000000-0005-0000-0000-0000F70A0000}"/>
    <cellStyle name="20% - Accent1 2 2 2 5 3 3 2" xfId="2997" xr:uid="{00000000-0005-0000-0000-0000F80A0000}"/>
    <cellStyle name="20% - Accent1 2 2 2 5 3 3 2 2" xfId="2998" xr:uid="{00000000-0005-0000-0000-0000F90A0000}"/>
    <cellStyle name="20% - Accent1 2 2 2 5 3 3 2 2 2" xfId="2999" xr:uid="{00000000-0005-0000-0000-0000FA0A0000}"/>
    <cellStyle name="20% - Accent1 2 2 2 5 3 3 2 3" xfId="3000" xr:uid="{00000000-0005-0000-0000-0000FB0A0000}"/>
    <cellStyle name="20% - Accent1 2 2 2 5 3 3 3" xfId="3001" xr:uid="{00000000-0005-0000-0000-0000FC0A0000}"/>
    <cellStyle name="20% - Accent1 2 2 2 5 3 3 3 2" xfId="3002" xr:uid="{00000000-0005-0000-0000-0000FD0A0000}"/>
    <cellStyle name="20% - Accent1 2 2 2 5 3 3 4" xfId="3003" xr:uid="{00000000-0005-0000-0000-0000FE0A0000}"/>
    <cellStyle name="20% - Accent1 2 2 2 5 3 4" xfId="3004" xr:uid="{00000000-0005-0000-0000-0000FF0A0000}"/>
    <cellStyle name="20% - Accent1 2 2 2 5 3 4 2" xfId="3005" xr:uid="{00000000-0005-0000-0000-0000000B0000}"/>
    <cellStyle name="20% - Accent1 2 2 2 5 3 4 2 2" xfId="3006" xr:uid="{00000000-0005-0000-0000-0000010B0000}"/>
    <cellStyle name="20% - Accent1 2 2 2 5 3 4 2 2 2" xfId="3007" xr:uid="{00000000-0005-0000-0000-0000020B0000}"/>
    <cellStyle name="20% - Accent1 2 2 2 5 3 4 2 3" xfId="3008" xr:uid="{00000000-0005-0000-0000-0000030B0000}"/>
    <cellStyle name="20% - Accent1 2 2 2 5 3 4 3" xfId="3009" xr:uid="{00000000-0005-0000-0000-0000040B0000}"/>
    <cellStyle name="20% - Accent1 2 2 2 5 3 4 3 2" xfId="3010" xr:uid="{00000000-0005-0000-0000-0000050B0000}"/>
    <cellStyle name="20% - Accent1 2 2 2 5 3 4 4" xfId="3011" xr:uid="{00000000-0005-0000-0000-0000060B0000}"/>
    <cellStyle name="20% - Accent1 2 2 2 5 3 5" xfId="3012" xr:uid="{00000000-0005-0000-0000-0000070B0000}"/>
    <cellStyle name="20% - Accent1 2 2 2 5 3 5 2" xfId="3013" xr:uid="{00000000-0005-0000-0000-0000080B0000}"/>
    <cellStyle name="20% - Accent1 2 2 2 5 3 5 2 2" xfId="3014" xr:uid="{00000000-0005-0000-0000-0000090B0000}"/>
    <cellStyle name="20% - Accent1 2 2 2 5 3 5 3" xfId="3015" xr:uid="{00000000-0005-0000-0000-00000A0B0000}"/>
    <cellStyle name="20% - Accent1 2 2 2 5 3 6" xfId="3016" xr:uid="{00000000-0005-0000-0000-00000B0B0000}"/>
    <cellStyle name="20% - Accent1 2 2 2 5 3 6 2" xfId="3017" xr:uid="{00000000-0005-0000-0000-00000C0B0000}"/>
    <cellStyle name="20% - Accent1 2 2 2 5 3 6 2 2" xfId="3018" xr:uid="{00000000-0005-0000-0000-00000D0B0000}"/>
    <cellStyle name="20% - Accent1 2 2 2 5 3 6 3" xfId="3019" xr:uid="{00000000-0005-0000-0000-00000E0B0000}"/>
    <cellStyle name="20% - Accent1 2 2 2 5 3 7" xfId="3020" xr:uid="{00000000-0005-0000-0000-00000F0B0000}"/>
    <cellStyle name="20% - Accent1 2 2 2 5 3 7 2" xfId="3021" xr:uid="{00000000-0005-0000-0000-0000100B0000}"/>
    <cellStyle name="20% - Accent1 2 2 2 5 3 8" xfId="3022" xr:uid="{00000000-0005-0000-0000-0000110B0000}"/>
    <cellStyle name="20% - Accent1 2 2 2 5 3 8 2" xfId="3023" xr:uid="{00000000-0005-0000-0000-0000120B0000}"/>
    <cellStyle name="20% - Accent1 2 2 2 5 3 9" xfId="3024" xr:uid="{00000000-0005-0000-0000-0000130B0000}"/>
    <cellStyle name="20% - Accent1 2 2 2 5 4" xfId="3025" xr:uid="{00000000-0005-0000-0000-0000140B0000}"/>
    <cellStyle name="20% - Accent1 2 2 2 5 4 2" xfId="3026" xr:uid="{00000000-0005-0000-0000-0000150B0000}"/>
    <cellStyle name="20% - Accent1 2 2 2 5 4 2 2" xfId="3027" xr:uid="{00000000-0005-0000-0000-0000160B0000}"/>
    <cellStyle name="20% - Accent1 2 2 2 5 4 2 2 2" xfId="3028" xr:uid="{00000000-0005-0000-0000-0000170B0000}"/>
    <cellStyle name="20% - Accent1 2 2 2 5 4 2 3" xfId="3029" xr:uid="{00000000-0005-0000-0000-0000180B0000}"/>
    <cellStyle name="20% - Accent1 2 2 2 5 4 3" xfId="3030" xr:uid="{00000000-0005-0000-0000-0000190B0000}"/>
    <cellStyle name="20% - Accent1 2 2 2 5 4 3 2" xfId="3031" xr:uid="{00000000-0005-0000-0000-00001A0B0000}"/>
    <cellStyle name="20% - Accent1 2 2 2 5 4 4" xfId="3032" xr:uid="{00000000-0005-0000-0000-00001B0B0000}"/>
    <cellStyle name="20% - Accent1 2 2 2 5 5" xfId="3033" xr:uid="{00000000-0005-0000-0000-00001C0B0000}"/>
    <cellStyle name="20% - Accent1 2 2 2 5 5 2" xfId="3034" xr:uid="{00000000-0005-0000-0000-00001D0B0000}"/>
    <cellStyle name="20% - Accent1 2 2 2 5 5 2 2" xfId="3035" xr:uid="{00000000-0005-0000-0000-00001E0B0000}"/>
    <cellStyle name="20% - Accent1 2 2 2 5 5 2 2 2" xfId="3036" xr:uid="{00000000-0005-0000-0000-00001F0B0000}"/>
    <cellStyle name="20% - Accent1 2 2 2 5 5 2 3" xfId="3037" xr:uid="{00000000-0005-0000-0000-0000200B0000}"/>
    <cellStyle name="20% - Accent1 2 2 2 5 5 3" xfId="3038" xr:uid="{00000000-0005-0000-0000-0000210B0000}"/>
    <cellStyle name="20% - Accent1 2 2 2 5 5 3 2" xfId="3039" xr:uid="{00000000-0005-0000-0000-0000220B0000}"/>
    <cellStyle name="20% - Accent1 2 2 2 5 5 4" xfId="3040" xr:uid="{00000000-0005-0000-0000-0000230B0000}"/>
    <cellStyle name="20% - Accent1 2 2 2 5 6" xfId="3041" xr:uid="{00000000-0005-0000-0000-0000240B0000}"/>
    <cellStyle name="20% - Accent1 2 2 2 5 6 2" xfId="3042" xr:uid="{00000000-0005-0000-0000-0000250B0000}"/>
    <cellStyle name="20% - Accent1 2 2 2 5 6 2 2" xfId="3043" xr:uid="{00000000-0005-0000-0000-0000260B0000}"/>
    <cellStyle name="20% - Accent1 2 2 2 5 6 2 2 2" xfId="3044" xr:uid="{00000000-0005-0000-0000-0000270B0000}"/>
    <cellStyle name="20% - Accent1 2 2 2 5 6 2 3" xfId="3045" xr:uid="{00000000-0005-0000-0000-0000280B0000}"/>
    <cellStyle name="20% - Accent1 2 2 2 5 6 3" xfId="3046" xr:uid="{00000000-0005-0000-0000-0000290B0000}"/>
    <cellStyle name="20% - Accent1 2 2 2 5 6 3 2" xfId="3047" xr:uid="{00000000-0005-0000-0000-00002A0B0000}"/>
    <cellStyle name="20% - Accent1 2 2 2 5 6 4" xfId="3048" xr:uid="{00000000-0005-0000-0000-00002B0B0000}"/>
    <cellStyle name="20% - Accent1 2 2 2 5 7" xfId="3049" xr:uid="{00000000-0005-0000-0000-00002C0B0000}"/>
    <cellStyle name="20% - Accent1 2 2 2 5 7 2" xfId="3050" xr:uid="{00000000-0005-0000-0000-00002D0B0000}"/>
    <cellStyle name="20% - Accent1 2 2 2 5 7 2 2" xfId="3051" xr:uid="{00000000-0005-0000-0000-00002E0B0000}"/>
    <cellStyle name="20% - Accent1 2 2 2 5 7 3" xfId="3052" xr:uid="{00000000-0005-0000-0000-00002F0B0000}"/>
    <cellStyle name="20% - Accent1 2 2 2 5 8" xfId="3053" xr:uid="{00000000-0005-0000-0000-0000300B0000}"/>
    <cellStyle name="20% - Accent1 2 2 2 5 8 2" xfId="3054" xr:uid="{00000000-0005-0000-0000-0000310B0000}"/>
    <cellStyle name="20% - Accent1 2 2 2 5 8 2 2" xfId="3055" xr:uid="{00000000-0005-0000-0000-0000320B0000}"/>
    <cellStyle name="20% - Accent1 2 2 2 5 8 3" xfId="3056" xr:uid="{00000000-0005-0000-0000-0000330B0000}"/>
    <cellStyle name="20% - Accent1 2 2 2 5 9" xfId="3057" xr:uid="{00000000-0005-0000-0000-0000340B0000}"/>
    <cellStyle name="20% - Accent1 2 2 2 5 9 2" xfId="3058" xr:uid="{00000000-0005-0000-0000-0000350B0000}"/>
    <cellStyle name="20% - Accent1 2 2 2 6" xfId="3059" xr:uid="{00000000-0005-0000-0000-0000360B0000}"/>
    <cellStyle name="20% - Accent1 2 2 2 6 10" xfId="3060" xr:uid="{00000000-0005-0000-0000-0000370B0000}"/>
    <cellStyle name="20% - Accent1 2 2 2 6 10 2" xfId="3061" xr:uid="{00000000-0005-0000-0000-0000380B0000}"/>
    <cellStyle name="20% - Accent1 2 2 2 6 11" xfId="3062" xr:uid="{00000000-0005-0000-0000-0000390B0000}"/>
    <cellStyle name="20% - Accent1 2 2 2 6 2" xfId="3063" xr:uid="{00000000-0005-0000-0000-00003A0B0000}"/>
    <cellStyle name="20% - Accent1 2 2 2 6 2 2" xfId="3064" xr:uid="{00000000-0005-0000-0000-00003B0B0000}"/>
    <cellStyle name="20% - Accent1 2 2 2 6 2 2 2" xfId="3065" xr:uid="{00000000-0005-0000-0000-00003C0B0000}"/>
    <cellStyle name="20% - Accent1 2 2 2 6 2 2 2 2" xfId="3066" xr:uid="{00000000-0005-0000-0000-00003D0B0000}"/>
    <cellStyle name="20% - Accent1 2 2 2 6 2 2 2 2 2" xfId="3067" xr:uid="{00000000-0005-0000-0000-00003E0B0000}"/>
    <cellStyle name="20% - Accent1 2 2 2 6 2 2 2 3" xfId="3068" xr:uid="{00000000-0005-0000-0000-00003F0B0000}"/>
    <cellStyle name="20% - Accent1 2 2 2 6 2 2 3" xfId="3069" xr:uid="{00000000-0005-0000-0000-0000400B0000}"/>
    <cellStyle name="20% - Accent1 2 2 2 6 2 2 3 2" xfId="3070" xr:uid="{00000000-0005-0000-0000-0000410B0000}"/>
    <cellStyle name="20% - Accent1 2 2 2 6 2 2 4" xfId="3071" xr:uid="{00000000-0005-0000-0000-0000420B0000}"/>
    <cellStyle name="20% - Accent1 2 2 2 6 2 3" xfId="3072" xr:uid="{00000000-0005-0000-0000-0000430B0000}"/>
    <cellStyle name="20% - Accent1 2 2 2 6 2 3 2" xfId="3073" xr:uid="{00000000-0005-0000-0000-0000440B0000}"/>
    <cellStyle name="20% - Accent1 2 2 2 6 2 3 2 2" xfId="3074" xr:uid="{00000000-0005-0000-0000-0000450B0000}"/>
    <cellStyle name="20% - Accent1 2 2 2 6 2 3 2 2 2" xfId="3075" xr:uid="{00000000-0005-0000-0000-0000460B0000}"/>
    <cellStyle name="20% - Accent1 2 2 2 6 2 3 2 3" xfId="3076" xr:uid="{00000000-0005-0000-0000-0000470B0000}"/>
    <cellStyle name="20% - Accent1 2 2 2 6 2 3 3" xfId="3077" xr:uid="{00000000-0005-0000-0000-0000480B0000}"/>
    <cellStyle name="20% - Accent1 2 2 2 6 2 3 3 2" xfId="3078" xr:uid="{00000000-0005-0000-0000-0000490B0000}"/>
    <cellStyle name="20% - Accent1 2 2 2 6 2 3 4" xfId="3079" xr:uid="{00000000-0005-0000-0000-00004A0B0000}"/>
    <cellStyle name="20% - Accent1 2 2 2 6 2 4" xfId="3080" xr:uid="{00000000-0005-0000-0000-00004B0B0000}"/>
    <cellStyle name="20% - Accent1 2 2 2 6 2 4 2" xfId="3081" xr:uid="{00000000-0005-0000-0000-00004C0B0000}"/>
    <cellStyle name="20% - Accent1 2 2 2 6 2 4 2 2" xfId="3082" xr:uid="{00000000-0005-0000-0000-00004D0B0000}"/>
    <cellStyle name="20% - Accent1 2 2 2 6 2 4 2 2 2" xfId="3083" xr:uid="{00000000-0005-0000-0000-00004E0B0000}"/>
    <cellStyle name="20% - Accent1 2 2 2 6 2 4 2 3" xfId="3084" xr:uid="{00000000-0005-0000-0000-00004F0B0000}"/>
    <cellStyle name="20% - Accent1 2 2 2 6 2 4 3" xfId="3085" xr:uid="{00000000-0005-0000-0000-0000500B0000}"/>
    <cellStyle name="20% - Accent1 2 2 2 6 2 4 3 2" xfId="3086" xr:uid="{00000000-0005-0000-0000-0000510B0000}"/>
    <cellStyle name="20% - Accent1 2 2 2 6 2 4 4" xfId="3087" xr:uid="{00000000-0005-0000-0000-0000520B0000}"/>
    <cellStyle name="20% - Accent1 2 2 2 6 2 5" xfId="3088" xr:uid="{00000000-0005-0000-0000-0000530B0000}"/>
    <cellStyle name="20% - Accent1 2 2 2 6 2 5 2" xfId="3089" xr:uid="{00000000-0005-0000-0000-0000540B0000}"/>
    <cellStyle name="20% - Accent1 2 2 2 6 2 5 2 2" xfId="3090" xr:uid="{00000000-0005-0000-0000-0000550B0000}"/>
    <cellStyle name="20% - Accent1 2 2 2 6 2 5 3" xfId="3091" xr:uid="{00000000-0005-0000-0000-0000560B0000}"/>
    <cellStyle name="20% - Accent1 2 2 2 6 2 6" xfId="3092" xr:uid="{00000000-0005-0000-0000-0000570B0000}"/>
    <cellStyle name="20% - Accent1 2 2 2 6 2 6 2" xfId="3093" xr:uid="{00000000-0005-0000-0000-0000580B0000}"/>
    <cellStyle name="20% - Accent1 2 2 2 6 2 6 2 2" xfId="3094" xr:uid="{00000000-0005-0000-0000-0000590B0000}"/>
    <cellStyle name="20% - Accent1 2 2 2 6 2 6 3" xfId="3095" xr:uid="{00000000-0005-0000-0000-00005A0B0000}"/>
    <cellStyle name="20% - Accent1 2 2 2 6 2 7" xfId="3096" xr:uid="{00000000-0005-0000-0000-00005B0B0000}"/>
    <cellStyle name="20% - Accent1 2 2 2 6 2 7 2" xfId="3097" xr:uid="{00000000-0005-0000-0000-00005C0B0000}"/>
    <cellStyle name="20% - Accent1 2 2 2 6 2 8" xfId="3098" xr:uid="{00000000-0005-0000-0000-00005D0B0000}"/>
    <cellStyle name="20% - Accent1 2 2 2 6 2 8 2" xfId="3099" xr:uid="{00000000-0005-0000-0000-00005E0B0000}"/>
    <cellStyle name="20% - Accent1 2 2 2 6 2 9" xfId="3100" xr:uid="{00000000-0005-0000-0000-00005F0B0000}"/>
    <cellStyle name="20% - Accent1 2 2 2 6 3" xfId="3101" xr:uid="{00000000-0005-0000-0000-0000600B0000}"/>
    <cellStyle name="20% - Accent1 2 2 2 6 3 2" xfId="3102" xr:uid="{00000000-0005-0000-0000-0000610B0000}"/>
    <cellStyle name="20% - Accent1 2 2 2 6 3 2 2" xfId="3103" xr:uid="{00000000-0005-0000-0000-0000620B0000}"/>
    <cellStyle name="20% - Accent1 2 2 2 6 3 2 2 2" xfId="3104" xr:uid="{00000000-0005-0000-0000-0000630B0000}"/>
    <cellStyle name="20% - Accent1 2 2 2 6 3 2 2 2 2" xfId="3105" xr:uid="{00000000-0005-0000-0000-0000640B0000}"/>
    <cellStyle name="20% - Accent1 2 2 2 6 3 2 2 3" xfId="3106" xr:uid="{00000000-0005-0000-0000-0000650B0000}"/>
    <cellStyle name="20% - Accent1 2 2 2 6 3 2 3" xfId="3107" xr:uid="{00000000-0005-0000-0000-0000660B0000}"/>
    <cellStyle name="20% - Accent1 2 2 2 6 3 2 3 2" xfId="3108" xr:uid="{00000000-0005-0000-0000-0000670B0000}"/>
    <cellStyle name="20% - Accent1 2 2 2 6 3 2 4" xfId="3109" xr:uid="{00000000-0005-0000-0000-0000680B0000}"/>
    <cellStyle name="20% - Accent1 2 2 2 6 3 3" xfId="3110" xr:uid="{00000000-0005-0000-0000-0000690B0000}"/>
    <cellStyle name="20% - Accent1 2 2 2 6 3 3 2" xfId="3111" xr:uid="{00000000-0005-0000-0000-00006A0B0000}"/>
    <cellStyle name="20% - Accent1 2 2 2 6 3 3 2 2" xfId="3112" xr:uid="{00000000-0005-0000-0000-00006B0B0000}"/>
    <cellStyle name="20% - Accent1 2 2 2 6 3 3 2 2 2" xfId="3113" xr:uid="{00000000-0005-0000-0000-00006C0B0000}"/>
    <cellStyle name="20% - Accent1 2 2 2 6 3 3 2 3" xfId="3114" xr:uid="{00000000-0005-0000-0000-00006D0B0000}"/>
    <cellStyle name="20% - Accent1 2 2 2 6 3 3 3" xfId="3115" xr:uid="{00000000-0005-0000-0000-00006E0B0000}"/>
    <cellStyle name="20% - Accent1 2 2 2 6 3 3 3 2" xfId="3116" xr:uid="{00000000-0005-0000-0000-00006F0B0000}"/>
    <cellStyle name="20% - Accent1 2 2 2 6 3 3 4" xfId="3117" xr:uid="{00000000-0005-0000-0000-0000700B0000}"/>
    <cellStyle name="20% - Accent1 2 2 2 6 3 4" xfId="3118" xr:uid="{00000000-0005-0000-0000-0000710B0000}"/>
    <cellStyle name="20% - Accent1 2 2 2 6 3 4 2" xfId="3119" xr:uid="{00000000-0005-0000-0000-0000720B0000}"/>
    <cellStyle name="20% - Accent1 2 2 2 6 3 4 2 2" xfId="3120" xr:uid="{00000000-0005-0000-0000-0000730B0000}"/>
    <cellStyle name="20% - Accent1 2 2 2 6 3 4 2 2 2" xfId="3121" xr:uid="{00000000-0005-0000-0000-0000740B0000}"/>
    <cellStyle name="20% - Accent1 2 2 2 6 3 4 2 3" xfId="3122" xr:uid="{00000000-0005-0000-0000-0000750B0000}"/>
    <cellStyle name="20% - Accent1 2 2 2 6 3 4 3" xfId="3123" xr:uid="{00000000-0005-0000-0000-0000760B0000}"/>
    <cellStyle name="20% - Accent1 2 2 2 6 3 4 3 2" xfId="3124" xr:uid="{00000000-0005-0000-0000-0000770B0000}"/>
    <cellStyle name="20% - Accent1 2 2 2 6 3 4 4" xfId="3125" xr:uid="{00000000-0005-0000-0000-0000780B0000}"/>
    <cellStyle name="20% - Accent1 2 2 2 6 3 5" xfId="3126" xr:uid="{00000000-0005-0000-0000-0000790B0000}"/>
    <cellStyle name="20% - Accent1 2 2 2 6 3 5 2" xfId="3127" xr:uid="{00000000-0005-0000-0000-00007A0B0000}"/>
    <cellStyle name="20% - Accent1 2 2 2 6 3 5 2 2" xfId="3128" xr:uid="{00000000-0005-0000-0000-00007B0B0000}"/>
    <cellStyle name="20% - Accent1 2 2 2 6 3 5 3" xfId="3129" xr:uid="{00000000-0005-0000-0000-00007C0B0000}"/>
    <cellStyle name="20% - Accent1 2 2 2 6 3 6" xfId="3130" xr:uid="{00000000-0005-0000-0000-00007D0B0000}"/>
    <cellStyle name="20% - Accent1 2 2 2 6 3 6 2" xfId="3131" xr:uid="{00000000-0005-0000-0000-00007E0B0000}"/>
    <cellStyle name="20% - Accent1 2 2 2 6 3 6 2 2" xfId="3132" xr:uid="{00000000-0005-0000-0000-00007F0B0000}"/>
    <cellStyle name="20% - Accent1 2 2 2 6 3 6 3" xfId="3133" xr:uid="{00000000-0005-0000-0000-0000800B0000}"/>
    <cellStyle name="20% - Accent1 2 2 2 6 3 7" xfId="3134" xr:uid="{00000000-0005-0000-0000-0000810B0000}"/>
    <cellStyle name="20% - Accent1 2 2 2 6 3 7 2" xfId="3135" xr:uid="{00000000-0005-0000-0000-0000820B0000}"/>
    <cellStyle name="20% - Accent1 2 2 2 6 3 8" xfId="3136" xr:uid="{00000000-0005-0000-0000-0000830B0000}"/>
    <cellStyle name="20% - Accent1 2 2 2 6 3 8 2" xfId="3137" xr:uid="{00000000-0005-0000-0000-0000840B0000}"/>
    <cellStyle name="20% - Accent1 2 2 2 6 3 9" xfId="3138" xr:uid="{00000000-0005-0000-0000-0000850B0000}"/>
    <cellStyle name="20% - Accent1 2 2 2 6 4" xfId="3139" xr:uid="{00000000-0005-0000-0000-0000860B0000}"/>
    <cellStyle name="20% - Accent1 2 2 2 6 4 2" xfId="3140" xr:uid="{00000000-0005-0000-0000-0000870B0000}"/>
    <cellStyle name="20% - Accent1 2 2 2 6 4 2 2" xfId="3141" xr:uid="{00000000-0005-0000-0000-0000880B0000}"/>
    <cellStyle name="20% - Accent1 2 2 2 6 4 2 2 2" xfId="3142" xr:uid="{00000000-0005-0000-0000-0000890B0000}"/>
    <cellStyle name="20% - Accent1 2 2 2 6 4 2 3" xfId="3143" xr:uid="{00000000-0005-0000-0000-00008A0B0000}"/>
    <cellStyle name="20% - Accent1 2 2 2 6 4 3" xfId="3144" xr:uid="{00000000-0005-0000-0000-00008B0B0000}"/>
    <cellStyle name="20% - Accent1 2 2 2 6 4 3 2" xfId="3145" xr:uid="{00000000-0005-0000-0000-00008C0B0000}"/>
    <cellStyle name="20% - Accent1 2 2 2 6 4 4" xfId="3146" xr:uid="{00000000-0005-0000-0000-00008D0B0000}"/>
    <cellStyle name="20% - Accent1 2 2 2 6 5" xfId="3147" xr:uid="{00000000-0005-0000-0000-00008E0B0000}"/>
    <cellStyle name="20% - Accent1 2 2 2 6 5 2" xfId="3148" xr:uid="{00000000-0005-0000-0000-00008F0B0000}"/>
    <cellStyle name="20% - Accent1 2 2 2 6 5 2 2" xfId="3149" xr:uid="{00000000-0005-0000-0000-0000900B0000}"/>
    <cellStyle name="20% - Accent1 2 2 2 6 5 2 2 2" xfId="3150" xr:uid="{00000000-0005-0000-0000-0000910B0000}"/>
    <cellStyle name="20% - Accent1 2 2 2 6 5 2 3" xfId="3151" xr:uid="{00000000-0005-0000-0000-0000920B0000}"/>
    <cellStyle name="20% - Accent1 2 2 2 6 5 3" xfId="3152" xr:uid="{00000000-0005-0000-0000-0000930B0000}"/>
    <cellStyle name="20% - Accent1 2 2 2 6 5 3 2" xfId="3153" xr:uid="{00000000-0005-0000-0000-0000940B0000}"/>
    <cellStyle name="20% - Accent1 2 2 2 6 5 4" xfId="3154" xr:uid="{00000000-0005-0000-0000-0000950B0000}"/>
    <cellStyle name="20% - Accent1 2 2 2 6 6" xfId="3155" xr:uid="{00000000-0005-0000-0000-0000960B0000}"/>
    <cellStyle name="20% - Accent1 2 2 2 6 6 2" xfId="3156" xr:uid="{00000000-0005-0000-0000-0000970B0000}"/>
    <cellStyle name="20% - Accent1 2 2 2 6 6 2 2" xfId="3157" xr:uid="{00000000-0005-0000-0000-0000980B0000}"/>
    <cellStyle name="20% - Accent1 2 2 2 6 6 2 2 2" xfId="3158" xr:uid="{00000000-0005-0000-0000-0000990B0000}"/>
    <cellStyle name="20% - Accent1 2 2 2 6 6 2 3" xfId="3159" xr:uid="{00000000-0005-0000-0000-00009A0B0000}"/>
    <cellStyle name="20% - Accent1 2 2 2 6 6 3" xfId="3160" xr:uid="{00000000-0005-0000-0000-00009B0B0000}"/>
    <cellStyle name="20% - Accent1 2 2 2 6 6 3 2" xfId="3161" xr:uid="{00000000-0005-0000-0000-00009C0B0000}"/>
    <cellStyle name="20% - Accent1 2 2 2 6 6 4" xfId="3162" xr:uid="{00000000-0005-0000-0000-00009D0B0000}"/>
    <cellStyle name="20% - Accent1 2 2 2 6 7" xfId="3163" xr:uid="{00000000-0005-0000-0000-00009E0B0000}"/>
    <cellStyle name="20% - Accent1 2 2 2 6 7 2" xfId="3164" xr:uid="{00000000-0005-0000-0000-00009F0B0000}"/>
    <cellStyle name="20% - Accent1 2 2 2 6 7 2 2" xfId="3165" xr:uid="{00000000-0005-0000-0000-0000A00B0000}"/>
    <cellStyle name="20% - Accent1 2 2 2 6 7 3" xfId="3166" xr:uid="{00000000-0005-0000-0000-0000A10B0000}"/>
    <cellStyle name="20% - Accent1 2 2 2 6 8" xfId="3167" xr:uid="{00000000-0005-0000-0000-0000A20B0000}"/>
    <cellStyle name="20% - Accent1 2 2 2 6 8 2" xfId="3168" xr:uid="{00000000-0005-0000-0000-0000A30B0000}"/>
    <cellStyle name="20% - Accent1 2 2 2 6 8 2 2" xfId="3169" xr:uid="{00000000-0005-0000-0000-0000A40B0000}"/>
    <cellStyle name="20% - Accent1 2 2 2 6 8 3" xfId="3170" xr:uid="{00000000-0005-0000-0000-0000A50B0000}"/>
    <cellStyle name="20% - Accent1 2 2 2 6 9" xfId="3171" xr:uid="{00000000-0005-0000-0000-0000A60B0000}"/>
    <cellStyle name="20% - Accent1 2 2 2 6 9 2" xfId="3172" xr:uid="{00000000-0005-0000-0000-0000A70B0000}"/>
    <cellStyle name="20% - Accent1 2 2 2 7" xfId="3173" xr:uid="{00000000-0005-0000-0000-0000A80B0000}"/>
    <cellStyle name="20% - Accent1 2 2 2 7 2" xfId="3174" xr:uid="{00000000-0005-0000-0000-0000A90B0000}"/>
    <cellStyle name="20% - Accent1 2 2 2 7 2 2" xfId="3175" xr:uid="{00000000-0005-0000-0000-0000AA0B0000}"/>
    <cellStyle name="20% - Accent1 2 2 2 7 2 2 2" xfId="3176" xr:uid="{00000000-0005-0000-0000-0000AB0B0000}"/>
    <cellStyle name="20% - Accent1 2 2 2 7 2 2 2 2" xfId="3177" xr:uid="{00000000-0005-0000-0000-0000AC0B0000}"/>
    <cellStyle name="20% - Accent1 2 2 2 7 2 2 3" xfId="3178" xr:uid="{00000000-0005-0000-0000-0000AD0B0000}"/>
    <cellStyle name="20% - Accent1 2 2 2 7 2 3" xfId="3179" xr:uid="{00000000-0005-0000-0000-0000AE0B0000}"/>
    <cellStyle name="20% - Accent1 2 2 2 7 2 3 2" xfId="3180" xr:uid="{00000000-0005-0000-0000-0000AF0B0000}"/>
    <cellStyle name="20% - Accent1 2 2 2 7 2 4" xfId="3181" xr:uid="{00000000-0005-0000-0000-0000B00B0000}"/>
    <cellStyle name="20% - Accent1 2 2 2 7 3" xfId="3182" xr:uid="{00000000-0005-0000-0000-0000B10B0000}"/>
    <cellStyle name="20% - Accent1 2 2 2 7 3 2" xfId="3183" xr:uid="{00000000-0005-0000-0000-0000B20B0000}"/>
    <cellStyle name="20% - Accent1 2 2 2 7 3 2 2" xfId="3184" xr:uid="{00000000-0005-0000-0000-0000B30B0000}"/>
    <cellStyle name="20% - Accent1 2 2 2 7 3 2 2 2" xfId="3185" xr:uid="{00000000-0005-0000-0000-0000B40B0000}"/>
    <cellStyle name="20% - Accent1 2 2 2 7 3 2 3" xfId="3186" xr:uid="{00000000-0005-0000-0000-0000B50B0000}"/>
    <cellStyle name="20% - Accent1 2 2 2 7 3 3" xfId="3187" xr:uid="{00000000-0005-0000-0000-0000B60B0000}"/>
    <cellStyle name="20% - Accent1 2 2 2 7 3 3 2" xfId="3188" xr:uid="{00000000-0005-0000-0000-0000B70B0000}"/>
    <cellStyle name="20% - Accent1 2 2 2 7 3 4" xfId="3189" xr:uid="{00000000-0005-0000-0000-0000B80B0000}"/>
    <cellStyle name="20% - Accent1 2 2 2 7 4" xfId="3190" xr:uid="{00000000-0005-0000-0000-0000B90B0000}"/>
    <cellStyle name="20% - Accent1 2 2 2 7 4 2" xfId="3191" xr:uid="{00000000-0005-0000-0000-0000BA0B0000}"/>
    <cellStyle name="20% - Accent1 2 2 2 7 4 2 2" xfId="3192" xr:uid="{00000000-0005-0000-0000-0000BB0B0000}"/>
    <cellStyle name="20% - Accent1 2 2 2 7 4 2 2 2" xfId="3193" xr:uid="{00000000-0005-0000-0000-0000BC0B0000}"/>
    <cellStyle name="20% - Accent1 2 2 2 7 4 2 3" xfId="3194" xr:uid="{00000000-0005-0000-0000-0000BD0B0000}"/>
    <cellStyle name="20% - Accent1 2 2 2 7 4 3" xfId="3195" xr:uid="{00000000-0005-0000-0000-0000BE0B0000}"/>
    <cellStyle name="20% - Accent1 2 2 2 7 4 3 2" xfId="3196" xr:uid="{00000000-0005-0000-0000-0000BF0B0000}"/>
    <cellStyle name="20% - Accent1 2 2 2 7 4 4" xfId="3197" xr:uid="{00000000-0005-0000-0000-0000C00B0000}"/>
    <cellStyle name="20% - Accent1 2 2 2 7 5" xfId="3198" xr:uid="{00000000-0005-0000-0000-0000C10B0000}"/>
    <cellStyle name="20% - Accent1 2 2 2 7 5 2" xfId="3199" xr:uid="{00000000-0005-0000-0000-0000C20B0000}"/>
    <cellStyle name="20% - Accent1 2 2 2 7 5 2 2" xfId="3200" xr:uid="{00000000-0005-0000-0000-0000C30B0000}"/>
    <cellStyle name="20% - Accent1 2 2 2 7 5 3" xfId="3201" xr:uid="{00000000-0005-0000-0000-0000C40B0000}"/>
    <cellStyle name="20% - Accent1 2 2 2 7 6" xfId="3202" xr:uid="{00000000-0005-0000-0000-0000C50B0000}"/>
    <cellStyle name="20% - Accent1 2 2 2 7 6 2" xfId="3203" xr:uid="{00000000-0005-0000-0000-0000C60B0000}"/>
    <cellStyle name="20% - Accent1 2 2 2 7 6 2 2" xfId="3204" xr:uid="{00000000-0005-0000-0000-0000C70B0000}"/>
    <cellStyle name="20% - Accent1 2 2 2 7 6 3" xfId="3205" xr:uid="{00000000-0005-0000-0000-0000C80B0000}"/>
    <cellStyle name="20% - Accent1 2 2 2 7 7" xfId="3206" xr:uid="{00000000-0005-0000-0000-0000C90B0000}"/>
    <cellStyle name="20% - Accent1 2 2 2 7 7 2" xfId="3207" xr:uid="{00000000-0005-0000-0000-0000CA0B0000}"/>
    <cellStyle name="20% - Accent1 2 2 2 7 8" xfId="3208" xr:uid="{00000000-0005-0000-0000-0000CB0B0000}"/>
    <cellStyle name="20% - Accent1 2 2 2 7 8 2" xfId="3209" xr:uid="{00000000-0005-0000-0000-0000CC0B0000}"/>
    <cellStyle name="20% - Accent1 2 2 2 7 9" xfId="3210" xr:uid="{00000000-0005-0000-0000-0000CD0B0000}"/>
    <cellStyle name="20% - Accent1 2 2 2 8" xfId="3211" xr:uid="{00000000-0005-0000-0000-0000CE0B0000}"/>
    <cellStyle name="20% - Accent1 2 2 2 8 2" xfId="3212" xr:uid="{00000000-0005-0000-0000-0000CF0B0000}"/>
    <cellStyle name="20% - Accent1 2 2 2 8 2 2" xfId="3213" xr:uid="{00000000-0005-0000-0000-0000D00B0000}"/>
    <cellStyle name="20% - Accent1 2 2 2 8 2 2 2" xfId="3214" xr:uid="{00000000-0005-0000-0000-0000D10B0000}"/>
    <cellStyle name="20% - Accent1 2 2 2 8 2 2 2 2" xfId="3215" xr:uid="{00000000-0005-0000-0000-0000D20B0000}"/>
    <cellStyle name="20% - Accent1 2 2 2 8 2 2 3" xfId="3216" xr:uid="{00000000-0005-0000-0000-0000D30B0000}"/>
    <cellStyle name="20% - Accent1 2 2 2 8 2 3" xfId="3217" xr:uid="{00000000-0005-0000-0000-0000D40B0000}"/>
    <cellStyle name="20% - Accent1 2 2 2 8 2 3 2" xfId="3218" xr:uid="{00000000-0005-0000-0000-0000D50B0000}"/>
    <cellStyle name="20% - Accent1 2 2 2 8 2 4" xfId="3219" xr:uid="{00000000-0005-0000-0000-0000D60B0000}"/>
    <cellStyle name="20% - Accent1 2 2 2 8 3" xfId="3220" xr:uid="{00000000-0005-0000-0000-0000D70B0000}"/>
    <cellStyle name="20% - Accent1 2 2 2 8 3 2" xfId="3221" xr:uid="{00000000-0005-0000-0000-0000D80B0000}"/>
    <cellStyle name="20% - Accent1 2 2 2 8 3 2 2" xfId="3222" xr:uid="{00000000-0005-0000-0000-0000D90B0000}"/>
    <cellStyle name="20% - Accent1 2 2 2 8 3 2 2 2" xfId="3223" xr:uid="{00000000-0005-0000-0000-0000DA0B0000}"/>
    <cellStyle name="20% - Accent1 2 2 2 8 3 2 3" xfId="3224" xr:uid="{00000000-0005-0000-0000-0000DB0B0000}"/>
    <cellStyle name="20% - Accent1 2 2 2 8 3 3" xfId="3225" xr:uid="{00000000-0005-0000-0000-0000DC0B0000}"/>
    <cellStyle name="20% - Accent1 2 2 2 8 3 3 2" xfId="3226" xr:uid="{00000000-0005-0000-0000-0000DD0B0000}"/>
    <cellStyle name="20% - Accent1 2 2 2 8 3 4" xfId="3227" xr:uid="{00000000-0005-0000-0000-0000DE0B0000}"/>
    <cellStyle name="20% - Accent1 2 2 2 8 4" xfId="3228" xr:uid="{00000000-0005-0000-0000-0000DF0B0000}"/>
    <cellStyle name="20% - Accent1 2 2 2 8 4 2" xfId="3229" xr:uid="{00000000-0005-0000-0000-0000E00B0000}"/>
    <cellStyle name="20% - Accent1 2 2 2 8 4 2 2" xfId="3230" xr:uid="{00000000-0005-0000-0000-0000E10B0000}"/>
    <cellStyle name="20% - Accent1 2 2 2 8 4 2 2 2" xfId="3231" xr:uid="{00000000-0005-0000-0000-0000E20B0000}"/>
    <cellStyle name="20% - Accent1 2 2 2 8 4 2 3" xfId="3232" xr:uid="{00000000-0005-0000-0000-0000E30B0000}"/>
    <cellStyle name="20% - Accent1 2 2 2 8 4 3" xfId="3233" xr:uid="{00000000-0005-0000-0000-0000E40B0000}"/>
    <cellStyle name="20% - Accent1 2 2 2 8 4 3 2" xfId="3234" xr:uid="{00000000-0005-0000-0000-0000E50B0000}"/>
    <cellStyle name="20% - Accent1 2 2 2 8 4 4" xfId="3235" xr:uid="{00000000-0005-0000-0000-0000E60B0000}"/>
    <cellStyle name="20% - Accent1 2 2 2 8 5" xfId="3236" xr:uid="{00000000-0005-0000-0000-0000E70B0000}"/>
    <cellStyle name="20% - Accent1 2 2 2 8 5 2" xfId="3237" xr:uid="{00000000-0005-0000-0000-0000E80B0000}"/>
    <cellStyle name="20% - Accent1 2 2 2 8 5 2 2" xfId="3238" xr:uid="{00000000-0005-0000-0000-0000E90B0000}"/>
    <cellStyle name="20% - Accent1 2 2 2 8 5 3" xfId="3239" xr:uid="{00000000-0005-0000-0000-0000EA0B0000}"/>
    <cellStyle name="20% - Accent1 2 2 2 8 6" xfId="3240" xr:uid="{00000000-0005-0000-0000-0000EB0B0000}"/>
    <cellStyle name="20% - Accent1 2 2 2 8 6 2" xfId="3241" xr:uid="{00000000-0005-0000-0000-0000EC0B0000}"/>
    <cellStyle name="20% - Accent1 2 2 2 8 6 2 2" xfId="3242" xr:uid="{00000000-0005-0000-0000-0000ED0B0000}"/>
    <cellStyle name="20% - Accent1 2 2 2 8 6 3" xfId="3243" xr:uid="{00000000-0005-0000-0000-0000EE0B0000}"/>
    <cellStyle name="20% - Accent1 2 2 2 8 7" xfId="3244" xr:uid="{00000000-0005-0000-0000-0000EF0B0000}"/>
    <cellStyle name="20% - Accent1 2 2 2 8 7 2" xfId="3245" xr:uid="{00000000-0005-0000-0000-0000F00B0000}"/>
    <cellStyle name="20% - Accent1 2 2 2 8 8" xfId="3246" xr:uid="{00000000-0005-0000-0000-0000F10B0000}"/>
    <cellStyle name="20% - Accent1 2 2 2 8 8 2" xfId="3247" xr:uid="{00000000-0005-0000-0000-0000F20B0000}"/>
    <cellStyle name="20% - Accent1 2 2 2 8 9" xfId="3248" xr:uid="{00000000-0005-0000-0000-0000F30B0000}"/>
    <cellStyle name="20% - Accent1 2 2 2 9" xfId="3249" xr:uid="{00000000-0005-0000-0000-0000F40B0000}"/>
    <cellStyle name="20% - Accent1 2 2 2 9 2" xfId="3250" xr:uid="{00000000-0005-0000-0000-0000F50B0000}"/>
    <cellStyle name="20% - Accent1 2 2 2 9 2 2" xfId="3251" xr:uid="{00000000-0005-0000-0000-0000F60B0000}"/>
    <cellStyle name="20% - Accent1 2 2 2 9 2 2 2" xfId="3252" xr:uid="{00000000-0005-0000-0000-0000F70B0000}"/>
    <cellStyle name="20% - Accent1 2 2 2 9 2 3" xfId="3253" xr:uid="{00000000-0005-0000-0000-0000F80B0000}"/>
    <cellStyle name="20% - Accent1 2 2 2 9 3" xfId="3254" xr:uid="{00000000-0005-0000-0000-0000F90B0000}"/>
    <cellStyle name="20% - Accent1 2 2 2 9 3 2" xfId="3255" xr:uid="{00000000-0005-0000-0000-0000FA0B0000}"/>
    <cellStyle name="20% - Accent1 2 2 2 9 4" xfId="3256" xr:uid="{00000000-0005-0000-0000-0000FB0B0000}"/>
    <cellStyle name="20% - Accent1 2 2 20" xfId="3257" xr:uid="{00000000-0005-0000-0000-0000FC0B0000}"/>
    <cellStyle name="20% - Accent1 2 2 3" xfId="3258" xr:uid="{00000000-0005-0000-0000-0000FD0B0000}"/>
    <cellStyle name="20% - Accent1 2 2 3 10" xfId="3259" xr:uid="{00000000-0005-0000-0000-0000FE0B0000}"/>
    <cellStyle name="20% - Accent1 2 2 3 10 2" xfId="3260" xr:uid="{00000000-0005-0000-0000-0000FF0B0000}"/>
    <cellStyle name="20% - Accent1 2 2 3 10 2 2" xfId="3261" xr:uid="{00000000-0005-0000-0000-0000000C0000}"/>
    <cellStyle name="20% - Accent1 2 2 3 10 2 2 2" xfId="3262" xr:uid="{00000000-0005-0000-0000-0000010C0000}"/>
    <cellStyle name="20% - Accent1 2 2 3 10 2 3" xfId="3263" xr:uid="{00000000-0005-0000-0000-0000020C0000}"/>
    <cellStyle name="20% - Accent1 2 2 3 10 3" xfId="3264" xr:uid="{00000000-0005-0000-0000-0000030C0000}"/>
    <cellStyle name="20% - Accent1 2 2 3 10 3 2" xfId="3265" xr:uid="{00000000-0005-0000-0000-0000040C0000}"/>
    <cellStyle name="20% - Accent1 2 2 3 10 4" xfId="3266" xr:uid="{00000000-0005-0000-0000-0000050C0000}"/>
    <cellStyle name="20% - Accent1 2 2 3 11" xfId="3267" xr:uid="{00000000-0005-0000-0000-0000060C0000}"/>
    <cellStyle name="20% - Accent1 2 2 3 11 2" xfId="3268" xr:uid="{00000000-0005-0000-0000-0000070C0000}"/>
    <cellStyle name="20% - Accent1 2 2 3 11 2 2" xfId="3269" xr:uid="{00000000-0005-0000-0000-0000080C0000}"/>
    <cellStyle name="20% - Accent1 2 2 3 11 2 2 2" xfId="3270" xr:uid="{00000000-0005-0000-0000-0000090C0000}"/>
    <cellStyle name="20% - Accent1 2 2 3 11 2 3" xfId="3271" xr:uid="{00000000-0005-0000-0000-00000A0C0000}"/>
    <cellStyle name="20% - Accent1 2 2 3 11 3" xfId="3272" xr:uid="{00000000-0005-0000-0000-00000B0C0000}"/>
    <cellStyle name="20% - Accent1 2 2 3 11 3 2" xfId="3273" xr:uid="{00000000-0005-0000-0000-00000C0C0000}"/>
    <cellStyle name="20% - Accent1 2 2 3 11 4" xfId="3274" xr:uid="{00000000-0005-0000-0000-00000D0C0000}"/>
    <cellStyle name="20% - Accent1 2 2 3 12" xfId="3275" xr:uid="{00000000-0005-0000-0000-00000E0C0000}"/>
    <cellStyle name="20% - Accent1 2 2 3 12 2" xfId="3276" xr:uid="{00000000-0005-0000-0000-00000F0C0000}"/>
    <cellStyle name="20% - Accent1 2 2 3 12 2 2" xfId="3277" xr:uid="{00000000-0005-0000-0000-0000100C0000}"/>
    <cellStyle name="20% - Accent1 2 2 3 12 3" xfId="3278" xr:uid="{00000000-0005-0000-0000-0000110C0000}"/>
    <cellStyle name="20% - Accent1 2 2 3 13" xfId="3279" xr:uid="{00000000-0005-0000-0000-0000120C0000}"/>
    <cellStyle name="20% - Accent1 2 2 3 13 2" xfId="3280" xr:uid="{00000000-0005-0000-0000-0000130C0000}"/>
    <cellStyle name="20% - Accent1 2 2 3 13 2 2" xfId="3281" xr:uid="{00000000-0005-0000-0000-0000140C0000}"/>
    <cellStyle name="20% - Accent1 2 2 3 13 3" xfId="3282" xr:uid="{00000000-0005-0000-0000-0000150C0000}"/>
    <cellStyle name="20% - Accent1 2 2 3 14" xfId="3283" xr:uid="{00000000-0005-0000-0000-0000160C0000}"/>
    <cellStyle name="20% - Accent1 2 2 3 14 2" xfId="3284" xr:uid="{00000000-0005-0000-0000-0000170C0000}"/>
    <cellStyle name="20% - Accent1 2 2 3 15" xfId="3285" xr:uid="{00000000-0005-0000-0000-0000180C0000}"/>
    <cellStyle name="20% - Accent1 2 2 3 15 2" xfId="3286" xr:uid="{00000000-0005-0000-0000-0000190C0000}"/>
    <cellStyle name="20% - Accent1 2 2 3 16" xfId="3287" xr:uid="{00000000-0005-0000-0000-00001A0C0000}"/>
    <cellStyle name="20% - Accent1 2 2 3 2" xfId="3288" xr:uid="{00000000-0005-0000-0000-00001B0C0000}"/>
    <cellStyle name="20% - Accent1 2 2 3 2 10" xfId="3289" xr:uid="{00000000-0005-0000-0000-00001C0C0000}"/>
    <cellStyle name="20% - Accent1 2 2 3 2 10 2" xfId="3290" xr:uid="{00000000-0005-0000-0000-00001D0C0000}"/>
    <cellStyle name="20% - Accent1 2 2 3 2 10 2 2" xfId="3291" xr:uid="{00000000-0005-0000-0000-00001E0C0000}"/>
    <cellStyle name="20% - Accent1 2 2 3 2 10 2 2 2" xfId="3292" xr:uid="{00000000-0005-0000-0000-00001F0C0000}"/>
    <cellStyle name="20% - Accent1 2 2 3 2 10 2 3" xfId="3293" xr:uid="{00000000-0005-0000-0000-0000200C0000}"/>
    <cellStyle name="20% - Accent1 2 2 3 2 10 3" xfId="3294" xr:uid="{00000000-0005-0000-0000-0000210C0000}"/>
    <cellStyle name="20% - Accent1 2 2 3 2 10 3 2" xfId="3295" xr:uid="{00000000-0005-0000-0000-0000220C0000}"/>
    <cellStyle name="20% - Accent1 2 2 3 2 10 4" xfId="3296" xr:uid="{00000000-0005-0000-0000-0000230C0000}"/>
    <cellStyle name="20% - Accent1 2 2 3 2 11" xfId="3297" xr:uid="{00000000-0005-0000-0000-0000240C0000}"/>
    <cellStyle name="20% - Accent1 2 2 3 2 11 2" xfId="3298" xr:uid="{00000000-0005-0000-0000-0000250C0000}"/>
    <cellStyle name="20% - Accent1 2 2 3 2 11 2 2" xfId="3299" xr:uid="{00000000-0005-0000-0000-0000260C0000}"/>
    <cellStyle name="20% - Accent1 2 2 3 2 11 3" xfId="3300" xr:uid="{00000000-0005-0000-0000-0000270C0000}"/>
    <cellStyle name="20% - Accent1 2 2 3 2 12" xfId="3301" xr:uid="{00000000-0005-0000-0000-0000280C0000}"/>
    <cellStyle name="20% - Accent1 2 2 3 2 12 2" xfId="3302" xr:uid="{00000000-0005-0000-0000-0000290C0000}"/>
    <cellStyle name="20% - Accent1 2 2 3 2 12 2 2" xfId="3303" xr:uid="{00000000-0005-0000-0000-00002A0C0000}"/>
    <cellStyle name="20% - Accent1 2 2 3 2 12 3" xfId="3304" xr:uid="{00000000-0005-0000-0000-00002B0C0000}"/>
    <cellStyle name="20% - Accent1 2 2 3 2 13" xfId="3305" xr:uid="{00000000-0005-0000-0000-00002C0C0000}"/>
    <cellStyle name="20% - Accent1 2 2 3 2 13 2" xfId="3306" xr:uid="{00000000-0005-0000-0000-00002D0C0000}"/>
    <cellStyle name="20% - Accent1 2 2 3 2 14" xfId="3307" xr:uid="{00000000-0005-0000-0000-00002E0C0000}"/>
    <cellStyle name="20% - Accent1 2 2 3 2 14 2" xfId="3308" xr:uid="{00000000-0005-0000-0000-00002F0C0000}"/>
    <cellStyle name="20% - Accent1 2 2 3 2 15" xfId="3309" xr:uid="{00000000-0005-0000-0000-0000300C0000}"/>
    <cellStyle name="20% - Accent1 2 2 3 2 2" xfId="3310" xr:uid="{00000000-0005-0000-0000-0000310C0000}"/>
    <cellStyle name="20% - Accent1 2 2 3 2 2 10" xfId="3311" xr:uid="{00000000-0005-0000-0000-0000320C0000}"/>
    <cellStyle name="20% - Accent1 2 2 3 2 2 10 2" xfId="3312" xr:uid="{00000000-0005-0000-0000-0000330C0000}"/>
    <cellStyle name="20% - Accent1 2 2 3 2 2 10 2 2" xfId="3313" xr:uid="{00000000-0005-0000-0000-0000340C0000}"/>
    <cellStyle name="20% - Accent1 2 2 3 2 2 10 3" xfId="3314" xr:uid="{00000000-0005-0000-0000-0000350C0000}"/>
    <cellStyle name="20% - Accent1 2 2 3 2 2 11" xfId="3315" xr:uid="{00000000-0005-0000-0000-0000360C0000}"/>
    <cellStyle name="20% - Accent1 2 2 3 2 2 11 2" xfId="3316" xr:uid="{00000000-0005-0000-0000-0000370C0000}"/>
    <cellStyle name="20% - Accent1 2 2 3 2 2 11 2 2" xfId="3317" xr:uid="{00000000-0005-0000-0000-0000380C0000}"/>
    <cellStyle name="20% - Accent1 2 2 3 2 2 11 3" xfId="3318" xr:uid="{00000000-0005-0000-0000-0000390C0000}"/>
    <cellStyle name="20% - Accent1 2 2 3 2 2 12" xfId="3319" xr:uid="{00000000-0005-0000-0000-00003A0C0000}"/>
    <cellStyle name="20% - Accent1 2 2 3 2 2 12 2" xfId="3320" xr:uid="{00000000-0005-0000-0000-00003B0C0000}"/>
    <cellStyle name="20% - Accent1 2 2 3 2 2 13" xfId="3321" xr:uid="{00000000-0005-0000-0000-00003C0C0000}"/>
    <cellStyle name="20% - Accent1 2 2 3 2 2 13 2" xfId="3322" xr:uid="{00000000-0005-0000-0000-00003D0C0000}"/>
    <cellStyle name="20% - Accent1 2 2 3 2 2 14" xfId="3323" xr:uid="{00000000-0005-0000-0000-00003E0C0000}"/>
    <cellStyle name="20% - Accent1 2 2 3 2 2 2" xfId="3324" xr:uid="{00000000-0005-0000-0000-00003F0C0000}"/>
    <cellStyle name="20% - Accent1 2 2 3 2 2 2 10" xfId="3325" xr:uid="{00000000-0005-0000-0000-0000400C0000}"/>
    <cellStyle name="20% - Accent1 2 2 3 2 2 2 10 2" xfId="3326" xr:uid="{00000000-0005-0000-0000-0000410C0000}"/>
    <cellStyle name="20% - Accent1 2 2 3 2 2 2 11" xfId="3327" xr:uid="{00000000-0005-0000-0000-0000420C0000}"/>
    <cellStyle name="20% - Accent1 2 2 3 2 2 2 2" xfId="3328" xr:uid="{00000000-0005-0000-0000-0000430C0000}"/>
    <cellStyle name="20% - Accent1 2 2 3 2 2 2 2 2" xfId="3329" xr:uid="{00000000-0005-0000-0000-0000440C0000}"/>
    <cellStyle name="20% - Accent1 2 2 3 2 2 2 2 2 2" xfId="3330" xr:uid="{00000000-0005-0000-0000-0000450C0000}"/>
    <cellStyle name="20% - Accent1 2 2 3 2 2 2 2 2 2 2" xfId="3331" xr:uid="{00000000-0005-0000-0000-0000460C0000}"/>
    <cellStyle name="20% - Accent1 2 2 3 2 2 2 2 2 2 2 2" xfId="3332" xr:uid="{00000000-0005-0000-0000-0000470C0000}"/>
    <cellStyle name="20% - Accent1 2 2 3 2 2 2 2 2 2 3" xfId="3333" xr:uid="{00000000-0005-0000-0000-0000480C0000}"/>
    <cellStyle name="20% - Accent1 2 2 3 2 2 2 2 2 3" xfId="3334" xr:uid="{00000000-0005-0000-0000-0000490C0000}"/>
    <cellStyle name="20% - Accent1 2 2 3 2 2 2 2 2 3 2" xfId="3335" xr:uid="{00000000-0005-0000-0000-00004A0C0000}"/>
    <cellStyle name="20% - Accent1 2 2 3 2 2 2 2 2 4" xfId="3336" xr:uid="{00000000-0005-0000-0000-00004B0C0000}"/>
    <cellStyle name="20% - Accent1 2 2 3 2 2 2 2 3" xfId="3337" xr:uid="{00000000-0005-0000-0000-00004C0C0000}"/>
    <cellStyle name="20% - Accent1 2 2 3 2 2 2 2 3 2" xfId="3338" xr:uid="{00000000-0005-0000-0000-00004D0C0000}"/>
    <cellStyle name="20% - Accent1 2 2 3 2 2 2 2 3 2 2" xfId="3339" xr:uid="{00000000-0005-0000-0000-00004E0C0000}"/>
    <cellStyle name="20% - Accent1 2 2 3 2 2 2 2 3 2 2 2" xfId="3340" xr:uid="{00000000-0005-0000-0000-00004F0C0000}"/>
    <cellStyle name="20% - Accent1 2 2 3 2 2 2 2 3 2 3" xfId="3341" xr:uid="{00000000-0005-0000-0000-0000500C0000}"/>
    <cellStyle name="20% - Accent1 2 2 3 2 2 2 2 3 3" xfId="3342" xr:uid="{00000000-0005-0000-0000-0000510C0000}"/>
    <cellStyle name="20% - Accent1 2 2 3 2 2 2 2 3 3 2" xfId="3343" xr:uid="{00000000-0005-0000-0000-0000520C0000}"/>
    <cellStyle name="20% - Accent1 2 2 3 2 2 2 2 3 4" xfId="3344" xr:uid="{00000000-0005-0000-0000-0000530C0000}"/>
    <cellStyle name="20% - Accent1 2 2 3 2 2 2 2 4" xfId="3345" xr:uid="{00000000-0005-0000-0000-0000540C0000}"/>
    <cellStyle name="20% - Accent1 2 2 3 2 2 2 2 4 2" xfId="3346" xr:uid="{00000000-0005-0000-0000-0000550C0000}"/>
    <cellStyle name="20% - Accent1 2 2 3 2 2 2 2 4 2 2" xfId="3347" xr:uid="{00000000-0005-0000-0000-0000560C0000}"/>
    <cellStyle name="20% - Accent1 2 2 3 2 2 2 2 4 2 2 2" xfId="3348" xr:uid="{00000000-0005-0000-0000-0000570C0000}"/>
    <cellStyle name="20% - Accent1 2 2 3 2 2 2 2 4 2 3" xfId="3349" xr:uid="{00000000-0005-0000-0000-0000580C0000}"/>
    <cellStyle name="20% - Accent1 2 2 3 2 2 2 2 4 3" xfId="3350" xr:uid="{00000000-0005-0000-0000-0000590C0000}"/>
    <cellStyle name="20% - Accent1 2 2 3 2 2 2 2 4 3 2" xfId="3351" xr:uid="{00000000-0005-0000-0000-00005A0C0000}"/>
    <cellStyle name="20% - Accent1 2 2 3 2 2 2 2 4 4" xfId="3352" xr:uid="{00000000-0005-0000-0000-00005B0C0000}"/>
    <cellStyle name="20% - Accent1 2 2 3 2 2 2 2 5" xfId="3353" xr:uid="{00000000-0005-0000-0000-00005C0C0000}"/>
    <cellStyle name="20% - Accent1 2 2 3 2 2 2 2 5 2" xfId="3354" xr:uid="{00000000-0005-0000-0000-00005D0C0000}"/>
    <cellStyle name="20% - Accent1 2 2 3 2 2 2 2 5 2 2" xfId="3355" xr:uid="{00000000-0005-0000-0000-00005E0C0000}"/>
    <cellStyle name="20% - Accent1 2 2 3 2 2 2 2 5 3" xfId="3356" xr:uid="{00000000-0005-0000-0000-00005F0C0000}"/>
    <cellStyle name="20% - Accent1 2 2 3 2 2 2 2 6" xfId="3357" xr:uid="{00000000-0005-0000-0000-0000600C0000}"/>
    <cellStyle name="20% - Accent1 2 2 3 2 2 2 2 6 2" xfId="3358" xr:uid="{00000000-0005-0000-0000-0000610C0000}"/>
    <cellStyle name="20% - Accent1 2 2 3 2 2 2 2 6 2 2" xfId="3359" xr:uid="{00000000-0005-0000-0000-0000620C0000}"/>
    <cellStyle name="20% - Accent1 2 2 3 2 2 2 2 6 3" xfId="3360" xr:uid="{00000000-0005-0000-0000-0000630C0000}"/>
    <cellStyle name="20% - Accent1 2 2 3 2 2 2 2 7" xfId="3361" xr:uid="{00000000-0005-0000-0000-0000640C0000}"/>
    <cellStyle name="20% - Accent1 2 2 3 2 2 2 2 7 2" xfId="3362" xr:uid="{00000000-0005-0000-0000-0000650C0000}"/>
    <cellStyle name="20% - Accent1 2 2 3 2 2 2 2 8" xfId="3363" xr:uid="{00000000-0005-0000-0000-0000660C0000}"/>
    <cellStyle name="20% - Accent1 2 2 3 2 2 2 2 8 2" xfId="3364" xr:uid="{00000000-0005-0000-0000-0000670C0000}"/>
    <cellStyle name="20% - Accent1 2 2 3 2 2 2 2 9" xfId="3365" xr:uid="{00000000-0005-0000-0000-0000680C0000}"/>
    <cellStyle name="20% - Accent1 2 2 3 2 2 2 3" xfId="3366" xr:uid="{00000000-0005-0000-0000-0000690C0000}"/>
    <cellStyle name="20% - Accent1 2 2 3 2 2 2 3 2" xfId="3367" xr:uid="{00000000-0005-0000-0000-00006A0C0000}"/>
    <cellStyle name="20% - Accent1 2 2 3 2 2 2 3 2 2" xfId="3368" xr:uid="{00000000-0005-0000-0000-00006B0C0000}"/>
    <cellStyle name="20% - Accent1 2 2 3 2 2 2 3 2 2 2" xfId="3369" xr:uid="{00000000-0005-0000-0000-00006C0C0000}"/>
    <cellStyle name="20% - Accent1 2 2 3 2 2 2 3 2 2 2 2" xfId="3370" xr:uid="{00000000-0005-0000-0000-00006D0C0000}"/>
    <cellStyle name="20% - Accent1 2 2 3 2 2 2 3 2 2 3" xfId="3371" xr:uid="{00000000-0005-0000-0000-00006E0C0000}"/>
    <cellStyle name="20% - Accent1 2 2 3 2 2 2 3 2 3" xfId="3372" xr:uid="{00000000-0005-0000-0000-00006F0C0000}"/>
    <cellStyle name="20% - Accent1 2 2 3 2 2 2 3 2 3 2" xfId="3373" xr:uid="{00000000-0005-0000-0000-0000700C0000}"/>
    <cellStyle name="20% - Accent1 2 2 3 2 2 2 3 2 4" xfId="3374" xr:uid="{00000000-0005-0000-0000-0000710C0000}"/>
    <cellStyle name="20% - Accent1 2 2 3 2 2 2 3 3" xfId="3375" xr:uid="{00000000-0005-0000-0000-0000720C0000}"/>
    <cellStyle name="20% - Accent1 2 2 3 2 2 2 3 3 2" xfId="3376" xr:uid="{00000000-0005-0000-0000-0000730C0000}"/>
    <cellStyle name="20% - Accent1 2 2 3 2 2 2 3 3 2 2" xfId="3377" xr:uid="{00000000-0005-0000-0000-0000740C0000}"/>
    <cellStyle name="20% - Accent1 2 2 3 2 2 2 3 3 2 2 2" xfId="3378" xr:uid="{00000000-0005-0000-0000-0000750C0000}"/>
    <cellStyle name="20% - Accent1 2 2 3 2 2 2 3 3 2 3" xfId="3379" xr:uid="{00000000-0005-0000-0000-0000760C0000}"/>
    <cellStyle name="20% - Accent1 2 2 3 2 2 2 3 3 3" xfId="3380" xr:uid="{00000000-0005-0000-0000-0000770C0000}"/>
    <cellStyle name="20% - Accent1 2 2 3 2 2 2 3 3 3 2" xfId="3381" xr:uid="{00000000-0005-0000-0000-0000780C0000}"/>
    <cellStyle name="20% - Accent1 2 2 3 2 2 2 3 3 4" xfId="3382" xr:uid="{00000000-0005-0000-0000-0000790C0000}"/>
    <cellStyle name="20% - Accent1 2 2 3 2 2 2 3 4" xfId="3383" xr:uid="{00000000-0005-0000-0000-00007A0C0000}"/>
    <cellStyle name="20% - Accent1 2 2 3 2 2 2 3 4 2" xfId="3384" xr:uid="{00000000-0005-0000-0000-00007B0C0000}"/>
    <cellStyle name="20% - Accent1 2 2 3 2 2 2 3 4 2 2" xfId="3385" xr:uid="{00000000-0005-0000-0000-00007C0C0000}"/>
    <cellStyle name="20% - Accent1 2 2 3 2 2 2 3 4 2 2 2" xfId="3386" xr:uid="{00000000-0005-0000-0000-00007D0C0000}"/>
    <cellStyle name="20% - Accent1 2 2 3 2 2 2 3 4 2 3" xfId="3387" xr:uid="{00000000-0005-0000-0000-00007E0C0000}"/>
    <cellStyle name="20% - Accent1 2 2 3 2 2 2 3 4 3" xfId="3388" xr:uid="{00000000-0005-0000-0000-00007F0C0000}"/>
    <cellStyle name="20% - Accent1 2 2 3 2 2 2 3 4 3 2" xfId="3389" xr:uid="{00000000-0005-0000-0000-0000800C0000}"/>
    <cellStyle name="20% - Accent1 2 2 3 2 2 2 3 4 4" xfId="3390" xr:uid="{00000000-0005-0000-0000-0000810C0000}"/>
    <cellStyle name="20% - Accent1 2 2 3 2 2 2 3 5" xfId="3391" xr:uid="{00000000-0005-0000-0000-0000820C0000}"/>
    <cellStyle name="20% - Accent1 2 2 3 2 2 2 3 5 2" xfId="3392" xr:uid="{00000000-0005-0000-0000-0000830C0000}"/>
    <cellStyle name="20% - Accent1 2 2 3 2 2 2 3 5 2 2" xfId="3393" xr:uid="{00000000-0005-0000-0000-0000840C0000}"/>
    <cellStyle name="20% - Accent1 2 2 3 2 2 2 3 5 3" xfId="3394" xr:uid="{00000000-0005-0000-0000-0000850C0000}"/>
    <cellStyle name="20% - Accent1 2 2 3 2 2 2 3 6" xfId="3395" xr:uid="{00000000-0005-0000-0000-0000860C0000}"/>
    <cellStyle name="20% - Accent1 2 2 3 2 2 2 3 6 2" xfId="3396" xr:uid="{00000000-0005-0000-0000-0000870C0000}"/>
    <cellStyle name="20% - Accent1 2 2 3 2 2 2 3 6 2 2" xfId="3397" xr:uid="{00000000-0005-0000-0000-0000880C0000}"/>
    <cellStyle name="20% - Accent1 2 2 3 2 2 2 3 6 3" xfId="3398" xr:uid="{00000000-0005-0000-0000-0000890C0000}"/>
    <cellStyle name="20% - Accent1 2 2 3 2 2 2 3 7" xfId="3399" xr:uid="{00000000-0005-0000-0000-00008A0C0000}"/>
    <cellStyle name="20% - Accent1 2 2 3 2 2 2 3 7 2" xfId="3400" xr:uid="{00000000-0005-0000-0000-00008B0C0000}"/>
    <cellStyle name="20% - Accent1 2 2 3 2 2 2 3 8" xfId="3401" xr:uid="{00000000-0005-0000-0000-00008C0C0000}"/>
    <cellStyle name="20% - Accent1 2 2 3 2 2 2 3 8 2" xfId="3402" xr:uid="{00000000-0005-0000-0000-00008D0C0000}"/>
    <cellStyle name="20% - Accent1 2 2 3 2 2 2 3 9" xfId="3403" xr:uid="{00000000-0005-0000-0000-00008E0C0000}"/>
    <cellStyle name="20% - Accent1 2 2 3 2 2 2 4" xfId="3404" xr:uid="{00000000-0005-0000-0000-00008F0C0000}"/>
    <cellStyle name="20% - Accent1 2 2 3 2 2 2 4 2" xfId="3405" xr:uid="{00000000-0005-0000-0000-0000900C0000}"/>
    <cellStyle name="20% - Accent1 2 2 3 2 2 2 4 2 2" xfId="3406" xr:uid="{00000000-0005-0000-0000-0000910C0000}"/>
    <cellStyle name="20% - Accent1 2 2 3 2 2 2 4 2 2 2" xfId="3407" xr:uid="{00000000-0005-0000-0000-0000920C0000}"/>
    <cellStyle name="20% - Accent1 2 2 3 2 2 2 4 2 3" xfId="3408" xr:uid="{00000000-0005-0000-0000-0000930C0000}"/>
    <cellStyle name="20% - Accent1 2 2 3 2 2 2 4 3" xfId="3409" xr:uid="{00000000-0005-0000-0000-0000940C0000}"/>
    <cellStyle name="20% - Accent1 2 2 3 2 2 2 4 3 2" xfId="3410" xr:uid="{00000000-0005-0000-0000-0000950C0000}"/>
    <cellStyle name="20% - Accent1 2 2 3 2 2 2 4 4" xfId="3411" xr:uid="{00000000-0005-0000-0000-0000960C0000}"/>
    <cellStyle name="20% - Accent1 2 2 3 2 2 2 5" xfId="3412" xr:uid="{00000000-0005-0000-0000-0000970C0000}"/>
    <cellStyle name="20% - Accent1 2 2 3 2 2 2 5 2" xfId="3413" xr:uid="{00000000-0005-0000-0000-0000980C0000}"/>
    <cellStyle name="20% - Accent1 2 2 3 2 2 2 5 2 2" xfId="3414" xr:uid="{00000000-0005-0000-0000-0000990C0000}"/>
    <cellStyle name="20% - Accent1 2 2 3 2 2 2 5 2 2 2" xfId="3415" xr:uid="{00000000-0005-0000-0000-00009A0C0000}"/>
    <cellStyle name="20% - Accent1 2 2 3 2 2 2 5 2 3" xfId="3416" xr:uid="{00000000-0005-0000-0000-00009B0C0000}"/>
    <cellStyle name="20% - Accent1 2 2 3 2 2 2 5 3" xfId="3417" xr:uid="{00000000-0005-0000-0000-00009C0C0000}"/>
    <cellStyle name="20% - Accent1 2 2 3 2 2 2 5 3 2" xfId="3418" xr:uid="{00000000-0005-0000-0000-00009D0C0000}"/>
    <cellStyle name="20% - Accent1 2 2 3 2 2 2 5 4" xfId="3419" xr:uid="{00000000-0005-0000-0000-00009E0C0000}"/>
    <cellStyle name="20% - Accent1 2 2 3 2 2 2 6" xfId="3420" xr:uid="{00000000-0005-0000-0000-00009F0C0000}"/>
    <cellStyle name="20% - Accent1 2 2 3 2 2 2 6 2" xfId="3421" xr:uid="{00000000-0005-0000-0000-0000A00C0000}"/>
    <cellStyle name="20% - Accent1 2 2 3 2 2 2 6 2 2" xfId="3422" xr:uid="{00000000-0005-0000-0000-0000A10C0000}"/>
    <cellStyle name="20% - Accent1 2 2 3 2 2 2 6 2 2 2" xfId="3423" xr:uid="{00000000-0005-0000-0000-0000A20C0000}"/>
    <cellStyle name="20% - Accent1 2 2 3 2 2 2 6 2 3" xfId="3424" xr:uid="{00000000-0005-0000-0000-0000A30C0000}"/>
    <cellStyle name="20% - Accent1 2 2 3 2 2 2 6 3" xfId="3425" xr:uid="{00000000-0005-0000-0000-0000A40C0000}"/>
    <cellStyle name="20% - Accent1 2 2 3 2 2 2 6 3 2" xfId="3426" xr:uid="{00000000-0005-0000-0000-0000A50C0000}"/>
    <cellStyle name="20% - Accent1 2 2 3 2 2 2 6 4" xfId="3427" xr:uid="{00000000-0005-0000-0000-0000A60C0000}"/>
    <cellStyle name="20% - Accent1 2 2 3 2 2 2 7" xfId="3428" xr:uid="{00000000-0005-0000-0000-0000A70C0000}"/>
    <cellStyle name="20% - Accent1 2 2 3 2 2 2 7 2" xfId="3429" xr:uid="{00000000-0005-0000-0000-0000A80C0000}"/>
    <cellStyle name="20% - Accent1 2 2 3 2 2 2 7 2 2" xfId="3430" xr:uid="{00000000-0005-0000-0000-0000A90C0000}"/>
    <cellStyle name="20% - Accent1 2 2 3 2 2 2 7 3" xfId="3431" xr:uid="{00000000-0005-0000-0000-0000AA0C0000}"/>
    <cellStyle name="20% - Accent1 2 2 3 2 2 2 8" xfId="3432" xr:uid="{00000000-0005-0000-0000-0000AB0C0000}"/>
    <cellStyle name="20% - Accent1 2 2 3 2 2 2 8 2" xfId="3433" xr:uid="{00000000-0005-0000-0000-0000AC0C0000}"/>
    <cellStyle name="20% - Accent1 2 2 3 2 2 2 8 2 2" xfId="3434" xr:uid="{00000000-0005-0000-0000-0000AD0C0000}"/>
    <cellStyle name="20% - Accent1 2 2 3 2 2 2 8 3" xfId="3435" xr:uid="{00000000-0005-0000-0000-0000AE0C0000}"/>
    <cellStyle name="20% - Accent1 2 2 3 2 2 2 9" xfId="3436" xr:uid="{00000000-0005-0000-0000-0000AF0C0000}"/>
    <cellStyle name="20% - Accent1 2 2 3 2 2 2 9 2" xfId="3437" xr:uid="{00000000-0005-0000-0000-0000B00C0000}"/>
    <cellStyle name="20% - Accent1 2 2 3 2 2 3" xfId="3438" xr:uid="{00000000-0005-0000-0000-0000B10C0000}"/>
    <cellStyle name="20% - Accent1 2 2 3 2 2 3 10" xfId="3439" xr:uid="{00000000-0005-0000-0000-0000B20C0000}"/>
    <cellStyle name="20% - Accent1 2 2 3 2 2 3 10 2" xfId="3440" xr:uid="{00000000-0005-0000-0000-0000B30C0000}"/>
    <cellStyle name="20% - Accent1 2 2 3 2 2 3 11" xfId="3441" xr:uid="{00000000-0005-0000-0000-0000B40C0000}"/>
    <cellStyle name="20% - Accent1 2 2 3 2 2 3 2" xfId="3442" xr:uid="{00000000-0005-0000-0000-0000B50C0000}"/>
    <cellStyle name="20% - Accent1 2 2 3 2 2 3 2 2" xfId="3443" xr:uid="{00000000-0005-0000-0000-0000B60C0000}"/>
    <cellStyle name="20% - Accent1 2 2 3 2 2 3 2 2 2" xfId="3444" xr:uid="{00000000-0005-0000-0000-0000B70C0000}"/>
    <cellStyle name="20% - Accent1 2 2 3 2 2 3 2 2 2 2" xfId="3445" xr:uid="{00000000-0005-0000-0000-0000B80C0000}"/>
    <cellStyle name="20% - Accent1 2 2 3 2 2 3 2 2 2 2 2" xfId="3446" xr:uid="{00000000-0005-0000-0000-0000B90C0000}"/>
    <cellStyle name="20% - Accent1 2 2 3 2 2 3 2 2 2 3" xfId="3447" xr:uid="{00000000-0005-0000-0000-0000BA0C0000}"/>
    <cellStyle name="20% - Accent1 2 2 3 2 2 3 2 2 3" xfId="3448" xr:uid="{00000000-0005-0000-0000-0000BB0C0000}"/>
    <cellStyle name="20% - Accent1 2 2 3 2 2 3 2 2 3 2" xfId="3449" xr:uid="{00000000-0005-0000-0000-0000BC0C0000}"/>
    <cellStyle name="20% - Accent1 2 2 3 2 2 3 2 2 4" xfId="3450" xr:uid="{00000000-0005-0000-0000-0000BD0C0000}"/>
    <cellStyle name="20% - Accent1 2 2 3 2 2 3 2 3" xfId="3451" xr:uid="{00000000-0005-0000-0000-0000BE0C0000}"/>
    <cellStyle name="20% - Accent1 2 2 3 2 2 3 2 3 2" xfId="3452" xr:uid="{00000000-0005-0000-0000-0000BF0C0000}"/>
    <cellStyle name="20% - Accent1 2 2 3 2 2 3 2 3 2 2" xfId="3453" xr:uid="{00000000-0005-0000-0000-0000C00C0000}"/>
    <cellStyle name="20% - Accent1 2 2 3 2 2 3 2 3 2 2 2" xfId="3454" xr:uid="{00000000-0005-0000-0000-0000C10C0000}"/>
    <cellStyle name="20% - Accent1 2 2 3 2 2 3 2 3 2 3" xfId="3455" xr:uid="{00000000-0005-0000-0000-0000C20C0000}"/>
    <cellStyle name="20% - Accent1 2 2 3 2 2 3 2 3 3" xfId="3456" xr:uid="{00000000-0005-0000-0000-0000C30C0000}"/>
    <cellStyle name="20% - Accent1 2 2 3 2 2 3 2 3 3 2" xfId="3457" xr:uid="{00000000-0005-0000-0000-0000C40C0000}"/>
    <cellStyle name="20% - Accent1 2 2 3 2 2 3 2 3 4" xfId="3458" xr:uid="{00000000-0005-0000-0000-0000C50C0000}"/>
    <cellStyle name="20% - Accent1 2 2 3 2 2 3 2 4" xfId="3459" xr:uid="{00000000-0005-0000-0000-0000C60C0000}"/>
    <cellStyle name="20% - Accent1 2 2 3 2 2 3 2 4 2" xfId="3460" xr:uid="{00000000-0005-0000-0000-0000C70C0000}"/>
    <cellStyle name="20% - Accent1 2 2 3 2 2 3 2 4 2 2" xfId="3461" xr:uid="{00000000-0005-0000-0000-0000C80C0000}"/>
    <cellStyle name="20% - Accent1 2 2 3 2 2 3 2 4 2 2 2" xfId="3462" xr:uid="{00000000-0005-0000-0000-0000C90C0000}"/>
    <cellStyle name="20% - Accent1 2 2 3 2 2 3 2 4 2 3" xfId="3463" xr:uid="{00000000-0005-0000-0000-0000CA0C0000}"/>
    <cellStyle name="20% - Accent1 2 2 3 2 2 3 2 4 3" xfId="3464" xr:uid="{00000000-0005-0000-0000-0000CB0C0000}"/>
    <cellStyle name="20% - Accent1 2 2 3 2 2 3 2 4 3 2" xfId="3465" xr:uid="{00000000-0005-0000-0000-0000CC0C0000}"/>
    <cellStyle name="20% - Accent1 2 2 3 2 2 3 2 4 4" xfId="3466" xr:uid="{00000000-0005-0000-0000-0000CD0C0000}"/>
    <cellStyle name="20% - Accent1 2 2 3 2 2 3 2 5" xfId="3467" xr:uid="{00000000-0005-0000-0000-0000CE0C0000}"/>
    <cellStyle name="20% - Accent1 2 2 3 2 2 3 2 5 2" xfId="3468" xr:uid="{00000000-0005-0000-0000-0000CF0C0000}"/>
    <cellStyle name="20% - Accent1 2 2 3 2 2 3 2 5 2 2" xfId="3469" xr:uid="{00000000-0005-0000-0000-0000D00C0000}"/>
    <cellStyle name="20% - Accent1 2 2 3 2 2 3 2 5 3" xfId="3470" xr:uid="{00000000-0005-0000-0000-0000D10C0000}"/>
    <cellStyle name="20% - Accent1 2 2 3 2 2 3 2 6" xfId="3471" xr:uid="{00000000-0005-0000-0000-0000D20C0000}"/>
    <cellStyle name="20% - Accent1 2 2 3 2 2 3 2 6 2" xfId="3472" xr:uid="{00000000-0005-0000-0000-0000D30C0000}"/>
    <cellStyle name="20% - Accent1 2 2 3 2 2 3 2 6 2 2" xfId="3473" xr:uid="{00000000-0005-0000-0000-0000D40C0000}"/>
    <cellStyle name="20% - Accent1 2 2 3 2 2 3 2 6 3" xfId="3474" xr:uid="{00000000-0005-0000-0000-0000D50C0000}"/>
    <cellStyle name="20% - Accent1 2 2 3 2 2 3 2 7" xfId="3475" xr:uid="{00000000-0005-0000-0000-0000D60C0000}"/>
    <cellStyle name="20% - Accent1 2 2 3 2 2 3 2 7 2" xfId="3476" xr:uid="{00000000-0005-0000-0000-0000D70C0000}"/>
    <cellStyle name="20% - Accent1 2 2 3 2 2 3 2 8" xfId="3477" xr:uid="{00000000-0005-0000-0000-0000D80C0000}"/>
    <cellStyle name="20% - Accent1 2 2 3 2 2 3 2 8 2" xfId="3478" xr:uid="{00000000-0005-0000-0000-0000D90C0000}"/>
    <cellStyle name="20% - Accent1 2 2 3 2 2 3 2 9" xfId="3479" xr:uid="{00000000-0005-0000-0000-0000DA0C0000}"/>
    <cellStyle name="20% - Accent1 2 2 3 2 2 3 3" xfId="3480" xr:uid="{00000000-0005-0000-0000-0000DB0C0000}"/>
    <cellStyle name="20% - Accent1 2 2 3 2 2 3 3 2" xfId="3481" xr:uid="{00000000-0005-0000-0000-0000DC0C0000}"/>
    <cellStyle name="20% - Accent1 2 2 3 2 2 3 3 2 2" xfId="3482" xr:uid="{00000000-0005-0000-0000-0000DD0C0000}"/>
    <cellStyle name="20% - Accent1 2 2 3 2 2 3 3 2 2 2" xfId="3483" xr:uid="{00000000-0005-0000-0000-0000DE0C0000}"/>
    <cellStyle name="20% - Accent1 2 2 3 2 2 3 3 2 2 2 2" xfId="3484" xr:uid="{00000000-0005-0000-0000-0000DF0C0000}"/>
    <cellStyle name="20% - Accent1 2 2 3 2 2 3 3 2 2 3" xfId="3485" xr:uid="{00000000-0005-0000-0000-0000E00C0000}"/>
    <cellStyle name="20% - Accent1 2 2 3 2 2 3 3 2 3" xfId="3486" xr:uid="{00000000-0005-0000-0000-0000E10C0000}"/>
    <cellStyle name="20% - Accent1 2 2 3 2 2 3 3 2 3 2" xfId="3487" xr:uid="{00000000-0005-0000-0000-0000E20C0000}"/>
    <cellStyle name="20% - Accent1 2 2 3 2 2 3 3 2 4" xfId="3488" xr:uid="{00000000-0005-0000-0000-0000E30C0000}"/>
    <cellStyle name="20% - Accent1 2 2 3 2 2 3 3 3" xfId="3489" xr:uid="{00000000-0005-0000-0000-0000E40C0000}"/>
    <cellStyle name="20% - Accent1 2 2 3 2 2 3 3 3 2" xfId="3490" xr:uid="{00000000-0005-0000-0000-0000E50C0000}"/>
    <cellStyle name="20% - Accent1 2 2 3 2 2 3 3 3 2 2" xfId="3491" xr:uid="{00000000-0005-0000-0000-0000E60C0000}"/>
    <cellStyle name="20% - Accent1 2 2 3 2 2 3 3 3 2 2 2" xfId="3492" xr:uid="{00000000-0005-0000-0000-0000E70C0000}"/>
    <cellStyle name="20% - Accent1 2 2 3 2 2 3 3 3 2 3" xfId="3493" xr:uid="{00000000-0005-0000-0000-0000E80C0000}"/>
    <cellStyle name="20% - Accent1 2 2 3 2 2 3 3 3 3" xfId="3494" xr:uid="{00000000-0005-0000-0000-0000E90C0000}"/>
    <cellStyle name="20% - Accent1 2 2 3 2 2 3 3 3 3 2" xfId="3495" xr:uid="{00000000-0005-0000-0000-0000EA0C0000}"/>
    <cellStyle name="20% - Accent1 2 2 3 2 2 3 3 3 4" xfId="3496" xr:uid="{00000000-0005-0000-0000-0000EB0C0000}"/>
    <cellStyle name="20% - Accent1 2 2 3 2 2 3 3 4" xfId="3497" xr:uid="{00000000-0005-0000-0000-0000EC0C0000}"/>
    <cellStyle name="20% - Accent1 2 2 3 2 2 3 3 4 2" xfId="3498" xr:uid="{00000000-0005-0000-0000-0000ED0C0000}"/>
    <cellStyle name="20% - Accent1 2 2 3 2 2 3 3 4 2 2" xfId="3499" xr:uid="{00000000-0005-0000-0000-0000EE0C0000}"/>
    <cellStyle name="20% - Accent1 2 2 3 2 2 3 3 4 2 2 2" xfId="3500" xr:uid="{00000000-0005-0000-0000-0000EF0C0000}"/>
    <cellStyle name="20% - Accent1 2 2 3 2 2 3 3 4 2 3" xfId="3501" xr:uid="{00000000-0005-0000-0000-0000F00C0000}"/>
    <cellStyle name="20% - Accent1 2 2 3 2 2 3 3 4 3" xfId="3502" xr:uid="{00000000-0005-0000-0000-0000F10C0000}"/>
    <cellStyle name="20% - Accent1 2 2 3 2 2 3 3 4 3 2" xfId="3503" xr:uid="{00000000-0005-0000-0000-0000F20C0000}"/>
    <cellStyle name="20% - Accent1 2 2 3 2 2 3 3 4 4" xfId="3504" xr:uid="{00000000-0005-0000-0000-0000F30C0000}"/>
    <cellStyle name="20% - Accent1 2 2 3 2 2 3 3 5" xfId="3505" xr:uid="{00000000-0005-0000-0000-0000F40C0000}"/>
    <cellStyle name="20% - Accent1 2 2 3 2 2 3 3 5 2" xfId="3506" xr:uid="{00000000-0005-0000-0000-0000F50C0000}"/>
    <cellStyle name="20% - Accent1 2 2 3 2 2 3 3 5 2 2" xfId="3507" xr:uid="{00000000-0005-0000-0000-0000F60C0000}"/>
    <cellStyle name="20% - Accent1 2 2 3 2 2 3 3 5 3" xfId="3508" xr:uid="{00000000-0005-0000-0000-0000F70C0000}"/>
    <cellStyle name="20% - Accent1 2 2 3 2 2 3 3 6" xfId="3509" xr:uid="{00000000-0005-0000-0000-0000F80C0000}"/>
    <cellStyle name="20% - Accent1 2 2 3 2 2 3 3 6 2" xfId="3510" xr:uid="{00000000-0005-0000-0000-0000F90C0000}"/>
    <cellStyle name="20% - Accent1 2 2 3 2 2 3 3 6 2 2" xfId="3511" xr:uid="{00000000-0005-0000-0000-0000FA0C0000}"/>
    <cellStyle name="20% - Accent1 2 2 3 2 2 3 3 6 3" xfId="3512" xr:uid="{00000000-0005-0000-0000-0000FB0C0000}"/>
    <cellStyle name="20% - Accent1 2 2 3 2 2 3 3 7" xfId="3513" xr:uid="{00000000-0005-0000-0000-0000FC0C0000}"/>
    <cellStyle name="20% - Accent1 2 2 3 2 2 3 3 7 2" xfId="3514" xr:uid="{00000000-0005-0000-0000-0000FD0C0000}"/>
    <cellStyle name="20% - Accent1 2 2 3 2 2 3 3 8" xfId="3515" xr:uid="{00000000-0005-0000-0000-0000FE0C0000}"/>
    <cellStyle name="20% - Accent1 2 2 3 2 2 3 3 8 2" xfId="3516" xr:uid="{00000000-0005-0000-0000-0000FF0C0000}"/>
    <cellStyle name="20% - Accent1 2 2 3 2 2 3 3 9" xfId="3517" xr:uid="{00000000-0005-0000-0000-0000000D0000}"/>
    <cellStyle name="20% - Accent1 2 2 3 2 2 3 4" xfId="3518" xr:uid="{00000000-0005-0000-0000-0000010D0000}"/>
    <cellStyle name="20% - Accent1 2 2 3 2 2 3 4 2" xfId="3519" xr:uid="{00000000-0005-0000-0000-0000020D0000}"/>
    <cellStyle name="20% - Accent1 2 2 3 2 2 3 4 2 2" xfId="3520" xr:uid="{00000000-0005-0000-0000-0000030D0000}"/>
    <cellStyle name="20% - Accent1 2 2 3 2 2 3 4 2 2 2" xfId="3521" xr:uid="{00000000-0005-0000-0000-0000040D0000}"/>
    <cellStyle name="20% - Accent1 2 2 3 2 2 3 4 2 3" xfId="3522" xr:uid="{00000000-0005-0000-0000-0000050D0000}"/>
    <cellStyle name="20% - Accent1 2 2 3 2 2 3 4 3" xfId="3523" xr:uid="{00000000-0005-0000-0000-0000060D0000}"/>
    <cellStyle name="20% - Accent1 2 2 3 2 2 3 4 3 2" xfId="3524" xr:uid="{00000000-0005-0000-0000-0000070D0000}"/>
    <cellStyle name="20% - Accent1 2 2 3 2 2 3 4 4" xfId="3525" xr:uid="{00000000-0005-0000-0000-0000080D0000}"/>
    <cellStyle name="20% - Accent1 2 2 3 2 2 3 5" xfId="3526" xr:uid="{00000000-0005-0000-0000-0000090D0000}"/>
    <cellStyle name="20% - Accent1 2 2 3 2 2 3 5 2" xfId="3527" xr:uid="{00000000-0005-0000-0000-00000A0D0000}"/>
    <cellStyle name="20% - Accent1 2 2 3 2 2 3 5 2 2" xfId="3528" xr:uid="{00000000-0005-0000-0000-00000B0D0000}"/>
    <cellStyle name="20% - Accent1 2 2 3 2 2 3 5 2 2 2" xfId="3529" xr:uid="{00000000-0005-0000-0000-00000C0D0000}"/>
    <cellStyle name="20% - Accent1 2 2 3 2 2 3 5 2 3" xfId="3530" xr:uid="{00000000-0005-0000-0000-00000D0D0000}"/>
    <cellStyle name="20% - Accent1 2 2 3 2 2 3 5 3" xfId="3531" xr:uid="{00000000-0005-0000-0000-00000E0D0000}"/>
    <cellStyle name="20% - Accent1 2 2 3 2 2 3 5 3 2" xfId="3532" xr:uid="{00000000-0005-0000-0000-00000F0D0000}"/>
    <cellStyle name="20% - Accent1 2 2 3 2 2 3 5 4" xfId="3533" xr:uid="{00000000-0005-0000-0000-0000100D0000}"/>
    <cellStyle name="20% - Accent1 2 2 3 2 2 3 6" xfId="3534" xr:uid="{00000000-0005-0000-0000-0000110D0000}"/>
    <cellStyle name="20% - Accent1 2 2 3 2 2 3 6 2" xfId="3535" xr:uid="{00000000-0005-0000-0000-0000120D0000}"/>
    <cellStyle name="20% - Accent1 2 2 3 2 2 3 6 2 2" xfId="3536" xr:uid="{00000000-0005-0000-0000-0000130D0000}"/>
    <cellStyle name="20% - Accent1 2 2 3 2 2 3 6 2 2 2" xfId="3537" xr:uid="{00000000-0005-0000-0000-0000140D0000}"/>
    <cellStyle name="20% - Accent1 2 2 3 2 2 3 6 2 3" xfId="3538" xr:uid="{00000000-0005-0000-0000-0000150D0000}"/>
    <cellStyle name="20% - Accent1 2 2 3 2 2 3 6 3" xfId="3539" xr:uid="{00000000-0005-0000-0000-0000160D0000}"/>
    <cellStyle name="20% - Accent1 2 2 3 2 2 3 6 3 2" xfId="3540" xr:uid="{00000000-0005-0000-0000-0000170D0000}"/>
    <cellStyle name="20% - Accent1 2 2 3 2 2 3 6 4" xfId="3541" xr:uid="{00000000-0005-0000-0000-0000180D0000}"/>
    <cellStyle name="20% - Accent1 2 2 3 2 2 3 7" xfId="3542" xr:uid="{00000000-0005-0000-0000-0000190D0000}"/>
    <cellStyle name="20% - Accent1 2 2 3 2 2 3 7 2" xfId="3543" xr:uid="{00000000-0005-0000-0000-00001A0D0000}"/>
    <cellStyle name="20% - Accent1 2 2 3 2 2 3 7 2 2" xfId="3544" xr:uid="{00000000-0005-0000-0000-00001B0D0000}"/>
    <cellStyle name="20% - Accent1 2 2 3 2 2 3 7 3" xfId="3545" xr:uid="{00000000-0005-0000-0000-00001C0D0000}"/>
    <cellStyle name="20% - Accent1 2 2 3 2 2 3 8" xfId="3546" xr:uid="{00000000-0005-0000-0000-00001D0D0000}"/>
    <cellStyle name="20% - Accent1 2 2 3 2 2 3 8 2" xfId="3547" xr:uid="{00000000-0005-0000-0000-00001E0D0000}"/>
    <cellStyle name="20% - Accent1 2 2 3 2 2 3 8 2 2" xfId="3548" xr:uid="{00000000-0005-0000-0000-00001F0D0000}"/>
    <cellStyle name="20% - Accent1 2 2 3 2 2 3 8 3" xfId="3549" xr:uid="{00000000-0005-0000-0000-0000200D0000}"/>
    <cellStyle name="20% - Accent1 2 2 3 2 2 3 9" xfId="3550" xr:uid="{00000000-0005-0000-0000-0000210D0000}"/>
    <cellStyle name="20% - Accent1 2 2 3 2 2 3 9 2" xfId="3551" xr:uid="{00000000-0005-0000-0000-0000220D0000}"/>
    <cellStyle name="20% - Accent1 2 2 3 2 2 4" xfId="3552" xr:uid="{00000000-0005-0000-0000-0000230D0000}"/>
    <cellStyle name="20% - Accent1 2 2 3 2 2 4 10" xfId="3553" xr:uid="{00000000-0005-0000-0000-0000240D0000}"/>
    <cellStyle name="20% - Accent1 2 2 3 2 2 4 10 2" xfId="3554" xr:uid="{00000000-0005-0000-0000-0000250D0000}"/>
    <cellStyle name="20% - Accent1 2 2 3 2 2 4 11" xfId="3555" xr:uid="{00000000-0005-0000-0000-0000260D0000}"/>
    <cellStyle name="20% - Accent1 2 2 3 2 2 4 2" xfId="3556" xr:uid="{00000000-0005-0000-0000-0000270D0000}"/>
    <cellStyle name="20% - Accent1 2 2 3 2 2 4 2 2" xfId="3557" xr:uid="{00000000-0005-0000-0000-0000280D0000}"/>
    <cellStyle name="20% - Accent1 2 2 3 2 2 4 2 2 2" xfId="3558" xr:uid="{00000000-0005-0000-0000-0000290D0000}"/>
    <cellStyle name="20% - Accent1 2 2 3 2 2 4 2 2 2 2" xfId="3559" xr:uid="{00000000-0005-0000-0000-00002A0D0000}"/>
    <cellStyle name="20% - Accent1 2 2 3 2 2 4 2 2 2 2 2" xfId="3560" xr:uid="{00000000-0005-0000-0000-00002B0D0000}"/>
    <cellStyle name="20% - Accent1 2 2 3 2 2 4 2 2 2 3" xfId="3561" xr:uid="{00000000-0005-0000-0000-00002C0D0000}"/>
    <cellStyle name="20% - Accent1 2 2 3 2 2 4 2 2 3" xfId="3562" xr:uid="{00000000-0005-0000-0000-00002D0D0000}"/>
    <cellStyle name="20% - Accent1 2 2 3 2 2 4 2 2 3 2" xfId="3563" xr:uid="{00000000-0005-0000-0000-00002E0D0000}"/>
    <cellStyle name="20% - Accent1 2 2 3 2 2 4 2 2 4" xfId="3564" xr:uid="{00000000-0005-0000-0000-00002F0D0000}"/>
    <cellStyle name="20% - Accent1 2 2 3 2 2 4 2 3" xfId="3565" xr:uid="{00000000-0005-0000-0000-0000300D0000}"/>
    <cellStyle name="20% - Accent1 2 2 3 2 2 4 2 3 2" xfId="3566" xr:uid="{00000000-0005-0000-0000-0000310D0000}"/>
    <cellStyle name="20% - Accent1 2 2 3 2 2 4 2 3 2 2" xfId="3567" xr:uid="{00000000-0005-0000-0000-0000320D0000}"/>
    <cellStyle name="20% - Accent1 2 2 3 2 2 4 2 3 2 2 2" xfId="3568" xr:uid="{00000000-0005-0000-0000-0000330D0000}"/>
    <cellStyle name="20% - Accent1 2 2 3 2 2 4 2 3 2 3" xfId="3569" xr:uid="{00000000-0005-0000-0000-0000340D0000}"/>
    <cellStyle name="20% - Accent1 2 2 3 2 2 4 2 3 3" xfId="3570" xr:uid="{00000000-0005-0000-0000-0000350D0000}"/>
    <cellStyle name="20% - Accent1 2 2 3 2 2 4 2 3 3 2" xfId="3571" xr:uid="{00000000-0005-0000-0000-0000360D0000}"/>
    <cellStyle name="20% - Accent1 2 2 3 2 2 4 2 3 4" xfId="3572" xr:uid="{00000000-0005-0000-0000-0000370D0000}"/>
    <cellStyle name="20% - Accent1 2 2 3 2 2 4 2 4" xfId="3573" xr:uid="{00000000-0005-0000-0000-0000380D0000}"/>
    <cellStyle name="20% - Accent1 2 2 3 2 2 4 2 4 2" xfId="3574" xr:uid="{00000000-0005-0000-0000-0000390D0000}"/>
    <cellStyle name="20% - Accent1 2 2 3 2 2 4 2 4 2 2" xfId="3575" xr:uid="{00000000-0005-0000-0000-00003A0D0000}"/>
    <cellStyle name="20% - Accent1 2 2 3 2 2 4 2 4 2 2 2" xfId="3576" xr:uid="{00000000-0005-0000-0000-00003B0D0000}"/>
    <cellStyle name="20% - Accent1 2 2 3 2 2 4 2 4 2 3" xfId="3577" xr:uid="{00000000-0005-0000-0000-00003C0D0000}"/>
    <cellStyle name="20% - Accent1 2 2 3 2 2 4 2 4 3" xfId="3578" xr:uid="{00000000-0005-0000-0000-00003D0D0000}"/>
    <cellStyle name="20% - Accent1 2 2 3 2 2 4 2 4 3 2" xfId="3579" xr:uid="{00000000-0005-0000-0000-00003E0D0000}"/>
    <cellStyle name="20% - Accent1 2 2 3 2 2 4 2 4 4" xfId="3580" xr:uid="{00000000-0005-0000-0000-00003F0D0000}"/>
    <cellStyle name="20% - Accent1 2 2 3 2 2 4 2 5" xfId="3581" xr:uid="{00000000-0005-0000-0000-0000400D0000}"/>
    <cellStyle name="20% - Accent1 2 2 3 2 2 4 2 5 2" xfId="3582" xr:uid="{00000000-0005-0000-0000-0000410D0000}"/>
    <cellStyle name="20% - Accent1 2 2 3 2 2 4 2 5 2 2" xfId="3583" xr:uid="{00000000-0005-0000-0000-0000420D0000}"/>
    <cellStyle name="20% - Accent1 2 2 3 2 2 4 2 5 3" xfId="3584" xr:uid="{00000000-0005-0000-0000-0000430D0000}"/>
    <cellStyle name="20% - Accent1 2 2 3 2 2 4 2 6" xfId="3585" xr:uid="{00000000-0005-0000-0000-0000440D0000}"/>
    <cellStyle name="20% - Accent1 2 2 3 2 2 4 2 6 2" xfId="3586" xr:uid="{00000000-0005-0000-0000-0000450D0000}"/>
    <cellStyle name="20% - Accent1 2 2 3 2 2 4 2 6 2 2" xfId="3587" xr:uid="{00000000-0005-0000-0000-0000460D0000}"/>
    <cellStyle name="20% - Accent1 2 2 3 2 2 4 2 6 3" xfId="3588" xr:uid="{00000000-0005-0000-0000-0000470D0000}"/>
    <cellStyle name="20% - Accent1 2 2 3 2 2 4 2 7" xfId="3589" xr:uid="{00000000-0005-0000-0000-0000480D0000}"/>
    <cellStyle name="20% - Accent1 2 2 3 2 2 4 2 7 2" xfId="3590" xr:uid="{00000000-0005-0000-0000-0000490D0000}"/>
    <cellStyle name="20% - Accent1 2 2 3 2 2 4 2 8" xfId="3591" xr:uid="{00000000-0005-0000-0000-00004A0D0000}"/>
    <cellStyle name="20% - Accent1 2 2 3 2 2 4 2 8 2" xfId="3592" xr:uid="{00000000-0005-0000-0000-00004B0D0000}"/>
    <cellStyle name="20% - Accent1 2 2 3 2 2 4 2 9" xfId="3593" xr:uid="{00000000-0005-0000-0000-00004C0D0000}"/>
    <cellStyle name="20% - Accent1 2 2 3 2 2 4 3" xfId="3594" xr:uid="{00000000-0005-0000-0000-00004D0D0000}"/>
    <cellStyle name="20% - Accent1 2 2 3 2 2 4 3 2" xfId="3595" xr:uid="{00000000-0005-0000-0000-00004E0D0000}"/>
    <cellStyle name="20% - Accent1 2 2 3 2 2 4 3 2 2" xfId="3596" xr:uid="{00000000-0005-0000-0000-00004F0D0000}"/>
    <cellStyle name="20% - Accent1 2 2 3 2 2 4 3 2 2 2" xfId="3597" xr:uid="{00000000-0005-0000-0000-0000500D0000}"/>
    <cellStyle name="20% - Accent1 2 2 3 2 2 4 3 2 2 2 2" xfId="3598" xr:uid="{00000000-0005-0000-0000-0000510D0000}"/>
    <cellStyle name="20% - Accent1 2 2 3 2 2 4 3 2 2 3" xfId="3599" xr:uid="{00000000-0005-0000-0000-0000520D0000}"/>
    <cellStyle name="20% - Accent1 2 2 3 2 2 4 3 2 3" xfId="3600" xr:uid="{00000000-0005-0000-0000-0000530D0000}"/>
    <cellStyle name="20% - Accent1 2 2 3 2 2 4 3 2 3 2" xfId="3601" xr:uid="{00000000-0005-0000-0000-0000540D0000}"/>
    <cellStyle name="20% - Accent1 2 2 3 2 2 4 3 2 4" xfId="3602" xr:uid="{00000000-0005-0000-0000-0000550D0000}"/>
    <cellStyle name="20% - Accent1 2 2 3 2 2 4 3 3" xfId="3603" xr:uid="{00000000-0005-0000-0000-0000560D0000}"/>
    <cellStyle name="20% - Accent1 2 2 3 2 2 4 3 3 2" xfId="3604" xr:uid="{00000000-0005-0000-0000-0000570D0000}"/>
    <cellStyle name="20% - Accent1 2 2 3 2 2 4 3 3 2 2" xfId="3605" xr:uid="{00000000-0005-0000-0000-0000580D0000}"/>
    <cellStyle name="20% - Accent1 2 2 3 2 2 4 3 3 2 2 2" xfId="3606" xr:uid="{00000000-0005-0000-0000-0000590D0000}"/>
    <cellStyle name="20% - Accent1 2 2 3 2 2 4 3 3 2 3" xfId="3607" xr:uid="{00000000-0005-0000-0000-00005A0D0000}"/>
    <cellStyle name="20% - Accent1 2 2 3 2 2 4 3 3 3" xfId="3608" xr:uid="{00000000-0005-0000-0000-00005B0D0000}"/>
    <cellStyle name="20% - Accent1 2 2 3 2 2 4 3 3 3 2" xfId="3609" xr:uid="{00000000-0005-0000-0000-00005C0D0000}"/>
    <cellStyle name="20% - Accent1 2 2 3 2 2 4 3 3 4" xfId="3610" xr:uid="{00000000-0005-0000-0000-00005D0D0000}"/>
    <cellStyle name="20% - Accent1 2 2 3 2 2 4 3 4" xfId="3611" xr:uid="{00000000-0005-0000-0000-00005E0D0000}"/>
    <cellStyle name="20% - Accent1 2 2 3 2 2 4 3 4 2" xfId="3612" xr:uid="{00000000-0005-0000-0000-00005F0D0000}"/>
    <cellStyle name="20% - Accent1 2 2 3 2 2 4 3 4 2 2" xfId="3613" xr:uid="{00000000-0005-0000-0000-0000600D0000}"/>
    <cellStyle name="20% - Accent1 2 2 3 2 2 4 3 4 2 2 2" xfId="3614" xr:uid="{00000000-0005-0000-0000-0000610D0000}"/>
    <cellStyle name="20% - Accent1 2 2 3 2 2 4 3 4 2 3" xfId="3615" xr:uid="{00000000-0005-0000-0000-0000620D0000}"/>
    <cellStyle name="20% - Accent1 2 2 3 2 2 4 3 4 3" xfId="3616" xr:uid="{00000000-0005-0000-0000-0000630D0000}"/>
    <cellStyle name="20% - Accent1 2 2 3 2 2 4 3 4 3 2" xfId="3617" xr:uid="{00000000-0005-0000-0000-0000640D0000}"/>
    <cellStyle name="20% - Accent1 2 2 3 2 2 4 3 4 4" xfId="3618" xr:uid="{00000000-0005-0000-0000-0000650D0000}"/>
    <cellStyle name="20% - Accent1 2 2 3 2 2 4 3 5" xfId="3619" xr:uid="{00000000-0005-0000-0000-0000660D0000}"/>
    <cellStyle name="20% - Accent1 2 2 3 2 2 4 3 5 2" xfId="3620" xr:uid="{00000000-0005-0000-0000-0000670D0000}"/>
    <cellStyle name="20% - Accent1 2 2 3 2 2 4 3 5 2 2" xfId="3621" xr:uid="{00000000-0005-0000-0000-0000680D0000}"/>
    <cellStyle name="20% - Accent1 2 2 3 2 2 4 3 5 3" xfId="3622" xr:uid="{00000000-0005-0000-0000-0000690D0000}"/>
    <cellStyle name="20% - Accent1 2 2 3 2 2 4 3 6" xfId="3623" xr:uid="{00000000-0005-0000-0000-00006A0D0000}"/>
    <cellStyle name="20% - Accent1 2 2 3 2 2 4 3 6 2" xfId="3624" xr:uid="{00000000-0005-0000-0000-00006B0D0000}"/>
    <cellStyle name="20% - Accent1 2 2 3 2 2 4 3 6 2 2" xfId="3625" xr:uid="{00000000-0005-0000-0000-00006C0D0000}"/>
    <cellStyle name="20% - Accent1 2 2 3 2 2 4 3 6 3" xfId="3626" xr:uid="{00000000-0005-0000-0000-00006D0D0000}"/>
    <cellStyle name="20% - Accent1 2 2 3 2 2 4 3 7" xfId="3627" xr:uid="{00000000-0005-0000-0000-00006E0D0000}"/>
    <cellStyle name="20% - Accent1 2 2 3 2 2 4 3 7 2" xfId="3628" xr:uid="{00000000-0005-0000-0000-00006F0D0000}"/>
    <cellStyle name="20% - Accent1 2 2 3 2 2 4 3 8" xfId="3629" xr:uid="{00000000-0005-0000-0000-0000700D0000}"/>
    <cellStyle name="20% - Accent1 2 2 3 2 2 4 3 8 2" xfId="3630" xr:uid="{00000000-0005-0000-0000-0000710D0000}"/>
    <cellStyle name="20% - Accent1 2 2 3 2 2 4 3 9" xfId="3631" xr:uid="{00000000-0005-0000-0000-0000720D0000}"/>
    <cellStyle name="20% - Accent1 2 2 3 2 2 4 4" xfId="3632" xr:uid="{00000000-0005-0000-0000-0000730D0000}"/>
    <cellStyle name="20% - Accent1 2 2 3 2 2 4 4 2" xfId="3633" xr:uid="{00000000-0005-0000-0000-0000740D0000}"/>
    <cellStyle name="20% - Accent1 2 2 3 2 2 4 4 2 2" xfId="3634" xr:uid="{00000000-0005-0000-0000-0000750D0000}"/>
    <cellStyle name="20% - Accent1 2 2 3 2 2 4 4 2 2 2" xfId="3635" xr:uid="{00000000-0005-0000-0000-0000760D0000}"/>
    <cellStyle name="20% - Accent1 2 2 3 2 2 4 4 2 3" xfId="3636" xr:uid="{00000000-0005-0000-0000-0000770D0000}"/>
    <cellStyle name="20% - Accent1 2 2 3 2 2 4 4 3" xfId="3637" xr:uid="{00000000-0005-0000-0000-0000780D0000}"/>
    <cellStyle name="20% - Accent1 2 2 3 2 2 4 4 3 2" xfId="3638" xr:uid="{00000000-0005-0000-0000-0000790D0000}"/>
    <cellStyle name="20% - Accent1 2 2 3 2 2 4 4 4" xfId="3639" xr:uid="{00000000-0005-0000-0000-00007A0D0000}"/>
    <cellStyle name="20% - Accent1 2 2 3 2 2 4 5" xfId="3640" xr:uid="{00000000-0005-0000-0000-00007B0D0000}"/>
    <cellStyle name="20% - Accent1 2 2 3 2 2 4 5 2" xfId="3641" xr:uid="{00000000-0005-0000-0000-00007C0D0000}"/>
    <cellStyle name="20% - Accent1 2 2 3 2 2 4 5 2 2" xfId="3642" xr:uid="{00000000-0005-0000-0000-00007D0D0000}"/>
    <cellStyle name="20% - Accent1 2 2 3 2 2 4 5 2 2 2" xfId="3643" xr:uid="{00000000-0005-0000-0000-00007E0D0000}"/>
    <cellStyle name="20% - Accent1 2 2 3 2 2 4 5 2 3" xfId="3644" xr:uid="{00000000-0005-0000-0000-00007F0D0000}"/>
    <cellStyle name="20% - Accent1 2 2 3 2 2 4 5 3" xfId="3645" xr:uid="{00000000-0005-0000-0000-0000800D0000}"/>
    <cellStyle name="20% - Accent1 2 2 3 2 2 4 5 3 2" xfId="3646" xr:uid="{00000000-0005-0000-0000-0000810D0000}"/>
    <cellStyle name="20% - Accent1 2 2 3 2 2 4 5 4" xfId="3647" xr:uid="{00000000-0005-0000-0000-0000820D0000}"/>
    <cellStyle name="20% - Accent1 2 2 3 2 2 4 6" xfId="3648" xr:uid="{00000000-0005-0000-0000-0000830D0000}"/>
    <cellStyle name="20% - Accent1 2 2 3 2 2 4 6 2" xfId="3649" xr:uid="{00000000-0005-0000-0000-0000840D0000}"/>
    <cellStyle name="20% - Accent1 2 2 3 2 2 4 6 2 2" xfId="3650" xr:uid="{00000000-0005-0000-0000-0000850D0000}"/>
    <cellStyle name="20% - Accent1 2 2 3 2 2 4 6 2 2 2" xfId="3651" xr:uid="{00000000-0005-0000-0000-0000860D0000}"/>
    <cellStyle name="20% - Accent1 2 2 3 2 2 4 6 2 3" xfId="3652" xr:uid="{00000000-0005-0000-0000-0000870D0000}"/>
    <cellStyle name="20% - Accent1 2 2 3 2 2 4 6 3" xfId="3653" xr:uid="{00000000-0005-0000-0000-0000880D0000}"/>
    <cellStyle name="20% - Accent1 2 2 3 2 2 4 6 3 2" xfId="3654" xr:uid="{00000000-0005-0000-0000-0000890D0000}"/>
    <cellStyle name="20% - Accent1 2 2 3 2 2 4 6 4" xfId="3655" xr:uid="{00000000-0005-0000-0000-00008A0D0000}"/>
    <cellStyle name="20% - Accent1 2 2 3 2 2 4 7" xfId="3656" xr:uid="{00000000-0005-0000-0000-00008B0D0000}"/>
    <cellStyle name="20% - Accent1 2 2 3 2 2 4 7 2" xfId="3657" xr:uid="{00000000-0005-0000-0000-00008C0D0000}"/>
    <cellStyle name="20% - Accent1 2 2 3 2 2 4 7 2 2" xfId="3658" xr:uid="{00000000-0005-0000-0000-00008D0D0000}"/>
    <cellStyle name="20% - Accent1 2 2 3 2 2 4 7 3" xfId="3659" xr:uid="{00000000-0005-0000-0000-00008E0D0000}"/>
    <cellStyle name="20% - Accent1 2 2 3 2 2 4 8" xfId="3660" xr:uid="{00000000-0005-0000-0000-00008F0D0000}"/>
    <cellStyle name="20% - Accent1 2 2 3 2 2 4 8 2" xfId="3661" xr:uid="{00000000-0005-0000-0000-0000900D0000}"/>
    <cellStyle name="20% - Accent1 2 2 3 2 2 4 8 2 2" xfId="3662" xr:uid="{00000000-0005-0000-0000-0000910D0000}"/>
    <cellStyle name="20% - Accent1 2 2 3 2 2 4 8 3" xfId="3663" xr:uid="{00000000-0005-0000-0000-0000920D0000}"/>
    <cellStyle name="20% - Accent1 2 2 3 2 2 4 9" xfId="3664" xr:uid="{00000000-0005-0000-0000-0000930D0000}"/>
    <cellStyle name="20% - Accent1 2 2 3 2 2 4 9 2" xfId="3665" xr:uid="{00000000-0005-0000-0000-0000940D0000}"/>
    <cellStyle name="20% - Accent1 2 2 3 2 2 5" xfId="3666" xr:uid="{00000000-0005-0000-0000-0000950D0000}"/>
    <cellStyle name="20% - Accent1 2 2 3 2 2 5 2" xfId="3667" xr:uid="{00000000-0005-0000-0000-0000960D0000}"/>
    <cellStyle name="20% - Accent1 2 2 3 2 2 5 2 2" xfId="3668" xr:uid="{00000000-0005-0000-0000-0000970D0000}"/>
    <cellStyle name="20% - Accent1 2 2 3 2 2 5 2 2 2" xfId="3669" xr:uid="{00000000-0005-0000-0000-0000980D0000}"/>
    <cellStyle name="20% - Accent1 2 2 3 2 2 5 2 2 2 2" xfId="3670" xr:uid="{00000000-0005-0000-0000-0000990D0000}"/>
    <cellStyle name="20% - Accent1 2 2 3 2 2 5 2 2 3" xfId="3671" xr:uid="{00000000-0005-0000-0000-00009A0D0000}"/>
    <cellStyle name="20% - Accent1 2 2 3 2 2 5 2 3" xfId="3672" xr:uid="{00000000-0005-0000-0000-00009B0D0000}"/>
    <cellStyle name="20% - Accent1 2 2 3 2 2 5 2 3 2" xfId="3673" xr:uid="{00000000-0005-0000-0000-00009C0D0000}"/>
    <cellStyle name="20% - Accent1 2 2 3 2 2 5 2 4" xfId="3674" xr:uid="{00000000-0005-0000-0000-00009D0D0000}"/>
    <cellStyle name="20% - Accent1 2 2 3 2 2 5 3" xfId="3675" xr:uid="{00000000-0005-0000-0000-00009E0D0000}"/>
    <cellStyle name="20% - Accent1 2 2 3 2 2 5 3 2" xfId="3676" xr:uid="{00000000-0005-0000-0000-00009F0D0000}"/>
    <cellStyle name="20% - Accent1 2 2 3 2 2 5 3 2 2" xfId="3677" xr:uid="{00000000-0005-0000-0000-0000A00D0000}"/>
    <cellStyle name="20% - Accent1 2 2 3 2 2 5 3 2 2 2" xfId="3678" xr:uid="{00000000-0005-0000-0000-0000A10D0000}"/>
    <cellStyle name="20% - Accent1 2 2 3 2 2 5 3 2 3" xfId="3679" xr:uid="{00000000-0005-0000-0000-0000A20D0000}"/>
    <cellStyle name="20% - Accent1 2 2 3 2 2 5 3 3" xfId="3680" xr:uid="{00000000-0005-0000-0000-0000A30D0000}"/>
    <cellStyle name="20% - Accent1 2 2 3 2 2 5 3 3 2" xfId="3681" xr:uid="{00000000-0005-0000-0000-0000A40D0000}"/>
    <cellStyle name="20% - Accent1 2 2 3 2 2 5 3 4" xfId="3682" xr:uid="{00000000-0005-0000-0000-0000A50D0000}"/>
    <cellStyle name="20% - Accent1 2 2 3 2 2 5 4" xfId="3683" xr:uid="{00000000-0005-0000-0000-0000A60D0000}"/>
    <cellStyle name="20% - Accent1 2 2 3 2 2 5 4 2" xfId="3684" xr:uid="{00000000-0005-0000-0000-0000A70D0000}"/>
    <cellStyle name="20% - Accent1 2 2 3 2 2 5 4 2 2" xfId="3685" xr:uid="{00000000-0005-0000-0000-0000A80D0000}"/>
    <cellStyle name="20% - Accent1 2 2 3 2 2 5 4 2 2 2" xfId="3686" xr:uid="{00000000-0005-0000-0000-0000A90D0000}"/>
    <cellStyle name="20% - Accent1 2 2 3 2 2 5 4 2 3" xfId="3687" xr:uid="{00000000-0005-0000-0000-0000AA0D0000}"/>
    <cellStyle name="20% - Accent1 2 2 3 2 2 5 4 3" xfId="3688" xr:uid="{00000000-0005-0000-0000-0000AB0D0000}"/>
    <cellStyle name="20% - Accent1 2 2 3 2 2 5 4 3 2" xfId="3689" xr:uid="{00000000-0005-0000-0000-0000AC0D0000}"/>
    <cellStyle name="20% - Accent1 2 2 3 2 2 5 4 4" xfId="3690" xr:uid="{00000000-0005-0000-0000-0000AD0D0000}"/>
    <cellStyle name="20% - Accent1 2 2 3 2 2 5 5" xfId="3691" xr:uid="{00000000-0005-0000-0000-0000AE0D0000}"/>
    <cellStyle name="20% - Accent1 2 2 3 2 2 5 5 2" xfId="3692" xr:uid="{00000000-0005-0000-0000-0000AF0D0000}"/>
    <cellStyle name="20% - Accent1 2 2 3 2 2 5 5 2 2" xfId="3693" xr:uid="{00000000-0005-0000-0000-0000B00D0000}"/>
    <cellStyle name="20% - Accent1 2 2 3 2 2 5 5 3" xfId="3694" xr:uid="{00000000-0005-0000-0000-0000B10D0000}"/>
    <cellStyle name="20% - Accent1 2 2 3 2 2 5 6" xfId="3695" xr:uid="{00000000-0005-0000-0000-0000B20D0000}"/>
    <cellStyle name="20% - Accent1 2 2 3 2 2 5 6 2" xfId="3696" xr:uid="{00000000-0005-0000-0000-0000B30D0000}"/>
    <cellStyle name="20% - Accent1 2 2 3 2 2 5 6 2 2" xfId="3697" xr:uid="{00000000-0005-0000-0000-0000B40D0000}"/>
    <cellStyle name="20% - Accent1 2 2 3 2 2 5 6 3" xfId="3698" xr:uid="{00000000-0005-0000-0000-0000B50D0000}"/>
    <cellStyle name="20% - Accent1 2 2 3 2 2 5 7" xfId="3699" xr:uid="{00000000-0005-0000-0000-0000B60D0000}"/>
    <cellStyle name="20% - Accent1 2 2 3 2 2 5 7 2" xfId="3700" xr:uid="{00000000-0005-0000-0000-0000B70D0000}"/>
    <cellStyle name="20% - Accent1 2 2 3 2 2 5 8" xfId="3701" xr:uid="{00000000-0005-0000-0000-0000B80D0000}"/>
    <cellStyle name="20% - Accent1 2 2 3 2 2 5 8 2" xfId="3702" xr:uid="{00000000-0005-0000-0000-0000B90D0000}"/>
    <cellStyle name="20% - Accent1 2 2 3 2 2 5 9" xfId="3703" xr:uid="{00000000-0005-0000-0000-0000BA0D0000}"/>
    <cellStyle name="20% - Accent1 2 2 3 2 2 6" xfId="3704" xr:uid="{00000000-0005-0000-0000-0000BB0D0000}"/>
    <cellStyle name="20% - Accent1 2 2 3 2 2 6 2" xfId="3705" xr:uid="{00000000-0005-0000-0000-0000BC0D0000}"/>
    <cellStyle name="20% - Accent1 2 2 3 2 2 6 2 2" xfId="3706" xr:uid="{00000000-0005-0000-0000-0000BD0D0000}"/>
    <cellStyle name="20% - Accent1 2 2 3 2 2 6 2 2 2" xfId="3707" xr:uid="{00000000-0005-0000-0000-0000BE0D0000}"/>
    <cellStyle name="20% - Accent1 2 2 3 2 2 6 2 2 2 2" xfId="3708" xr:uid="{00000000-0005-0000-0000-0000BF0D0000}"/>
    <cellStyle name="20% - Accent1 2 2 3 2 2 6 2 2 3" xfId="3709" xr:uid="{00000000-0005-0000-0000-0000C00D0000}"/>
    <cellStyle name="20% - Accent1 2 2 3 2 2 6 2 3" xfId="3710" xr:uid="{00000000-0005-0000-0000-0000C10D0000}"/>
    <cellStyle name="20% - Accent1 2 2 3 2 2 6 2 3 2" xfId="3711" xr:uid="{00000000-0005-0000-0000-0000C20D0000}"/>
    <cellStyle name="20% - Accent1 2 2 3 2 2 6 2 4" xfId="3712" xr:uid="{00000000-0005-0000-0000-0000C30D0000}"/>
    <cellStyle name="20% - Accent1 2 2 3 2 2 6 3" xfId="3713" xr:uid="{00000000-0005-0000-0000-0000C40D0000}"/>
    <cellStyle name="20% - Accent1 2 2 3 2 2 6 3 2" xfId="3714" xr:uid="{00000000-0005-0000-0000-0000C50D0000}"/>
    <cellStyle name="20% - Accent1 2 2 3 2 2 6 3 2 2" xfId="3715" xr:uid="{00000000-0005-0000-0000-0000C60D0000}"/>
    <cellStyle name="20% - Accent1 2 2 3 2 2 6 3 2 2 2" xfId="3716" xr:uid="{00000000-0005-0000-0000-0000C70D0000}"/>
    <cellStyle name="20% - Accent1 2 2 3 2 2 6 3 2 3" xfId="3717" xr:uid="{00000000-0005-0000-0000-0000C80D0000}"/>
    <cellStyle name="20% - Accent1 2 2 3 2 2 6 3 3" xfId="3718" xr:uid="{00000000-0005-0000-0000-0000C90D0000}"/>
    <cellStyle name="20% - Accent1 2 2 3 2 2 6 3 3 2" xfId="3719" xr:uid="{00000000-0005-0000-0000-0000CA0D0000}"/>
    <cellStyle name="20% - Accent1 2 2 3 2 2 6 3 4" xfId="3720" xr:uid="{00000000-0005-0000-0000-0000CB0D0000}"/>
    <cellStyle name="20% - Accent1 2 2 3 2 2 6 4" xfId="3721" xr:uid="{00000000-0005-0000-0000-0000CC0D0000}"/>
    <cellStyle name="20% - Accent1 2 2 3 2 2 6 4 2" xfId="3722" xr:uid="{00000000-0005-0000-0000-0000CD0D0000}"/>
    <cellStyle name="20% - Accent1 2 2 3 2 2 6 4 2 2" xfId="3723" xr:uid="{00000000-0005-0000-0000-0000CE0D0000}"/>
    <cellStyle name="20% - Accent1 2 2 3 2 2 6 4 2 2 2" xfId="3724" xr:uid="{00000000-0005-0000-0000-0000CF0D0000}"/>
    <cellStyle name="20% - Accent1 2 2 3 2 2 6 4 2 3" xfId="3725" xr:uid="{00000000-0005-0000-0000-0000D00D0000}"/>
    <cellStyle name="20% - Accent1 2 2 3 2 2 6 4 3" xfId="3726" xr:uid="{00000000-0005-0000-0000-0000D10D0000}"/>
    <cellStyle name="20% - Accent1 2 2 3 2 2 6 4 3 2" xfId="3727" xr:uid="{00000000-0005-0000-0000-0000D20D0000}"/>
    <cellStyle name="20% - Accent1 2 2 3 2 2 6 4 4" xfId="3728" xr:uid="{00000000-0005-0000-0000-0000D30D0000}"/>
    <cellStyle name="20% - Accent1 2 2 3 2 2 6 5" xfId="3729" xr:uid="{00000000-0005-0000-0000-0000D40D0000}"/>
    <cellStyle name="20% - Accent1 2 2 3 2 2 6 5 2" xfId="3730" xr:uid="{00000000-0005-0000-0000-0000D50D0000}"/>
    <cellStyle name="20% - Accent1 2 2 3 2 2 6 5 2 2" xfId="3731" xr:uid="{00000000-0005-0000-0000-0000D60D0000}"/>
    <cellStyle name="20% - Accent1 2 2 3 2 2 6 5 3" xfId="3732" xr:uid="{00000000-0005-0000-0000-0000D70D0000}"/>
    <cellStyle name="20% - Accent1 2 2 3 2 2 6 6" xfId="3733" xr:uid="{00000000-0005-0000-0000-0000D80D0000}"/>
    <cellStyle name="20% - Accent1 2 2 3 2 2 6 6 2" xfId="3734" xr:uid="{00000000-0005-0000-0000-0000D90D0000}"/>
    <cellStyle name="20% - Accent1 2 2 3 2 2 6 6 2 2" xfId="3735" xr:uid="{00000000-0005-0000-0000-0000DA0D0000}"/>
    <cellStyle name="20% - Accent1 2 2 3 2 2 6 6 3" xfId="3736" xr:uid="{00000000-0005-0000-0000-0000DB0D0000}"/>
    <cellStyle name="20% - Accent1 2 2 3 2 2 6 7" xfId="3737" xr:uid="{00000000-0005-0000-0000-0000DC0D0000}"/>
    <cellStyle name="20% - Accent1 2 2 3 2 2 6 7 2" xfId="3738" xr:uid="{00000000-0005-0000-0000-0000DD0D0000}"/>
    <cellStyle name="20% - Accent1 2 2 3 2 2 6 8" xfId="3739" xr:uid="{00000000-0005-0000-0000-0000DE0D0000}"/>
    <cellStyle name="20% - Accent1 2 2 3 2 2 6 8 2" xfId="3740" xr:uid="{00000000-0005-0000-0000-0000DF0D0000}"/>
    <cellStyle name="20% - Accent1 2 2 3 2 2 6 9" xfId="3741" xr:uid="{00000000-0005-0000-0000-0000E00D0000}"/>
    <cellStyle name="20% - Accent1 2 2 3 2 2 7" xfId="3742" xr:uid="{00000000-0005-0000-0000-0000E10D0000}"/>
    <cellStyle name="20% - Accent1 2 2 3 2 2 7 2" xfId="3743" xr:uid="{00000000-0005-0000-0000-0000E20D0000}"/>
    <cellStyle name="20% - Accent1 2 2 3 2 2 7 2 2" xfId="3744" xr:uid="{00000000-0005-0000-0000-0000E30D0000}"/>
    <cellStyle name="20% - Accent1 2 2 3 2 2 7 2 2 2" xfId="3745" xr:uid="{00000000-0005-0000-0000-0000E40D0000}"/>
    <cellStyle name="20% - Accent1 2 2 3 2 2 7 2 3" xfId="3746" xr:uid="{00000000-0005-0000-0000-0000E50D0000}"/>
    <cellStyle name="20% - Accent1 2 2 3 2 2 7 3" xfId="3747" xr:uid="{00000000-0005-0000-0000-0000E60D0000}"/>
    <cellStyle name="20% - Accent1 2 2 3 2 2 7 3 2" xfId="3748" xr:uid="{00000000-0005-0000-0000-0000E70D0000}"/>
    <cellStyle name="20% - Accent1 2 2 3 2 2 7 4" xfId="3749" xr:uid="{00000000-0005-0000-0000-0000E80D0000}"/>
    <cellStyle name="20% - Accent1 2 2 3 2 2 8" xfId="3750" xr:uid="{00000000-0005-0000-0000-0000E90D0000}"/>
    <cellStyle name="20% - Accent1 2 2 3 2 2 8 2" xfId="3751" xr:uid="{00000000-0005-0000-0000-0000EA0D0000}"/>
    <cellStyle name="20% - Accent1 2 2 3 2 2 8 2 2" xfId="3752" xr:uid="{00000000-0005-0000-0000-0000EB0D0000}"/>
    <cellStyle name="20% - Accent1 2 2 3 2 2 8 2 2 2" xfId="3753" xr:uid="{00000000-0005-0000-0000-0000EC0D0000}"/>
    <cellStyle name="20% - Accent1 2 2 3 2 2 8 2 3" xfId="3754" xr:uid="{00000000-0005-0000-0000-0000ED0D0000}"/>
    <cellStyle name="20% - Accent1 2 2 3 2 2 8 3" xfId="3755" xr:uid="{00000000-0005-0000-0000-0000EE0D0000}"/>
    <cellStyle name="20% - Accent1 2 2 3 2 2 8 3 2" xfId="3756" xr:uid="{00000000-0005-0000-0000-0000EF0D0000}"/>
    <cellStyle name="20% - Accent1 2 2 3 2 2 8 4" xfId="3757" xr:uid="{00000000-0005-0000-0000-0000F00D0000}"/>
    <cellStyle name="20% - Accent1 2 2 3 2 2 9" xfId="3758" xr:uid="{00000000-0005-0000-0000-0000F10D0000}"/>
    <cellStyle name="20% - Accent1 2 2 3 2 2 9 2" xfId="3759" xr:uid="{00000000-0005-0000-0000-0000F20D0000}"/>
    <cellStyle name="20% - Accent1 2 2 3 2 2 9 2 2" xfId="3760" xr:uid="{00000000-0005-0000-0000-0000F30D0000}"/>
    <cellStyle name="20% - Accent1 2 2 3 2 2 9 2 2 2" xfId="3761" xr:uid="{00000000-0005-0000-0000-0000F40D0000}"/>
    <cellStyle name="20% - Accent1 2 2 3 2 2 9 2 3" xfId="3762" xr:uid="{00000000-0005-0000-0000-0000F50D0000}"/>
    <cellStyle name="20% - Accent1 2 2 3 2 2 9 3" xfId="3763" xr:uid="{00000000-0005-0000-0000-0000F60D0000}"/>
    <cellStyle name="20% - Accent1 2 2 3 2 2 9 3 2" xfId="3764" xr:uid="{00000000-0005-0000-0000-0000F70D0000}"/>
    <cellStyle name="20% - Accent1 2 2 3 2 2 9 4" xfId="3765" xr:uid="{00000000-0005-0000-0000-0000F80D0000}"/>
    <cellStyle name="20% - Accent1 2 2 3 2 3" xfId="3766" xr:uid="{00000000-0005-0000-0000-0000F90D0000}"/>
    <cellStyle name="20% - Accent1 2 2 3 2 3 10" xfId="3767" xr:uid="{00000000-0005-0000-0000-0000FA0D0000}"/>
    <cellStyle name="20% - Accent1 2 2 3 2 3 10 2" xfId="3768" xr:uid="{00000000-0005-0000-0000-0000FB0D0000}"/>
    <cellStyle name="20% - Accent1 2 2 3 2 3 11" xfId="3769" xr:uid="{00000000-0005-0000-0000-0000FC0D0000}"/>
    <cellStyle name="20% - Accent1 2 2 3 2 3 2" xfId="3770" xr:uid="{00000000-0005-0000-0000-0000FD0D0000}"/>
    <cellStyle name="20% - Accent1 2 2 3 2 3 2 2" xfId="3771" xr:uid="{00000000-0005-0000-0000-0000FE0D0000}"/>
    <cellStyle name="20% - Accent1 2 2 3 2 3 2 2 2" xfId="3772" xr:uid="{00000000-0005-0000-0000-0000FF0D0000}"/>
    <cellStyle name="20% - Accent1 2 2 3 2 3 2 2 2 2" xfId="3773" xr:uid="{00000000-0005-0000-0000-0000000E0000}"/>
    <cellStyle name="20% - Accent1 2 2 3 2 3 2 2 2 2 2" xfId="3774" xr:uid="{00000000-0005-0000-0000-0000010E0000}"/>
    <cellStyle name="20% - Accent1 2 2 3 2 3 2 2 2 3" xfId="3775" xr:uid="{00000000-0005-0000-0000-0000020E0000}"/>
    <cellStyle name="20% - Accent1 2 2 3 2 3 2 2 3" xfId="3776" xr:uid="{00000000-0005-0000-0000-0000030E0000}"/>
    <cellStyle name="20% - Accent1 2 2 3 2 3 2 2 3 2" xfId="3777" xr:uid="{00000000-0005-0000-0000-0000040E0000}"/>
    <cellStyle name="20% - Accent1 2 2 3 2 3 2 2 4" xfId="3778" xr:uid="{00000000-0005-0000-0000-0000050E0000}"/>
    <cellStyle name="20% - Accent1 2 2 3 2 3 2 3" xfId="3779" xr:uid="{00000000-0005-0000-0000-0000060E0000}"/>
    <cellStyle name="20% - Accent1 2 2 3 2 3 2 3 2" xfId="3780" xr:uid="{00000000-0005-0000-0000-0000070E0000}"/>
    <cellStyle name="20% - Accent1 2 2 3 2 3 2 3 2 2" xfId="3781" xr:uid="{00000000-0005-0000-0000-0000080E0000}"/>
    <cellStyle name="20% - Accent1 2 2 3 2 3 2 3 2 2 2" xfId="3782" xr:uid="{00000000-0005-0000-0000-0000090E0000}"/>
    <cellStyle name="20% - Accent1 2 2 3 2 3 2 3 2 3" xfId="3783" xr:uid="{00000000-0005-0000-0000-00000A0E0000}"/>
    <cellStyle name="20% - Accent1 2 2 3 2 3 2 3 3" xfId="3784" xr:uid="{00000000-0005-0000-0000-00000B0E0000}"/>
    <cellStyle name="20% - Accent1 2 2 3 2 3 2 3 3 2" xfId="3785" xr:uid="{00000000-0005-0000-0000-00000C0E0000}"/>
    <cellStyle name="20% - Accent1 2 2 3 2 3 2 3 4" xfId="3786" xr:uid="{00000000-0005-0000-0000-00000D0E0000}"/>
    <cellStyle name="20% - Accent1 2 2 3 2 3 2 4" xfId="3787" xr:uid="{00000000-0005-0000-0000-00000E0E0000}"/>
    <cellStyle name="20% - Accent1 2 2 3 2 3 2 4 2" xfId="3788" xr:uid="{00000000-0005-0000-0000-00000F0E0000}"/>
    <cellStyle name="20% - Accent1 2 2 3 2 3 2 4 2 2" xfId="3789" xr:uid="{00000000-0005-0000-0000-0000100E0000}"/>
    <cellStyle name="20% - Accent1 2 2 3 2 3 2 4 2 2 2" xfId="3790" xr:uid="{00000000-0005-0000-0000-0000110E0000}"/>
    <cellStyle name="20% - Accent1 2 2 3 2 3 2 4 2 3" xfId="3791" xr:uid="{00000000-0005-0000-0000-0000120E0000}"/>
    <cellStyle name="20% - Accent1 2 2 3 2 3 2 4 3" xfId="3792" xr:uid="{00000000-0005-0000-0000-0000130E0000}"/>
    <cellStyle name="20% - Accent1 2 2 3 2 3 2 4 3 2" xfId="3793" xr:uid="{00000000-0005-0000-0000-0000140E0000}"/>
    <cellStyle name="20% - Accent1 2 2 3 2 3 2 4 4" xfId="3794" xr:uid="{00000000-0005-0000-0000-0000150E0000}"/>
    <cellStyle name="20% - Accent1 2 2 3 2 3 2 5" xfId="3795" xr:uid="{00000000-0005-0000-0000-0000160E0000}"/>
    <cellStyle name="20% - Accent1 2 2 3 2 3 2 5 2" xfId="3796" xr:uid="{00000000-0005-0000-0000-0000170E0000}"/>
    <cellStyle name="20% - Accent1 2 2 3 2 3 2 5 2 2" xfId="3797" xr:uid="{00000000-0005-0000-0000-0000180E0000}"/>
    <cellStyle name="20% - Accent1 2 2 3 2 3 2 5 3" xfId="3798" xr:uid="{00000000-0005-0000-0000-0000190E0000}"/>
    <cellStyle name="20% - Accent1 2 2 3 2 3 2 6" xfId="3799" xr:uid="{00000000-0005-0000-0000-00001A0E0000}"/>
    <cellStyle name="20% - Accent1 2 2 3 2 3 2 6 2" xfId="3800" xr:uid="{00000000-0005-0000-0000-00001B0E0000}"/>
    <cellStyle name="20% - Accent1 2 2 3 2 3 2 6 2 2" xfId="3801" xr:uid="{00000000-0005-0000-0000-00001C0E0000}"/>
    <cellStyle name="20% - Accent1 2 2 3 2 3 2 6 3" xfId="3802" xr:uid="{00000000-0005-0000-0000-00001D0E0000}"/>
    <cellStyle name="20% - Accent1 2 2 3 2 3 2 7" xfId="3803" xr:uid="{00000000-0005-0000-0000-00001E0E0000}"/>
    <cellStyle name="20% - Accent1 2 2 3 2 3 2 7 2" xfId="3804" xr:uid="{00000000-0005-0000-0000-00001F0E0000}"/>
    <cellStyle name="20% - Accent1 2 2 3 2 3 2 8" xfId="3805" xr:uid="{00000000-0005-0000-0000-0000200E0000}"/>
    <cellStyle name="20% - Accent1 2 2 3 2 3 2 8 2" xfId="3806" xr:uid="{00000000-0005-0000-0000-0000210E0000}"/>
    <cellStyle name="20% - Accent1 2 2 3 2 3 2 9" xfId="3807" xr:uid="{00000000-0005-0000-0000-0000220E0000}"/>
    <cellStyle name="20% - Accent1 2 2 3 2 3 3" xfId="3808" xr:uid="{00000000-0005-0000-0000-0000230E0000}"/>
    <cellStyle name="20% - Accent1 2 2 3 2 3 3 2" xfId="3809" xr:uid="{00000000-0005-0000-0000-0000240E0000}"/>
    <cellStyle name="20% - Accent1 2 2 3 2 3 3 2 2" xfId="3810" xr:uid="{00000000-0005-0000-0000-0000250E0000}"/>
    <cellStyle name="20% - Accent1 2 2 3 2 3 3 2 2 2" xfId="3811" xr:uid="{00000000-0005-0000-0000-0000260E0000}"/>
    <cellStyle name="20% - Accent1 2 2 3 2 3 3 2 2 2 2" xfId="3812" xr:uid="{00000000-0005-0000-0000-0000270E0000}"/>
    <cellStyle name="20% - Accent1 2 2 3 2 3 3 2 2 3" xfId="3813" xr:uid="{00000000-0005-0000-0000-0000280E0000}"/>
    <cellStyle name="20% - Accent1 2 2 3 2 3 3 2 3" xfId="3814" xr:uid="{00000000-0005-0000-0000-0000290E0000}"/>
    <cellStyle name="20% - Accent1 2 2 3 2 3 3 2 3 2" xfId="3815" xr:uid="{00000000-0005-0000-0000-00002A0E0000}"/>
    <cellStyle name="20% - Accent1 2 2 3 2 3 3 2 4" xfId="3816" xr:uid="{00000000-0005-0000-0000-00002B0E0000}"/>
    <cellStyle name="20% - Accent1 2 2 3 2 3 3 3" xfId="3817" xr:uid="{00000000-0005-0000-0000-00002C0E0000}"/>
    <cellStyle name="20% - Accent1 2 2 3 2 3 3 3 2" xfId="3818" xr:uid="{00000000-0005-0000-0000-00002D0E0000}"/>
    <cellStyle name="20% - Accent1 2 2 3 2 3 3 3 2 2" xfId="3819" xr:uid="{00000000-0005-0000-0000-00002E0E0000}"/>
    <cellStyle name="20% - Accent1 2 2 3 2 3 3 3 2 2 2" xfId="3820" xr:uid="{00000000-0005-0000-0000-00002F0E0000}"/>
    <cellStyle name="20% - Accent1 2 2 3 2 3 3 3 2 3" xfId="3821" xr:uid="{00000000-0005-0000-0000-0000300E0000}"/>
    <cellStyle name="20% - Accent1 2 2 3 2 3 3 3 3" xfId="3822" xr:uid="{00000000-0005-0000-0000-0000310E0000}"/>
    <cellStyle name="20% - Accent1 2 2 3 2 3 3 3 3 2" xfId="3823" xr:uid="{00000000-0005-0000-0000-0000320E0000}"/>
    <cellStyle name="20% - Accent1 2 2 3 2 3 3 3 4" xfId="3824" xr:uid="{00000000-0005-0000-0000-0000330E0000}"/>
    <cellStyle name="20% - Accent1 2 2 3 2 3 3 4" xfId="3825" xr:uid="{00000000-0005-0000-0000-0000340E0000}"/>
    <cellStyle name="20% - Accent1 2 2 3 2 3 3 4 2" xfId="3826" xr:uid="{00000000-0005-0000-0000-0000350E0000}"/>
    <cellStyle name="20% - Accent1 2 2 3 2 3 3 4 2 2" xfId="3827" xr:uid="{00000000-0005-0000-0000-0000360E0000}"/>
    <cellStyle name="20% - Accent1 2 2 3 2 3 3 4 2 2 2" xfId="3828" xr:uid="{00000000-0005-0000-0000-0000370E0000}"/>
    <cellStyle name="20% - Accent1 2 2 3 2 3 3 4 2 3" xfId="3829" xr:uid="{00000000-0005-0000-0000-0000380E0000}"/>
    <cellStyle name="20% - Accent1 2 2 3 2 3 3 4 3" xfId="3830" xr:uid="{00000000-0005-0000-0000-0000390E0000}"/>
    <cellStyle name="20% - Accent1 2 2 3 2 3 3 4 3 2" xfId="3831" xr:uid="{00000000-0005-0000-0000-00003A0E0000}"/>
    <cellStyle name="20% - Accent1 2 2 3 2 3 3 4 4" xfId="3832" xr:uid="{00000000-0005-0000-0000-00003B0E0000}"/>
    <cellStyle name="20% - Accent1 2 2 3 2 3 3 5" xfId="3833" xr:uid="{00000000-0005-0000-0000-00003C0E0000}"/>
    <cellStyle name="20% - Accent1 2 2 3 2 3 3 5 2" xfId="3834" xr:uid="{00000000-0005-0000-0000-00003D0E0000}"/>
    <cellStyle name="20% - Accent1 2 2 3 2 3 3 5 2 2" xfId="3835" xr:uid="{00000000-0005-0000-0000-00003E0E0000}"/>
    <cellStyle name="20% - Accent1 2 2 3 2 3 3 5 3" xfId="3836" xr:uid="{00000000-0005-0000-0000-00003F0E0000}"/>
    <cellStyle name="20% - Accent1 2 2 3 2 3 3 6" xfId="3837" xr:uid="{00000000-0005-0000-0000-0000400E0000}"/>
    <cellStyle name="20% - Accent1 2 2 3 2 3 3 6 2" xfId="3838" xr:uid="{00000000-0005-0000-0000-0000410E0000}"/>
    <cellStyle name="20% - Accent1 2 2 3 2 3 3 6 2 2" xfId="3839" xr:uid="{00000000-0005-0000-0000-0000420E0000}"/>
    <cellStyle name="20% - Accent1 2 2 3 2 3 3 6 3" xfId="3840" xr:uid="{00000000-0005-0000-0000-0000430E0000}"/>
    <cellStyle name="20% - Accent1 2 2 3 2 3 3 7" xfId="3841" xr:uid="{00000000-0005-0000-0000-0000440E0000}"/>
    <cellStyle name="20% - Accent1 2 2 3 2 3 3 7 2" xfId="3842" xr:uid="{00000000-0005-0000-0000-0000450E0000}"/>
    <cellStyle name="20% - Accent1 2 2 3 2 3 3 8" xfId="3843" xr:uid="{00000000-0005-0000-0000-0000460E0000}"/>
    <cellStyle name="20% - Accent1 2 2 3 2 3 3 8 2" xfId="3844" xr:uid="{00000000-0005-0000-0000-0000470E0000}"/>
    <cellStyle name="20% - Accent1 2 2 3 2 3 3 9" xfId="3845" xr:uid="{00000000-0005-0000-0000-0000480E0000}"/>
    <cellStyle name="20% - Accent1 2 2 3 2 3 4" xfId="3846" xr:uid="{00000000-0005-0000-0000-0000490E0000}"/>
    <cellStyle name="20% - Accent1 2 2 3 2 3 4 2" xfId="3847" xr:uid="{00000000-0005-0000-0000-00004A0E0000}"/>
    <cellStyle name="20% - Accent1 2 2 3 2 3 4 2 2" xfId="3848" xr:uid="{00000000-0005-0000-0000-00004B0E0000}"/>
    <cellStyle name="20% - Accent1 2 2 3 2 3 4 2 2 2" xfId="3849" xr:uid="{00000000-0005-0000-0000-00004C0E0000}"/>
    <cellStyle name="20% - Accent1 2 2 3 2 3 4 2 3" xfId="3850" xr:uid="{00000000-0005-0000-0000-00004D0E0000}"/>
    <cellStyle name="20% - Accent1 2 2 3 2 3 4 3" xfId="3851" xr:uid="{00000000-0005-0000-0000-00004E0E0000}"/>
    <cellStyle name="20% - Accent1 2 2 3 2 3 4 3 2" xfId="3852" xr:uid="{00000000-0005-0000-0000-00004F0E0000}"/>
    <cellStyle name="20% - Accent1 2 2 3 2 3 4 4" xfId="3853" xr:uid="{00000000-0005-0000-0000-0000500E0000}"/>
    <cellStyle name="20% - Accent1 2 2 3 2 3 5" xfId="3854" xr:uid="{00000000-0005-0000-0000-0000510E0000}"/>
    <cellStyle name="20% - Accent1 2 2 3 2 3 5 2" xfId="3855" xr:uid="{00000000-0005-0000-0000-0000520E0000}"/>
    <cellStyle name="20% - Accent1 2 2 3 2 3 5 2 2" xfId="3856" xr:uid="{00000000-0005-0000-0000-0000530E0000}"/>
    <cellStyle name="20% - Accent1 2 2 3 2 3 5 2 2 2" xfId="3857" xr:uid="{00000000-0005-0000-0000-0000540E0000}"/>
    <cellStyle name="20% - Accent1 2 2 3 2 3 5 2 3" xfId="3858" xr:uid="{00000000-0005-0000-0000-0000550E0000}"/>
    <cellStyle name="20% - Accent1 2 2 3 2 3 5 3" xfId="3859" xr:uid="{00000000-0005-0000-0000-0000560E0000}"/>
    <cellStyle name="20% - Accent1 2 2 3 2 3 5 3 2" xfId="3860" xr:uid="{00000000-0005-0000-0000-0000570E0000}"/>
    <cellStyle name="20% - Accent1 2 2 3 2 3 5 4" xfId="3861" xr:uid="{00000000-0005-0000-0000-0000580E0000}"/>
    <cellStyle name="20% - Accent1 2 2 3 2 3 6" xfId="3862" xr:uid="{00000000-0005-0000-0000-0000590E0000}"/>
    <cellStyle name="20% - Accent1 2 2 3 2 3 6 2" xfId="3863" xr:uid="{00000000-0005-0000-0000-00005A0E0000}"/>
    <cellStyle name="20% - Accent1 2 2 3 2 3 6 2 2" xfId="3864" xr:uid="{00000000-0005-0000-0000-00005B0E0000}"/>
    <cellStyle name="20% - Accent1 2 2 3 2 3 6 2 2 2" xfId="3865" xr:uid="{00000000-0005-0000-0000-00005C0E0000}"/>
    <cellStyle name="20% - Accent1 2 2 3 2 3 6 2 3" xfId="3866" xr:uid="{00000000-0005-0000-0000-00005D0E0000}"/>
    <cellStyle name="20% - Accent1 2 2 3 2 3 6 3" xfId="3867" xr:uid="{00000000-0005-0000-0000-00005E0E0000}"/>
    <cellStyle name="20% - Accent1 2 2 3 2 3 6 3 2" xfId="3868" xr:uid="{00000000-0005-0000-0000-00005F0E0000}"/>
    <cellStyle name="20% - Accent1 2 2 3 2 3 6 4" xfId="3869" xr:uid="{00000000-0005-0000-0000-0000600E0000}"/>
    <cellStyle name="20% - Accent1 2 2 3 2 3 7" xfId="3870" xr:uid="{00000000-0005-0000-0000-0000610E0000}"/>
    <cellStyle name="20% - Accent1 2 2 3 2 3 7 2" xfId="3871" xr:uid="{00000000-0005-0000-0000-0000620E0000}"/>
    <cellStyle name="20% - Accent1 2 2 3 2 3 7 2 2" xfId="3872" xr:uid="{00000000-0005-0000-0000-0000630E0000}"/>
    <cellStyle name="20% - Accent1 2 2 3 2 3 7 3" xfId="3873" xr:uid="{00000000-0005-0000-0000-0000640E0000}"/>
    <cellStyle name="20% - Accent1 2 2 3 2 3 8" xfId="3874" xr:uid="{00000000-0005-0000-0000-0000650E0000}"/>
    <cellStyle name="20% - Accent1 2 2 3 2 3 8 2" xfId="3875" xr:uid="{00000000-0005-0000-0000-0000660E0000}"/>
    <cellStyle name="20% - Accent1 2 2 3 2 3 8 2 2" xfId="3876" xr:uid="{00000000-0005-0000-0000-0000670E0000}"/>
    <cellStyle name="20% - Accent1 2 2 3 2 3 8 3" xfId="3877" xr:uid="{00000000-0005-0000-0000-0000680E0000}"/>
    <cellStyle name="20% - Accent1 2 2 3 2 3 9" xfId="3878" xr:uid="{00000000-0005-0000-0000-0000690E0000}"/>
    <cellStyle name="20% - Accent1 2 2 3 2 3 9 2" xfId="3879" xr:uid="{00000000-0005-0000-0000-00006A0E0000}"/>
    <cellStyle name="20% - Accent1 2 2 3 2 4" xfId="3880" xr:uid="{00000000-0005-0000-0000-00006B0E0000}"/>
    <cellStyle name="20% - Accent1 2 2 3 2 4 10" xfId="3881" xr:uid="{00000000-0005-0000-0000-00006C0E0000}"/>
    <cellStyle name="20% - Accent1 2 2 3 2 4 10 2" xfId="3882" xr:uid="{00000000-0005-0000-0000-00006D0E0000}"/>
    <cellStyle name="20% - Accent1 2 2 3 2 4 11" xfId="3883" xr:uid="{00000000-0005-0000-0000-00006E0E0000}"/>
    <cellStyle name="20% - Accent1 2 2 3 2 4 2" xfId="3884" xr:uid="{00000000-0005-0000-0000-00006F0E0000}"/>
    <cellStyle name="20% - Accent1 2 2 3 2 4 2 2" xfId="3885" xr:uid="{00000000-0005-0000-0000-0000700E0000}"/>
    <cellStyle name="20% - Accent1 2 2 3 2 4 2 2 2" xfId="3886" xr:uid="{00000000-0005-0000-0000-0000710E0000}"/>
    <cellStyle name="20% - Accent1 2 2 3 2 4 2 2 2 2" xfId="3887" xr:uid="{00000000-0005-0000-0000-0000720E0000}"/>
    <cellStyle name="20% - Accent1 2 2 3 2 4 2 2 2 2 2" xfId="3888" xr:uid="{00000000-0005-0000-0000-0000730E0000}"/>
    <cellStyle name="20% - Accent1 2 2 3 2 4 2 2 2 3" xfId="3889" xr:uid="{00000000-0005-0000-0000-0000740E0000}"/>
    <cellStyle name="20% - Accent1 2 2 3 2 4 2 2 3" xfId="3890" xr:uid="{00000000-0005-0000-0000-0000750E0000}"/>
    <cellStyle name="20% - Accent1 2 2 3 2 4 2 2 3 2" xfId="3891" xr:uid="{00000000-0005-0000-0000-0000760E0000}"/>
    <cellStyle name="20% - Accent1 2 2 3 2 4 2 2 4" xfId="3892" xr:uid="{00000000-0005-0000-0000-0000770E0000}"/>
    <cellStyle name="20% - Accent1 2 2 3 2 4 2 3" xfId="3893" xr:uid="{00000000-0005-0000-0000-0000780E0000}"/>
    <cellStyle name="20% - Accent1 2 2 3 2 4 2 3 2" xfId="3894" xr:uid="{00000000-0005-0000-0000-0000790E0000}"/>
    <cellStyle name="20% - Accent1 2 2 3 2 4 2 3 2 2" xfId="3895" xr:uid="{00000000-0005-0000-0000-00007A0E0000}"/>
    <cellStyle name="20% - Accent1 2 2 3 2 4 2 3 2 2 2" xfId="3896" xr:uid="{00000000-0005-0000-0000-00007B0E0000}"/>
    <cellStyle name="20% - Accent1 2 2 3 2 4 2 3 2 3" xfId="3897" xr:uid="{00000000-0005-0000-0000-00007C0E0000}"/>
    <cellStyle name="20% - Accent1 2 2 3 2 4 2 3 3" xfId="3898" xr:uid="{00000000-0005-0000-0000-00007D0E0000}"/>
    <cellStyle name="20% - Accent1 2 2 3 2 4 2 3 3 2" xfId="3899" xr:uid="{00000000-0005-0000-0000-00007E0E0000}"/>
    <cellStyle name="20% - Accent1 2 2 3 2 4 2 3 4" xfId="3900" xr:uid="{00000000-0005-0000-0000-00007F0E0000}"/>
    <cellStyle name="20% - Accent1 2 2 3 2 4 2 4" xfId="3901" xr:uid="{00000000-0005-0000-0000-0000800E0000}"/>
    <cellStyle name="20% - Accent1 2 2 3 2 4 2 4 2" xfId="3902" xr:uid="{00000000-0005-0000-0000-0000810E0000}"/>
    <cellStyle name="20% - Accent1 2 2 3 2 4 2 4 2 2" xfId="3903" xr:uid="{00000000-0005-0000-0000-0000820E0000}"/>
    <cellStyle name="20% - Accent1 2 2 3 2 4 2 4 2 2 2" xfId="3904" xr:uid="{00000000-0005-0000-0000-0000830E0000}"/>
    <cellStyle name="20% - Accent1 2 2 3 2 4 2 4 2 3" xfId="3905" xr:uid="{00000000-0005-0000-0000-0000840E0000}"/>
    <cellStyle name="20% - Accent1 2 2 3 2 4 2 4 3" xfId="3906" xr:uid="{00000000-0005-0000-0000-0000850E0000}"/>
    <cellStyle name="20% - Accent1 2 2 3 2 4 2 4 3 2" xfId="3907" xr:uid="{00000000-0005-0000-0000-0000860E0000}"/>
    <cellStyle name="20% - Accent1 2 2 3 2 4 2 4 4" xfId="3908" xr:uid="{00000000-0005-0000-0000-0000870E0000}"/>
    <cellStyle name="20% - Accent1 2 2 3 2 4 2 5" xfId="3909" xr:uid="{00000000-0005-0000-0000-0000880E0000}"/>
    <cellStyle name="20% - Accent1 2 2 3 2 4 2 5 2" xfId="3910" xr:uid="{00000000-0005-0000-0000-0000890E0000}"/>
    <cellStyle name="20% - Accent1 2 2 3 2 4 2 5 2 2" xfId="3911" xr:uid="{00000000-0005-0000-0000-00008A0E0000}"/>
    <cellStyle name="20% - Accent1 2 2 3 2 4 2 5 3" xfId="3912" xr:uid="{00000000-0005-0000-0000-00008B0E0000}"/>
    <cellStyle name="20% - Accent1 2 2 3 2 4 2 6" xfId="3913" xr:uid="{00000000-0005-0000-0000-00008C0E0000}"/>
    <cellStyle name="20% - Accent1 2 2 3 2 4 2 6 2" xfId="3914" xr:uid="{00000000-0005-0000-0000-00008D0E0000}"/>
    <cellStyle name="20% - Accent1 2 2 3 2 4 2 6 2 2" xfId="3915" xr:uid="{00000000-0005-0000-0000-00008E0E0000}"/>
    <cellStyle name="20% - Accent1 2 2 3 2 4 2 6 3" xfId="3916" xr:uid="{00000000-0005-0000-0000-00008F0E0000}"/>
    <cellStyle name="20% - Accent1 2 2 3 2 4 2 7" xfId="3917" xr:uid="{00000000-0005-0000-0000-0000900E0000}"/>
    <cellStyle name="20% - Accent1 2 2 3 2 4 2 7 2" xfId="3918" xr:uid="{00000000-0005-0000-0000-0000910E0000}"/>
    <cellStyle name="20% - Accent1 2 2 3 2 4 2 8" xfId="3919" xr:uid="{00000000-0005-0000-0000-0000920E0000}"/>
    <cellStyle name="20% - Accent1 2 2 3 2 4 2 8 2" xfId="3920" xr:uid="{00000000-0005-0000-0000-0000930E0000}"/>
    <cellStyle name="20% - Accent1 2 2 3 2 4 2 9" xfId="3921" xr:uid="{00000000-0005-0000-0000-0000940E0000}"/>
    <cellStyle name="20% - Accent1 2 2 3 2 4 3" xfId="3922" xr:uid="{00000000-0005-0000-0000-0000950E0000}"/>
    <cellStyle name="20% - Accent1 2 2 3 2 4 3 2" xfId="3923" xr:uid="{00000000-0005-0000-0000-0000960E0000}"/>
    <cellStyle name="20% - Accent1 2 2 3 2 4 3 2 2" xfId="3924" xr:uid="{00000000-0005-0000-0000-0000970E0000}"/>
    <cellStyle name="20% - Accent1 2 2 3 2 4 3 2 2 2" xfId="3925" xr:uid="{00000000-0005-0000-0000-0000980E0000}"/>
    <cellStyle name="20% - Accent1 2 2 3 2 4 3 2 2 2 2" xfId="3926" xr:uid="{00000000-0005-0000-0000-0000990E0000}"/>
    <cellStyle name="20% - Accent1 2 2 3 2 4 3 2 2 3" xfId="3927" xr:uid="{00000000-0005-0000-0000-00009A0E0000}"/>
    <cellStyle name="20% - Accent1 2 2 3 2 4 3 2 3" xfId="3928" xr:uid="{00000000-0005-0000-0000-00009B0E0000}"/>
    <cellStyle name="20% - Accent1 2 2 3 2 4 3 2 3 2" xfId="3929" xr:uid="{00000000-0005-0000-0000-00009C0E0000}"/>
    <cellStyle name="20% - Accent1 2 2 3 2 4 3 2 4" xfId="3930" xr:uid="{00000000-0005-0000-0000-00009D0E0000}"/>
    <cellStyle name="20% - Accent1 2 2 3 2 4 3 3" xfId="3931" xr:uid="{00000000-0005-0000-0000-00009E0E0000}"/>
    <cellStyle name="20% - Accent1 2 2 3 2 4 3 3 2" xfId="3932" xr:uid="{00000000-0005-0000-0000-00009F0E0000}"/>
    <cellStyle name="20% - Accent1 2 2 3 2 4 3 3 2 2" xfId="3933" xr:uid="{00000000-0005-0000-0000-0000A00E0000}"/>
    <cellStyle name="20% - Accent1 2 2 3 2 4 3 3 2 2 2" xfId="3934" xr:uid="{00000000-0005-0000-0000-0000A10E0000}"/>
    <cellStyle name="20% - Accent1 2 2 3 2 4 3 3 2 3" xfId="3935" xr:uid="{00000000-0005-0000-0000-0000A20E0000}"/>
    <cellStyle name="20% - Accent1 2 2 3 2 4 3 3 3" xfId="3936" xr:uid="{00000000-0005-0000-0000-0000A30E0000}"/>
    <cellStyle name="20% - Accent1 2 2 3 2 4 3 3 3 2" xfId="3937" xr:uid="{00000000-0005-0000-0000-0000A40E0000}"/>
    <cellStyle name="20% - Accent1 2 2 3 2 4 3 3 4" xfId="3938" xr:uid="{00000000-0005-0000-0000-0000A50E0000}"/>
    <cellStyle name="20% - Accent1 2 2 3 2 4 3 4" xfId="3939" xr:uid="{00000000-0005-0000-0000-0000A60E0000}"/>
    <cellStyle name="20% - Accent1 2 2 3 2 4 3 4 2" xfId="3940" xr:uid="{00000000-0005-0000-0000-0000A70E0000}"/>
    <cellStyle name="20% - Accent1 2 2 3 2 4 3 4 2 2" xfId="3941" xr:uid="{00000000-0005-0000-0000-0000A80E0000}"/>
    <cellStyle name="20% - Accent1 2 2 3 2 4 3 4 2 2 2" xfId="3942" xr:uid="{00000000-0005-0000-0000-0000A90E0000}"/>
    <cellStyle name="20% - Accent1 2 2 3 2 4 3 4 2 3" xfId="3943" xr:uid="{00000000-0005-0000-0000-0000AA0E0000}"/>
    <cellStyle name="20% - Accent1 2 2 3 2 4 3 4 3" xfId="3944" xr:uid="{00000000-0005-0000-0000-0000AB0E0000}"/>
    <cellStyle name="20% - Accent1 2 2 3 2 4 3 4 3 2" xfId="3945" xr:uid="{00000000-0005-0000-0000-0000AC0E0000}"/>
    <cellStyle name="20% - Accent1 2 2 3 2 4 3 4 4" xfId="3946" xr:uid="{00000000-0005-0000-0000-0000AD0E0000}"/>
    <cellStyle name="20% - Accent1 2 2 3 2 4 3 5" xfId="3947" xr:uid="{00000000-0005-0000-0000-0000AE0E0000}"/>
    <cellStyle name="20% - Accent1 2 2 3 2 4 3 5 2" xfId="3948" xr:uid="{00000000-0005-0000-0000-0000AF0E0000}"/>
    <cellStyle name="20% - Accent1 2 2 3 2 4 3 5 2 2" xfId="3949" xr:uid="{00000000-0005-0000-0000-0000B00E0000}"/>
    <cellStyle name="20% - Accent1 2 2 3 2 4 3 5 3" xfId="3950" xr:uid="{00000000-0005-0000-0000-0000B10E0000}"/>
    <cellStyle name="20% - Accent1 2 2 3 2 4 3 6" xfId="3951" xr:uid="{00000000-0005-0000-0000-0000B20E0000}"/>
    <cellStyle name="20% - Accent1 2 2 3 2 4 3 6 2" xfId="3952" xr:uid="{00000000-0005-0000-0000-0000B30E0000}"/>
    <cellStyle name="20% - Accent1 2 2 3 2 4 3 6 2 2" xfId="3953" xr:uid="{00000000-0005-0000-0000-0000B40E0000}"/>
    <cellStyle name="20% - Accent1 2 2 3 2 4 3 6 3" xfId="3954" xr:uid="{00000000-0005-0000-0000-0000B50E0000}"/>
    <cellStyle name="20% - Accent1 2 2 3 2 4 3 7" xfId="3955" xr:uid="{00000000-0005-0000-0000-0000B60E0000}"/>
    <cellStyle name="20% - Accent1 2 2 3 2 4 3 7 2" xfId="3956" xr:uid="{00000000-0005-0000-0000-0000B70E0000}"/>
    <cellStyle name="20% - Accent1 2 2 3 2 4 3 8" xfId="3957" xr:uid="{00000000-0005-0000-0000-0000B80E0000}"/>
    <cellStyle name="20% - Accent1 2 2 3 2 4 3 8 2" xfId="3958" xr:uid="{00000000-0005-0000-0000-0000B90E0000}"/>
    <cellStyle name="20% - Accent1 2 2 3 2 4 3 9" xfId="3959" xr:uid="{00000000-0005-0000-0000-0000BA0E0000}"/>
    <cellStyle name="20% - Accent1 2 2 3 2 4 4" xfId="3960" xr:uid="{00000000-0005-0000-0000-0000BB0E0000}"/>
    <cellStyle name="20% - Accent1 2 2 3 2 4 4 2" xfId="3961" xr:uid="{00000000-0005-0000-0000-0000BC0E0000}"/>
    <cellStyle name="20% - Accent1 2 2 3 2 4 4 2 2" xfId="3962" xr:uid="{00000000-0005-0000-0000-0000BD0E0000}"/>
    <cellStyle name="20% - Accent1 2 2 3 2 4 4 2 2 2" xfId="3963" xr:uid="{00000000-0005-0000-0000-0000BE0E0000}"/>
    <cellStyle name="20% - Accent1 2 2 3 2 4 4 2 3" xfId="3964" xr:uid="{00000000-0005-0000-0000-0000BF0E0000}"/>
    <cellStyle name="20% - Accent1 2 2 3 2 4 4 3" xfId="3965" xr:uid="{00000000-0005-0000-0000-0000C00E0000}"/>
    <cellStyle name="20% - Accent1 2 2 3 2 4 4 3 2" xfId="3966" xr:uid="{00000000-0005-0000-0000-0000C10E0000}"/>
    <cellStyle name="20% - Accent1 2 2 3 2 4 4 4" xfId="3967" xr:uid="{00000000-0005-0000-0000-0000C20E0000}"/>
    <cellStyle name="20% - Accent1 2 2 3 2 4 5" xfId="3968" xr:uid="{00000000-0005-0000-0000-0000C30E0000}"/>
    <cellStyle name="20% - Accent1 2 2 3 2 4 5 2" xfId="3969" xr:uid="{00000000-0005-0000-0000-0000C40E0000}"/>
    <cellStyle name="20% - Accent1 2 2 3 2 4 5 2 2" xfId="3970" xr:uid="{00000000-0005-0000-0000-0000C50E0000}"/>
    <cellStyle name="20% - Accent1 2 2 3 2 4 5 2 2 2" xfId="3971" xr:uid="{00000000-0005-0000-0000-0000C60E0000}"/>
    <cellStyle name="20% - Accent1 2 2 3 2 4 5 2 3" xfId="3972" xr:uid="{00000000-0005-0000-0000-0000C70E0000}"/>
    <cellStyle name="20% - Accent1 2 2 3 2 4 5 3" xfId="3973" xr:uid="{00000000-0005-0000-0000-0000C80E0000}"/>
    <cellStyle name="20% - Accent1 2 2 3 2 4 5 3 2" xfId="3974" xr:uid="{00000000-0005-0000-0000-0000C90E0000}"/>
    <cellStyle name="20% - Accent1 2 2 3 2 4 5 4" xfId="3975" xr:uid="{00000000-0005-0000-0000-0000CA0E0000}"/>
    <cellStyle name="20% - Accent1 2 2 3 2 4 6" xfId="3976" xr:uid="{00000000-0005-0000-0000-0000CB0E0000}"/>
    <cellStyle name="20% - Accent1 2 2 3 2 4 6 2" xfId="3977" xr:uid="{00000000-0005-0000-0000-0000CC0E0000}"/>
    <cellStyle name="20% - Accent1 2 2 3 2 4 6 2 2" xfId="3978" xr:uid="{00000000-0005-0000-0000-0000CD0E0000}"/>
    <cellStyle name="20% - Accent1 2 2 3 2 4 6 2 2 2" xfId="3979" xr:uid="{00000000-0005-0000-0000-0000CE0E0000}"/>
    <cellStyle name="20% - Accent1 2 2 3 2 4 6 2 3" xfId="3980" xr:uid="{00000000-0005-0000-0000-0000CF0E0000}"/>
    <cellStyle name="20% - Accent1 2 2 3 2 4 6 3" xfId="3981" xr:uid="{00000000-0005-0000-0000-0000D00E0000}"/>
    <cellStyle name="20% - Accent1 2 2 3 2 4 6 3 2" xfId="3982" xr:uid="{00000000-0005-0000-0000-0000D10E0000}"/>
    <cellStyle name="20% - Accent1 2 2 3 2 4 6 4" xfId="3983" xr:uid="{00000000-0005-0000-0000-0000D20E0000}"/>
    <cellStyle name="20% - Accent1 2 2 3 2 4 7" xfId="3984" xr:uid="{00000000-0005-0000-0000-0000D30E0000}"/>
    <cellStyle name="20% - Accent1 2 2 3 2 4 7 2" xfId="3985" xr:uid="{00000000-0005-0000-0000-0000D40E0000}"/>
    <cellStyle name="20% - Accent1 2 2 3 2 4 7 2 2" xfId="3986" xr:uid="{00000000-0005-0000-0000-0000D50E0000}"/>
    <cellStyle name="20% - Accent1 2 2 3 2 4 7 3" xfId="3987" xr:uid="{00000000-0005-0000-0000-0000D60E0000}"/>
    <cellStyle name="20% - Accent1 2 2 3 2 4 8" xfId="3988" xr:uid="{00000000-0005-0000-0000-0000D70E0000}"/>
    <cellStyle name="20% - Accent1 2 2 3 2 4 8 2" xfId="3989" xr:uid="{00000000-0005-0000-0000-0000D80E0000}"/>
    <cellStyle name="20% - Accent1 2 2 3 2 4 8 2 2" xfId="3990" xr:uid="{00000000-0005-0000-0000-0000D90E0000}"/>
    <cellStyle name="20% - Accent1 2 2 3 2 4 8 3" xfId="3991" xr:uid="{00000000-0005-0000-0000-0000DA0E0000}"/>
    <cellStyle name="20% - Accent1 2 2 3 2 4 9" xfId="3992" xr:uid="{00000000-0005-0000-0000-0000DB0E0000}"/>
    <cellStyle name="20% - Accent1 2 2 3 2 4 9 2" xfId="3993" xr:uid="{00000000-0005-0000-0000-0000DC0E0000}"/>
    <cellStyle name="20% - Accent1 2 2 3 2 5" xfId="3994" xr:uid="{00000000-0005-0000-0000-0000DD0E0000}"/>
    <cellStyle name="20% - Accent1 2 2 3 2 5 10" xfId="3995" xr:uid="{00000000-0005-0000-0000-0000DE0E0000}"/>
    <cellStyle name="20% - Accent1 2 2 3 2 5 10 2" xfId="3996" xr:uid="{00000000-0005-0000-0000-0000DF0E0000}"/>
    <cellStyle name="20% - Accent1 2 2 3 2 5 11" xfId="3997" xr:uid="{00000000-0005-0000-0000-0000E00E0000}"/>
    <cellStyle name="20% - Accent1 2 2 3 2 5 2" xfId="3998" xr:uid="{00000000-0005-0000-0000-0000E10E0000}"/>
    <cellStyle name="20% - Accent1 2 2 3 2 5 2 2" xfId="3999" xr:uid="{00000000-0005-0000-0000-0000E20E0000}"/>
    <cellStyle name="20% - Accent1 2 2 3 2 5 2 2 2" xfId="4000" xr:uid="{00000000-0005-0000-0000-0000E30E0000}"/>
    <cellStyle name="20% - Accent1 2 2 3 2 5 2 2 2 2" xfId="4001" xr:uid="{00000000-0005-0000-0000-0000E40E0000}"/>
    <cellStyle name="20% - Accent1 2 2 3 2 5 2 2 2 2 2" xfId="4002" xr:uid="{00000000-0005-0000-0000-0000E50E0000}"/>
    <cellStyle name="20% - Accent1 2 2 3 2 5 2 2 2 3" xfId="4003" xr:uid="{00000000-0005-0000-0000-0000E60E0000}"/>
    <cellStyle name="20% - Accent1 2 2 3 2 5 2 2 3" xfId="4004" xr:uid="{00000000-0005-0000-0000-0000E70E0000}"/>
    <cellStyle name="20% - Accent1 2 2 3 2 5 2 2 3 2" xfId="4005" xr:uid="{00000000-0005-0000-0000-0000E80E0000}"/>
    <cellStyle name="20% - Accent1 2 2 3 2 5 2 2 4" xfId="4006" xr:uid="{00000000-0005-0000-0000-0000E90E0000}"/>
    <cellStyle name="20% - Accent1 2 2 3 2 5 2 3" xfId="4007" xr:uid="{00000000-0005-0000-0000-0000EA0E0000}"/>
    <cellStyle name="20% - Accent1 2 2 3 2 5 2 3 2" xfId="4008" xr:uid="{00000000-0005-0000-0000-0000EB0E0000}"/>
    <cellStyle name="20% - Accent1 2 2 3 2 5 2 3 2 2" xfId="4009" xr:uid="{00000000-0005-0000-0000-0000EC0E0000}"/>
    <cellStyle name="20% - Accent1 2 2 3 2 5 2 3 2 2 2" xfId="4010" xr:uid="{00000000-0005-0000-0000-0000ED0E0000}"/>
    <cellStyle name="20% - Accent1 2 2 3 2 5 2 3 2 3" xfId="4011" xr:uid="{00000000-0005-0000-0000-0000EE0E0000}"/>
    <cellStyle name="20% - Accent1 2 2 3 2 5 2 3 3" xfId="4012" xr:uid="{00000000-0005-0000-0000-0000EF0E0000}"/>
    <cellStyle name="20% - Accent1 2 2 3 2 5 2 3 3 2" xfId="4013" xr:uid="{00000000-0005-0000-0000-0000F00E0000}"/>
    <cellStyle name="20% - Accent1 2 2 3 2 5 2 3 4" xfId="4014" xr:uid="{00000000-0005-0000-0000-0000F10E0000}"/>
    <cellStyle name="20% - Accent1 2 2 3 2 5 2 4" xfId="4015" xr:uid="{00000000-0005-0000-0000-0000F20E0000}"/>
    <cellStyle name="20% - Accent1 2 2 3 2 5 2 4 2" xfId="4016" xr:uid="{00000000-0005-0000-0000-0000F30E0000}"/>
    <cellStyle name="20% - Accent1 2 2 3 2 5 2 4 2 2" xfId="4017" xr:uid="{00000000-0005-0000-0000-0000F40E0000}"/>
    <cellStyle name="20% - Accent1 2 2 3 2 5 2 4 2 2 2" xfId="4018" xr:uid="{00000000-0005-0000-0000-0000F50E0000}"/>
    <cellStyle name="20% - Accent1 2 2 3 2 5 2 4 2 3" xfId="4019" xr:uid="{00000000-0005-0000-0000-0000F60E0000}"/>
    <cellStyle name="20% - Accent1 2 2 3 2 5 2 4 3" xfId="4020" xr:uid="{00000000-0005-0000-0000-0000F70E0000}"/>
    <cellStyle name="20% - Accent1 2 2 3 2 5 2 4 3 2" xfId="4021" xr:uid="{00000000-0005-0000-0000-0000F80E0000}"/>
    <cellStyle name="20% - Accent1 2 2 3 2 5 2 4 4" xfId="4022" xr:uid="{00000000-0005-0000-0000-0000F90E0000}"/>
    <cellStyle name="20% - Accent1 2 2 3 2 5 2 5" xfId="4023" xr:uid="{00000000-0005-0000-0000-0000FA0E0000}"/>
    <cellStyle name="20% - Accent1 2 2 3 2 5 2 5 2" xfId="4024" xr:uid="{00000000-0005-0000-0000-0000FB0E0000}"/>
    <cellStyle name="20% - Accent1 2 2 3 2 5 2 5 2 2" xfId="4025" xr:uid="{00000000-0005-0000-0000-0000FC0E0000}"/>
    <cellStyle name="20% - Accent1 2 2 3 2 5 2 5 3" xfId="4026" xr:uid="{00000000-0005-0000-0000-0000FD0E0000}"/>
    <cellStyle name="20% - Accent1 2 2 3 2 5 2 6" xfId="4027" xr:uid="{00000000-0005-0000-0000-0000FE0E0000}"/>
    <cellStyle name="20% - Accent1 2 2 3 2 5 2 6 2" xfId="4028" xr:uid="{00000000-0005-0000-0000-0000FF0E0000}"/>
    <cellStyle name="20% - Accent1 2 2 3 2 5 2 6 2 2" xfId="4029" xr:uid="{00000000-0005-0000-0000-0000000F0000}"/>
    <cellStyle name="20% - Accent1 2 2 3 2 5 2 6 3" xfId="4030" xr:uid="{00000000-0005-0000-0000-0000010F0000}"/>
    <cellStyle name="20% - Accent1 2 2 3 2 5 2 7" xfId="4031" xr:uid="{00000000-0005-0000-0000-0000020F0000}"/>
    <cellStyle name="20% - Accent1 2 2 3 2 5 2 7 2" xfId="4032" xr:uid="{00000000-0005-0000-0000-0000030F0000}"/>
    <cellStyle name="20% - Accent1 2 2 3 2 5 2 8" xfId="4033" xr:uid="{00000000-0005-0000-0000-0000040F0000}"/>
    <cellStyle name="20% - Accent1 2 2 3 2 5 2 8 2" xfId="4034" xr:uid="{00000000-0005-0000-0000-0000050F0000}"/>
    <cellStyle name="20% - Accent1 2 2 3 2 5 2 9" xfId="4035" xr:uid="{00000000-0005-0000-0000-0000060F0000}"/>
    <cellStyle name="20% - Accent1 2 2 3 2 5 3" xfId="4036" xr:uid="{00000000-0005-0000-0000-0000070F0000}"/>
    <cellStyle name="20% - Accent1 2 2 3 2 5 3 2" xfId="4037" xr:uid="{00000000-0005-0000-0000-0000080F0000}"/>
    <cellStyle name="20% - Accent1 2 2 3 2 5 3 2 2" xfId="4038" xr:uid="{00000000-0005-0000-0000-0000090F0000}"/>
    <cellStyle name="20% - Accent1 2 2 3 2 5 3 2 2 2" xfId="4039" xr:uid="{00000000-0005-0000-0000-00000A0F0000}"/>
    <cellStyle name="20% - Accent1 2 2 3 2 5 3 2 2 2 2" xfId="4040" xr:uid="{00000000-0005-0000-0000-00000B0F0000}"/>
    <cellStyle name="20% - Accent1 2 2 3 2 5 3 2 2 3" xfId="4041" xr:uid="{00000000-0005-0000-0000-00000C0F0000}"/>
    <cellStyle name="20% - Accent1 2 2 3 2 5 3 2 3" xfId="4042" xr:uid="{00000000-0005-0000-0000-00000D0F0000}"/>
    <cellStyle name="20% - Accent1 2 2 3 2 5 3 2 3 2" xfId="4043" xr:uid="{00000000-0005-0000-0000-00000E0F0000}"/>
    <cellStyle name="20% - Accent1 2 2 3 2 5 3 2 4" xfId="4044" xr:uid="{00000000-0005-0000-0000-00000F0F0000}"/>
    <cellStyle name="20% - Accent1 2 2 3 2 5 3 3" xfId="4045" xr:uid="{00000000-0005-0000-0000-0000100F0000}"/>
    <cellStyle name="20% - Accent1 2 2 3 2 5 3 3 2" xfId="4046" xr:uid="{00000000-0005-0000-0000-0000110F0000}"/>
    <cellStyle name="20% - Accent1 2 2 3 2 5 3 3 2 2" xfId="4047" xr:uid="{00000000-0005-0000-0000-0000120F0000}"/>
    <cellStyle name="20% - Accent1 2 2 3 2 5 3 3 2 2 2" xfId="4048" xr:uid="{00000000-0005-0000-0000-0000130F0000}"/>
    <cellStyle name="20% - Accent1 2 2 3 2 5 3 3 2 3" xfId="4049" xr:uid="{00000000-0005-0000-0000-0000140F0000}"/>
    <cellStyle name="20% - Accent1 2 2 3 2 5 3 3 3" xfId="4050" xr:uid="{00000000-0005-0000-0000-0000150F0000}"/>
    <cellStyle name="20% - Accent1 2 2 3 2 5 3 3 3 2" xfId="4051" xr:uid="{00000000-0005-0000-0000-0000160F0000}"/>
    <cellStyle name="20% - Accent1 2 2 3 2 5 3 3 4" xfId="4052" xr:uid="{00000000-0005-0000-0000-0000170F0000}"/>
    <cellStyle name="20% - Accent1 2 2 3 2 5 3 4" xfId="4053" xr:uid="{00000000-0005-0000-0000-0000180F0000}"/>
    <cellStyle name="20% - Accent1 2 2 3 2 5 3 4 2" xfId="4054" xr:uid="{00000000-0005-0000-0000-0000190F0000}"/>
    <cellStyle name="20% - Accent1 2 2 3 2 5 3 4 2 2" xfId="4055" xr:uid="{00000000-0005-0000-0000-00001A0F0000}"/>
    <cellStyle name="20% - Accent1 2 2 3 2 5 3 4 2 2 2" xfId="4056" xr:uid="{00000000-0005-0000-0000-00001B0F0000}"/>
    <cellStyle name="20% - Accent1 2 2 3 2 5 3 4 2 3" xfId="4057" xr:uid="{00000000-0005-0000-0000-00001C0F0000}"/>
    <cellStyle name="20% - Accent1 2 2 3 2 5 3 4 3" xfId="4058" xr:uid="{00000000-0005-0000-0000-00001D0F0000}"/>
    <cellStyle name="20% - Accent1 2 2 3 2 5 3 4 3 2" xfId="4059" xr:uid="{00000000-0005-0000-0000-00001E0F0000}"/>
    <cellStyle name="20% - Accent1 2 2 3 2 5 3 4 4" xfId="4060" xr:uid="{00000000-0005-0000-0000-00001F0F0000}"/>
    <cellStyle name="20% - Accent1 2 2 3 2 5 3 5" xfId="4061" xr:uid="{00000000-0005-0000-0000-0000200F0000}"/>
    <cellStyle name="20% - Accent1 2 2 3 2 5 3 5 2" xfId="4062" xr:uid="{00000000-0005-0000-0000-0000210F0000}"/>
    <cellStyle name="20% - Accent1 2 2 3 2 5 3 5 2 2" xfId="4063" xr:uid="{00000000-0005-0000-0000-0000220F0000}"/>
    <cellStyle name="20% - Accent1 2 2 3 2 5 3 5 3" xfId="4064" xr:uid="{00000000-0005-0000-0000-0000230F0000}"/>
    <cellStyle name="20% - Accent1 2 2 3 2 5 3 6" xfId="4065" xr:uid="{00000000-0005-0000-0000-0000240F0000}"/>
    <cellStyle name="20% - Accent1 2 2 3 2 5 3 6 2" xfId="4066" xr:uid="{00000000-0005-0000-0000-0000250F0000}"/>
    <cellStyle name="20% - Accent1 2 2 3 2 5 3 6 2 2" xfId="4067" xr:uid="{00000000-0005-0000-0000-0000260F0000}"/>
    <cellStyle name="20% - Accent1 2 2 3 2 5 3 6 3" xfId="4068" xr:uid="{00000000-0005-0000-0000-0000270F0000}"/>
    <cellStyle name="20% - Accent1 2 2 3 2 5 3 7" xfId="4069" xr:uid="{00000000-0005-0000-0000-0000280F0000}"/>
    <cellStyle name="20% - Accent1 2 2 3 2 5 3 7 2" xfId="4070" xr:uid="{00000000-0005-0000-0000-0000290F0000}"/>
    <cellStyle name="20% - Accent1 2 2 3 2 5 3 8" xfId="4071" xr:uid="{00000000-0005-0000-0000-00002A0F0000}"/>
    <cellStyle name="20% - Accent1 2 2 3 2 5 3 8 2" xfId="4072" xr:uid="{00000000-0005-0000-0000-00002B0F0000}"/>
    <cellStyle name="20% - Accent1 2 2 3 2 5 3 9" xfId="4073" xr:uid="{00000000-0005-0000-0000-00002C0F0000}"/>
    <cellStyle name="20% - Accent1 2 2 3 2 5 4" xfId="4074" xr:uid="{00000000-0005-0000-0000-00002D0F0000}"/>
    <cellStyle name="20% - Accent1 2 2 3 2 5 4 2" xfId="4075" xr:uid="{00000000-0005-0000-0000-00002E0F0000}"/>
    <cellStyle name="20% - Accent1 2 2 3 2 5 4 2 2" xfId="4076" xr:uid="{00000000-0005-0000-0000-00002F0F0000}"/>
    <cellStyle name="20% - Accent1 2 2 3 2 5 4 2 2 2" xfId="4077" xr:uid="{00000000-0005-0000-0000-0000300F0000}"/>
    <cellStyle name="20% - Accent1 2 2 3 2 5 4 2 3" xfId="4078" xr:uid="{00000000-0005-0000-0000-0000310F0000}"/>
    <cellStyle name="20% - Accent1 2 2 3 2 5 4 3" xfId="4079" xr:uid="{00000000-0005-0000-0000-0000320F0000}"/>
    <cellStyle name="20% - Accent1 2 2 3 2 5 4 3 2" xfId="4080" xr:uid="{00000000-0005-0000-0000-0000330F0000}"/>
    <cellStyle name="20% - Accent1 2 2 3 2 5 4 4" xfId="4081" xr:uid="{00000000-0005-0000-0000-0000340F0000}"/>
    <cellStyle name="20% - Accent1 2 2 3 2 5 5" xfId="4082" xr:uid="{00000000-0005-0000-0000-0000350F0000}"/>
    <cellStyle name="20% - Accent1 2 2 3 2 5 5 2" xfId="4083" xr:uid="{00000000-0005-0000-0000-0000360F0000}"/>
    <cellStyle name="20% - Accent1 2 2 3 2 5 5 2 2" xfId="4084" xr:uid="{00000000-0005-0000-0000-0000370F0000}"/>
    <cellStyle name="20% - Accent1 2 2 3 2 5 5 2 2 2" xfId="4085" xr:uid="{00000000-0005-0000-0000-0000380F0000}"/>
    <cellStyle name="20% - Accent1 2 2 3 2 5 5 2 3" xfId="4086" xr:uid="{00000000-0005-0000-0000-0000390F0000}"/>
    <cellStyle name="20% - Accent1 2 2 3 2 5 5 3" xfId="4087" xr:uid="{00000000-0005-0000-0000-00003A0F0000}"/>
    <cellStyle name="20% - Accent1 2 2 3 2 5 5 3 2" xfId="4088" xr:uid="{00000000-0005-0000-0000-00003B0F0000}"/>
    <cellStyle name="20% - Accent1 2 2 3 2 5 5 4" xfId="4089" xr:uid="{00000000-0005-0000-0000-00003C0F0000}"/>
    <cellStyle name="20% - Accent1 2 2 3 2 5 6" xfId="4090" xr:uid="{00000000-0005-0000-0000-00003D0F0000}"/>
    <cellStyle name="20% - Accent1 2 2 3 2 5 6 2" xfId="4091" xr:uid="{00000000-0005-0000-0000-00003E0F0000}"/>
    <cellStyle name="20% - Accent1 2 2 3 2 5 6 2 2" xfId="4092" xr:uid="{00000000-0005-0000-0000-00003F0F0000}"/>
    <cellStyle name="20% - Accent1 2 2 3 2 5 6 2 2 2" xfId="4093" xr:uid="{00000000-0005-0000-0000-0000400F0000}"/>
    <cellStyle name="20% - Accent1 2 2 3 2 5 6 2 3" xfId="4094" xr:uid="{00000000-0005-0000-0000-0000410F0000}"/>
    <cellStyle name="20% - Accent1 2 2 3 2 5 6 3" xfId="4095" xr:uid="{00000000-0005-0000-0000-0000420F0000}"/>
    <cellStyle name="20% - Accent1 2 2 3 2 5 6 3 2" xfId="4096" xr:uid="{00000000-0005-0000-0000-0000430F0000}"/>
    <cellStyle name="20% - Accent1 2 2 3 2 5 6 4" xfId="4097" xr:uid="{00000000-0005-0000-0000-0000440F0000}"/>
    <cellStyle name="20% - Accent1 2 2 3 2 5 7" xfId="4098" xr:uid="{00000000-0005-0000-0000-0000450F0000}"/>
    <cellStyle name="20% - Accent1 2 2 3 2 5 7 2" xfId="4099" xr:uid="{00000000-0005-0000-0000-0000460F0000}"/>
    <cellStyle name="20% - Accent1 2 2 3 2 5 7 2 2" xfId="4100" xr:uid="{00000000-0005-0000-0000-0000470F0000}"/>
    <cellStyle name="20% - Accent1 2 2 3 2 5 7 3" xfId="4101" xr:uid="{00000000-0005-0000-0000-0000480F0000}"/>
    <cellStyle name="20% - Accent1 2 2 3 2 5 8" xfId="4102" xr:uid="{00000000-0005-0000-0000-0000490F0000}"/>
    <cellStyle name="20% - Accent1 2 2 3 2 5 8 2" xfId="4103" xr:uid="{00000000-0005-0000-0000-00004A0F0000}"/>
    <cellStyle name="20% - Accent1 2 2 3 2 5 8 2 2" xfId="4104" xr:uid="{00000000-0005-0000-0000-00004B0F0000}"/>
    <cellStyle name="20% - Accent1 2 2 3 2 5 8 3" xfId="4105" xr:uid="{00000000-0005-0000-0000-00004C0F0000}"/>
    <cellStyle name="20% - Accent1 2 2 3 2 5 9" xfId="4106" xr:uid="{00000000-0005-0000-0000-00004D0F0000}"/>
    <cellStyle name="20% - Accent1 2 2 3 2 5 9 2" xfId="4107" xr:uid="{00000000-0005-0000-0000-00004E0F0000}"/>
    <cellStyle name="20% - Accent1 2 2 3 2 6" xfId="4108" xr:uid="{00000000-0005-0000-0000-00004F0F0000}"/>
    <cellStyle name="20% - Accent1 2 2 3 2 6 2" xfId="4109" xr:uid="{00000000-0005-0000-0000-0000500F0000}"/>
    <cellStyle name="20% - Accent1 2 2 3 2 6 2 2" xfId="4110" xr:uid="{00000000-0005-0000-0000-0000510F0000}"/>
    <cellStyle name="20% - Accent1 2 2 3 2 6 2 2 2" xfId="4111" xr:uid="{00000000-0005-0000-0000-0000520F0000}"/>
    <cellStyle name="20% - Accent1 2 2 3 2 6 2 2 2 2" xfId="4112" xr:uid="{00000000-0005-0000-0000-0000530F0000}"/>
    <cellStyle name="20% - Accent1 2 2 3 2 6 2 2 3" xfId="4113" xr:uid="{00000000-0005-0000-0000-0000540F0000}"/>
    <cellStyle name="20% - Accent1 2 2 3 2 6 2 3" xfId="4114" xr:uid="{00000000-0005-0000-0000-0000550F0000}"/>
    <cellStyle name="20% - Accent1 2 2 3 2 6 2 3 2" xfId="4115" xr:uid="{00000000-0005-0000-0000-0000560F0000}"/>
    <cellStyle name="20% - Accent1 2 2 3 2 6 2 4" xfId="4116" xr:uid="{00000000-0005-0000-0000-0000570F0000}"/>
    <cellStyle name="20% - Accent1 2 2 3 2 6 3" xfId="4117" xr:uid="{00000000-0005-0000-0000-0000580F0000}"/>
    <cellStyle name="20% - Accent1 2 2 3 2 6 3 2" xfId="4118" xr:uid="{00000000-0005-0000-0000-0000590F0000}"/>
    <cellStyle name="20% - Accent1 2 2 3 2 6 3 2 2" xfId="4119" xr:uid="{00000000-0005-0000-0000-00005A0F0000}"/>
    <cellStyle name="20% - Accent1 2 2 3 2 6 3 2 2 2" xfId="4120" xr:uid="{00000000-0005-0000-0000-00005B0F0000}"/>
    <cellStyle name="20% - Accent1 2 2 3 2 6 3 2 3" xfId="4121" xr:uid="{00000000-0005-0000-0000-00005C0F0000}"/>
    <cellStyle name="20% - Accent1 2 2 3 2 6 3 3" xfId="4122" xr:uid="{00000000-0005-0000-0000-00005D0F0000}"/>
    <cellStyle name="20% - Accent1 2 2 3 2 6 3 3 2" xfId="4123" xr:uid="{00000000-0005-0000-0000-00005E0F0000}"/>
    <cellStyle name="20% - Accent1 2 2 3 2 6 3 4" xfId="4124" xr:uid="{00000000-0005-0000-0000-00005F0F0000}"/>
    <cellStyle name="20% - Accent1 2 2 3 2 6 4" xfId="4125" xr:uid="{00000000-0005-0000-0000-0000600F0000}"/>
    <cellStyle name="20% - Accent1 2 2 3 2 6 4 2" xfId="4126" xr:uid="{00000000-0005-0000-0000-0000610F0000}"/>
    <cellStyle name="20% - Accent1 2 2 3 2 6 4 2 2" xfId="4127" xr:uid="{00000000-0005-0000-0000-0000620F0000}"/>
    <cellStyle name="20% - Accent1 2 2 3 2 6 4 2 2 2" xfId="4128" xr:uid="{00000000-0005-0000-0000-0000630F0000}"/>
    <cellStyle name="20% - Accent1 2 2 3 2 6 4 2 3" xfId="4129" xr:uid="{00000000-0005-0000-0000-0000640F0000}"/>
    <cellStyle name="20% - Accent1 2 2 3 2 6 4 3" xfId="4130" xr:uid="{00000000-0005-0000-0000-0000650F0000}"/>
    <cellStyle name="20% - Accent1 2 2 3 2 6 4 3 2" xfId="4131" xr:uid="{00000000-0005-0000-0000-0000660F0000}"/>
    <cellStyle name="20% - Accent1 2 2 3 2 6 4 4" xfId="4132" xr:uid="{00000000-0005-0000-0000-0000670F0000}"/>
    <cellStyle name="20% - Accent1 2 2 3 2 6 5" xfId="4133" xr:uid="{00000000-0005-0000-0000-0000680F0000}"/>
    <cellStyle name="20% - Accent1 2 2 3 2 6 5 2" xfId="4134" xr:uid="{00000000-0005-0000-0000-0000690F0000}"/>
    <cellStyle name="20% - Accent1 2 2 3 2 6 5 2 2" xfId="4135" xr:uid="{00000000-0005-0000-0000-00006A0F0000}"/>
    <cellStyle name="20% - Accent1 2 2 3 2 6 5 3" xfId="4136" xr:uid="{00000000-0005-0000-0000-00006B0F0000}"/>
    <cellStyle name="20% - Accent1 2 2 3 2 6 6" xfId="4137" xr:uid="{00000000-0005-0000-0000-00006C0F0000}"/>
    <cellStyle name="20% - Accent1 2 2 3 2 6 6 2" xfId="4138" xr:uid="{00000000-0005-0000-0000-00006D0F0000}"/>
    <cellStyle name="20% - Accent1 2 2 3 2 6 6 2 2" xfId="4139" xr:uid="{00000000-0005-0000-0000-00006E0F0000}"/>
    <cellStyle name="20% - Accent1 2 2 3 2 6 6 3" xfId="4140" xr:uid="{00000000-0005-0000-0000-00006F0F0000}"/>
    <cellStyle name="20% - Accent1 2 2 3 2 6 7" xfId="4141" xr:uid="{00000000-0005-0000-0000-0000700F0000}"/>
    <cellStyle name="20% - Accent1 2 2 3 2 6 7 2" xfId="4142" xr:uid="{00000000-0005-0000-0000-0000710F0000}"/>
    <cellStyle name="20% - Accent1 2 2 3 2 6 8" xfId="4143" xr:uid="{00000000-0005-0000-0000-0000720F0000}"/>
    <cellStyle name="20% - Accent1 2 2 3 2 6 8 2" xfId="4144" xr:uid="{00000000-0005-0000-0000-0000730F0000}"/>
    <cellStyle name="20% - Accent1 2 2 3 2 6 9" xfId="4145" xr:uid="{00000000-0005-0000-0000-0000740F0000}"/>
    <cellStyle name="20% - Accent1 2 2 3 2 7" xfId="4146" xr:uid="{00000000-0005-0000-0000-0000750F0000}"/>
    <cellStyle name="20% - Accent1 2 2 3 2 7 2" xfId="4147" xr:uid="{00000000-0005-0000-0000-0000760F0000}"/>
    <cellStyle name="20% - Accent1 2 2 3 2 7 2 2" xfId="4148" xr:uid="{00000000-0005-0000-0000-0000770F0000}"/>
    <cellStyle name="20% - Accent1 2 2 3 2 7 2 2 2" xfId="4149" xr:uid="{00000000-0005-0000-0000-0000780F0000}"/>
    <cellStyle name="20% - Accent1 2 2 3 2 7 2 2 2 2" xfId="4150" xr:uid="{00000000-0005-0000-0000-0000790F0000}"/>
    <cellStyle name="20% - Accent1 2 2 3 2 7 2 2 3" xfId="4151" xr:uid="{00000000-0005-0000-0000-00007A0F0000}"/>
    <cellStyle name="20% - Accent1 2 2 3 2 7 2 3" xfId="4152" xr:uid="{00000000-0005-0000-0000-00007B0F0000}"/>
    <cellStyle name="20% - Accent1 2 2 3 2 7 2 3 2" xfId="4153" xr:uid="{00000000-0005-0000-0000-00007C0F0000}"/>
    <cellStyle name="20% - Accent1 2 2 3 2 7 2 4" xfId="4154" xr:uid="{00000000-0005-0000-0000-00007D0F0000}"/>
    <cellStyle name="20% - Accent1 2 2 3 2 7 3" xfId="4155" xr:uid="{00000000-0005-0000-0000-00007E0F0000}"/>
    <cellStyle name="20% - Accent1 2 2 3 2 7 3 2" xfId="4156" xr:uid="{00000000-0005-0000-0000-00007F0F0000}"/>
    <cellStyle name="20% - Accent1 2 2 3 2 7 3 2 2" xfId="4157" xr:uid="{00000000-0005-0000-0000-0000800F0000}"/>
    <cellStyle name="20% - Accent1 2 2 3 2 7 3 2 2 2" xfId="4158" xr:uid="{00000000-0005-0000-0000-0000810F0000}"/>
    <cellStyle name="20% - Accent1 2 2 3 2 7 3 2 3" xfId="4159" xr:uid="{00000000-0005-0000-0000-0000820F0000}"/>
    <cellStyle name="20% - Accent1 2 2 3 2 7 3 3" xfId="4160" xr:uid="{00000000-0005-0000-0000-0000830F0000}"/>
    <cellStyle name="20% - Accent1 2 2 3 2 7 3 3 2" xfId="4161" xr:uid="{00000000-0005-0000-0000-0000840F0000}"/>
    <cellStyle name="20% - Accent1 2 2 3 2 7 3 4" xfId="4162" xr:uid="{00000000-0005-0000-0000-0000850F0000}"/>
    <cellStyle name="20% - Accent1 2 2 3 2 7 4" xfId="4163" xr:uid="{00000000-0005-0000-0000-0000860F0000}"/>
    <cellStyle name="20% - Accent1 2 2 3 2 7 4 2" xfId="4164" xr:uid="{00000000-0005-0000-0000-0000870F0000}"/>
    <cellStyle name="20% - Accent1 2 2 3 2 7 4 2 2" xfId="4165" xr:uid="{00000000-0005-0000-0000-0000880F0000}"/>
    <cellStyle name="20% - Accent1 2 2 3 2 7 4 2 2 2" xfId="4166" xr:uid="{00000000-0005-0000-0000-0000890F0000}"/>
    <cellStyle name="20% - Accent1 2 2 3 2 7 4 2 3" xfId="4167" xr:uid="{00000000-0005-0000-0000-00008A0F0000}"/>
    <cellStyle name="20% - Accent1 2 2 3 2 7 4 3" xfId="4168" xr:uid="{00000000-0005-0000-0000-00008B0F0000}"/>
    <cellStyle name="20% - Accent1 2 2 3 2 7 4 3 2" xfId="4169" xr:uid="{00000000-0005-0000-0000-00008C0F0000}"/>
    <cellStyle name="20% - Accent1 2 2 3 2 7 4 4" xfId="4170" xr:uid="{00000000-0005-0000-0000-00008D0F0000}"/>
    <cellStyle name="20% - Accent1 2 2 3 2 7 5" xfId="4171" xr:uid="{00000000-0005-0000-0000-00008E0F0000}"/>
    <cellStyle name="20% - Accent1 2 2 3 2 7 5 2" xfId="4172" xr:uid="{00000000-0005-0000-0000-00008F0F0000}"/>
    <cellStyle name="20% - Accent1 2 2 3 2 7 5 2 2" xfId="4173" xr:uid="{00000000-0005-0000-0000-0000900F0000}"/>
    <cellStyle name="20% - Accent1 2 2 3 2 7 5 3" xfId="4174" xr:uid="{00000000-0005-0000-0000-0000910F0000}"/>
    <cellStyle name="20% - Accent1 2 2 3 2 7 6" xfId="4175" xr:uid="{00000000-0005-0000-0000-0000920F0000}"/>
    <cellStyle name="20% - Accent1 2 2 3 2 7 6 2" xfId="4176" xr:uid="{00000000-0005-0000-0000-0000930F0000}"/>
    <cellStyle name="20% - Accent1 2 2 3 2 7 6 2 2" xfId="4177" xr:uid="{00000000-0005-0000-0000-0000940F0000}"/>
    <cellStyle name="20% - Accent1 2 2 3 2 7 6 3" xfId="4178" xr:uid="{00000000-0005-0000-0000-0000950F0000}"/>
    <cellStyle name="20% - Accent1 2 2 3 2 7 7" xfId="4179" xr:uid="{00000000-0005-0000-0000-0000960F0000}"/>
    <cellStyle name="20% - Accent1 2 2 3 2 7 7 2" xfId="4180" xr:uid="{00000000-0005-0000-0000-0000970F0000}"/>
    <cellStyle name="20% - Accent1 2 2 3 2 7 8" xfId="4181" xr:uid="{00000000-0005-0000-0000-0000980F0000}"/>
    <cellStyle name="20% - Accent1 2 2 3 2 7 8 2" xfId="4182" xr:uid="{00000000-0005-0000-0000-0000990F0000}"/>
    <cellStyle name="20% - Accent1 2 2 3 2 7 9" xfId="4183" xr:uid="{00000000-0005-0000-0000-00009A0F0000}"/>
    <cellStyle name="20% - Accent1 2 2 3 2 8" xfId="4184" xr:uid="{00000000-0005-0000-0000-00009B0F0000}"/>
    <cellStyle name="20% - Accent1 2 2 3 2 8 2" xfId="4185" xr:uid="{00000000-0005-0000-0000-00009C0F0000}"/>
    <cellStyle name="20% - Accent1 2 2 3 2 8 2 2" xfId="4186" xr:uid="{00000000-0005-0000-0000-00009D0F0000}"/>
    <cellStyle name="20% - Accent1 2 2 3 2 8 2 2 2" xfId="4187" xr:uid="{00000000-0005-0000-0000-00009E0F0000}"/>
    <cellStyle name="20% - Accent1 2 2 3 2 8 2 3" xfId="4188" xr:uid="{00000000-0005-0000-0000-00009F0F0000}"/>
    <cellStyle name="20% - Accent1 2 2 3 2 8 3" xfId="4189" xr:uid="{00000000-0005-0000-0000-0000A00F0000}"/>
    <cellStyle name="20% - Accent1 2 2 3 2 8 3 2" xfId="4190" xr:uid="{00000000-0005-0000-0000-0000A10F0000}"/>
    <cellStyle name="20% - Accent1 2 2 3 2 8 4" xfId="4191" xr:uid="{00000000-0005-0000-0000-0000A20F0000}"/>
    <cellStyle name="20% - Accent1 2 2 3 2 9" xfId="4192" xr:uid="{00000000-0005-0000-0000-0000A30F0000}"/>
    <cellStyle name="20% - Accent1 2 2 3 2 9 2" xfId="4193" xr:uid="{00000000-0005-0000-0000-0000A40F0000}"/>
    <cellStyle name="20% - Accent1 2 2 3 2 9 2 2" xfId="4194" xr:uid="{00000000-0005-0000-0000-0000A50F0000}"/>
    <cellStyle name="20% - Accent1 2 2 3 2 9 2 2 2" xfId="4195" xr:uid="{00000000-0005-0000-0000-0000A60F0000}"/>
    <cellStyle name="20% - Accent1 2 2 3 2 9 2 3" xfId="4196" xr:uid="{00000000-0005-0000-0000-0000A70F0000}"/>
    <cellStyle name="20% - Accent1 2 2 3 2 9 3" xfId="4197" xr:uid="{00000000-0005-0000-0000-0000A80F0000}"/>
    <cellStyle name="20% - Accent1 2 2 3 2 9 3 2" xfId="4198" xr:uid="{00000000-0005-0000-0000-0000A90F0000}"/>
    <cellStyle name="20% - Accent1 2 2 3 2 9 4" xfId="4199" xr:uid="{00000000-0005-0000-0000-0000AA0F0000}"/>
    <cellStyle name="20% - Accent1 2 2 3 3" xfId="4200" xr:uid="{00000000-0005-0000-0000-0000AB0F0000}"/>
    <cellStyle name="20% - Accent1 2 2 3 3 10" xfId="4201" xr:uid="{00000000-0005-0000-0000-0000AC0F0000}"/>
    <cellStyle name="20% - Accent1 2 2 3 3 10 2" xfId="4202" xr:uid="{00000000-0005-0000-0000-0000AD0F0000}"/>
    <cellStyle name="20% - Accent1 2 2 3 3 10 2 2" xfId="4203" xr:uid="{00000000-0005-0000-0000-0000AE0F0000}"/>
    <cellStyle name="20% - Accent1 2 2 3 3 10 3" xfId="4204" xr:uid="{00000000-0005-0000-0000-0000AF0F0000}"/>
    <cellStyle name="20% - Accent1 2 2 3 3 11" xfId="4205" xr:uid="{00000000-0005-0000-0000-0000B00F0000}"/>
    <cellStyle name="20% - Accent1 2 2 3 3 11 2" xfId="4206" xr:uid="{00000000-0005-0000-0000-0000B10F0000}"/>
    <cellStyle name="20% - Accent1 2 2 3 3 11 2 2" xfId="4207" xr:uid="{00000000-0005-0000-0000-0000B20F0000}"/>
    <cellStyle name="20% - Accent1 2 2 3 3 11 3" xfId="4208" xr:uid="{00000000-0005-0000-0000-0000B30F0000}"/>
    <cellStyle name="20% - Accent1 2 2 3 3 12" xfId="4209" xr:uid="{00000000-0005-0000-0000-0000B40F0000}"/>
    <cellStyle name="20% - Accent1 2 2 3 3 12 2" xfId="4210" xr:uid="{00000000-0005-0000-0000-0000B50F0000}"/>
    <cellStyle name="20% - Accent1 2 2 3 3 13" xfId="4211" xr:uid="{00000000-0005-0000-0000-0000B60F0000}"/>
    <cellStyle name="20% - Accent1 2 2 3 3 13 2" xfId="4212" xr:uid="{00000000-0005-0000-0000-0000B70F0000}"/>
    <cellStyle name="20% - Accent1 2 2 3 3 14" xfId="4213" xr:uid="{00000000-0005-0000-0000-0000B80F0000}"/>
    <cellStyle name="20% - Accent1 2 2 3 3 2" xfId="4214" xr:uid="{00000000-0005-0000-0000-0000B90F0000}"/>
    <cellStyle name="20% - Accent1 2 2 3 3 2 10" xfId="4215" xr:uid="{00000000-0005-0000-0000-0000BA0F0000}"/>
    <cellStyle name="20% - Accent1 2 2 3 3 2 10 2" xfId="4216" xr:uid="{00000000-0005-0000-0000-0000BB0F0000}"/>
    <cellStyle name="20% - Accent1 2 2 3 3 2 11" xfId="4217" xr:uid="{00000000-0005-0000-0000-0000BC0F0000}"/>
    <cellStyle name="20% - Accent1 2 2 3 3 2 2" xfId="4218" xr:uid="{00000000-0005-0000-0000-0000BD0F0000}"/>
    <cellStyle name="20% - Accent1 2 2 3 3 2 2 2" xfId="4219" xr:uid="{00000000-0005-0000-0000-0000BE0F0000}"/>
    <cellStyle name="20% - Accent1 2 2 3 3 2 2 2 2" xfId="4220" xr:uid="{00000000-0005-0000-0000-0000BF0F0000}"/>
    <cellStyle name="20% - Accent1 2 2 3 3 2 2 2 2 2" xfId="4221" xr:uid="{00000000-0005-0000-0000-0000C00F0000}"/>
    <cellStyle name="20% - Accent1 2 2 3 3 2 2 2 2 2 2" xfId="4222" xr:uid="{00000000-0005-0000-0000-0000C10F0000}"/>
    <cellStyle name="20% - Accent1 2 2 3 3 2 2 2 2 3" xfId="4223" xr:uid="{00000000-0005-0000-0000-0000C20F0000}"/>
    <cellStyle name="20% - Accent1 2 2 3 3 2 2 2 3" xfId="4224" xr:uid="{00000000-0005-0000-0000-0000C30F0000}"/>
    <cellStyle name="20% - Accent1 2 2 3 3 2 2 2 3 2" xfId="4225" xr:uid="{00000000-0005-0000-0000-0000C40F0000}"/>
    <cellStyle name="20% - Accent1 2 2 3 3 2 2 2 4" xfId="4226" xr:uid="{00000000-0005-0000-0000-0000C50F0000}"/>
    <cellStyle name="20% - Accent1 2 2 3 3 2 2 3" xfId="4227" xr:uid="{00000000-0005-0000-0000-0000C60F0000}"/>
    <cellStyle name="20% - Accent1 2 2 3 3 2 2 3 2" xfId="4228" xr:uid="{00000000-0005-0000-0000-0000C70F0000}"/>
    <cellStyle name="20% - Accent1 2 2 3 3 2 2 3 2 2" xfId="4229" xr:uid="{00000000-0005-0000-0000-0000C80F0000}"/>
    <cellStyle name="20% - Accent1 2 2 3 3 2 2 3 2 2 2" xfId="4230" xr:uid="{00000000-0005-0000-0000-0000C90F0000}"/>
    <cellStyle name="20% - Accent1 2 2 3 3 2 2 3 2 3" xfId="4231" xr:uid="{00000000-0005-0000-0000-0000CA0F0000}"/>
    <cellStyle name="20% - Accent1 2 2 3 3 2 2 3 3" xfId="4232" xr:uid="{00000000-0005-0000-0000-0000CB0F0000}"/>
    <cellStyle name="20% - Accent1 2 2 3 3 2 2 3 3 2" xfId="4233" xr:uid="{00000000-0005-0000-0000-0000CC0F0000}"/>
    <cellStyle name="20% - Accent1 2 2 3 3 2 2 3 4" xfId="4234" xr:uid="{00000000-0005-0000-0000-0000CD0F0000}"/>
    <cellStyle name="20% - Accent1 2 2 3 3 2 2 4" xfId="4235" xr:uid="{00000000-0005-0000-0000-0000CE0F0000}"/>
    <cellStyle name="20% - Accent1 2 2 3 3 2 2 4 2" xfId="4236" xr:uid="{00000000-0005-0000-0000-0000CF0F0000}"/>
    <cellStyle name="20% - Accent1 2 2 3 3 2 2 4 2 2" xfId="4237" xr:uid="{00000000-0005-0000-0000-0000D00F0000}"/>
    <cellStyle name="20% - Accent1 2 2 3 3 2 2 4 2 2 2" xfId="4238" xr:uid="{00000000-0005-0000-0000-0000D10F0000}"/>
    <cellStyle name="20% - Accent1 2 2 3 3 2 2 4 2 3" xfId="4239" xr:uid="{00000000-0005-0000-0000-0000D20F0000}"/>
    <cellStyle name="20% - Accent1 2 2 3 3 2 2 4 3" xfId="4240" xr:uid="{00000000-0005-0000-0000-0000D30F0000}"/>
    <cellStyle name="20% - Accent1 2 2 3 3 2 2 4 3 2" xfId="4241" xr:uid="{00000000-0005-0000-0000-0000D40F0000}"/>
    <cellStyle name="20% - Accent1 2 2 3 3 2 2 4 4" xfId="4242" xr:uid="{00000000-0005-0000-0000-0000D50F0000}"/>
    <cellStyle name="20% - Accent1 2 2 3 3 2 2 5" xfId="4243" xr:uid="{00000000-0005-0000-0000-0000D60F0000}"/>
    <cellStyle name="20% - Accent1 2 2 3 3 2 2 5 2" xfId="4244" xr:uid="{00000000-0005-0000-0000-0000D70F0000}"/>
    <cellStyle name="20% - Accent1 2 2 3 3 2 2 5 2 2" xfId="4245" xr:uid="{00000000-0005-0000-0000-0000D80F0000}"/>
    <cellStyle name="20% - Accent1 2 2 3 3 2 2 5 3" xfId="4246" xr:uid="{00000000-0005-0000-0000-0000D90F0000}"/>
    <cellStyle name="20% - Accent1 2 2 3 3 2 2 6" xfId="4247" xr:uid="{00000000-0005-0000-0000-0000DA0F0000}"/>
    <cellStyle name="20% - Accent1 2 2 3 3 2 2 6 2" xfId="4248" xr:uid="{00000000-0005-0000-0000-0000DB0F0000}"/>
    <cellStyle name="20% - Accent1 2 2 3 3 2 2 6 2 2" xfId="4249" xr:uid="{00000000-0005-0000-0000-0000DC0F0000}"/>
    <cellStyle name="20% - Accent1 2 2 3 3 2 2 6 3" xfId="4250" xr:uid="{00000000-0005-0000-0000-0000DD0F0000}"/>
    <cellStyle name="20% - Accent1 2 2 3 3 2 2 7" xfId="4251" xr:uid="{00000000-0005-0000-0000-0000DE0F0000}"/>
    <cellStyle name="20% - Accent1 2 2 3 3 2 2 7 2" xfId="4252" xr:uid="{00000000-0005-0000-0000-0000DF0F0000}"/>
    <cellStyle name="20% - Accent1 2 2 3 3 2 2 8" xfId="4253" xr:uid="{00000000-0005-0000-0000-0000E00F0000}"/>
    <cellStyle name="20% - Accent1 2 2 3 3 2 2 8 2" xfId="4254" xr:uid="{00000000-0005-0000-0000-0000E10F0000}"/>
    <cellStyle name="20% - Accent1 2 2 3 3 2 2 9" xfId="4255" xr:uid="{00000000-0005-0000-0000-0000E20F0000}"/>
    <cellStyle name="20% - Accent1 2 2 3 3 2 3" xfId="4256" xr:uid="{00000000-0005-0000-0000-0000E30F0000}"/>
    <cellStyle name="20% - Accent1 2 2 3 3 2 3 2" xfId="4257" xr:uid="{00000000-0005-0000-0000-0000E40F0000}"/>
    <cellStyle name="20% - Accent1 2 2 3 3 2 3 2 2" xfId="4258" xr:uid="{00000000-0005-0000-0000-0000E50F0000}"/>
    <cellStyle name="20% - Accent1 2 2 3 3 2 3 2 2 2" xfId="4259" xr:uid="{00000000-0005-0000-0000-0000E60F0000}"/>
    <cellStyle name="20% - Accent1 2 2 3 3 2 3 2 2 2 2" xfId="4260" xr:uid="{00000000-0005-0000-0000-0000E70F0000}"/>
    <cellStyle name="20% - Accent1 2 2 3 3 2 3 2 2 3" xfId="4261" xr:uid="{00000000-0005-0000-0000-0000E80F0000}"/>
    <cellStyle name="20% - Accent1 2 2 3 3 2 3 2 3" xfId="4262" xr:uid="{00000000-0005-0000-0000-0000E90F0000}"/>
    <cellStyle name="20% - Accent1 2 2 3 3 2 3 2 3 2" xfId="4263" xr:uid="{00000000-0005-0000-0000-0000EA0F0000}"/>
    <cellStyle name="20% - Accent1 2 2 3 3 2 3 2 4" xfId="4264" xr:uid="{00000000-0005-0000-0000-0000EB0F0000}"/>
    <cellStyle name="20% - Accent1 2 2 3 3 2 3 3" xfId="4265" xr:uid="{00000000-0005-0000-0000-0000EC0F0000}"/>
    <cellStyle name="20% - Accent1 2 2 3 3 2 3 3 2" xfId="4266" xr:uid="{00000000-0005-0000-0000-0000ED0F0000}"/>
    <cellStyle name="20% - Accent1 2 2 3 3 2 3 3 2 2" xfId="4267" xr:uid="{00000000-0005-0000-0000-0000EE0F0000}"/>
    <cellStyle name="20% - Accent1 2 2 3 3 2 3 3 2 2 2" xfId="4268" xr:uid="{00000000-0005-0000-0000-0000EF0F0000}"/>
    <cellStyle name="20% - Accent1 2 2 3 3 2 3 3 2 3" xfId="4269" xr:uid="{00000000-0005-0000-0000-0000F00F0000}"/>
    <cellStyle name="20% - Accent1 2 2 3 3 2 3 3 3" xfId="4270" xr:uid="{00000000-0005-0000-0000-0000F10F0000}"/>
    <cellStyle name="20% - Accent1 2 2 3 3 2 3 3 3 2" xfId="4271" xr:uid="{00000000-0005-0000-0000-0000F20F0000}"/>
    <cellStyle name="20% - Accent1 2 2 3 3 2 3 3 4" xfId="4272" xr:uid="{00000000-0005-0000-0000-0000F30F0000}"/>
    <cellStyle name="20% - Accent1 2 2 3 3 2 3 4" xfId="4273" xr:uid="{00000000-0005-0000-0000-0000F40F0000}"/>
    <cellStyle name="20% - Accent1 2 2 3 3 2 3 4 2" xfId="4274" xr:uid="{00000000-0005-0000-0000-0000F50F0000}"/>
    <cellStyle name="20% - Accent1 2 2 3 3 2 3 4 2 2" xfId="4275" xr:uid="{00000000-0005-0000-0000-0000F60F0000}"/>
    <cellStyle name="20% - Accent1 2 2 3 3 2 3 4 2 2 2" xfId="4276" xr:uid="{00000000-0005-0000-0000-0000F70F0000}"/>
    <cellStyle name="20% - Accent1 2 2 3 3 2 3 4 2 3" xfId="4277" xr:uid="{00000000-0005-0000-0000-0000F80F0000}"/>
    <cellStyle name="20% - Accent1 2 2 3 3 2 3 4 3" xfId="4278" xr:uid="{00000000-0005-0000-0000-0000F90F0000}"/>
    <cellStyle name="20% - Accent1 2 2 3 3 2 3 4 3 2" xfId="4279" xr:uid="{00000000-0005-0000-0000-0000FA0F0000}"/>
    <cellStyle name="20% - Accent1 2 2 3 3 2 3 4 4" xfId="4280" xr:uid="{00000000-0005-0000-0000-0000FB0F0000}"/>
    <cellStyle name="20% - Accent1 2 2 3 3 2 3 5" xfId="4281" xr:uid="{00000000-0005-0000-0000-0000FC0F0000}"/>
    <cellStyle name="20% - Accent1 2 2 3 3 2 3 5 2" xfId="4282" xr:uid="{00000000-0005-0000-0000-0000FD0F0000}"/>
    <cellStyle name="20% - Accent1 2 2 3 3 2 3 5 2 2" xfId="4283" xr:uid="{00000000-0005-0000-0000-0000FE0F0000}"/>
    <cellStyle name="20% - Accent1 2 2 3 3 2 3 5 3" xfId="4284" xr:uid="{00000000-0005-0000-0000-0000FF0F0000}"/>
    <cellStyle name="20% - Accent1 2 2 3 3 2 3 6" xfId="4285" xr:uid="{00000000-0005-0000-0000-000000100000}"/>
    <cellStyle name="20% - Accent1 2 2 3 3 2 3 6 2" xfId="4286" xr:uid="{00000000-0005-0000-0000-000001100000}"/>
    <cellStyle name="20% - Accent1 2 2 3 3 2 3 6 2 2" xfId="4287" xr:uid="{00000000-0005-0000-0000-000002100000}"/>
    <cellStyle name="20% - Accent1 2 2 3 3 2 3 6 3" xfId="4288" xr:uid="{00000000-0005-0000-0000-000003100000}"/>
    <cellStyle name="20% - Accent1 2 2 3 3 2 3 7" xfId="4289" xr:uid="{00000000-0005-0000-0000-000004100000}"/>
    <cellStyle name="20% - Accent1 2 2 3 3 2 3 7 2" xfId="4290" xr:uid="{00000000-0005-0000-0000-000005100000}"/>
    <cellStyle name="20% - Accent1 2 2 3 3 2 3 8" xfId="4291" xr:uid="{00000000-0005-0000-0000-000006100000}"/>
    <cellStyle name="20% - Accent1 2 2 3 3 2 3 8 2" xfId="4292" xr:uid="{00000000-0005-0000-0000-000007100000}"/>
    <cellStyle name="20% - Accent1 2 2 3 3 2 3 9" xfId="4293" xr:uid="{00000000-0005-0000-0000-000008100000}"/>
    <cellStyle name="20% - Accent1 2 2 3 3 2 4" xfId="4294" xr:uid="{00000000-0005-0000-0000-000009100000}"/>
    <cellStyle name="20% - Accent1 2 2 3 3 2 4 2" xfId="4295" xr:uid="{00000000-0005-0000-0000-00000A100000}"/>
    <cellStyle name="20% - Accent1 2 2 3 3 2 4 2 2" xfId="4296" xr:uid="{00000000-0005-0000-0000-00000B100000}"/>
    <cellStyle name="20% - Accent1 2 2 3 3 2 4 2 2 2" xfId="4297" xr:uid="{00000000-0005-0000-0000-00000C100000}"/>
    <cellStyle name="20% - Accent1 2 2 3 3 2 4 2 3" xfId="4298" xr:uid="{00000000-0005-0000-0000-00000D100000}"/>
    <cellStyle name="20% - Accent1 2 2 3 3 2 4 3" xfId="4299" xr:uid="{00000000-0005-0000-0000-00000E100000}"/>
    <cellStyle name="20% - Accent1 2 2 3 3 2 4 3 2" xfId="4300" xr:uid="{00000000-0005-0000-0000-00000F100000}"/>
    <cellStyle name="20% - Accent1 2 2 3 3 2 4 4" xfId="4301" xr:uid="{00000000-0005-0000-0000-000010100000}"/>
    <cellStyle name="20% - Accent1 2 2 3 3 2 5" xfId="4302" xr:uid="{00000000-0005-0000-0000-000011100000}"/>
    <cellStyle name="20% - Accent1 2 2 3 3 2 5 2" xfId="4303" xr:uid="{00000000-0005-0000-0000-000012100000}"/>
    <cellStyle name="20% - Accent1 2 2 3 3 2 5 2 2" xfId="4304" xr:uid="{00000000-0005-0000-0000-000013100000}"/>
    <cellStyle name="20% - Accent1 2 2 3 3 2 5 2 2 2" xfId="4305" xr:uid="{00000000-0005-0000-0000-000014100000}"/>
    <cellStyle name="20% - Accent1 2 2 3 3 2 5 2 3" xfId="4306" xr:uid="{00000000-0005-0000-0000-000015100000}"/>
    <cellStyle name="20% - Accent1 2 2 3 3 2 5 3" xfId="4307" xr:uid="{00000000-0005-0000-0000-000016100000}"/>
    <cellStyle name="20% - Accent1 2 2 3 3 2 5 3 2" xfId="4308" xr:uid="{00000000-0005-0000-0000-000017100000}"/>
    <cellStyle name="20% - Accent1 2 2 3 3 2 5 4" xfId="4309" xr:uid="{00000000-0005-0000-0000-000018100000}"/>
    <cellStyle name="20% - Accent1 2 2 3 3 2 6" xfId="4310" xr:uid="{00000000-0005-0000-0000-000019100000}"/>
    <cellStyle name="20% - Accent1 2 2 3 3 2 6 2" xfId="4311" xr:uid="{00000000-0005-0000-0000-00001A100000}"/>
    <cellStyle name="20% - Accent1 2 2 3 3 2 6 2 2" xfId="4312" xr:uid="{00000000-0005-0000-0000-00001B100000}"/>
    <cellStyle name="20% - Accent1 2 2 3 3 2 6 2 2 2" xfId="4313" xr:uid="{00000000-0005-0000-0000-00001C100000}"/>
    <cellStyle name="20% - Accent1 2 2 3 3 2 6 2 3" xfId="4314" xr:uid="{00000000-0005-0000-0000-00001D100000}"/>
    <cellStyle name="20% - Accent1 2 2 3 3 2 6 3" xfId="4315" xr:uid="{00000000-0005-0000-0000-00001E100000}"/>
    <cellStyle name="20% - Accent1 2 2 3 3 2 6 3 2" xfId="4316" xr:uid="{00000000-0005-0000-0000-00001F100000}"/>
    <cellStyle name="20% - Accent1 2 2 3 3 2 6 4" xfId="4317" xr:uid="{00000000-0005-0000-0000-000020100000}"/>
    <cellStyle name="20% - Accent1 2 2 3 3 2 7" xfId="4318" xr:uid="{00000000-0005-0000-0000-000021100000}"/>
    <cellStyle name="20% - Accent1 2 2 3 3 2 7 2" xfId="4319" xr:uid="{00000000-0005-0000-0000-000022100000}"/>
    <cellStyle name="20% - Accent1 2 2 3 3 2 7 2 2" xfId="4320" xr:uid="{00000000-0005-0000-0000-000023100000}"/>
    <cellStyle name="20% - Accent1 2 2 3 3 2 7 3" xfId="4321" xr:uid="{00000000-0005-0000-0000-000024100000}"/>
    <cellStyle name="20% - Accent1 2 2 3 3 2 8" xfId="4322" xr:uid="{00000000-0005-0000-0000-000025100000}"/>
    <cellStyle name="20% - Accent1 2 2 3 3 2 8 2" xfId="4323" xr:uid="{00000000-0005-0000-0000-000026100000}"/>
    <cellStyle name="20% - Accent1 2 2 3 3 2 8 2 2" xfId="4324" xr:uid="{00000000-0005-0000-0000-000027100000}"/>
    <cellStyle name="20% - Accent1 2 2 3 3 2 8 3" xfId="4325" xr:uid="{00000000-0005-0000-0000-000028100000}"/>
    <cellStyle name="20% - Accent1 2 2 3 3 2 9" xfId="4326" xr:uid="{00000000-0005-0000-0000-000029100000}"/>
    <cellStyle name="20% - Accent1 2 2 3 3 2 9 2" xfId="4327" xr:uid="{00000000-0005-0000-0000-00002A100000}"/>
    <cellStyle name="20% - Accent1 2 2 3 3 3" xfId="4328" xr:uid="{00000000-0005-0000-0000-00002B100000}"/>
    <cellStyle name="20% - Accent1 2 2 3 3 3 10" xfId="4329" xr:uid="{00000000-0005-0000-0000-00002C100000}"/>
    <cellStyle name="20% - Accent1 2 2 3 3 3 10 2" xfId="4330" xr:uid="{00000000-0005-0000-0000-00002D100000}"/>
    <cellStyle name="20% - Accent1 2 2 3 3 3 11" xfId="4331" xr:uid="{00000000-0005-0000-0000-00002E100000}"/>
    <cellStyle name="20% - Accent1 2 2 3 3 3 2" xfId="4332" xr:uid="{00000000-0005-0000-0000-00002F100000}"/>
    <cellStyle name="20% - Accent1 2 2 3 3 3 2 2" xfId="4333" xr:uid="{00000000-0005-0000-0000-000030100000}"/>
    <cellStyle name="20% - Accent1 2 2 3 3 3 2 2 2" xfId="4334" xr:uid="{00000000-0005-0000-0000-000031100000}"/>
    <cellStyle name="20% - Accent1 2 2 3 3 3 2 2 2 2" xfId="4335" xr:uid="{00000000-0005-0000-0000-000032100000}"/>
    <cellStyle name="20% - Accent1 2 2 3 3 3 2 2 2 2 2" xfId="4336" xr:uid="{00000000-0005-0000-0000-000033100000}"/>
    <cellStyle name="20% - Accent1 2 2 3 3 3 2 2 2 3" xfId="4337" xr:uid="{00000000-0005-0000-0000-000034100000}"/>
    <cellStyle name="20% - Accent1 2 2 3 3 3 2 2 3" xfId="4338" xr:uid="{00000000-0005-0000-0000-000035100000}"/>
    <cellStyle name="20% - Accent1 2 2 3 3 3 2 2 3 2" xfId="4339" xr:uid="{00000000-0005-0000-0000-000036100000}"/>
    <cellStyle name="20% - Accent1 2 2 3 3 3 2 2 4" xfId="4340" xr:uid="{00000000-0005-0000-0000-000037100000}"/>
    <cellStyle name="20% - Accent1 2 2 3 3 3 2 3" xfId="4341" xr:uid="{00000000-0005-0000-0000-000038100000}"/>
    <cellStyle name="20% - Accent1 2 2 3 3 3 2 3 2" xfId="4342" xr:uid="{00000000-0005-0000-0000-000039100000}"/>
    <cellStyle name="20% - Accent1 2 2 3 3 3 2 3 2 2" xfId="4343" xr:uid="{00000000-0005-0000-0000-00003A100000}"/>
    <cellStyle name="20% - Accent1 2 2 3 3 3 2 3 2 2 2" xfId="4344" xr:uid="{00000000-0005-0000-0000-00003B100000}"/>
    <cellStyle name="20% - Accent1 2 2 3 3 3 2 3 2 3" xfId="4345" xr:uid="{00000000-0005-0000-0000-00003C100000}"/>
    <cellStyle name="20% - Accent1 2 2 3 3 3 2 3 3" xfId="4346" xr:uid="{00000000-0005-0000-0000-00003D100000}"/>
    <cellStyle name="20% - Accent1 2 2 3 3 3 2 3 3 2" xfId="4347" xr:uid="{00000000-0005-0000-0000-00003E100000}"/>
    <cellStyle name="20% - Accent1 2 2 3 3 3 2 3 4" xfId="4348" xr:uid="{00000000-0005-0000-0000-00003F100000}"/>
    <cellStyle name="20% - Accent1 2 2 3 3 3 2 4" xfId="4349" xr:uid="{00000000-0005-0000-0000-000040100000}"/>
    <cellStyle name="20% - Accent1 2 2 3 3 3 2 4 2" xfId="4350" xr:uid="{00000000-0005-0000-0000-000041100000}"/>
    <cellStyle name="20% - Accent1 2 2 3 3 3 2 4 2 2" xfId="4351" xr:uid="{00000000-0005-0000-0000-000042100000}"/>
    <cellStyle name="20% - Accent1 2 2 3 3 3 2 4 2 2 2" xfId="4352" xr:uid="{00000000-0005-0000-0000-000043100000}"/>
    <cellStyle name="20% - Accent1 2 2 3 3 3 2 4 2 3" xfId="4353" xr:uid="{00000000-0005-0000-0000-000044100000}"/>
    <cellStyle name="20% - Accent1 2 2 3 3 3 2 4 3" xfId="4354" xr:uid="{00000000-0005-0000-0000-000045100000}"/>
    <cellStyle name="20% - Accent1 2 2 3 3 3 2 4 3 2" xfId="4355" xr:uid="{00000000-0005-0000-0000-000046100000}"/>
    <cellStyle name="20% - Accent1 2 2 3 3 3 2 4 4" xfId="4356" xr:uid="{00000000-0005-0000-0000-000047100000}"/>
    <cellStyle name="20% - Accent1 2 2 3 3 3 2 5" xfId="4357" xr:uid="{00000000-0005-0000-0000-000048100000}"/>
    <cellStyle name="20% - Accent1 2 2 3 3 3 2 5 2" xfId="4358" xr:uid="{00000000-0005-0000-0000-000049100000}"/>
    <cellStyle name="20% - Accent1 2 2 3 3 3 2 5 2 2" xfId="4359" xr:uid="{00000000-0005-0000-0000-00004A100000}"/>
    <cellStyle name="20% - Accent1 2 2 3 3 3 2 5 3" xfId="4360" xr:uid="{00000000-0005-0000-0000-00004B100000}"/>
    <cellStyle name="20% - Accent1 2 2 3 3 3 2 6" xfId="4361" xr:uid="{00000000-0005-0000-0000-00004C100000}"/>
    <cellStyle name="20% - Accent1 2 2 3 3 3 2 6 2" xfId="4362" xr:uid="{00000000-0005-0000-0000-00004D100000}"/>
    <cellStyle name="20% - Accent1 2 2 3 3 3 2 6 2 2" xfId="4363" xr:uid="{00000000-0005-0000-0000-00004E100000}"/>
    <cellStyle name="20% - Accent1 2 2 3 3 3 2 6 3" xfId="4364" xr:uid="{00000000-0005-0000-0000-00004F100000}"/>
    <cellStyle name="20% - Accent1 2 2 3 3 3 2 7" xfId="4365" xr:uid="{00000000-0005-0000-0000-000050100000}"/>
    <cellStyle name="20% - Accent1 2 2 3 3 3 2 7 2" xfId="4366" xr:uid="{00000000-0005-0000-0000-000051100000}"/>
    <cellStyle name="20% - Accent1 2 2 3 3 3 2 8" xfId="4367" xr:uid="{00000000-0005-0000-0000-000052100000}"/>
    <cellStyle name="20% - Accent1 2 2 3 3 3 2 8 2" xfId="4368" xr:uid="{00000000-0005-0000-0000-000053100000}"/>
    <cellStyle name="20% - Accent1 2 2 3 3 3 2 9" xfId="4369" xr:uid="{00000000-0005-0000-0000-000054100000}"/>
    <cellStyle name="20% - Accent1 2 2 3 3 3 3" xfId="4370" xr:uid="{00000000-0005-0000-0000-000055100000}"/>
    <cellStyle name="20% - Accent1 2 2 3 3 3 3 2" xfId="4371" xr:uid="{00000000-0005-0000-0000-000056100000}"/>
    <cellStyle name="20% - Accent1 2 2 3 3 3 3 2 2" xfId="4372" xr:uid="{00000000-0005-0000-0000-000057100000}"/>
    <cellStyle name="20% - Accent1 2 2 3 3 3 3 2 2 2" xfId="4373" xr:uid="{00000000-0005-0000-0000-000058100000}"/>
    <cellStyle name="20% - Accent1 2 2 3 3 3 3 2 2 2 2" xfId="4374" xr:uid="{00000000-0005-0000-0000-000059100000}"/>
    <cellStyle name="20% - Accent1 2 2 3 3 3 3 2 2 3" xfId="4375" xr:uid="{00000000-0005-0000-0000-00005A100000}"/>
    <cellStyle name="20% - Accent1 2 2 3 3 3 3 2 3" xfId="4376" xr:uid="{00000000-0005-0000-0000-00005B100000}"/>
    <cellStyle name="20% - Accent1 2 2 3 3 3 3 2 3 2" xfId="4377" xr:uid="{00000000-0005-0000-0000-00005C100000}"/>
    <cellStyle name="20% - Accent1 2 2 3 3 3 3 2 4" xfId="4378" xr:uid="{00000000-0005-0000-0000-00005D100000}"/>
    <cellStyle name="20% - Accent1 2 2 3 3 3 3 3" xfId="4379" xr:uid="{00000000-0005-0000-0000-00005E100000}"/>
    <cellStyle name="20% - Accent1 2 2 3 3 3 3 3 2" xfId="4380" xr:uid="{00000000-0005-0000-0000-00005F100000}"/>
    <cellStyle name="20% - Accent1 2 2 3 3 3 3 3 2 2" xfId="4381" xr:uid="{00000000-0005-0000-0000-000060100000}"/>
    <cellStyle name="20% - Accent1 2 2 3 3 3 3 3 2 2 2" xfId="4382" xr:uid="{00000000-0005-0000-0000-000061100000}"/>
    <cellStyle name="20% - Accent1 2 2 3 3 3 3 3 2 3" xfId="4383" xr:uid="{00000000-0005-0000-0000-000062100000}"/>
    <cellStyle name="20% - Accent1 2 2 3 3 3 3 3 3" xfId="4384" xr:uid="{00000000-0005-0000-0000-000063100000}"/>
    <cellStyle name="20% - Accent1 2 2 3 3 3 3 3 3 2" xfId="4385" xr:uid="{00000000-0005-0000-0000-000064100000}"/>
    <cellStyle name="20% - Accent1 2 2 3 3 3 3 3 4" xfId="4386" xr:uid="{00000000-0005-0000-0000-000065100000}"/>
    <cellStyle name="20% - Accent1 2 2 3 3 3 3 4" xfId="4387" xr:uid="{00000000-0005-0000-0000-000066100000}"/>
    <cellStyle name="20% - Accent1 2 2 3 3 3 3 4 2" xfId="4388" xr:uid="{00000000-0005-0000-0000-000067100000}"/>
    <cellStyle name="20% - Accent1 2 2 3 3 3 3 4 2 2" xfId="4389" xr:uid="{00000000-0005-0000-0000-000068100000}"/>
    <cellStyle name="20% - Accent1 2 2 3 3 3 3 4 2 2 2" xfId="4390" xr:uid="{00000000-0005-0000-0000-000069100000}"/>
    <cellStyle name="20% - Accent1 2 2 3 3 3 3 4 2 3" xfId="4391" xr:uid="{00000000-0005-0000-0000-00006A100000}"/>
    <cellStyle name="20% - Accent1 2 2 3 3 3 3 4 3" xfId="4392" xr:uid="{00000000-0005-0000-0000-00006B100000}"/>
    <cellStyle name="20% - Accent1 2 2 3 3 3 3 4 3 2" xfId="4393" xr:uid="{00000000-0005-0000-0000-00006C100000}"/>
    <cellStyle name="20% - Accent1 2 2 3 3 3 3 4 4" xfId="4394" xr:uid="{00000000-0005-0000-0000-00006D100000}"/>
    <cellStyle name="20% - Accent1 2 2 3 3 3 3 5" xfId="4395" xr:uid="{00000000-0005-0000-0000-00006E100000}"/>
    <cellStyle name="20% - Accent1 2 2 3 3 3 3 5 2" xfId="4396" xr:uid="{00000000-0005-0000-0000-00006F100000}"/>
    <cellStyle name="20% - Accent1 2 2 3 3 3 3 5 2 2" xfId="4397" xr:uid="{00000000-0005-0000-0000-000070100000}"/>
    <cellStyle name="20% - Accent1 2 2 3 3 3 3 5 3" xfId="4398" xr:uid="{00000000-0005-0000-0000-000071100000}"/>
    <cellStyle name="20% - Accent1 2 2 3 3 3 3 6" xfId="4399" xr:uid="{00000000-0005-0000-0000-000072100000}"/>
    <cellStyle name="20% - Accent1 2 2 3 3 3 3 6 2" xfId="4400" xr:uid="{00000000-0005-0000-0000-000073100000}"/>
    <cellStyle name="20% - Accent1 2 2 3 3 3 3 6 2 2" xfId="4401" xr:uid="{00000000-0005-0000-0000-000074100000}"/>
    <cellStyle name="20% - Accent1 2 2 3 3 3 3 6 3" xfId="4402" xr:uid="{00000000-0005-0000-0000-000075100000}"/>
    <cellStyle name="20% - Accent1 2 2 3 3 3 3 7" xfId="4403" xr:uid="{00000000-0005-0000-0000-000076100000}"/>
    <cellStyle name="20% - Accent1 2 2 3 3 3 3 7 2" xfId="4404" xr:uid="{00000000-0005-0000-0000-000077100000}"/>
    <cellStyle name="20% - Accent1 2 2 3 3 3 3 8" xfId="4405" xr:uid="{00000000-0005-0000-0000-000078100000}"/>
    <cellStyle name="20% - Accent1 2 2 3 3 3 3 8 2" xfId="4406" xr:uid="{00000000-0005-0000-0000-000079100000}"/>
    <cellStyle name="20% - Accent1 2 2 3 3 3 3 9" xfId="4407" xr:uid="{00000000-0005-0000-0000-00007A100000}"/>
    <cellStyle name="20% - Accent1 2 2 3 3 3 4" xfId="4408" xr:uid="{00000000-0005-0000-0000-00007B100000}"/>
    <cellStyle name="20% - Accent1 2 2 3 3 3 4 2" xfId="4409" xr:uid="{00000000-0005-0000-0000-00007C100000}"/>
    <cellStyle name="20% - Accent1 2 2 3 3 3 4 2 2" xfId="4410" xr:uid="{00000000-0005-0000-0000-00007D100000}"/>
    <cellStyle name="20% - Accent1 2 2 3 3 3 4 2 2 2" xfId="4411" xr:uid="{00000000-0005-0000-0000-00007E100000}"/>
    <cellStyle name="20% - Accent1 2 2 3 3 3 4 2 3" xfId="4412" xr:uid="{00000000-0005-0000-0000-00007F100000}"/>
    <cellStyle name="20% - Accent1 2 2 3 3 3 4 3" xfId="4413" xr:uid="{00000000-0005-0000-0000-000080100000}"/>
    <cellStyle name="20% - Accent1 2 2 3 3 3 4 3 2" xfId="4414" xr:uid="{00000000-0005-0000-0000-000081100000}"/>
    <cellStyle name="20% - Accent1 2 2 3 3 3 4 4" xfId="4415" xr:uid="{00000000-0005-0000-0000-000082100000}"/>
    <cellStyle name="20% - Accent1 2 2 3 3 3 5" xfId="4416" xr:uid="{00000000-0005-0000-0000-000083100000}"/>
    <cellStyle name="20% - Accent1 2 2 3 3 3 5 2" xfId="4417" xr:uid="{00000000-0005-0000-0000-000084100000}"/>
    <cellStyle name="20% - Accent1 2 2 3 3 3 5 2 2" xfId="4418" xr:uid="{00000000-0005-0000-0000-000085100000}"/>
    <cellStyle name="20% - Accent1 2 2 3 3 3 5 2 2 2" xfId="4419" xr:uid="{00000000-0005-0000-0000-000086100000}"/>
    <cellStyle name="20% - Accent1 2 2 3 3 3 5 2 3" xfId="4420" xr:uid="{00000000-0005-0000-0000-000087100000}"/>
    <cellStyle name="20% - Accent1 2 2 3 3 3 5 3" xfId="4421" xr:uid="{00000000-0005-0000-0000-000088100000}"/>
    <cellStyle name="20% - Accent1 2 2 3 3 3 5 3 2" xfId="4422" xr:uid="{00000000-0005-0000-0000-000089100000}"/>
    <cellStyle name="20% - Accent1 2 2 3 3 3 5 4" xfId="4423" xr:uid="{00000000-0005-0000-0000-00008A100000}"/>
    <cellStyle name="20% - Accent1 2 2 3 3 3 6" xfId="4424" xr:uid="{00000000-0005-0000-0000-00008B100000}"/>
    <cellStyle name="20% - Accent1 2 2 3 3 3 6 2" xfId="4425" xr:uid="{00000000-0005-0000-0000-00008C100000}"/>
    <cellStyle name="20% - Accent1 2 2 3 3 3 6 2 2" xfId="4426" xr:uid="{00000000-0005-0000-0000-00008D100000}"/>
    <cellStyle name="20% - Accent1 2 2 3 3 3 6 2 2 2" xfId="4427" xr:uid="{00000000-0005-0000-0000-00008E100000}"/>
    <cellStyle name="20% - Accent1 2 2 3 3 3 6 2 3" xfId="4428" xr:uid="{00000000-0005-0000-0000-00008F100000}"/>
    <cellStyle name="20% - Accent1 2 2 3 3 3 6 3" xfId="4429" xr:uid="{00000000-0005-0000-0000-000090100000}"/>
    <cellStyle name="20% - Accent1 2 2 3 3 3 6 3 2" xfId="4430" xr:uid="{00000000-0005-0000-0000-000091100000}"/>
    <cellStyle name="20% - Accent1 2 2 3 3 3 6 4" xfId="4431" xr:uid="{00000000-0005-0000-0000-000092100000}"/>
    <cellStyle name="20% - Accent1 2 2 3 3 3 7" xfId="4432" xr:uid="{00000000-0005-0000-0000-000093100000}"/>
    <cellStyle name="20% - Accent1 2 2 3 3 3 7 2" xfId="4433" xr:uid="{00000000-0005-0000-0000-000094100000}"/>
    <cellStyle name="20% - Accent1 2 2 3 3 3 7 2 2" xfId="4434" xr:uid="{00000000-0005-0000-0000-000095100000}"/>
    <cellStyle name="20% - Accent1 2 2 3 3 3 7 3" xfId="4435" xr:uid="{00000000-0005-0000-0000-000096100000}"/>
    <cellStyle name="20% - Accent1 2 2 3 3 3 8" xfId="4436" xr:uid="{00000000-0005-0000-0000-000097100000}"/>
    <cellStyle name="20% - Accent1 2 2 3 3 3 8 2" xfId="4437" xr:uid="{00000000-0005-0000-0000-000098100000}"/>
    <cellStyle name="20% - Accent1 2 2 3 3 3 8 2 2" xfId="4438" xr:uid="{00000000-0005-0000-0000-000099100000}"/>
    <cellStyle name="20% - Accent1 2 2 3 3 3 8 3" xfId="4439" xr:uid="{00000000-0005-0000-0000-00009A100000}"/>
    <cellStyle name="20% - Accent1 2 2 3 3 3 9" xfId="4440" xr:uid="{00000000-0005-0000-0000-00009B100000}"/>
    <cellStyle name="20% - Accent1 2 2 3 3 3 9 2" xfId="4441" xr:uid="{00000000-0005-0000-0000-00009C100000}"/>
    <cellStyle name="20% - Accent1 2 2 3 3 4" xfId="4442" xr:uid="{00000000-0005-0000-0000-00009D100000}"/>
    <cellStyle name="20% - Accent1 2 2 3 3 4 10" xfId="4443" xr:uid="{00000000-0005-0000-0000-00009E100000}"/>
    <cellStyle name="20% - Accent1 2 2 3 3 4 10 2" xfId="4444" xr:uid="{00000000-0005-0000-0000-00009F100000}"/>
    <cellStyle name="20% - Accent1 2 2 3 3 4 11" xfId="4445" xr:uid="{00000000-0005-0000-0000-0000A0100000}"/>
    <cellStyle name="20% - Accent1 2 2 3 3 4 2" xfId="4446" xr:uid="{00000000-0005-0000-0000-0000A1100000}"/>
    <cellStyle name="20% - Accent1 2 2 3 3 4 2 2" xfId="4447" xr:uid="{00000000-0005-0000-0000-0000A2100000}"/>
    <cellStyle name="20% - Accent1 2 2 3 3 4 2 2 2" xfId="4448" xr:uid="{00000000-0005-0000-0000-0000A3100000}"/>
    <cellStyle name="20% - Accent1 2 2 3 3 4 2 2 2 2" xfId="4449" xr:uid="{00000000-0005-0000-0000-0000A4100000}"/>
    <cellStyle name="20% - Accent1 2 2 3 3 4 2 2 2 2 2" xfId="4450" xr:uid="{00000000-0005-0000-0000-0000A5100000}"/>
    <cellStyle name="20% - Accent1 2 2 3 3 4 2 2 2 3" xfId="4451" xr:uid="{00000000-0005-0000-0000-0000A6100000}"/>
    <cellStyle name="20% - Accent1 2 2 3 3 4 2 2 3" xfId="4452" xr:uid="{00000000-0005-0000-0000-0000A7100000}"/>
    <cellStyle name="20% - Accent1 2 2 3 3 4 2 2 3 2" xfId="4453" xr:uid="{00000000-0005-0000-0000-0000A8100000}"/>
    <cellStyle name="20% - Accent1 2 2 3 3 4 2 2 4" xfId="4454" xr:uid="{00000000-0005-0000-0000-0000A9100000}"/>
    <cellStyle name="20% - Accent1 2 2 3 3 4 2 3" xfId="4455" xr:uid="{00000000-0005-0000-0000-0000AA100000}"/>
    <cellStyle name="20% - Accent1 2 2 3 3 4 2 3 2" xfId="4456" xr:uid="{00000000-0005-0000-0000-0000AB100000}"/>
    <cellStyle name="20% - Accent1 2 2 3 3 4 2 3 2 2" xfId="4457" xr:uid="{00000000-0005-0000-0000-0000AC100000}"/>
    <cellStyle name="20% - Accent1 2 2 3 3 4 2 3 2 2 2" xfId="4458" xr:uid="{00000000-0005-0000-0000-0000AD100000}"/>
    <cellStyle name="20% - Accent1 2 2 3 3 4 2 3 2 3" xfId="4459" xr:uid="{00000000-0005-0000-0000-0000AE100000}"/>
    <cellStyle name="20% - Accent1 2 2 3 3 4 2 3 3" xfId="4460" xr:uid="{00000000-0005-0000-0000-0000AF100000}"/>
    <cellStyle name="20% - Accent1 2 2 3 3 4 2 3 3 2" xfId="4461" xr:uid="{00000000-0005-0000-0000-0000B0100000}"/>
    <cellStyle name="20% - Accent1 2 2 3 3 4 2 3 4" xfId="4462" xr:uid="{00000000-0005-0000-0000-0000B1100000}"/>
    <cellStyle name="20% - Accent1 2 2 3 3 4 2 4" xfId="4463" xr:uid="{00000000-0005-0000-0000-0000B2100000}"/>
    <cellStyle name="20% - Accent1 2 2 3 3 4 2 4 2" xfId="4464" xr:uid="{00000000-0005-0000-0000-0000B3100000}"/>
    <cellStyle name="20% - Accent1 2 2 3 3 4 2 4 2 2" xfId="4465" xr:uid="{00000000-0005-0000-0000-0000B4100000}"/>
    <cellStyle name="20% - Accent1 2 2 3 3 4 2 4 2 2 2" xfId="4466" xr:uid="{00000000-0005-0000-0000-0000B5100000}"/>
    <cellStyle name="20% - Accent1 2 2 3 3 4 2 4 2 3" xfId="4467" xr:uid="{00000000-0005-0000-0000-0000B6100000}"/>
    <cellStyle name="20% - Accent1 2 2 3 3 4 2 4 3" xfId="4468" xr:uid="{00000000-0005-0000-0000-0000B7100000}"/>
    <cellStyle name="20% - Accent1 2 2 3 3 4 2 4 3 2" xfId="4469" xr:uid="{00000000-0005-0000-0000-0000B8100000}"/>
    <cellStyle name="20% - Accent1 2 2 3 3 4 2 4 4" xfId="4470" xr:uid="{00000000-0005-0000-0000-0000B9100000}"/>
    <cellStyle name="20% - Accent1 2 2 3 3 4 2 5" xfId="4471" xr:uid="{00000000-0005-0000-0000-0000BA100000}"/>
    <cellStyle name="20% - Accent1 2 2 3 3 4 2 5 2" xfId="4472" xr:uid="{00000000-0005-0000-0000-0000BB100000}"/>
    <cellStyle name="20% - Accent1 2 2 3 3 4 2 5 2 2" xfId="4473" xr:uid="{00000000-0005-0000-0000-0000BC100000}"/>
    <cellStyle name="20% - Accent1 2 2 3 3 4 2 5 3" xfId="4474" xr:uid="{00000000-0005-0000-0000-0000BD100000}"/>
    <cellStyle name="20% - Accent1 2 2 3 3 4 2 6" xfId="4475" xr:uid="{00000000-0005-0000-0000-0000BE100000}"/>
    <cellStyle name="20% - Accent1 2 2 3 3 4 2 6 2" xfId="4476" xr:uid="{00000000-0005-0000-0000-0000BF100000}"/>
    <cellStyle name="20% - Accent1 2 2 3 3 4 2 6 2 2" xfId="4477" xr:uid="{00000000-0005-0000-0000-0000C0100000}"/>
    <cellStyle name="20% - Accent1 2 2 3 3 4 2 6 3" xfId="4478" xr:uid="{00000000-0005-0000-0000-0000C1100000}"/>
    <cellStyle name="20% - Accent1 2 2 3 3 4 2 7" xfId="4479" xr:uid="{00000000-0005-0000-0000-0000C2100000}"/>
    <cellStyle name="20% - Accent1 2 2 3 3 4 2 7 2" xfId="4480" xr:uid="{00000000-0005-0000-0000-0000C3100000}"/>
    <cellStyle name="20% - Accent1 2 2 3 3 4 2 8" xfId="4481" xr:uid="{00000000-0005-0000-0000-0000C4100000}"/>
    <cellStyle name="20% - Accent1 2 2 3 3 4 2 8 2" xfId="4482" xr:uid="{00000000-0005-0000-0000-0000C5100000}"/>
    <cellStyle name="20% - Accent1 2 2 3 3 4 2 9" xfId="4483" xr:uid="{00000000-0005-0000-0000-0000C6100000}"/>
    <cellStyle name="20% - Accent1 2 2 3 3 4 3" xfId="4484" xr:uid="{00000000-0005-0000-0000-0000C7100000}"/>
    <cellStyle name="20% - Accent1 2 2 3 3 4 3 2" xfId="4485" xr:uid="{00000000-0005-0000-0000-0000C8100000}"/>
    <cellStyle name="20% - Accent1 2 2 3 3 4 3 2 2" xfId="4486" xr:uid="{00000000-0005-0000-0000-0000C9100000}"/>
    <cellStyle name="20% - Accent1 2 2 3 3 4 3 2 2 2" xfId="4487" xr:uid="{00000000-0005-0000-0000-0000CA100000}"/>
    <cellStyle name="20% - Accent1 2 2 3 3 4 3 2 2 2 2" xfId="4488" xr:uid="{00000000-0005-0000-0000-0000CB100000}"/>
    <cellStyle name="20% - Accent1 2 2 3 3 4 3 2 2 3" xfId="4489" xr:uid="{00000000-0005-0000-0000-0000CC100000}"/>
    <cellStyle name="20% - Accent1 2 2 3 3 4 3 2 3" xfId="4490" xr:uid="{00000000-0005-0000-0000-0000CD100000}"/>
    <cellStyle name="20% - Accent1 2 2 3 3 4 3 2 3 2" xfId="4491" xr:uid="{00000000-0005-0000-0000-0000CE100000}"/>
    <cellStyle name="20% - Accent1 2 2 3 3 4 3 2 4" xfId="4492" xr:uid="{00000000-0005-0000-0000-0000CF100000}"/>
    <cellStyle name="20% - Accent1 2 2 3 3 4 3 3" xfId="4493" xr:uid="{00000000-0005-0000-0000-0000D0100000}"/>
    <cellStyle name="20% - Accent1 2 2 3 3 4 3 3 2" xfId="4494" xr:uid="{00000000-0005-0000-0000-0000D1100000}"/>
    <cellStyle name="20% - Accent1 2 2 3 3 4 3 3 2 2" xfId="4495" xr:uid="{00000000-0005-0000-0000-0000D2100000}"/>
    <cellStyle name="20% - Accent1 2 2 3 3 4 3 3 2 2 2" xfId="4496" xr:uid="{00000000-0005-0000-0000-0000D3100000}"/>
    <cellStyle name="20% - Accent1 2 2 3 3 4 3 3 2 3" xfId="4497" xr:uid="{00000000-0005-0000-0000-0000D4100000}"/>
    <cellStyle name="20% - Accent1 2 2 3 3 4 3 3 3" xfId="4498" xr:uid="{00000000-0005-0000-0000-0000D5100000}"/>
    <cellStyle name="20% - Accent1 2 2 3 3 4 3 3 3 2" xfId="4499" xr:uid="{00000000-0005-0000-0000-0000D6100000}"/>
    <cellStyle name="20% - Accent1 2 2 3 3 4 3 3 4" xfId="4500" xr:uid="{00000000-0005-0000-0000-0000D7100000}"/>
    <cellStyle name="20% - Accent1 2 2 3 3 4 3 4" xfId="4501" xr:uid="{00000000-0005-0000-0000-0000D8100000}"/>
    <cellStyle name="20% - Accent1 2 2 3 3 4 3 4 2" xfId="4502" xr:uid="{00000000-0005-0000-0000-0000D9100000}"/>
    <cellStyle name="20% - Accent1 2 2 3 3 4 3 4 2 2" xfId="4503" xr:uid="{00000000-0005-0000-0000-0000DA100000}"/>
    <cellStyle name="20% - Accent1 2 2 3 3 4 3 4 2 2 2" xfId="4504" xr:uid="{00000000-0005-0000-0000-0000DB100000}"/>
    <cellStyle name="20% - Accent1 2 2 3 3 4 3 4 2 3" xfId="4505" xr:uid="{00000000-0005-0000-0000-0000DC100000}"/>
    <cellStyle name="20% - Accent1 2 2 3 3 4 3 4 3" xfId="4506" xr:uid="{00000000-0005-0000-0000-0000DD100000}"/>
    <cellStyle name="20% - Accent1 2 2 3 3 4 3 4 3 2" xfId="4507" xr:uid="{00000000-0005-0000-0000-0000DE100000}"/>
    <cellStyle name="20% - Accent1 2 2 3 3 4 3 4 4" xfId="4508" xr:uid="{00000000-0005-0000-0000-0000DF100000}"/>
    <cellStyle name="20% - Accent1 2 2 3 3 4 3 5" xfId="4509" xr:uid="{00000000-0005-0000-0000-0000E0100000}"/>
    <cellStyle name="20% - Accent1 2 2 3 3 4 3 5 2" xfId="4510" xr:uid="{00000000-0005-0000-0000-0000E1100000}"/>
    <cellStyle name="20% - Accent1 2 2 3 3 4 3 5 2 2" xfId="4511" xr:uid="{00000000-0005-0000-0000-0000E2100000}"/>
    <cellStyle name="20% - Accent1 2 2 3 3 4 3 5 3" xfId="4512" xr:uid="{00000000-0005-0000-0000-0000E3100000}"/>
    <cellStyle name="20% - Accent1 2 2 3 3 4 3 6" xfId="4513" xr:uid="{00000000-0005-0000-0000-0000E4100000}"/>
    <cellStyle name="20% - Accent1 2 2 3 3 4 3 6 2" xfId="4514" xr:uid="{00000000-0005-0000-0000-0000E5100000}"/>
    <cellStyle name="20% - Accent1 2 2 3 3 4 3 6 2 2" xfId="4515" xr:uid="{00000000-0005-0000-0000-0000E6100000}"/>
    <cellStyle name="20% - Accent1 2 2 3 3 4 3 6 3" xfId="4516" xr:uid="{00000000-0005-0000-0000-0000E7100000}"/>
    <cellStyle name="20% - Accent1 2 2 3 3 4 3 7" xfId="4517" xr:uid="{00000000-0005-0000-0000-0000E8100000}"/>
    <cellStyle name="20% - Accent1 2 2 3 3 4 3 7 2" xfId="4518" xr:uid="{00000000-0005-0000-0000-0000E9100000}"/>
    <cellStyle name="20% - Accent1 2 2 3 3 4 3 8" xfId="4519" xr:uid="{00000000-0005-0000-0000-0000EA100000}"/>
    <cellStyle name="20% - Accent1 2 2 3 3 4 3 8 2" xfId="4520" xr:uid="{00000000-0005-0000-0000-0000EB100000}"/>
    <cellStyle name="20% - Accent1 2 2 3 3 4 3 9" xfId="4521" xr:uid="{00000000-0005-0000-0000-0000EC100000}"/>
    <cellStyle name="20% - Accent1 2 2 3 3 4 4" xfId="4522" xr:uid="{00000000-0005-0000-0000-0000ED100000}"/>
    <cellStyle name="20% - Accent1 2 2 3 3 4 4 2" xfId="4523" xr:uid="{00000000-0005-0000-0000-0000EE100000}"/>
    <cellStyle name="20% - Accent1 2 2 3 3 4 4 2 2" xfId="4524" xr:uid="{00000000-0005-0000-0000-0000EF100000}"/>
    <cellStyle name="20% - Accent1 2 2 3 3 4 4 2 2 2" xfId="4525" xr:uid="{00000000-0005-0000-0000-0000F0100000}"/>
    <cellStyle name="20% - Accent1 2 2 3 3 4 4 2 3" xfId="4526" xr:uid="{00000000-0005-0000-0000-0000F1100000}"/>
    <cellStyle name="20% - Accent1 2 2 3 3 4 4 3" xfId="4527" xr:uid="{00000000-0005-0000-0000-0000F2100000}"/>
    <cellStyle name="20% - Accent1 2 2 3 3 4 4 3 2" xfId="4528" xr:uid="{00000000-0005-0000-0000-0000F3100000}"/>
    <cellStyle name="20% - Accent1 2 2 3 3 4 4 4" xfId="4529" xr:uid="{00000000-0005-0000-0000-0000F4100000}"/>
    <cellStyle name="20% - Accent1 2 2 3 3 4 5" xfId="4530" xr:uid="{00000000-0005-0000-0000-0000F5100000}"/>
    <cellStyle name="20% - Accent1 2 2 3 3 4 5 2" xfId="4531" xr:uid="{00000000-0005-0000-0000-0000F6100000}"/>
    <cellStyle name="20% - Accent1 2 2 3 3 4 5 2 2" xfId="4532" xr:uid="{00000000-0005-0000-0000-0000F7100000}"/>
    <cellStyle name="20% - Accent1 2 2 3 3 4 5 2 2 2" xfId="4533" xr:uid="{00000000-0005-0000-0000-0000F8100000}"/>
    <cellStyle name="20% - Accent1 2 2 3 3 4 5 2 3" xfId="4534" xr:uid="{00000000-0005-0000-0000-0000F9100000}"/>
    <cellStyle name="20% - Accent1 2 2 3 3 4 5 3" xfId="4535" xr:uid="{00000000-0005-0000-0000-0000FA100000}"/>
    <cellStyle name="20% - Accent1 2 2 3 3 4 5 3 2" xfId="4536" xr:uid="{00000000-0005-0000-0000-0000FB100000}"/>
    <cellStyle name="20% - Accent1 2 2 3 3 4 5 4" xfId="4537" xr:uid="{00000000-0005-0000-0000-0000FC100000}"/>
    <cellStyle name="20% - Accent1 2 2 3 3 4 6" xfId="4538" xr:uid="{00000000-0005-0000-0000-0000FD100000}"/>
    <cellStyle name="20% - Accent1 2 2 3 3 4 6 2" xfId="4539" xr:uid="{00000000-0005-0000-0000-0000FE100000}"/>
    <cellStyle name="20% - Accent1 2 2 3 3 4 6 2 2" xfId="4540" xr:uid="{00000000-0005-0000-0000-0000FF100000}"/>
    <cellStyle name="20% - Accent1 2 2 3 3 4 6 2 2 2" xfId="4541" xr:uid="{00000000-0005-0000-0000-000000110000}"/>
    <cellStyle name="20% - Accent1 2 2 3 3 4 6 2 3" xfId="4542" xr:uid="{00000000-0005-0000-0000-000001110000}"/>
    <cellStyle name="20% - Accent1 2 2 3 3 4 6 3" xfId="4543" xr:uid="{00000000-0005-0000-0000-000002110000}"/>
    <cellStyle name="20% - Accent1 2 2 3 3 4 6 3 2" xfId="4544" xr:uid="{00000000-0005-0000-0000-000003110000}"/>
    <cellStyle name="20% - Accent1 2 2 3 3 4 6 4" xfId="4545" xr:uid="{00000000-0005-0000-0000-000004110000}"/>
    <cellStyle name="20% - Accent1 2 2 3 3 4 7" xfId="4546" xr:uid="{00000000-0005-0000-0000-000005110000}"/>
    <cellStyle name="20% - Accent1 2 2 3 3 4 7 2" xfId="4547" xr:uid="{00000000-0005-0000-0000-000006110000}"/>
    <cellStyle name="20% - Accent1 2 2 3 3 4 7 2 2" xfId="4548" xr:uid="{00000000-0005-0000-0000-000007110000}"/>
    <cellStyle name="20% - Accent1 2 2 3 3 4 7 3" xfId="4549" xr:uid="{00000000-0005-0000-0000-000008110000}"/>
    <cellStyle name="20% - Accent1 2 2 3 3 4 8" xfId="4550" xr:uid="{00000000-0005-0000-0000-000009110000}"/>
    <cellStyle name="20% - Accent1 2 2 3 3 4 8 2" xfId="4551" xr:uid="{00000000-0005-0000-0000-00000A110000}"/>
    <cellStyle name="20% - Accent1 2 2 3 3 4 8 2 2" xfId="4552" xr:uid="{00000000-0005-0000-0000-00000B110000}"/>
    <cellStyle name="20% - Accent1 2 2 3 3 4 8 3" xfId="4553" xr:uid="{00000000-0005-0000-0000-00000C110000}"/>
    <cellStyle name="20% - Accent1 2 2 3 3 4 9" xfId="4554" xr:uid="{00000000-0005-0000-0000-00000D110000}"/>
    <cellStyle name="20% - Accent1 2 2 3 3 4 9 2" xfId="4555" xr:uid="{00000000-0005-0000-0000-00000E110000}"/>
    <cellStyle name="20% - Accent1 2 2 3 3 5" xfId="4556" xr:uid="{00000000-0005-0000-0000-00000F110000}"/>
    <cellStyle name="20% - Accent1 2 2 3 3 5 2" xfId="4557" xr:uid="{00000000-0005-0000-0000-000010110000}"/>
    <cellStyle name="20% - Accent1 2 2 3 3 5 2 2" xfId="4558" xr:uid="{00000000-0005-0000-0000-000011110000}"/>
    <cellStyle name="20% - Accent1 2 2 3 3 5 2 2 2" xfId="4559" xr:uid="{00000000-0005-0000-0000-000012110000}"/>
    <cellStyle name="20% - Accent1 2 2 3 3 5 2 2 2 2" xfId="4560" xr:uid="{00000000-0005-0000-0000-000013110000}"/>
    <cellStyle name="20% - Accent1 2 2 3 3 5 2 2 3" xfId="4561" xr:uid="{00000000-0005-0000-0000-000014110000}"/>
    <cellStyle name="20% - Accent1 2 2 3 3 5 2 3" xfId="4562" xr:uid="{00000000-0005-0000-0000-000015110000}"/>
    <cellStyle name="20% - Accent1 2 2 3 3 5 2 3 2" xfId="4563" xr:uid="{00000000-0005-0000-0000-000016110000}"/>
    <cellStyle name="20% - Accent1 2 2 3 3 5 2 4" xfId="4564" xr:uid="{00000000-0005-0000-0000-000017110000}"/>
    <cellStyle name="20% - Accent1 2 2 3 3 5 3" xfId="4565" xr:uid="{00000000-0005-0000-0000-000018110000}"/>
    <cellStyle name="20% - Accent1 2 2 3 3 5 3 2" xfId="4566" xr:uid="{00000000-0005-0000-0000-000019110000}"/>
    <cellStyle name="20% - Accent1 2 2 3 3 5 3 2 2" xfId="4567" xr:uid="{00000000-0005-0000-0000-00001A110000}"/>
    <cellStyle name="20% - Accent1 2 2 3 3 5 3 2 2 2" xfId="4568" xr:uid="{00000000-0005-0000-0000-00001B110000}"/>
    <cellStyle name="20% - Accent1 2 2 3 3 5 3 2 3" xfId="4569" xr:uid="{00000000-0005-0000-0000-00001C110000}"/>
    <cellStyle name="20% - Accent1 2 2 3 3 5 3 3" xfId="4570" xr:uid="{00000000-0005-0000-0000-00001D110000}"/>
    <cellStyle name="20% - Accent1 2 2 3 3 5 3 3 2" xfId="4571" xr:uid="{00000000-0005-0000-0000-00001E110000}"/>
    <cellStyle name="20% - Accent1 2 2 3 3 5 3 4" xfId="4572" xr:uid="{00000000-0005-0000-0000-00001F110000}"/>
    <cellStyle name="20% - Accent1 2 2 3 3 5 4" xfId="4573" xr:uid="{00000000-0005-0000-0000-000020110000}"/>
    <cellStyle name="20% - Accent1 2 2 3 3 5 4 2" xfId="4574" xr:uid="{00000000-0005-0000-0000-000021110000}"/>
    <cellStyle name="20% - Accent1 2 2 3 3 5 4 2 2" xfId="4575" xr:uid="{00000000-0005-0000-0000-000022110000}"/>
    <cellStyle name="20% - Accent1 2 2 3 3 5 4 2 2 2" xfId="4576" xr:uid="{00000000-0005-0000-0000-000023110000}"/>
    <cellStyle name="20% - Accent1 2 2 3 3 5 4 2 3" xfId="4577" xr:uid="{00000000-0005-0000-0000-000024110000}"/>
    <cellStyle name="20% - Accent1 2 2 3 3 5 4 3" xfId="4578" xr:uid="{00000000-0005-0000-0000-000025110000}"/>
    <cellStyle name="20% - Accent1 2 2 3 3 5 4 3 2" xfId="4579" xr:uid="{00000000-0005-0000-0000-000026110000}"/>
    <cellStyle name="20% - Accent1 2 2 3 3 5 4 4" xfId="4580" xr:uid="{00000000-0005-0000-0000-000027110000}"/>
    <cellStyle name="20% - Accent1 2 2 3 3 5 5" xfId="4581" xr:uid="{00000000-0005-0000-0000-000028110000}"/>
    <cellStyle name="20% - Accent1 2 2 3 3 5 5 2" xfId="4582" xr:uid="{00000000-0005-0000-0000-000029110000}"/>
    <cellStyle name="20% - Accent1 2 2 3 3 5 5 2 2" xfId="4583" xr:uid="{00000000-0005-0000-0000-00002A110000}"/>
    <cellStyle name="20% - Accent1 2 2 3 3 5 5 3" xfId="4584" xr:uid="{00000000-0005-0000-0000-00002B110000}"/>
    <cellStyle name="20% - Accent1 2 2 3 3 5 6" xfId="4585" xr:uid="{00000000-0005-0000-0000-00002C110000}"/>
    <cellStyle name="20% - Accent1 2 2 3 3 5 6 2" xfId="4586" xr:uid="{00000000-0005-0000-0000-00002D110000}"/>
    <cellStyle name="20% - Accent1 2 2 3 3 5 6 2 2" xfId="4587" xr:uid="{00000000-0005-0000-0000-00002E110000}"/>
    <cellStyle name="20% - Accent1 2 2 3 3 5 6 3" xfId="4588" xr:uid="{00000000-0005-0000-0000-00002F110000}"/>
    <cellStyle name="20% - Accent1 2 2 3 3 5 7" xfId="4589" xr:uid="{00000000-0005-0000-0000-000030110000}"/>
    <cellStyle name="20% - Accent1 2 2 3 3 5 7 2" xfId="4590" xr:uid="{00000000-0005-0000-0000-000031110000}"/>
    <cellStyle name="20% - Accent1 2 2 3 3 5 8" xfId="4591" xr:uid="{00000000-0005-0000-0000-000032110000}"/>
    <cellStyle name="20% - Accent1 2 2 3 3 5 8 2" xfId="4592" xr:uid="{00000000-0005-0000-0000-000033110000}"/>
    <cellStyle name="20% - Accent1 2 2 3 3 5 9" xfId="4593" xr:uid="{00000000-0005-0000-0000-000034110000}"/>
    <cellStyle name="20% - Accent1 2 2 3 3 6" xfId="4594" xr:uid="{00000000-0005-0000-0000-000035110000}"/>
    <cellStyle name="20% - Accent1 2 2 3 3 6 2" xfId="4595" xr:uid="{00000000-0005-0000-0000-000036110000}"/>
    <cellStyle name="20% - Accent1 2 2 3 3 6 2 2" xfId="4596" xr:uid="{00000000-0005-0000-0000-000037110000}"/>
    <cellStyle name="20% - Accent1 2 2 3 3 6 2 2 2" xfId="4597" xr:uid="{00000000-0005-0000-0000-000038110000}"/>
    <cellStyle name="20% - Accent1 2 2 3 3 6 2 2 2 2" xfId="4598" xr:uid="{00000000-0005-0000-0000-000039110000}"/>
    <cellStyle name="20% - Accent1 2 2 3 3 6 2 2 3" xfId="4599" xr:uid="{00000000-0005-0000-0000-00003A110000}"/>
    <cellStyle name="20% - Accent1 2 2 3 3 6 2 3" xfId="4600" xr:uid="{00000000-0005-0000-0000-00003B110000}"/>
    <cellStyle name="20% - Accent1 2 2 3 3 6 2 3 2" xfId="4601" xr:uid="{00000000-0005-0000-0000-00003C110000}"/>
    <cellStyle name="20% - Accent1 2 2 3 3 6 2 4" xfId="4602" xr:uid="{00000000-0005-0000-0000-00003D110000}"/>
    <cellStyle name="20% - Accent1 2 2 3 3 6 3" xfId="4603" xr:uid="{00000000-0005-0000-0000-00003E110000}"/>
    <cellStyle name="20% - Accent1 2 2 3 3 6 3 2" xfId="4604" xr:uid="{00000000-0005-0000-0000-00003F110000}"/>
    <cellStyle name="20% - Accent1 2 2 3 3 6 3 2 2" xfId="4605" xr:uid="{00000000-0005-0000-0000-000040110000}"/>
    <cellStyle name="20% - Accent1 2 2 3 3 6 3 2 2 2" xfId="4606" xr:uid="{00000000-0005-0000-0000-000041110000}"/>
    <cellStyle name="20% - Accent1 2 2 3 3 6 3 2 3" xfId="4607" xr:uid="{00000000-0005-0000-0000-000042110000}"/>
    <cellStyle name="20% - Accent1 2 2 3 3 6 3 3" xfId="4608" xr:uid="{00000000-0005-0000-0000-000043110000}"/>
    <cellStyle name="20% - Accent1 2 2 3 3 6 3 3 2" xfId="4609" xr:uid="{00000000-0005-0000-0000-000044110000}"/>
    <cellStyle name="20% - Accent1 2 2 3 3 6 3 4" xfId="4610" xr:uid="{00000000-0005-0000-0000-000045110000}"/>
    <cellStyle name="20% - Accent1 2 2 3 3 6 4" xfId="4611" xr:uid="{00000000-0005-0000-0000-000046110000}"/>
    <cellStyle name="20% - Accent1 2 2 3 3 6 4 2" xfId="4612" xr:uid="{00000000-0005-0000-0000-000047110000}"/>
    <cellStyle name="20% - Accent1 2 2 3 3 6 4 2 2" xfId="4613" xr:uid="{00000000-0005-0000-0000-000048110000}"/>
    <cellStyle name="20% - Accent1 2 2 3 3 6 4 2 2 2" xfId="4614" xr:uid="{00000000-0005-0000-0000-000049110000}"/>
    <cellStyle name="20% - Accent1 2 2 3 3 6 4 2 3" xfId="4615" xr:uid="{00000000-0005-0000-0000-00004A110000}"/>
    <cellStyle name="20% - Accent1 2 2 3 3 6 4 3" xfId="4616" xr:uid="{00000000-0005-0000-0000-00004B110000}"/>
    <cellStyle name="20% - Accent1 2 2 3 3 6 4 3 2" xfId="4617" xr:uid="{00000000-0005-0000-0000-00004C110000}"/>
    <cellStyle name="20% - Accent1 2 2 3 3 6 4 4" xfId="4618" xr:uid="{00000000-0005-0000-0000-00004D110000}"/>
    <cellStyle name="20% - Accent1 2 2 3 3 6 5" xfId="4619" xr:uid="{00000000-0005-0000-0000-00004E110000}"/>
    <cellStyle name="20% - Accent1 2 2 3 3 6 5 2" xfId="4620" xr:uid="{00000000-0005-0000-0000-00004F110000}"/>
    <cellStyle name="20% - Accent1 2 2 3 3 6 5 2 2" xfId="4621" xr:uid="{00000000-0005-0000-0000-000050110000}"/>
    <cellStyle name="20% - Accent1 2 2 3 3 6 5 3" xfId="4622" xr:uid="{00000000-0005-0000-0000-000051110000}"/>
    <cellStyle name="20% - Accent1 2 2 3 3 6 6" xfId="4623" xr:uid="{00000000-0005-0000-0000-000052110000}"/>
    <cellStyle name="20% - Accent1 2 2 3 3 6 6 2" xfId="4624" xr:uid="{00000000-0005-0000-0000-000053110000}"/>
    <cellStyle name="20% - Accent1 2 2 3 3 6 6 2 2" xfId="4625" xr:uid="{00000000-0005-0000-0000-000054110000}"/>
    <cellStyle name="20% - Accent1 2 2 3 3 6 6 3" xfId="4626" xr:uid="{00000000-0005-0000-0000-000055110000}"/>
    <cellStyle name="20% - Accent1 2 2 3 3 6 7" xfId="4627" xr:uid="{00000000-0005-0000-0000-000056110000}"/>
    <cellStyle name="20% - Accent1 2 2 3 3 6 7 2" xfId="4628" xr:uid="{00000000-0005-0000-0000-000057110000}"/>
    <cellStyle name="20% - Accent1 2 2 3 3 6 8" xfId="4629" xr:uid="{00000000-0005-0000-0000-000058110000}"/>
    <cellStyle name="20% - Accent1 2 2 3 3 6 8 2" xfId="4630" xr:uid="{00000000-0005-0000-0000-000059110000}"/>
    <cellStyle name="20% - Accent1 2 2 3 3 6 9" xfId="4631" xr:uid="{00000000-0005-0000-0000-00005A110000}"/>
    <cellStyle name="20% - Accent1 2 2 3 3 7" xfId="4632" xr:uid="{00000000-0005-0000-0000-00005B110000}"/>
    <cellStyle name="20% - Accent1 2 2 3 3 7 2" xfId="4633" xr:uid="{00000000-0005-0000-0000-00005C110000}"/>
    <cellStyle name="20% - Accent1 2 2 3 3 7 2 2" xfId="4634" xr:uid="{00000000-0005-0000-0000-00005D110000}"/>
    <cellStyle name="20% - Accent1 2 2 3 3 7 2 2 2" xfId="4635" xr:uid="{00000000-0005-0000-0000-00005E110000}"/>
    <cellStyle name="20% - Accent1 2 2 3 3 7 2 3" xfId="4636" xr:uid="{00000000-0005-0000-0000-00005F110000}"/>
    <cellStyle name="20% - Accent1 2 2 3 3 7 3" xfId="4637" xr:uid="{00000000-0005-0000-0000-000060110000}"/>
    <cellStyle name="20% - Accent1 2 2 3 3 7 3 2" xfId="4638" xr:uid="{00000000-0005-0000-0000-000061110000}"/>
    <cellStyle name="20% - Accent1 2 2 3 3 7 4" xfId="4639" xr:uid="{00000000-0005-0000-0000-000062110000}"/>
    <cellStyle name="20% - Accent1 2 2 3 3 8" xfId="4640" xr:uid="{00000000-0005-0000-0000-000063110000}"/>
    <cellStyle name="20% - Accent1 2 2 3 3 8 2" xfId="4641" xr:uid="{00000000-0005-0000-0000-000064110000}"/>
    <cellStyle name="20% - Accent1 2 2 3 3 8 2 2" xfId="4642" xr:uid="{00000000-0005-0000-0000-000065110000}"/>
    <cellStyle name="20% - Accent1 2 2 3 3 8 2 2 2" xfId="4643" xr:uid="{00000000-0005-0000-0000-000066110000}"/>
    <cellStyle name="20% - Accent1 2 2 3 3 8 2 3" xfId="4644" xr:uid="{00000000-0005-0000-0000-000067110000}"/>
    <cellStyle name="20% - Accent1 2 2 3 3 8 3" xfId="4645" xr:uid="{00000000-0005-0000-0000-000068110000}"/>
    <cellStyle name="20% - Accent1 2 2 3 3 8 3 2" xfId="4646" xr:uid="{00000000-0005-0000-0000-000069110000}"/>
    <cellStyle name="20% - Accent1 2 2 3 3 8 4" xfId="4647" xr:uid="{00000000-0005-0000-0000-00006A110000}"/>
    <cellStyle name="20% - Accent1 2 2 3 3 9" xfId="4648" xr:uid="{00000000-0005-0000-0000-00006B110000}"/>
    <cellStyle name="20% - Accent1 2 2 3 3 9 2" xfId="4649" xr:uid="{00000000-0005-0000-0000-00006C110000}"/>
    <cellStyle name="20% - Accent1 2 2 3 3 9 2 2" xfId="4650" xr:uid="{00000000-0005-0000-0000-00006D110000}"/>
    <cellStyle name="20% - Accent1 2 2 3 3 9 2 2 2" xfId="4651" xr:uid="{00000000-0005-0000-0000-00006E110000}"/>
    <cellStyle name="20% - Accent1 2 2 3 3 9 2 3" xfId="4652" xr:uid="{00000000-0005-0000-0000-00006F110000}"/>
    <cellStyle name="20% - Accent1 2 2 3 3 9 3" xfId="4653" xr:uid="{00000000-0005-0000-0000-000070110000}"/>
    <cellStyle name="20% - Accent1 2 2 3 3 9 3 2" xfId="4654" xr:uid="{00000000-0005-0000-0000-000071110000}"/>
    <cellStyle name="20% - Accent1 2 2 3 3 9 4" xfId="4655" xr:uid="{00000000-0005-0000-0000-000072110000}"/>
    <cellStyle name="20% - Accent1 2 2 3 4" xfId="4656" xr:uid="{00000000-0005-0000-0000-000073110000}"/>
    <cellStyle name="20% - Accent1 2 2 3 4 10" xfId="4657" xr:uid="{00000000-0005-0000-0000-000074110000}"/>
    <cellStyle name="20% - Accent1 2 2 3 4 10 2" xfId="4658" xr:uid="{00000000-0005-0000-0000-000075110000}"/>
    <cellStyle name="20% - Accent1 2 2 3 4 11" xfId="4659" xr:uid="{00000000-0005-0000-0000-000076110000}"/>
    <cellStyle name="20% - Accent1 2 2 3 4 2" xfId="4660" xr:uid="{00000000-0005-0000-0000-000077110000}"/>
    <cellStyle name="20% - Accent1 2 2 3 4 2 2" xfId="4661" xr:uid="{00000000-0005-0000-0000-000078110000}"/>
    <cellStyle name="20% - Accent1 2 2 3 4 2 2 2" xfId="4662" xr:uid="{00000000-0005-0000-0000-000079110000}"/>
    <cellStyle name="20% - Accent1 2 2 3 4 2 2 2 2" xfId="4663" xr:uid="{00000000-0005-0000-0000-00007A110000}"/>
    <cellStyle name="20% - Accent1 2 2 3 4 2 2 2 2 2" xfId="4664" xr:uid="{00000000-0005-0000-0000-00007B110000}"/>
    <cellStyle name="20% - Accent1 2 2 3 4 2 2 2 3" xfId="4665" xr:uid="{00000000-0005-0000-0000-00007C110000}"/>
    <cellStyle name="20% - Accent1 2 2 3 4 2 2 3" xfId="4666" xr:uid="{00000000-0005-0000-0000-00007D110000}"/>
    <cellStyle name="20% - Accent1 2 2 3 4 2 2 3 2" xfId="4667" xr:uid="{00000000-0005-0000-0000-00007E110000}"/>
    <cellStyle name="20% - Accent1 2 2 3 4 2 2 4" xfId="4668" xr:uid="{00000000-0005-0000-0000-00007F110000}"/>
    <cellStyle name="20% - Accent1 2 2 3 4 2 3" xfId="4669" xr:uid="{00000000-0005-0000-0000-000080110000}"/>
    <cellStyle name="20% - Accent1 2 2 3 4 2 3 2" xfId="4670" xr:uid="{00000000-0005-0000-0000-000081110000}"/>
    <cellStyle name="20% - Accent1 2 2 3 4 2 3 2 2" xfId="4671" xr:uid="{00000000-0005-0000-0000-000082110000}"/>
    <cellStyle name="20% - Accent1 2 2 3 4 2 3 2 2 2" xfId="4672" xr:uid="{00000000-0005-0000-0000-000083110000}"/>
    <cellStyle name="20% - Accent1 2 2 3 4 2 3 2 3" xfId="4673" xr:uid="{00000000-0005-0000-0000-000084110000}"/>
    <cellStyle name="20% - Accent1 2 2 3 4 2 3 3" xfId="4674" xr:uid="{00000000-0005-0000-0000-000085110000}"/>
    <cellStyle name="20% - Accent1 2 2 3 4 2 3 3 2" xfId="4675" xr:uid="{00000000-0005-0000-0000-000086110000}"/>
    <cellStyle name="20% - Accent1 2 2 3 4 2 3 4" xfId="4676" xr:uid="{00000000-0005-0000-0000-000087110000}"/>
    <cellStyle name="20% - Accent1 2 2 3 4 2 4" xfId="4677" xr:uid="{00000000-0005-0000-0000-000088110000}"/>
    <cellStyle name="20% - Accent1 2 2 3 4 2 4 2" xfId="4678" xr:uid="{00000000-0005-0000-0000-000089110000}"/>
    <cellStyle name="20% - Accent1 2 2 3 4 2 4 2 2" xfId="4679" xr:uid="{00000000-0005-0000-0000-00008A110000}"/>
    <cellStyle name="20% - Accent1 2 2 3 4 2 4 2 2 2" xfId="4680" xr:uid="{00000000-0005-0000-0000-00008B110000}"/>
    <cellStyle name="20% - Accent1 2 2 3 4 2 4 2 3" xfId="4681" xr:uid="{00000000-0005-0000-0000-00008C110000}"/>
    <cellStyle name="20% - Accent1 2 2 3 4 2 4 3" xfId="4682" xr:uid="{00000000-0005-0000-0000-00008D110000}"/>
    <cellStyle name="20% - Accent1 2 2 3 4 2 4 3 2" xfId="4683" xr:uid="{00000000-0005-0000-0000-00008E110000}"/>
    <cellStyle name="20% - Accent1 2 2 3 4 2 4 4" xfId="4684" xr:uid="{00000000-0005-0000-0000-00008F110000}"/>
    <cellStyle name="20% - Accent1 2 2 3 4 2 5" xfId="4685" xr:uid="{00000000-0005-0000-0000-000090110000}"/>
    <cellStyle name="20% - Accent1 2 2 3 4 2 5 2" xfId="4686" xr:uid="{00000000-0005-0000-0000-000091110000}"/>
    <cellStyle name="20% - Accent1 2 2 3 4 2 5 2 2" xfId="4687" xr:uid="{00000000-0005-0000-0000-000092110000}"/>
    <cellStyle name="20% - Accent1 2 2 3 4 2 5 3" xfId="4688" xr:uid="{00000000-0005-0000-0000-000093110000}"/>
    <cellStyle name="20% - Accent1 2 2 3 4 2 6" xfId="4689" xr:uid="{00000000-0005-0000-0000-000094110000}"/>
    <cellStyle name="20% - Accent1 2 2 3 4 2 6 2" xfId="4690" xr:uid="{00000000-0005-0000-0000-000095110000}"/>
    <cellStyle name="20% - Accent1 2 2 3 4 2 6 2 2" xfId="4691" xr:uid="{00000000-0005-0000-0000-000096110000}"/>
    <cellStyle name="20% - Accent1 2 2 3 4 2 6 3" xfId="4692" xr:uid="{00000000-0005-0000-0000-000097110000}"/>
    <cellStyle name="20% - Accent1 2 2 3 4 2 7" xfId="4693" xr:uid="{00000000-0005-0000-0000-000098110000}"/>
    <cellStyle name="20% - Accent1 2 2 3 4 2 7 2" xfId="4694" xr:uid="{00000000-0005-0000-0000-000099110000}"/>
    <cellStyle name="20% - Accent1 2 2 3 4 2 8" xfId="4695" xr:uid="{00000000-0005-0000-0000-00009A110000}"/>
    <cellStyle name="20% - Accent1 2 2 3 4 2 8 2" xfId="4696" xr:uid="{00000000-0005-0000-0000-00009B110000}"/>
    <cellStyle name="20% - Accent1 2 2 3 4 2 9" xfId="4697" xr:uid="{00000000-0005-0000-0000-00009C110000}"/>
    <cellStyle name="20% - Accent1 2 2 3 4 3" xfId="4698" xr:uid="{00000000-0005-0000-0000-00009D110000}"/>
    <cellStyle name="20% - Accent1 2 2 3 4 3 2" xfId="4699" xr:uid="{00000000-0005-0000-0000-00009E110000}"/>
    <cellStyle name="20% - Accent1 2 2 3 4 3 2 2" xfId="4700" xr:uid="{00000000-0005-0000-0000-00009F110000}"/>
    <cellStyle name="20% - Accent1 2 2 3 4 3 2 2 2" xfId="4701" xr:uid="{00000000-0005-0000-0000-0000A0110000}"/>
    <cellStyle name="20% - Accent1 2 2 3 4 3 2 2 2 2" xfId="4702" xr:uid="{00000000-0005-0000-0000-0000A1110000}"/>
    <cellStyle name="20% - Accent1 2 2 3 4 3 2 2 3" xfId="4703" xr:uid="{00000000-0005-0000-0000-0000A2110000}"/>
    <cellStyle name="20% - Accent1 2 2 3 4 3 2 3" xfId="4704" xr:uid="{00000000-0005-0000-0000-0000A3110000}"/>
    <cellStyle name="20% - Accent1 2 2 3 4 3 2 3 2" xfId="4705" xr:uid="{00000000-0005-0000-0000-0000A4110000}"/>
    <cellStyle name="20% - Accent1 2 2 3 4 3 2 4" xfId="4706" xr:uid="{00000000-0005-0000-0000-0000A5110000}"/>
    <cellStyle name="20% - Accent1 2 2 3 4 3 3" xfId="4707" xr:uid="{00000000-0005-0000-0000-0000A6110000}"/>
    <cellStyle name="20% - Accent1 2 2 3 4 3 3 2" xfId="4708" xr:uid="{00000000-0005-0000-0000-0000A7110000}"/>
    <cellStyle name="20% - Accent1 2 2 3 4 3 3 2 2" xfId="4709" xr:uid="{00000000-0005-0000-0000-0000A8110000}"/>
    <cellStyle name="20% - Accent1 2 2 3 4 3 3 2 2 2" xfId="4710" xr:uid="{00000000-0005-0000-0000-0000A9110000}"/>
    <cellStyle name="20% - Accent1 2 2 3 4 3 3 2 3" xfId="4711" xr:uid="{00000000-0005-0000-0000-0000AA110000}"/>
    <cellStyle name="20% - Accent1 2 2 3 4 3 3 3" xfId="4712" xr:uid="{00000000-0005-0000-0000-0000AB110000}"/>
    <cellStyle name="20% - Accent1 2 2 3 4 3 3 3 2" xfId="4713" xr:uid="{00000000-0005-0000-0000-0000AC110000}"/>
    <cellStyle name="20% - Accent1 2 2 3 4 3 3 4" xfId="4714" xr:uid="{00000000-0005-0000-0000-0000AD110000}"/>
    <cellStyle name="20% - Accent1 2 2 3 4 3 4" xfId="4715" xr:uid="{00000000-0005-0000-0000-0000AE110000}"/>
    <cellStyle name="20% - Accent1 2 2 3 4 3 4 2" xfId="4716" xr:uid="{00000000-0005-0000-0000-0000AF110000}"/>
    <cellStyle name="20% - Accent1 2 2 3 4 3 4 2 2" xfId="4717" xr:uid="{00000000-0005-0000-0000-0000B0110000}"/>
    <cellStyle name="20% - Accent1 2 2 3 4 3 4 2 2 2" xfId="4718" xr:uid="{00000000-0005-0000-0000-0000B1110000}"/>
    <cellStyle name="20% - Accent1 2 2 3 4 3 4 2 3" xfId="4719" xr:uid="{00000000-0005-0000-0000-0000B2110000}"/>
    <cellStyle name="20% - Accent1 2 2 3 4 3 4 3" xfId="4720" xr:uid="{00000000-0005-0000-0000-0000B3110000}"/>
    <cellStyle name="20% - Accent1 2 2 3 4 3 4 3 2" xfId="4721" xr:uid="{00000000-0005-0000-0000-0000B4110000}"/>
    <cellStyle name="20% - Accent1 2 2 3 4 3 4 4" xfId="4722" xr:uid="{00000000-0005-0000-0000-0000B5110000}"/>
    <cellStyle name="20% - Accent1 2 2 3 4 3 5" xfId="4723" xr:uid="{00000000-0005-0000-0000-0000B6110000}"/>
    <cellStyle name="20% - Accent1 2 2 3 4 3 5 2" xfId="4724" xr:uid="{00000000-0005-0000-0000-0000B7110000}"/>
    <cellStyle name="20% - Accent1 2 2 3 4 3 5 2 2" xfId="4725" xr:uid="{00000000-0005-0000-0000-0000B8110000}"/>
    <cellStyle name="20% - Accent1 2 2 3 4 3 5 3" xfId="4726" xr:uid="{00000000-0005-0000-0000-0000B9110000}"/>
    <cellStyle name="20% - Accent1 2 2 3 4 3 6" xfId="4727" xr:uid="{00000000-0005-0000-0000-0000BA110000}"/>
    <cellStyle name="20% - Accent1 2 2 3 4 3 6 2" xfId="4728" xr:uid="{00000000-0005-0000-0000-0000BB110000}"/>
    <cellStyle name="20% - Accent1 2 2 3 4 3 6 2 2" xfId="4729" xr:uid="{00000000-0005-0000-0000-0000BC110000}"/>
    <cellStyle name="20% - Accent1 2 2 3 4 3 6 3" xfId="4730" xr:uid="{00000000-0005-0000-0000-0000BD110000}"/>
    <cellStyle name="20% - Accent1 2 2 3 4 3 7" xfId="4731" xr:uid="{00000000-0005-0000-0000-0000BE110000}"/>
    <cellStyle name="20% - Accent1 2 2 3 4 3 7 2" xfId="4732" xr:uid="{00000000-0005-0000-0000-0000BF110000}"/>
    <cellStyle name="20% - Accent1 2 2 3 4 3 8" xfId="4733" xr:uid="{00000000-0005-0000-0000-0000C0110000}"/>
    <cellStyle name="20% - Accent1 2 2 3 4 3 8 2" xfId="4734" xr:uid="{00000000-0005-0000-0000-0000C1110000}"/>
    <cellStyle name="20% - Accent1 2 2 3 4 3 9" xfId="4735" xr:uid="{00000000-0005-0000-0000-0000C2110000}"/>
    <cellStyle name="20% - Accent1 2 2 3 4 4" xfId="4736" xr:uid="{00000000-0005-0000-0000-0000C3110000}"/>
    <cellStyle name="20% - Accent1 2 2 3 4 4 2" xfId="4737" xr:uid="{00000000-0005-0000-0000-0000C4110000}"/>
    <cellStyle name="20% - Accent1 2 2 3 4 4 2 2" xfId="4738" xr:uid="{00000000-0005-0000-0000-0000C5110000}"/>
    <cellStyle name="20% - Accent1 2 2 3 4 4 2 2 2" xfId="4739" xr:uid="{00000000-0005-0000-0000-0000C6110000}"/>
    <cellStyle name="20% - Accent1 2 2 3 4 4 2 3" xfId="4740" xr:uid="{00000000-0005-0000-0000-0000C7110000}"/>
    <cellStyle name="20% - Accent1 2 2 3 4 4 3" xfId="4741" xr:uid="{00000000-0005-0000-0000-0000C8110000}"/>
    <cellStyle name="20% - Accent1 2 2 3 4 4 3 2" xfId="4742" xr:uid="{00000000-0005-0000-0000-0000C9110000}"/>
    <cellStyle name="20% - Accent1 2 2 3 4 4 4" xfId="4743" xr:uid="{00000000-0005-0000-0000-0000CA110000}"/>
    <cellStyle name="20% - Accent1 2 2 3 4 5" xfId="4744" xr:uid="{00000000-0005-0000-0000-0000CB110000}"/>
    <cellStyle name="20% - Accent1 2 2 3 4 5 2" xfId="4745" xr:uid="{00000000-0005-0000-0000-0000CC110000}"/>
    <cellStyle name="20% - Accent1 2 2 3 4 5 2 2" xfId="4746" xr:uid="{00000000-0005-0000-0000-0000CD110000}"/>
    <cellStyle name="20% - Accent1 2 2 3 4 5 2 2 2" xfId="4747" xr:uid="{00000000-0005-0000-0000-0000CE110000}"/>
    <cellStyle name="20% - Accent1 2 2 3 4 5 2 3" xfId="4748" xr:uid="{00000000-0005-0000-0000-0000CF110000}"/>
    <cellStyle name="20% - Accent1 2 2 3 4 5 3" xfId="4749" xr:uid="{00000000-0005-0000-0000-0000D0110000}"/>
    <cellStyle name="20% - Accent1 2 2 3 4 5 3 2" xfId="4750" xr:uid="{00000000-0005-0000-0000-0000D1110000}"/>
    <cellStyle name="20% - Accent1 2 2 3 4 5 4" xfId="4751" xr:uid="{00000000-0005-0000-0000-0000D2110000}"/>
    <cellStyle name="20% - Accent1 2 2 3 4 6" xfId="4752" xr:uid="{00000000-0005-0000-0000-0000D3110000}"/>
    <cellStyle name="20% - Accent1 2 2 3 4 6 2" xfId="4753" xr:uid="{00000000-0005-0000-0000-0000D4110000}"/>
    <cellStyle name="20% - Accent1 2 2 3 4 6 2 2" xfId="4754" xr:uid="{00000000-0005-0000-0000-0000D5110000}"/>
    <cellStyle name="20% - Accent1 2 2 3 4 6 2 2 2" xfId="4755" xr:uid="{00000000-0005-0000-0000-0000D6110000}"/>
    <cellStyle name="20% - Accent1 2 2 3 4 6 2 3" xfId="4756" xr:uid="{00000000-0005-0000-0000-0000D7110000}"/>
    <cellStyle name="20% - Accent1 2 2 3 4 6 3" xfId="4757" xr:uid="{00000000-0005-0000-0000-0000D8110000}"/>
    <cellStyle name="20% - Accent1 2 2 3 4 6 3 2" xfId="4758" xr:uid="{00000000-0005-0000-0000-0000D9110000}"/>
    <cellStyle name="20% - Accent1 2 2 3 4 6 4" xfId="4759" xr:uid="{00000000-0005-0000-0000-0000DA110000}"/>
    <cellStyle name="20% - Accent1 2 2 3 4 7" xfId="4760" xr:uid="{00000000-0005-0000-0000-0000DB110000}"/>
    <cellStyle name="20% - Accent1 2 2 3 4 7 2" xfId="4761" xr:uid="{00000000-0005-0000-0000-0000DC110000}"/>
    <cellStyle name="20% - Accent1 2 2 3 4 7 2 2" xfId="4762" xr:uid="{00000000-0005-0000-0000-0000DD110000}"/>
    <cellStyle name="20% - Accent1 2 2 3 4 7 3" xfId="4763" xr:uid="{00000000-0005-0000-0000-0000DE110000}"/>
    <cellStyle name="20% - Accent1 2 2 3 4 8" xfId="4764" xr:uid="{00000000-0005-0000-0000-0000DF110000}"/>
    <cellStyle name="20% - Accent1 2 2 3 4 8 2" xfId="4765" xr:uid="{00000000-0005-0000-0000-0000E0110000}"/>
    <cellStyle name="20% - Accent1 2 2 3 4 8 2 2" xfId="4766" xr:uid="{00000000-0005-0000-0000-0000E1110000}"/>
    <cellStyle name="20% - Accent1 2 2 3 4 8 3" xfId="4767" xr:uid="{00000000-0005-0000-0000-0000E2110000}"/>
    <cellStyle name="20% - Accent1 2 2 3 4 9" xfId="4768" xr:uid="{00000000-0005-0000-0000-0000E3110000}"/>
    <cellStyle name="20% - Accent1 2 2 3 4 9 2" xfId="4769" xr:uid="{00000000-0005-0000-0000-0000E4110000}"/>
    <cellStyle name="20% - Accent1 2 2 3 5" xfId="4770" xr:uid="{00000000-0005-0000-0000-0000E5110000}"/>
    <cellStyle name="20% - Accent1 2 2 3 5 10" xfId="4771" xr:uid="{00000000-0005-0000-0000-0000E6110000}"/>
    <cellStyle name="20% - Accent1 2 2 3 5 10 2" xfId="4772" xr:uid="{00000000-0005-0000-0000-0000E7110000}"/>
    <cellStyle name="20% - Accent1 2 2 3 5 11" xfId="4773" xr:uid="{00000000-0005-0000-0000-0000E8110000}"/>
    <cellStyle name="20% - Accent1 2 2 3 5 2" xfId="4774" xr:uid="{00000000-0005-0000-0000-0000E9110000}"/>
    <cellStyle name="20% - Accent1 2 2 3 5 2 2" xfId="4775" xr:uid="{00000000-0005-0000-0000-0000EA110000}"/>
    <cellStyle name="20% - Accent1 2 2 3 5 2 2 2" xfId="4776" xr:uid="{00000000-0005-0000-0000-0000EB110000}"/>
    <cellStyle name="20% - Accent1 2 2 3 5 2 2 2 2" xfId="4777" xr:uid="{00000000-0005-0000-0000-0000EC110000}"/>
    <cellStyle name="20% - Accent1 2 2 3 5 2 2 2 2 2" xfId="4778" xr:uid="{00000000-0005-0000-0000-0000ED110000}"/>
    <cellStyle name="20% - Accent1 2 2 3 5 2 2 2 3" xfId="4779" xr:uid="{00000000-0005-0000-0000-0000EE110000}"/>
    <cellStyle name="20% - Accent1 2 2 3 5 2 2 3" xfId="4780" xr:uid="{00000000-0005-0000-0000-0000EF110000}"/>
    <cellStyle name="20% - Accent1 2 2 3 5 2 2 3 2" xfId="4781" xr:uid="{00000000-0005-0000-0000-0000F0110000}"/>
    <cellStyle name="20% - Accent1 2 2 3 5 2 2 4" xfId="4782" xr:uid="{00000000-0005-0000-0000-0000F1110000}"/>
    <cellStyle name="20% - Accent1 2 2 3 5 2 3" xfId="4783" xr:uid="{00000000-0005-0000-0000-0000F2110000}"/>
    <cellStyle name="20% - Accent1 2 2 3 5 2 3 2" xfId="4784" xr:uid="{00000000-0005-0000-0000-0000F3110000}"/>
    <cellStyle name="20% - Accent1 2 2 3 5 2 3 2 2" xfId="4785" xr:uid="{00000000-0005-0000-0000-0000F4110000}"/>
    <cellStyle name="20% - Accent1 2 2 3 5 2 3 2 2 2" xfId="4786" xr:uid="{00000000-0005-0000-0000-0000F5110000}"/>
    <cellStyle name="20% - Accent1 2 2 3 5 2 3 2 3" xfId="4787" xr:uid="{00000000-0005-0000-0000-0000F6110000}"/>
    <cellStyle name="20% - Accent1 2 2 3 5 2 3 3" xfId="4788" xr:uid="{00000000-0005-0000-0000-0000F7110000}"/>
    <cellStyle name="20% - Accent1 2 2 3 5 2 3 3 2" xfId="4789" xr:uid="{00000000-0005-0000-0000-0000F8110000}"/>
    <cellStyle name="20% - Accent1 2 2 3 5 2 3 4" xfId="4790" xr:uid="{00000000-0005-0000-0000-0000F9110000}"/>
    <cellStyle name="20% - Accent1 2 2 3 5 2 4" xfId="4791" xr:uid="{00000000-0005-0000-0000-0000FA110000}"/>
    <cellStyle name="20% - Accent1 2 2 3 5 2 4 2" xfId="4792" xr:uid="{00000000-0005-0000-0000-0000FB110000}"/>
    <cellStyle name="20% - Accent1 2 2 3 5 2 4 2 2" xfId="4793" xr:uid="{00000000-0005-0000-0000-0000FC110000}"/>
    <cellStyle name="20% - Accent1 2 2 3 5 2 4 2 2 2" xfId="4794" xr:uid="{00000000-0005-0000-0000-0000FD110000}"/>
    <cellStyle name="20% - Accent1 2 2 3 5 2 4 2 3" xfId="4795" xr:uid="{00000000-0005-0000-0000-0000FE110000}"/>
    <cellStyle name="20% - Accent1 2 2 3 5 2 4 3" xfId="4796" xr:uid="{00000000-0005-0000-0000-0000FF110000}"/>
    <cellStyle name="20% - Accent1 2 2 3 5 2 4 3 2" xfId="4797" xr:uid="{00000000-0005-0000-0000-000000120000}"/>
    <cellStyle name="20% - Accent1 2 2 3 5 2 4 4" xfId="4798" xr:uid="{00000000-0005-0000-0000-000001120000}"/>
    <cellStyle name="20% - Accent1 2 2 3 5 2 5" xfId="4799" xr:uid="{00000000-0005-0000-0000-000002120000}"/>
    <cellStyle name="20% - Accent1 2 2 3 5 2 5 2" xfId="4800" xr:uid="{00000000-0005-0000-0000-000003120000}"/>
    <cellStyle name="20% - Accent1 2 2 3 5 2 5 2 2" xfId="4801" xr:uid="{00000000-0005-0000-0000-000004120000}"/>
    <cellStyle name="20% - Accent1 2 2 3 5 2 5 3" xfId="4802" xr:uid="{00000000-0005-0000-0000-000005120000}"/>
    <cellStyle name="20% - Accent1 2 2 3 5 2 6" xfId="4803" xr:uid="{00000000-0005-0000-0000-000006120000}"/>
    <cellStyle name="20% - Accent1 2 2 3 5 2 6 2" xfId="4804" xr:uid="{00000000-0005-0000-0000-000007120000}"/>
    <cellStyle name="20% - Accent1 2 2 3 5 2 6 2 2" xfId="4805" xr:uid="{00000000-0005-0000-0000-000008120000}"/>
    <cellStyle name="20% - Accent1 2 2 3 5 2 6 3" xfId="4806" xr:uid="{00000000-0005-0000-0000-000009120000}"/>
    <cellStyle name="20% - Accent1 2 2 3 5 2 7" xfId="4807" xr:uid="{00000000-0005-0000-0000-00000A120000}"/>
    <cellStyle name="20% - Accent1 2 2 3 5 2 7 2" xfId="4808" xr:uid="{00000000-0005-0000-0000-00000B120000}"/>
    <cellStyle name="20% - Accent1 2 2 3 5 2 8" xfId="4809" xr:uid="{00000000-0005-0000-0000-00000C120000}"/>
    <cellStyle name="20% - Accent1 2 2 3 5 2 8 2" xfId="4810" xr:uid="{00000000-0005-0000-0000-00000D120000}"/>
    <cellStyle name="20% - Accent1 2 2 3 5 2 9" xfId="4811" xr:uid="{00000000-0005-0000-0000-00000E120000}"/>
    <cellStyle name="20% - Accent1 2 2 3 5 3" xfId="4812" xr:uid="{00000000-0005-0000-0000-00000F120000}"/>
    <cellStyle name="20% - Accent1 2 2 3 5 3 2" xfId="4813" xr:uid="{00000000-0005-0000-0000-000010120000}"/>
    <cellStyle name="20% - Accent1 2 2 3 5 3 2 2" xfId="4814" xr:uid="{00000000-0005-0000-0000-000011120000}"/>
    <cellStyle name="20% - Accent1 2 2 3 5 3 2 2 2" xfId="4815" xr:uid="{00000000-0005-0000-0000-000012120000}"/>
    <cellStyle name="20% - Accent1 2 2 3 5 3 2 2 2 2" xfId="4816" xr:uid="{00000000-0005-0000-0000-000013120000}"/>
    <cellStyle name="20% - Accent1 2 2 3 5 3 2 2 3" xfId="4817" xr:uid="{00000000-0005-0000-0000-000014120000}"/>
    <cellStyle name="20% - Accent1 2 2 3 5 3 2 3" xfId="4818" xr:uid="{00000000-0005-0000-0000-000015120000}"/>
    <cellStyle name="20% - Accent1 2 2 3 5 3 2 3 2" xfId="4819" xr:uid="{00000000-0005-0000-0000-000016120000}"/>
    <cellStyle name="20% - Accent1 2 2 3 5 3 2 4" xfId="4820" xr:uid="{00000000-0005-0000-0000-000017120000}"/>
    <cellStyle name="20% - Accent1 2 2 3 5 3 3" xfId="4821" xr:uid="{00000000-0005-0000-0000-000018120000}"/>
    <cellStyle name="20% - Accent1 2 2 3 5 3 3 2" xfId="4822" xr:uid="{00000000-0005-0000-0000-000019120000}"/>
    <cellStyle name="20% - Accent1 2 2 3 5 3 3 2 2" xfId="4823" xr:uid="{00000000-0005-0000-0000-00001A120000}"/>
    <cellStyle name="20% - Accent1 2 2 3 5 3 3 2 2 2" xfId="4824" xr:uid="{00000000-0005-0000-0000-00001B120000}"/>
    <cellStyle name="20% - Accent1 2 2 3 5 3 3 2 3" xfId="4825" xr:uid="{00000000-0005-0000-0000-00001C120000}"/>
    <cellStyle name="20% - Accent1 2 2 3 5 3 3 3" xfId="4826" xr:uid="{00000000-0005-0000-0000-00001D120000}"/>
    <cellStyle name="20% - Accent1 2 2 3 5 3 3 3 2" xfId="4827" xr:uid="{00000000-0005-0000-0000-00001E120000}"/>
    <cellStyle name="20% - Accent1 2 2 3 5 3 3 4" xfId="4828" xr:uid="{00000000-0005-0000-0000-00001F120000}"/>
    <cellStyle name="20% - Accent1 2 2 3 5 3 4" xfId="4829" xr:uid="{00000000-0005-0000-0000-000020120000}"/>
    <cellStyle name="20% - Accent1 2 2 3 5 3 4 2" xfId="4830" xr:uid="{00000000-0005-0000-0000-000021120000}"/>
    <cellStyle name="20% - Accent1 2 2 3 5 3 4 2 2" xfId="4831" xr:uid="{00000000-0005-0000-0000-000022120000}"/>
    <cellStyle name="20% - Accent1 2 2 3 5 3 4 2 2 2" xfId="4832" xr:uid="{00000000-0005-0000-0000-000023120000}"/>
    <cellStyle name="20% - Accent1 2 2 3 5 3 4 2 3" xfId="4833" xr:uid="{00000000-0005-0000-0000-000024120000}"/>
    <cellStyle name="20% - Accent1 2 2 3 5 3 4 3" xfId="4834" xr:uid="{00000000-0005-0000-0000-000025120000}"/>
    <cellStyle name="20% - Accent1 2 2 3 5 3 4 3 2" xfId="4835" xr:uid="{00000000-0005-0000-0000-000026120000}"/>
    <cellStyle name="20% - Accent1 2 2 3 5 3 4 4" xfId="4836" xr:uid="{00000000-0005-0000-0000-000027120000}"/>
    <cellStyle name="20% - Accent1 2 2 3 5 3 5" xfId="4837" xr:uid="{00000000-0005-0000-0000-000028120000}"/>
    <cellStyle name="20% - Accent1 2 2 3 5 3 5 2" xfId="4838" xr:uid="{00000000-0005-0000-0000-000029120000}"/>
    <cellStyle name="20% - Accent1 2 2 3 5 3 5 2 2" xfId="4839" xr:uid="{00000000-0005-0000-0000-00002A120000}"/>
    <cellStyle name="20% - Accent1 2 2 3 5 3 5 3" xfId="4840" xr:uid="{00000000-0005-0000-0000-00002B120000}"/>
    <cellStyle name="20% - Accent1 2 2 3 5 3 6" xfId="4841" xr:uid="{00000000-0005-0000-0000-00002C120000}"/>
    <cellStyle name="20% - Accent1 2 2 3 5 3 6 2" xfId="4842" xr:uid="{00000000-0005-0000-0000-00002D120000}"/>
    <cellStyle name="20% - Accent1 2 2 3 5 3 6 2 2" xfId="4843" xr:uid="{00000000-0005-0000-0000-00002E120000}"/>
    <cellStyle name="20% - Accent1 2 2 3 5 3 6 3" xfId="4844" xr:uid="{00000000-0005-0000-0000-00002F120000}"/>
    <cellStyle name="20% - Accent1 2 2 3 5 3 7" xfId="4845" xr:uid="{00000000-0005-0000-0000-000030120000}"/>
    <cellStyle name="20% - Accent1 2 2 3 5 3 7 2" xfId="4846" xr:uid="{00000000-0005-0000-0000-000031120000}"/>
    <cellStyle name="20% - Accent1 2 2 3 5 3 8" xfId="4847" xr:uid="{00000000-0005-0000-0000-000032120000}"/>
    <cellStyle name="20% - Accent1 2 2 3 5 3 8 2" xfId="4848" xr:uid="{00000000-0005-0000-0000-000033120000}"/>
    <cellStyle name="20% - Accent1 2 2 3 5 3 9" xfId="4849" xr:uid="{00000000-0005-0000-0000-000034120000}"/>
    <cellStyle name="20% - Accent1 2 2 3 5 4" xfId="4850" xr:uid="{00000000-0005-0000-0000-000035120000}"/>
    <cellStyle name="20% - Accent1 2 2 3 5 4 2" xfId="4851" xr:uid="{00000000-0005-0000-0000-000036120000}"/>
    <cellStyle name="20% - Accent1 2 2 3 5 4 2 2" xfId="4852" xr:uid="{00000000-0005-0000-0000-000037120000}"/>
    <cellStyle name="20% - Accent1 2 2 3 5 4 2 2 2" xfId="4853" xr:uid="{00000000-0005-0000-0000-000038120000}"/>
    <cellStyle name="20% - Accent1 2 2 3 5 4 2 3" xfId="4854" xr:uid="{00000000-0005-0000-0000-000039120000}"/>
    <cellStyle name="20% - Accent1 2 2 3 5 4 3" xfId="4855" xr:uid="{00000000-0005-0000-0000-00003A120000}"/>
    <cellStyle name="20% - Accent1 2 2 3 5 4 3 2" xfId="4856" xr:uid="{00000000-0005-0000-0000-00003B120000}"/>
    <cellStyle name="20% - Accent1 2 2 3 5 4 4" xfId="4857" xr:uid="{00000000-0005-0000-0000-00003C120000}"/>
    <cellStyle name="20% - Accent1 2 2 3 5 5" xfId="4858" xr:uid="{00000000-0005-0000-0000-00003D120000}"/>
    <cellStyle name="20% - Accent1 2 2 3 5 5 2" xfId="4859" xr:uid="{00000000-0005-0000-0000-00003E120000}"/>
    <cellStyle name="20% - Accent1 2 2 3 5 5 2 2" xfId="4860" xr:uid="{00000000-0005-0000-0000-00003F120000}"/>
    <cellStyle name="20% - Accent1 2 2 3 5 5 2 2 2" xfId="4861" xr:uid="{00000000-0005-0000-0000-000040120000}"/>
    <cellStyle name="20% - Accent1 2 2 3 5 5 2 3" xfId="4862" xr:uid="{00000000-0005-0000-0000-000041120000}"/>
    <cellStyle name="20% - Accent1 2 2 3 5 5 3" xfId="4863" xr:uid="{00000000-0005-0000-0000-000042120000}"/>
    <cellStyle name="20% - Accent1 2 2 3 5 5 3 2" xfId="4864" xr:uid="{00000000-0005-0000-0000-000043120000}"/>
    <cellStyle name="20% - Accent1 2 2 3 5 5 4" xfId="4865" xr:uid="{00000000-0005-0000-0000-000044120000}"/>
    <cellStyle name="20% - Accent1 2 2 3 5 6" xfId="4866" xr:uid="{00000000-0005-0000-0000-000045120000}"/>
    <cellStyle name="20% - Accent1 2 2 3 5 6 2" xfId="4867" xr:uid="{00000000-0005-0000-0000-000046120000}"/>
    <cellStyle name="20% - Accent1 2 2 3 5 6 2 2" xfId="4868" xr:uid="{00000000-0005-0000-0000-000047120000}"/>
    <cellStyle name="20% - Accent1 2 2 3 5 6 2 2 2" xfId="4869" xr:uid="{00000000-0005-0000-0000-000048120000}"/>
    <cellStyle name="20% - Accent1 2 2 3 5 6 2 3" xfId="4870" xr:uid="{00000000-0005-0000-0000-000049120000}"/>
    <cellStyle name="20% - Accent1 2 2 3 5 6 3" xfId="4871" xr:uid="{00000000-0005-0000-0000-00004A120000}"/>
    <cellStyle name="20% - Accent1 2 2 3 5 6 3 2" xfId="4872" xr:uid="{00000000-0005-0000-0000-00004B120000}"/>
    <cellStyle name="20% - Accent1 2 2 3 5 6 4" xfId="4873" xr:uid="{00000000-0005-0000-0000-00004C120000}"/>
    <cellStyle name="20% - Accent1 2 2 3 5 7" xfId="4874" xr:uid="{00000000-0005-0000-0000-00004D120000}"/>
    <cellStyle name="20% - Accent1 2 2 3 5 7 2" xfId="4875" xr:uid="{00000000-0005-0000-0000-00004E120000}"/>
    <cellStyle name="20% - Accent1 2 2 3 5 7 2 2" xfId="4876" xr:uid="{00000000-0005-0000-0000-00004F120000}"/>
    <cellStyle name="20% - Accent1 2 2 3 5 7 3" xfId="4877" xr:uid="{00000000-0005-0000-0000-000050120000}"/>
    <cellStyle name="20% - Accent1 2 2 3 5 8" xfId="4878" xr:uid="{00000000-0005-0000-0000-000051120000}"/>
    <cellStyle name="20% - Accent1 2 2 3 5 8 2" xfId="4879" xr:uid="{00000000-0005-0000-0000-000052120000}"/>
    <cellStyle name="20% - Accent1 2 2 3 5 8 2 2" xfId="4880" xr:uid="{00000000-0005-0000-0000-000053120000}"/>
    <cellStyle name="20% - Accent1 2 2 3 5 8 3" xfId="4881" xr:uid="{00000000-0005-0000-0000-000054120000}"/>
    <cellStyle name="20% - Accent1 2 2 3 5 9" xfId="4882" xr:uid="{00000000-0005-0000-0000-000055120000}"/>
    <cellStyle name="20% - Accent1 2 2 3 5 9 2" xfId="4883" xr:uid="{00000000-0005-0000-0000-000056120000}"/>
    <cellStyle name="20% - Accent1 2 2 3 6" xfId="4884" xr:uid="{00000000-0005-0000-0000-000057120000}"/>
    <cellStyle name="20% - Accent1 2 2 3 6 10" xfId="4885" xr:uid="{00000000-0005-0000-0000-000058120000}"/>
    <cellStyle name="20% - Accent1 2 2 3 6 10 2" xfId="4886" xr:uid="{00000000-0005-0000-0000-000059120000}"/>
    <cellStyle name="20% - Accent1 2 2 3 6 11" xfId="4887" xr:uid="{00000000-0005-0000-0000-00005A120000}"/>
    <cellStyle name="20% - Accent1 2 2 3 6 2" xfId="4888" xr:uid="{00000000-0005-0000-0000-00005B120000}"/>
    <cellStyle name="20% - Accent1 2 2 3 6 2 2" xfId="4889" xr:uid="{00000000-0005-0000-0000-00005C120000}"/>
    <cellStyle name="20% - Accent1 2 2 3 6 2 2 2" xfId="4890" xr:uid="{00000000-0005-0000-0000-00005D120000}"/>
    <cellStyle name="20% - Accent1 2 2 3 6 2 2 2 2" xfId="4891" xr:uid="{00000000-0005-0000-0000-00005E120000}"/>
    <cellStyle name="20% - Accent1 2 2 3 6 2 2 2 2 2" xfId="4892" xr:uid="{00000000-0005-0000-0000-00005F120000}"/>
    <cellStyle name="20% - Accent1 2 2 3 6 2 2 2 3" xfId="4893" xr:uid="{00000000-0005-0000-0000-000060120000}"/>
    <cellStyle name="20% - Accent1 2 2 3 6 2 2 3" xfId="4894" xr:uid="{00000000-0005-0000-0000-000061120000}"/>
    <cellStyle name="20% - Accent1 2 2 3 6 2 2 3 2" xfId="4895" xr:uid="{00000000-0005-0000-0000-000062120000}"/>
    <cellStyle name="20% - Accent1 2 2 3 6 2 2 4" xfId="4896" xr:uid="{00000000-0005-0000-0000-000063120000}"/>
    <cellStyle name="20% - Accent1 2 2 3 6 2 3" xfId="4897" xr:uid="{00000000-0005-0000-0000-000064120000}"/>
    <cellStyle name="20% - Accent1 2 2 3 6 2 3 2" xfId="4898" xr:uid="{00000000-0005-0000-0000-000065120000}"/>
    <cellStyle name="20% - Accent1 2 2 3 6 2 3 2 2" xfId="4899" xr:uid="{00000000-0005-0000-0000-000066120000}"/>
    <cellStyle name="20% - Accent1 2 2 3 6 2 3 2 2 2" xfId="4900" xr:uid="{00000000-0005-0000-0000-000067120000}"/>
    <cellStyle name="20% - Accent1 2 2 3 6 2 3 2 3" xfId="4901" xr:uid="{00000000-0005-0000-0000-000068120000}"/>
    <cellStyle name="20% - Accent1 2 2 3 6 2 3 3" xfId="4902" xr:uid="{00000000-0005-0000-0000-000069120000}"/>
    <cellStyle name="20% - Accent1 2 2 3 6 2 3 3 2" xfId="4903" xr:uid="{00000000-0005-0000-0000-00006A120000}"/>
    <cellStyle name="20% - Accent1 2 2 3 6 2 3 4" xfId="4904" xr:uid="{00000000-0005-0000-0000-00006B120000}"/>
    <cellStyle name="20% - Accent1 2 2 3 6 2 4" xfId="4905" xr:uid="{00000000-0005-0000-0000-00006C120000}"/>
    <cellStyle name="20% - Accent1 2 2 3 6 2 4 2" xfId="4906" xr:uid="{00000000-0005-0000-0000-00006D120000}"/>
    <cellStyle name="20% - Accent1 2 2 3 6 2 4 2 2" xfId="4907" xr:uid="{00000000-0005-0000-0000-00006E120000}"/>
    <cellStyle name="20% - Accent1 2 2 3 6 2 4 2 2 2" xfId="4908" xr:uid="{00000000-0005-0000-0000-00006F120000}"/>
    <cellStyle name="20% - Accent1 2 2 3 6 2 4 2 3" xfId="4909" xr:uid="{00000000-0005-0000-0000-000070120000}"/>
    <cellStyle name="20% - Accent1 2 2 3 6 2 4 3" xfId="4910" xr:uid="{00000000-0005-0000-0000-000071120000}"/>
    <cellStyle name="20% - Accent1 2 2 3 6 2 4 3 2" xfId="4911" xr:uid="{00000000-0005-0000-0000-000072120000}"/>
    <cellStyle name="20% - Accent1 2 2 3 6 2 4 4" xfId="4912" xr:uid="{00000000-0005-0000-0000-000073120000}"/>
    <cellStyle name="20% - Accent1 2 2 3 6 2 5" xfId="4913" xr:uid="{00000000-0005-0000-0000-000074120000}"/>
    <cellStyle name="20% - Accent1 2 2 3 6 2 5 2" xfId="4914" xr:uid="{00000000-0005-0000-0000-000075120000}"/>
    <cellStyle name="20% - Accent1 2 2 3 6 2 5 2 2" xfId="4915" xr:uid="{00000000-0005-0000-0000-000076120000}"/>
    <cellStyle name="20% - Accent1 2 2 3 6 2 5 3" xfId="4916" xr:uid="{00000000-0005-0000-0000-000077120000}"/>
    <cellStyle name="20% - Accent1 2 2 3 6 2 6" xfId="4917" xr:uid="{00000000-0005-0000-0000-000078120000}"/>
    <cellStyle name="20% - Accent1 2 2 3 6 2 6 2" xfId="4918" xr:uid="{00000000-0005-0000-0000-000079120000}"/>
    <cellStyle name="20% - Accent1 2 2 3 6 2 6 2 2" xfId="4919" xr:uid="{00000000-0005-0000-0000-00007A120000}"/>
    <cellStyle name="20% - Accent1 2 2 3 6 2 6 3" xfId="4920" xr:uid="{00000000-0005-0000-0000-00007B120000}"/>
    <cellStyle name="20% - Accent1 2 2 3 6 2 7" xfId="4921" xr:uid="{00000000-0005-0000-0000-00007C120000}"/>
    <cellStyle name="20% - Accent1 2 2 3 6 2 7 2" xfId="4922" xr:uid="{00000000-0005-0000-0000-00007D120000}"/>
    <cellStyle name="20% - Accent1 2 2 3 6 2 8" xfId="4923" xr:uid="{00000000-0005-0000-0000-00007E120000}"/>
    <cellStyle name="20% - Accent1 2 2 3 6 2 8 2" xfId="4924" xr:uid="{00000000-0005-0000-0000-00007F120000}"/>
    <cellStyle name="20% - Accent1 2 2 3 6 2 9" xfId="4925" xr:uid="{00000000-0005-0000-0000-000080120000}"/>
    <cellStyle name="20% - Accent1 2 2 3 6 3" xfId="4926" xr:uid="{00000000-0005-0000-0000-000081120000}"/>
    <cellStyle name="20% - Accent1 2 2 3 6 3 2" xfId="4927" xr:uid="{00000000-0005-0000-0000-000082120000}"/>
    <cellStyle name="20% - Accent1 2 2 3 6 3 2 2" xfId="4928" xr:uid="{00000000-0005-0000-0000-000083120000}"/>
    <cellStyle name="20% - Accent1 2 2 3 6 3 2 2 2" xfId="4929" xr:uid="{00000000-0005-0000-0000-000084120000}"/>
    <cellStyle name="20% - Accent1 2 2 3 6 3 2 2 2 2" xfId="4930" xr:uid="{00000000-0005-0000-0000-000085120000}"/>
    <cellStyle name="20% - Accent1 2 2 3 6 3 2 2 3" xfId="4931" xr:uid="{00000000-0005-0000-0000-000086120000}"/>
    <cellStyle name="20% - Accent1 2 2 3 6 3 2 3" xfId="4932" xr:uid="{00000000-0005-0000-0000-000087120000}"/>
    <cellStyle name="20% - Accent1 2 2 3 6 3 2 3 2" xfId="4933" xr:uid="{00000000-0005-0000-0000-000088120000}"/>
    <cellStyle name="20% - Accent1 2 2 3 6 3 2 4" xfId="4934" xr:uid="{00000000-0005-0000-0000-000089120000}"/>
    <cellStyle name="20% - Accent1 2 2 3 6 3 3" xfId="4935" xr:uid="{00000000-0005-0000-0000-00008A120000}"/>
    <cellStyle name="20% - Accent1 2 2 3 6 3 3 2" xfId="4936" xr:uid="{00000000-0005-0000-0000-00008B120000}"/>
    <cellStyle name="20% - Accent1 2 2 3 6 3 3 2 2" xfId="4937" xr:uid="{00000000-0005-0000-0000-00008C120000}"/>
    <cellStyle name="20% - Accent1 2 2 3 6 3 3 2 2 2" xfId="4938" xr:uid="{00000000-0005-0000-0000-00008D120000}"/>
    <cellStyle name="20% - Accent1 2 2 3 6 3 3 2 3" xfId="4939" xr:uid="{00000000-0005-0000-0000-00008E120000}"/>
    <cellStyle name="20% - Accent1 2 2 3 6 3 3 3" xfId="4940" xr:uid="{00000000-0005-0000-0000-00008F120000}"/>
    <cellStyle name="20% - Accent1 2 2 3 6 3 3 3 2" xfId="4941" xr:uid="{00000000-0005-0000-0000-000090120000}"/>
    <cellStyle name="20% - Accent1 2 2 3 6 3 3 4" xfId="4942" xr:uid="{00000000-0005-0000-0000-000091120000}"/>
    <cellStyle name="20% - Accent1 2 2 3 6 3 4" xfId="4943" xr:uid="{00000000-0005-0000-0000-000092120000}"/>
    <cellStyle name="20% - Accent1 2 2 3 6 3 4 2" xfId="4944" xr:uid="{00000000-0005-0000-0000-000093120000}"/>
    <cellStyle name="20% - Accent1 2 2 3 6 3 4 2 2" xfId="4945" xr:uid="{00000000-0005-0000-0000-000094120000}"/>
    <cellStyle name="20% - Accent1 2 2 3 6 3 4 2 2 2" xfId="4946" xr:uid="{00000000-0005-0000-0000-000095120000}"/>
    <cellStyle name="20% - Accent1 2 2 3 6 3 4 2 3" xfId="4947" xr:uid="{00000000-0005-0000-0000-000096120000}"/>
    <cellStyle name="20% - Accent1 2 2 3 6 3 4 3" xfId="4948" xr:uid="{00000000-0005-0000-0000-000097120000}"/>
    <cellStyle name="20% - Accent1 2 2 3 6 3 4 3 2" xfId="4949" xr:uid="{00000000-0005-0000-0000-000098120000}"/>
    <cellStyle name="20% - Accent1 2 2 3 6 3 4 4" xfId="4950" xr:uid="{00000000-0005-0000-0000-000099120000}"/>
    <cellStyle name="20% - Accent1 2 2 3 6 3 5" xfId="4951" xr:uid="{00000000-0005-0000-0000-00009A120000}"/>
    <cellStyle name="20% - Accent1 2 2 3 6 3 5 2" xfId="4952" xr:uid="{00000000-0005-0000-0000-00009B120000}"/>
    <cellStyle name="20% - Accent1 2 2 3 6 3 5 2 2" xfId="4953" xr:uid="{00000000-0005-0000-0000-00009C120000}"/>
    <cellStyle name="20% - Accent1 2 2 3 6 3 5 3" xfId="4954" xr:uid="{00000000-0005-0000-0000-00009D120000}"/>
    <cellStyle name="20% - Accent1 2 2 3 6 3 6" xfId="4955" xr:uid="{00000000-0005-0000-0000-00009E120000}"/>
    <cellStyle name="20% - Accent1 2 2 3 6 3 6 2" xfId="4956" xr:uid="{00000000-0005-0000-0000-00009F120000}"/>
    <cellStyle name="20% - Accent1 2 2 3 6 3 6 2 2" xfId="4957" xr:uid="{00000000-0005-0000-0000-0000A0120000}"/>
    <cellStyle name="20% - Accent1 2 2 3 6 3 6 3" xfId="4958" xr:uid="{00000000-0005-0000-0000-0000A1120000}"/>
    <cellStyle name="20% - Accent1 2 2 3 6 3 7" xfId="4959" xr:uid="{00000000-0005-0000-0000-0000A2120000}"/>
    <cellStyle name="20% - Accent1 2 2 3 6 3 7 2" xfId="4960" xr:uid="{00000000-0005-0000-0000-0000A3120000}"/>
    <cellStyle name="20% - Accent1 2 2 3 6 3 8" xfId="4961" xr:uid="{00000000-0005-0000-0000-0000A4120000}"/>
    <cellStyle name="20% - Accent1 2 2 3 6 3 8 2" xfId="4962" xr:uid="{00000000-0005-0000-0000-0000A5120000}"/>
    <cellStyle name="20% - Accent1 2 2 3 6 3 9" xfId="4963" xr:uid="{00000000-0005-0000-0000-0000A6120000}"/>
    <cellStyle name="20% - Accent1 2 2 3 6 4" xfId="4964" xr:uid="{00000000-0005-0000-0000-0000A7120000}"/>
    <cellStyle name="20% - Accent1 2 2 3 6 4 2" xfId="4965" xr:uid="{00000000-0005-0000-0000-0000A8120000}"/>
    <cellStyle name="20% - Accent1 2 2 3 6 4 2 2" xfId="4966" xr:uid="{00000000-0005-0000-0000-0000A9120000}"/>
    <cellStyle name="20% - Accent1 2 2 3 6 4 2 2 2" xfId="4967" xr:uid="{00000000-0005-0000-0000-0000AA120000}"/>
    <cellStyle name="20% - Accent1 2 2 3 6 4 2 3" xfId="4968" xr:uid="{00000000-0005-0000-0000-0000AB120000}"/>
    <cellStyle name="20% - Accent1 2 2 3 6 4 3" xfId="4969" xr:uid="{00000000-0005-0000-0000-0000AC120000}"/>
    <cellStyle name="20% - Accent1 2 2 3 6 4 3 2" xfId="4970" xr:uid="{00000000-0005-0000-0000-0000AD120000}"/>
    <cellStyle name="20% - Accent1 2 2 3 6 4 4" xfId="4971" xr:uid="{00000000-0005-0000-0000-0000AE120000}"/>
    <cellStyle name="20% - Accent1 2 2 3 6 5" xfId="4972" xr:uid="{00000000-0005-0000-0000-0000AF120000}"/>
    <cellStyle name="20% - Accent1 2 2 3 6 5 2" xfId="4973" xr:uid="{00000000-0005-0000-0000-0000B0120000}"/>
    <cellStyle name="20% - Accent1 2 2 3 6 5 2 2" xfId="4974" xr:uid="{00000000-0005-0000-0000-0000B1120000}"/>
    <cellStyle name="20% - Accent1 2 2 3 6 5 2 2 2" xfId="4975" xr:uid="{00000000-0005-0000-0000-0000B2120000}"/>
    <cellStyle name="20% - Accent1 2 2 3 6 5 2 3" xfId="4976" xr:uid="{00000000-0005-0000-0000-0000B3120000}"/>
    <cellStyle name="20% - Accent1 2 2 3 6 5 3" xfId="4977" xr:uid="{00000000-0005-0000-0000-0000B4120000}"/>
    <cellStyle name="20% - Accent1 2 2 3 6 5 3 2" xfId="4978" xr:uid="{00000000-0005-0000-0000-0000B5120000}"/>
    <cellStyle name="20% - Accent1 2 2 3 6 5 4" xfId="4979" xr:uid="{00000000-0005-0000-0000-0000B6120000}"/>
    <cellStyle name="20% - Accent1 2 2 3 6 6" xfId="4980" xr:uid="{00000000-0005-0000-0000-0000B7120000}"/>
    <cellStyle name="20% - Accent1 2 2 3 6 6 2" xfId="4981" xr:uid="{00000000-0005-0000-0000-0000B8120000}"/>
    <cellStyle name="20% - Accent1 2 2 3 6 6 2 2" xfId="4982" xr:uid="{00000000-0005-0000-0000-0000B9120000}"/>
    <cellStyle name="20% - Accent1 2 2 3 6 6 2 2 2" xfId="4983" xr:uid="{00000000-0005-0000-0000-0000BA120000}"/>
    <cellStyle name="20% - Accent1 2 2 3 6 6 2 3" xfId="4984" xr:uid="{00000000-0005-0000-0000-0000BB120000}"/>
    <cellStyle name="20% - Accent1 2 2 3 6 6 3" xfId="4985" xr:uid="{00000000-0005-0000-0000-0000BC120000}"/>
    <cellStyle name="20% - Accent1 2 2 3 6 6 3 2" xfId="4986" xr:uid="{00000000-0005-0000-0000-0000BD120000}"/>
    <cellStyle name="20% - Accent1 2 2 3 6 6 4" xfId="4987" xr:uid="{00000000-0005-0000-0000-0000BE120000}"/>
    <cellStyle name="20% - Accent1 2 2 3 6 7" xfId="4988" xr:uid="{00000000-0005-0000-0000-0000BF120000}"/>
    <cellStyle name="20% - Accent1 2 2 3 6 7 2" xfId="4989" xr:uid="{00000000-0005-0000-0000-0000C0120000}"/>
    <cellStyle name="20% - Accent1 2 2 3 6 7 2 2" xfId="4990" xr:uid="{00000000-0005-0000-0000-0000C1120000}"/>
    <cellStyle name="20% - Accent1 2 2 3 6 7 3" xfId="4991" xr:uid="{00000000-0005-0000-0000-0000C2120000}"/>
    <cellStyle name="20% - Accent1 2 2 3 6 8" xfId="4992" xr:uid="{00000000-0005-0000-0000-0000C3120000}"/>
    <cellStyle name="20% - Accent1 2 2 3 6 8 2" xfId="4993" xr:uid="{00000000-0005-0000-0000-0000C4120000}"/>
    <cellStyle name="20% - Accent1 2 2 3 6 8 2 2" xfId="4994" xr:uid="{00000000-0005-0000-0000-0000C5120000}"/>
    <cellStyle name="20% - Accent1 2 2 3 6 8 3" xfId="4995" xr:uid="{00000000-0005-0000-0000-0000C6120000}"/>
    <cellStyle name="20% - Accent1 2 2 3 6 9" xfId="4996" xr:uid="{00000000-0005-0000-0000-0000C7120000}"/>
    <cellStyle name="20% - Accent1 2 2 3 6 9 2" xfId="4997" xr:uid="{00000000-0005-0000-0000-0000C8120000}"/>
    <cellStyle name="20% - Accent1 2 2 3 7" xfId="4998" xr:uid="{00000000-0005-0000-0000-0000C9120000}"/>
    <cellStyle name="20% - Accent1 2 2 3 7 2" xfId="4999" xr:uid="{00000000-0005-0000-0000-0000CA120000}"/>
    <cellStyle name="20% - Accent1 2 2 3 7 2 2" xfId="5000" xr:uid="{00000000-0005-0000-0000-0000CB120000}"/>
    <cellStyle name="20% - Accent1 2 2 3 7 2 2 2" xfId="5001" xr:uid="{00000000-0005-0000-0000-0000CC120000}"/>
    <cellStyle name="20% - Accent1 2 2 3 7 2 2 2 2" xfId="5002" xr:uid="{00000000-0005-0000-0000-0000CD120000}"/>
    <cellStyle name="20% - Accent1 2 2 3 7 2 2 3" xfId="5003" xr:uid="{00000000-0005-0000-0000-0000CE120000}"/>
    <cellStyle name="20% - Accent1 2 2 3 7 2 3" xfId="5004" xr:uid="{00000000-0005-0000-0000-0000CF120000}"/>
    <cellStyle name="20% - Accent1 2 2 3 7 2 3 2" xfId="5005" xr:uid="{00000000-0005-0000-0000-0000D0120000}"/>
    <cellStyle name="20% - Accent1 2 2 3 7 2 4" xfId="5006" xr:uid="{00000000-0005-0000-0000-0000D1120000}"/>
    <cellStyle name="20% - Accent1 2 2 3 7 3" xfId="5007" xr:uid="{00000000-0005-0000-0000-0000D2120000}"/>
    <cellStyle name="20% - Accent1 2 2 3 7 3 2" xfId="5008" xr:uid="{00000000-0005-0000-0000-0000D3120000}"/>
    <cellStyle name="20% - Accent1 2 2 3 7 3 2 2" xfId="5009" xr:uid="{00000000-0005-0000-0000-0000D4120000}"/>
    <cellStyle name="20% - Accent1 2 2 3 7 3 2 2 2" xfId="5010" xr:uid="{00000000-0005-0000-0000-0000D5120000}"/>
    <cellStyle name="20% - Accent1 2 2 3 7 3 2 3" xfId="5011" xr:uid="{00000000-0005-0000-0000-0000D6120000}"/>
    <cellStyle name="20% - Accent1 2 2 3 7 3 3" xfId="5012" xr:uid="{00000000-0005-0000-0000-0000D7120000}"/>
    <cellStyle name="20% - Accent1 2 2 3 7 3 3 2" xfId="5013" xr:uid="{00000000-0005-0000-0000-0000D8120000}"/>
    <cellStyle name="20% - Accent1 2 2 3 7 3 4" xfId="5014" xr:uid="{00000000-0005-0000-0000-0000D9120000}"/>
    <cellStyle name="20% - Accent1 2 2 3 7 4" xfId="5015" xr:uid="{00000000-0005-0000-0000-0000DA120000}"/>
    <cellStyle name="20% - Accent1 2 2 3 7 4 2" xfId="5016" xr:uid="{00000000-0005-0000-0000-0000DB120000}"/>
    <cellStyle name="20% - Accent1 2 2 3 7 4 2 2" xfId="5017" xr:uid="{00000000-0005-0000-0000-0000DC120000}"/>
    <cellStyle name="20% - Accent1 2 2 3 7 4 2 2 2" xfId="5018" xr:uid="{00000000-0005-0000-0000-0000DD120000}"/>
    <cellStyle name="20% - Accent1 2 2 3 7 4 2 3" xfId="5019" xr:uid="{00000000-0005-0000-0000-0000DE120000}"/>
    <cellStyle name="20% - Accent1 2 2 3 7 4 3" xfId="5020" xr:uid="{00000000-0005-0000-0000-0000DF120000}"/>
    <cellStyle name="20% - Accent1 2 2 3 7 4 3 2" xfId="5021" xr:uid="{00000000-0005-0000-0000-0000E0120000}"/>
    <cellStyle name="20% - Accent1 2 2 3 7 4 4" xfId="5022" xr:uid="{00000000-0005-0000-0000-0000E1120000}"/>
    <cellStyle name="20% - Accent1 2 2 3 7 5" xfId="5023" xr:uid="{00000000-0005-0000-0000-0000E2120000}"/>
    <cellStyle name="20% - Accent1 2 2 3 7 5 2" xfId="5024" xr:uid="{00000000-0005-0000-0000-0000E3120000}"/>
    <cellStyle name="20% - Accent1 2 2 3 7 5 2 2" xfId="5025" xr:uid="{00000000-0005-0000-0000-0000E4120000}"/>
    <cellStyle name="20% - Accent1 2 2 3 7 5 3" xfId="5026" xr:uid="{00000000-0005-0000-0000-0000E5120000}"/>
    <cellStyle name="20% - Accent1 2 2 3 7 6" xfId="5027" xr:uid="{00000000-0005-0000-0000-0000E6120000}"/>
    <cellStyle name="20% - Accent1 2 2 3 7 6 2" xfId="5028" xr:uid="{00000000-0005-0000-0000-0000E7120000}"/>
    <cellStyle name="20% - Accent1 2 2 3 7 6 2 2" xfId="5029" xr:uid="{00000000-0005-0000-0000-0000E8120000}"/>
    <cellStyle name="20% - Accent1 2 2 3 7 6 3" xfId="5030" xr:uid="{00000000-0005-0000-0000-0000E9120000}"/>
    <cellStyle name="20% - Accent1 2 2 3 7 7" xfId="5031" xr:uid="{00000000-0005-0000-0000-0000EA120000}"/>
    <cellStyle name="20% - Accent1 2 2 3 7 7 2" xfId="5032" xr:uid="{00000000-0005-0000-0000-0000EB120000}"/>
    <cellStyle name="20% - Accent1 2 2 3 7 8" xfId="5033" xr:uid="{00000000-0005-0000-0000-0000EC120000}"/>
    <cellStyle name="20% - Accent1 2 2 3 7 8 2" xfId="5034" xr:uid="{00000000-0005-0000-0000-0000ED120000}"/>
    <cellStyle name="20% - Accent1 2 2 3 7 9" xfId="5035" xr:uid="{00000000-0005-0000-0000-0000EE120000}"/>
    <cellStyle name="20% - Accent1 2 2 3 8" xfId="5036" xr:uid="{00000000-0005-0000-0000-0000EF120000}"/>
    <cellStyle name="20% - Accent1 2 2 3 8 2" xfId="5037" xr:uid="{00000000-0005-0000-0000-0000F0120000}"/>
    <cellStyle name="20% - Accent1 2 2 3 8 2 2" xfId="5038" xr:uid="{00000000-0005-0000-0000-0000F1120000}"/>
    <cellStyle name="20% - Accent1 2 2 3 8 2 2 2" xfId="5039" xr:uid="{00000000-0005-0000-0000-0000F2120000}"/>
    <cellStyle name="20% - Accent1 2 2 3 8 2 2 2 2" xfId="5040" xr:uid="{00000000-0005-0000-0000-0000F3120000}"/>
    <cellStyle name="20% - Accent1 2 2 3 8 2 2 3" xfId="5041" xr:uid="{00000000-0005-0000-0000-0000F4120000}"/>
    <cellStyle name="20% - Accent1 2 2 3 8 2 3" xfId="5042" xr:uid="{00000000-0005-0000-0000-0000F5120000}"/>
    <cellStyle name="20% - Accent1 2 2 3 8 2 3 2" xfId="5043" xr:uid="{00000000-0005-0000-0000-0000F6120000}"/>
    <cellStyle name="20% - Accent1 2 2 3 8 2 4" xfId="5044" xr:uid="{00000000-0005-0000-0000-0000F7120000}"/>
    <cellStyle name="20% - Accent1 2 2 3 8 3" xfId="5045" xr:uid="{00000000-0005-0000-0000-0000F8120000}"/>
    <cellStyle name="20% - Accent1 2 2 3 8 3 2" xfId="5046" xr:uid="{00000000-0005-0000-0000-0000F9120000}"/>
    <cellStyle name="20% - Accent1 2 2 3 8 3 2 2" xfId="5047" xr:uid="{00000000-0005-0000-0000-0000FA120000}"/>
    <cellStyle name="20% - Accent1 2 2 3 8 3 2 2 2" xfId="5048" xr:uid="{00000000-0005-0000-0000-0000FB120000}"/>
    <cellStyle name="20% - Accent1 2 2 3 8 3 2 3" xfId="5049" xr:uid="{00000000-0005-0000-0000-0000FC120000}"/>
    <cellStyle name="20% - Accent1 2 2 3 8 3 3" xfId="5050" xr:uid="{00000000-0005-0000-0000-0000FD120000}"/>
    <cellStyle name="20% - Accent1 2 2 3 8 3 3 2" xfId="5051" xr:uid="{00000000-0005-0000-0000-0000FE120000}"/>
    <cellStyle name="20% - Accent1 2 2 3 8 3 4" xfId="5052" xr:uid="{00000000-0005-0000-0000-0000FF120000}"/>
    <cellStyle name="20% - Accent1 2 2 3 8 4" xfId="5053" xr:uid="{00000000-0005-0000-0000-000000130000}"/>
    <cellStyle name="20% - Accent1 2 2 3 8 4 2" xfId="5054" xr:uid="{00000000-0005-0000-0000-000001130000}"/>
    <cellStyle name="20% - Accent1 2 2 3 8 4 2 2" xfId="5055" xr:uid="{00000000-0005-0000-0000-000002130000}"/>
    <cellStyle name="20% - Accent1 2 2 3 8 4 2 2 2" xfId="5056" xr:uid="{00000000-0005-0000-0000-000003130000}"/>
    <cellStyle name="20% - Accent1 2 2 3 8 4 2 3" xfId="5057" xr:uid="{00000000-0005-0000-0000-000004130000}"/>
    <cellStyle name="20% - Accent1 2 2 3 8 4 3" xfId="5058" xr:uid="{00000000-0005-0000-0000-000005130000}"/>
    <cellStyle name="20% - Accent1 2 2 3 8 4 3 2" xfId="5059" xr:uid="{00000000-0005-0000-0000-000006130000}"/>
    <cellStyle name="20% - Accent1 2 2 3 8 4 4" xfId="5060" xr:uid="{00000000-0005-0000-0000-000007130000}"/>
    <cellStyle name="20% - Accent1 2 2 3 8 5" xfId="5061" xr:uid="{00000000-0005-0000-0000-000008130000}"/>
    <cellStyle name="20% - Accent1 2 2 3 8 5 2" xfId="5062" xr:uid="{00000000-0005-0000-0000-000009130000}"/>
    <cellStyle name="20% - Accent1 2 2 3 8 5 2 2" xfId="5063" xr:uid="{00000000-0005-0000-0000-00000A130000}"/>
    <cellStyle name="20% - Accent1 2 2 3 8 5 3" xfId="5064" xr:uid="{00000000-0005-0000-0000-00000B130000}"/>
    <cellStyle name="20% - Accent1 2 2 3 8 6" xfId="5065" xr:uid="{00000000-0005-0000-0000-00000C130000}"/>
    <cellStyle name="20% - Accent1 2 2 3 8 6 2" xfId="5066" xr:uid="{00000000-0005-0000-0000-00000D130000}"/>
    <cellStyle name="20% - Accent1 2 2 3 8 6 2 2" xfId="5067" xr:uid="{00000000-0005-0000-0000-00000E130000}"/>
    <cellStyle name="20% - Accent1 2 2 3 8 6 3" xfId="5068" xr:uid="{00000000-0005-0000-0000-00000F130000}"/>
    <cellStyle name="20% - Accent1 2 2 3 8 7" xfId="5069" xr:uid="{00000000-0005-0000-0000-000010130000}"/>
    <cellStyle name="20% - Accent1 2 2 3 8 7 2" xfId="5070" xr:uid="{00000000-0005-0000-0000-000011130000}"/>
    <cellStyle name="20% - Accent1 2 2 3 8 8" xfId="5071" xr:uid="{00000000-0005-0000-0000-000012130000}"/>
    <cellStyle name="20% - Accent1 2 2 3 8 8 2" xfId="5072" xr:uid="{00000000-0005-0000-0000-000013130000}"/>
    <cellStyle name="20% - Accent1 2 2 3 8 9" xfId="5073" xr:uid="{00000000-0005-0000-0000-000014130000}"/>
    <cellStyle name="20% - Accent1 2 2 3 9" xfId="5074" xr:uid="{00000000-0005-0000-0000-000015130000}"/>
    <cellStyle name="20% - Accent1 2 2 3 9 2" xfId="5075" xr:uid="{00000000-0005-0000-0000-000016130000}"/>
    <cellStyle name="20% - Accent1 2 2 3 9 2 2" xfId="5076" xr:uid="{00000000-0005-0000-0000-000017130000}"/>
    <cellStyle name="20% - Accent1 2 2 3 9 2 2 2" xfId="5077" xr:uid="{00000000-0005-0000-0000-000018130000}"/>
    <cellStyle name="20% - Accent1 2 2 3 9 2 3" xfId="5078" xr:uid="{00000000-0005-0000-0000-000019130000}"/>
    <cellStyle name="20% - Accent1 2 2 3 9 3" xfId="5079" xr:uid="{00000000-0005-0000-0000-00001A130000}"/>
    <cellStyle name="20% - Accent1 2 2 3 9 3 2" xfId="5080" xr:uid="{00000000-0005-0000-0000-00001B130000}"/>
    <cellStyle name="20% - Accent1 2 2 3 9 4" xfId="5081" xr:uid="{00000000-0005-0000-0000-00001C130000}"/>
    <cellStyle name="20% - Accent1 2 2 4" xfId="5082" xr:uid="{00000000-0005-0000-0000-00001D130000}"/>
    <cellStyle name="20% - Accent1 2 2 4 10" xfId="5083" xr:uid="{00000000-0005-0000-0000-00001E130000}"/>
    <cellStyle name="20% - Accent1 2 2 4 10 2" xfId="5084" xr:uid="{00000000-0005-0000-0000-00001F130000}"/>
    <cellStyle name="20% - Accent1 2 2 4 10 2 2" xfId="5085" xr:uid="{00000000-0005-0000-0000-000020130000}"/>
    <cellStyle name="20% - Accent1 2 2 4 10 2 2 2" xfId="5086" xr:uid="{00000000-0005-0000-0000-000021130000}"/>
    <cellStyle name="20% - Accent1 2 2 4 10 2 3" xfId="5087" xr:uid="{00000000-0005-0000-0000-000022130000}"/>
    <cellStyle name="20% - Accent1 2 2 4 10 3" xfId="5088" xr:uid="{00000000-0005-0000-0000-000023130000}"/>
    <cellStyle name="20% - Accent1 2 2 4 10 3 2" xfId="5089" xr:uid="{00000000-0005-0000-0000-000024130000}"/>
    <cellStyle name="20% - Accent1 2 2 4 10 4" xfId="5090" xr:uid="{00000000-0005-0000-0000-000025130000}"/>
    <cellStyle name="20% - Accent1 2 2 4 11" xfId="5091" xr:uid="{00000000-0005-0000-0000-000026130000}"/>
    <cellStyle name="20% - Accent1 2 2 4 11 2" xfId="5092" xr:uid="{00000000-0005-0000-0000-000027130000}"/>
    <cellStyle name="20% - Accent1 2 2 4 11 2 2" xfId="5093" xr:uid="{00000000-0005-0000-0000-000028130000}"/>
    <cellStyle name="20% - Accent1 2 2 4 11 2 2 2" xfId="5094" xr:uid="{00000000-0005-0000-0000-000029130000}"/>
    <cellStyle name="20% - Accent1 2 2 4 11 2 3" xfId="5095" xr:uid="{00000000-0005-0000-0000-00002A130000}"/>
    <cellStyle name="20% - Accent1 2 2 4 11 3" xfId="5096" xr:uid="{00000000-0005-0000-0000-00002B130000}"/>
    <cellStyle name="20% - Accent1 2 2 4 11 3 2" xfId="5097" xr:uid="{00000000-0005-0000-0000-00002C130000}"/>
    <cellStyle name="20% - Accent1 2 2 4 11 4" xfId="5098" xr:uid="{00000000-0005-0000-0000-00002D130000}"/>
    <cellStyle name="20% - Accent1 2 2 4 12" xfId="5099" xr:uid="{00000000-0005-0000-0000-00002E130000}"/>
    <cellStyle name="20% - Accent1 2 2 4 12 2" xfId="5100" xr:uid="{00000000-0005-0000-0000-00002F130000}"/>
    <cellStyle name="20% - Accent1 2 2 4 12 2 2" xfId="5101" xr:uid="{00000000-0005-0000-0000-000030130000}"/>
    <cellStyle name="20% - Accent1 2 2 4 12 3" xfId="5102" xr:uid="{00000000-0005-0000-0000-000031130000}"/>
    <cellStyle name="20% - Accent1 2 2 4 13" xfId="5103" xr:uid="{00000000-0005-0000-0000-000032130000}"/>
    <cellStyle name="20% - Accent1 2 2 4 13 2" xfId="5104" xr:uid="{00000000-0005-0000-0000-000033130000}"/>
    <cellStyle name="20% - Accent1 2 2 4 13 2 2" xfId="5105" xr:uid="{00000000-0005-0000-0000-000034130000}"/>
    <cellStyle name="20% - Accent1 2 2 4 13 3" xfId="5106" xr:uid="{00000000-0005-0000-0000-000035130000}"/>
    <cellStyle name="20% - Accent1 2 2 4 14" xfId="5107" xr:uid="{00000000-0005-0000-0000-000036130000}"/>
    <cellStyle name="20% - Accent1 2 2 4 14 2" xfId="5108" xr:uid="{00000000-0005-0000-0000-000037130000}"/>
    <cellStyle name="20% - Accent1 2 2 4 15" xfId="5109" xr:uid="{00000000-0005-0000-0000-000038130000}"/>
    <cellStyle name="20% - Accent1 2 2 4 15 2" xfId="5110" xr:uid="{00000000-0005-0000-0000-000039130000}"/>
    <cellStyle name="20% - Accent1 2 2 4 16" xfId="5111" xr:uid="{00000000-0005-0000-0000-00003A130000}"/>
    <cellStyle name="20% - Accent1 2 2 4 2" xfId="5112" xr:uid="{00000000-0005-0000-0000-00003B130000}"/>
    <cellStyle name="20% - Accent1 2 2 4 2 10" xfId="5113" xr:uid="{00000000-0005-0000-0000-00003C130000}"/>
    <cellStyle name="20% - Accent1 2 2 4 2 10 2" xfId="5114" xr:uid="{00000000-0005-0000-0000-00003D130000}"/>
    <cellStyle name="20% - Accent1 2 2 4 2 10 2 2" xfId="5115" xr:uid="{00000000-0005-0000-0000-00003E130000}"/>
    <cellStyle name="20% - Accent1 2 2 4 2 10 2 2 2" xfId="5116" xr:uid="{00000000-0005-0000-0000-00003F130000}"/>
    <cellStyle name="20% - Accent1 2 2 4 2 10 2 3" xfId="5117" xr:uid="{00000000-0005-0000-0000-000040130000}"/>
    <cellStyle name="20% - Accent1 2 2 4 2 10 3" xfId="5118" xr:uid="{00000000-0005-0000-0000-000041130000}"/>
    <cellStyle name="20% - Accent1 2 2 4 2 10 3 2" xfId="5119" xr:uid="{00000000-0005-0000-0000-000042130000}"/>
    <cellStyle name="20% - Accent1 2 2 4 2 10 4" xfId="5120" xr:uid="{00000000-0005-0000-0000-000043130000}"/>
    <cellStyle name="20% - Accent1 2 2 4 2 11" xfId="5121" xr:uid="{00000000-0005-0000-0000-000044130000}"/>
    <cellStyle name="20% - Accent1 2 2 4 2 11 2" xfId="5122" xr:uid="{00000000-0005-0000-0000-000045130000}"/>
    <cellStyle name="20% - Accent1 2 2 4 2 11 2 2" xfId="5123" xr:uid="{00000000-0005-0000-0000-000046130000}"/>
    <cellStyle name="20% - Accent1 2 2 4 2 11 3" xfId="5124" xr:uid="{00000000-0005-0000-0000-000047130000}"/>
    <cellStyle name="20% - Accent1 2 2 4 2 12" xfId="5125" xr:uid="{00000000-0005-0000-0000-000048130000}"/>
    <cellStyle name="20% - Accent1 2 2 4 2 12 2" xfId="5126" xr:uid="{00000000-0005-0000-0000-000049130000}"/>
    <cellStyle name="20% - Accent1 2 2 4 2 12 2 2" xfId="5127" xr:uid="{00000000-0005-0000-0000-00004A130000}"/>
    <cellStyle name="20% - Accent1 2 2 4 2 12 3" xfId="5128" xr:uid="{00000000-0005-0000-0000-00004B130000}"/>
    <cellStyle name="20% - Accent1 2 2 4 2 13" xfId="5129" xr:uid="{00000000-0005-0000-0000-00004C130000}"/>
    <cellStyle name="20% - Accent1 2 2 4 2 13 2" xfId="5130" xr:uid="{00000000-0005-0000-0000-00004D130000}"/>
    <cellStyle name="20% - Accent1 2 2 4 2 14" xfId="5131" xr:uid="{00000000-0005-0000-0000-00004E130000}"/>
    <cellStyle name="20% - Accent1 2 2 4 2 14 2" xfId="5132" xr:uid="{00000000-0005-0000-0000-00004F130000}"/>
    <cellStyle name="20% - Accent1 2 2 4 2 15" xfId="5133" xr:uid="{00000000-0005-0000-0000-000050130000}"/>
    <cellStyle name="20% - Accent1 2 2 4 2 2" xfId="5134" xr:uid="{00000000-0005-0000-0000-000051130000}"/>
    <cellStyle name="20% - Accent1 2 2 4 2 2 10" xfId="5135" xr:uid="{00000000-0005-0000-0000-000052130000}"/>
    <cellStyle name="20% - Accent1 2 2 4 2 2 10 2" xfId="5136" xr:uid="{00000000-0005-0000-0000-000053130000}"/>
    <cellStyle name="20% - Accent1 2 2 4 2 2 10 2 2" xfId="5137" xr:uid="{00000000-0005-0000-0000-000054130000}"/>
    <cellStyle name="20% - Accent1 2 2 4 2 2 10 3" xfId="5138" xr:uid="{00000000-0005-0000-0000-000055130000}"/>
    <cellStyle name="20% - Accent1 2 2 4 2 2 11" xfId="5139" xr:uid="{00000000-0005-0000-0000-000056130000}"/>
    <cellStyle name="20% - Accent1 2 2 4 2 2 11 2" xfId="5140" xr:uid="{00000000-0005-0000-0000-000057130000}"/>
    <cellStyle name="20% - Accent1 2 2 4 2 2 11 2 2" xfId="5141" xr:uid="{00000000-0005-0000-0000-000058130000}"/>
    <cellStyle name="20% - Accent1 2 2 4 2 2 11 3" xfId="5142" xr:uid="{00000000-0005-0000-0000-000059130000}"/>
    <cellStyle name="20% - Accent1 2 2 4 2 2 12" xfId="5143" xr:uid="{00000000-0005-0000-0000-00005A130000}"/>
    <cellStyle name="20% - Accent1 2 2 4 2 2 12 2" xfId="5144" xr:uid="{00000000-0005-0000-0000-00005B130000}"/>
    <cellStyle name="20% - Accent1 2 2 4 2 2 13" xfId="5145" xr:uid="{00000000-0005-0000-0000-00005C130000}"/>
    <cellStyle name="20% - Accent1 2 2 4 2 2 13 2" xfId="5146" xr:uid="{00000000-0005-0000-0000-00005D130000}"/>
    <cellStyle name="20% - Accent1 2 2 4 2 2 14" xfId="5147" xr:uid="{00000000-0005-0000-0000-00005E130000}"/>
    <cellStyle name="20% - Accent1 2 2 4 2 2 2" xfId="5148" xr:uid="{00000000-0005-0000-0000-00005F130000}"/>
    <cellStyle name="20% - Accent1 2 2 4 2 2 2 10" xfId="5149" xr:uid="{00000000-0005-0000-0000-000060130000}"/>
    <cellStyle name="20% - Accent1 2 2 4 2 2 2 10 2" xfId="5150" xr:uid="{00000000-0005-0000-0000-000061130000}"/>
    <cellStyle name="20% - Accent1 2 2 4 2 2 2 11" xfId="5151" xr:uid="{00000000-0005-0000-0000-000062130000}"/>
    <cellStyle name="20% - Accent1 2 2 4 2 2 2 2" xfId="5152" xr:uid="{00000000-0005-0000-0000-000063130000}"/>
    <cellStyle name="20% - Accent1 2 2 4 2 2 2 2 2" xfId="5153" xr:uid="{00000000-0005-0000-0000-000064130000}"/>
    <cellStyle name="20% - Accent1 2 2 4 2 2 2 2 2 2" xfId="5154" xr:uid="{00000000-0005-0000-0000-000065130000}"/>
    <cellStyle name="20% - Accent1 2 2 4 2 2 2 2 2 2 2" xfId="5155" xr:uid="{00000000-0005-0000-0000-000066130000}"/>
    <cellStyle name="20% - Accent1 2 2 4 2 2 2 2 2 2 2 2" xfId="5156" xr:uid="{00000000-0005-0000-0000-000067130000}"/>
    <cellStyle name="20% - Accent1 2 2 4 2 2 2 2 2 2 3" xfId="5157" xr:uid="{00000000-0005-0000-0000-000068130000}"/>
    <cellStyle name="20% - Accent1 2 2 4 2 2 2 2 2 3" xfId="5158" xr:uid="{00000000-0005-0000-0000-000069130000}"/>
    <cellStyle name="20% - Accent1 2 2 4 2 2 2 2 2 3 2" xfId="5159" xr:uid="{00000000-0005-0000-0000-00006A130000}"/>
    <cellStyle name="20% - Accent1 2 2 4 2 2 2 2 2 4" xfId="5160" xr:uid="{00000000-0005-0000-0000-00006B130000}"/>
    <cellStyle name="20% - Accent1 2 2 4 2 2 2 2 3" xfId="5161" xr:uid="{00000000-0005-0000-0000-00006C130000}"/>
    <cellStyle name="20% - Accent1 2 2 4 2 2 2 2 3 2" xfId="5162" xr:uid="{00000000-0005-0000-0000-00006D130000}"/>
    <cellStyle name="20% - Accent1 2 2 4 2 2 2 2 3 2 2" xfId="5163" xr:uid="{00000000-0005-0000-0000-00006E130000}"/>
    <cellStyle name="20% - Accent1 2 2 4 2 2 2 2 3 2 2 2" xfId="5164" xr:uid="{00000000-0005-0000-0000-00006F130000}"/>
    <cellStyle name="20% - Accent1 2 2 4 2 2 2 2 3 2 3" xfId="5165" xr:uid="{00000000-0005-0000-0000-000070130000}"/>
    <cellStyle name="20% - Accent1 2 2 4 2 2 2 2 3 3" xfId="5166" xr:uid="{00000000-0005-0000-0000-000071130000}"/>
    <cellStyle name="20% - Accent1 2 2 4 2 2 2 2 3 3 2" xfId="5167" xr:uid="{00000000-0005-0000-0000-000072130000}"/>
    <cellStyle name="20% - Accent1 2 2 4 2 2 2 2 3 4" xfId="5168" xr:uid="{00000000-0005-0000-0000-000073130000}"/>
    <cellStyle name="20% - Accent1 2 2 4 2 2 2 2 4" xfId="5169" xr:uid="{00000000-0005-0000-0000-000074130000}"/>
    <cellStyle name="20% - Accent1 2 2 4 2 2 2 2 4 2" xfId="5170" xr:uid="{00000000-0005-0000-0000-000075130000}"/>
    <cellStyle name="20% - Accent1 2 2 4 2 2 2 2 4 2 2" xfId="5171" xr:uid="{00000000-0005-0000-0000-000076130000}"/>
    <cellStyle name="20% - Accent1 2 2 4 2 2 2 2 4 2 2 2" xfId="5172" xr:uid="{00000000-0005-0000-0000-000077130000}"/>
    <cellStyle name="20% - Accent1 2 2 4 2 2 2 2 4 2 3" xfId="5173" xr:uid="{00000000-0005-0000-0000-000078130000}"/>
    <cellStyle name="20% - Accent1 2 2 4 2 2 2 2 4 3" xfId="5174" xr:uid="{00000000-0005-0000-0000-000079130000}"/>
    <cellStyle name="20% - Accent1 2 2 4 2 2 2 2 4 3 2" xfId="5175" xr:uid="{00000000-0005-0000-0000-00007A130000}"/>
    <cellStyle name="20% - Accent1 2 2 4 2 2 2 2 4 4" xfId="5176" xr:uid="{00000000-0005-0000-0000-00007B130000}"/>
    <cellStyle name="20% - Accent1 2 2 4 2 2 2 2 5" xfId="5177" xr:uid="{00000000-0005-0000-0000-00007C130000}"/>
    <cellStyle name="20% - Accent1 2 2 4 2 2 2 2 5 2" xfId="5178" xr:uid="{00000000-0005-0000-0000-00007D130000}"/>
    <cellStyle name="20% - Accent1 2 2 4 2 2 2 2 5 2 2" xfId="5179" xr:uid="{00000000-0005-0000-0000-00007E130000}"/>
    <cellStyle name="20% - Accent1 2 2 4 2 2 2 2 5 3" xfId="5180" xr:uid="{00000000-0005-0000-0000-00007F130000}"/>
    <cellStyle name="20% - Accent1 2 2 4 2 2 2 2 6" xfId="5181" xr:uid="{00000000-0005-0000-0000-000080130000}"/>
    <cellStyle name="20% - Accent1 2 2 4 2 2 2 2 6 2" xfId="5182" xr:uid="{00000000-0005-0000-0000-000081130000}"/>
    <cellStyle name="20% - Accent1 2 2 4 2 2 2 2 6 2 2" xfId="5183" xr:uid="{00000000-0005-0000-0000-000082130000}"/>
    <cellStyle name="20% - Accent1 2 2 4 2 2 2 2 6 3" xfId="5184" xr:uid="{00000000-0005-0000-0000-000083130000}"/>
    <cellStyle name="20% - Accent1 2 2 4 2 2 2 2 7" xfId="5185" xr:uid="{00000000-0005-0000-0000-000084130000}"/>
    <cellStyle name="20% - Accent1 2 2 4 2 2 2 2 7 2" xfId="5186" xr:uid="{00000000-0005-0000-0000-000085130000}"/>
    <cellStyle name="20% - Accent1 2 2 4 2 2 2 2 8" xfId="5187" xr:uid="{00000000-0005-0000-0000-000086130000}"/>
    <cellStyle name="20% - Accent1 2 2 4 2 2 2 2 8 2" xfId="5188" xr:uid="{00000000-0005-0000-0000-000087130000}"/>
    <cellStyle name="20% - Accent1 2 2 4 2 2 2 2 9" xfId="5189" xr:uid="{00000000-0005-0000-0000-000088130000}"/>
    <cellStyle name="20% - Accent1 2 2 4 2 2 2 3" xfId="5190" xr:uid="{00000000-0005-0000-0000-000089130000}"/>
    <cellStyle name="20% - Accent1 2 2 4 2 2 2 3 2" xfId="5191" xr:uid="{00000000-0005-0000-0000-00008A130000}"/>
    <cellStyle name="20% - Accent1 2 2 4 2 2 2 3 2 2" xfId="5192" xr:uid="{00000000-0005-0000-0000-00008B130000}"/>
    <cellStyle name="20% - Accent1 2 2 4 2 2 2 3 2 2 2" xfId="5193" xr:uid="{00000000-0005-0000-0000-00008C130000}"/>
    <cellStyle name="20% - Accent1 2 2 4 2 2 2 3 2 2 2 2" xfId="5194" xr:uid="{00000000-0005-0000-0000-00008D130000}"/>
    <cellStyle name="20% - Accent1 2 2 4 2 2 2 3 2 2 3" xfId="5195" xr:uid="{00000000-0005-0000-0000-00008E130000}"/>
    <cellStyle name="20% - Accent1 2 2 4 2 2 2 3 2 3" xfId="5196" xr:uid="{00000000-0005-0000-0000-00008F130000}"/>
    <cellStyle name="20% - Accent1 2 2 4 2 2 2 3 2 3 2" xfId="5197" xr:uid="{00000000-0005-0000-0000-000090130000}"/>
    <cellStyle name="20% - Accent1 2 2 4 2 2 2 3 2 4" xfId="5198" xr:uid="{00000000-0005-0000-0000-000091130000}"/>
    <cellStyle name="20% - Accent1 2 2 4 2 2 2 3 3" xfId="5199" xr:uid="{00000000-0005-0000-0000-000092130000}"/>
    <cellStyle name="20% - Accent1 2 2 4 2 2 2 3 3 2" xfId="5200" xr:uid="{00000000-0005-0000-0000-000093130000}"/>
    <cellStyle name="20% - Accent1 2 2 4 2 2 2 3 3 2 2" xfId="5201" xr:uid="{00000000-0005-0000-0000-000094130000}"/>
    <cellStyle name="20% - Accent1 2 2 4 2 2 2 3 3 2 2 2" xfId="5202" xr:uid="{00000000-0005-0000-0000-000095130000}"/>
    <cellStyle name="20% - Accent1 2 2 4 2 2 2 3 3 2 3" xfId="5203" xr:uid="{00000000-0005-0000-0000-000096130000}"/>
    <cellStyle name="20% - Accent1 2 2 4 2 2 2 3 3 3" xfId="5204" xr:uid="{00000000-0005-0000-0000-000097130000}"/>
    <cellStyle name="20% - Accent1 2 2 4 2 2 2 3 3 3 2" xfId="5205" xr:uid="{00000000-0005-0000-0000-000098130000}"/>
    <cellStyle name="20% - Accent1 2 2 4 2 2 2 3 3 4" xfId="5206" xr:uid="{00000000-0005-0000-0000-000099130000}"/>
    <cellStyle name="20% - Accent1 2 2 4 2 2 2 3 4" xfId="5207" xr:uid="{00000000-0005-0000-0000-00009A130000}"/>
    <cellStyle name="20% - Accent1 2 2 4 2 2 2 3 4 2" xfId="5208" xr:uid="{00000000-0005-0000-0000-00009B130000}"/>
    <cellStyle name="20% - Accent1 2 2 4 2 2 2 3 4 2 2" xfId="5209" xr:uid="{00000000-0005-0000-0000-00009C130000}"/>
    <cellStyle name="20% - Accent1 2 2 4 2 2 2 3 4 2 2 2" xfId="5210" xr:uid="{00000000-0005-0000-0000-00009D130000}"/>
    <cellStyle name="20% - Accent1 2 2 4 2 2 2 3 4 2 3" xfId="5211" xr:uid="{00000000-0005-0000-0000-00009E130000}"/>
    <cellStyle name="20% - Accent1 2 2 4 2 2 2 3 4 3" xfId="5212" xr:uid="{00000000-0005-0000-0000-00009F130000}"/>
    <cellStyle name="20% - Accent1 2 2 4 2 2 2 3 4 3 2" xfId="5213" xr:uid="{00000000-0005-0000-0000-0000A0130000}"/>
    <cellStyle name="20% - Accent1 2 2 4 2 2 2 3 4 4" xfId="5214" xr:uid="{00000000-0005-0000-0000-0000A1130000}"/>
    <cellStyle name="20% - Accent1 2 2 4 2 2 2 3 5" xfId="5215" xr:uid="{00000000-0005-0000-0000-0000A2130000}"/>
    <cellStyle name="20% - Accent1 2 2 4 2 2 2 3 5 2" xfId="5216" xr:uid="{00000000-0005-0000-0000-0000A3130000}"/>
    <cellStyle name="20% - Accent1 2 2 4 2 2 2 3 5 2 2" xfId="5217" xr:uid="{00000000-0005-0000-0000-0000A4130000}"/>
    <cellStyle name="20% - Accent1 2 2 4 2 2 2 3 5 3" xfId="5218" xr:uid="{00000000-0005-0000-0000-0000A5130000}"/>
    <cellStyle name="20% - Accent1 2 2 4 2 2 2 3 6" xfId="5219" xr:uid="{00000000-0005-0000-0000-0000A6130000}"/>
    <cellStyle name="20% - Accent1 2 2 4 2 2 2 3 6 2" xfId="5220" xr:uid="{00000000-0005-0000-0000-0000A7130000}"/>
    <cellStyle name="20% - Accent1 2 2 4 2 2 2 3 6 2 2" xfId="5221" xr:uid="{00000000-0005-0000-0000-0000A8130000}"/>
    <cellStyle name="20% - Accent1 2 2 4 2 2 2 3 6 3" xfId="5222" xr:uid="{00000000-0005-0000-0000-0000A9130000}"/>
    <cellStyle name="20% - Accent1 2 2 4 2 2 2 3 7" xfId="5223" xr:uid="{00000000-0005-0000-0000-0000AA130000}"/>
    <cellStyle name="20% - Accent1 2 2 4 2 2 2 3 7 2" xfId="5224" xr:uid="{00000000-0005-0000-0000-0000AB130000}"/>
    <cellStyle name="20% - Accent1 2 2 4 2 2 2 3 8" xfId="5225" xr:uid="{00000000-0005-0000-0000-0000AC130000}"/>
    <cellStyle name="20% - Accent1 2 2 4 2 2 2 3 8 2" xfId="5226" xr:uid="{00000000-0005-0000-0000-0000AD130000}"/>
    <cellStyle name="20% - Accent1 2 2 4 2 2 2 3 9" xfId="5227" xr:uid="{00000000-0005-0000-0000-0000AE130000}"/>
    <cellStyle name="20% - Accent1 2 2 4 2 2 2 4" xfId="5228" xr:uid="{00000000-0005-0000-0000-0000AF130000}"/>
    <cellStyle name="20% - Accent1 2 2 4 2 2 2 4 2" xfId="5229" xr:uid="{00000000-0005-0000-0000-0000B0130000}"/>
    <cellStyle name="20% - Accent1 2 2 4 2 2 2 4 2 2" xfId="5230" xr:uid="{00000000-0005-0000-0000-0000B1130000}"/>
    <cellStyle name="20% - Accent1 2 2 4 2 2 2 4 2 2 2" xfId="5231" xr:uid="{00000000-0005-0000-0000-0000B2130000}"/>
    <cellStyle name="20% - Accent1 2 2 4 2 2 2 4 2 3" xfId="5232" xr:uid="{00000000-0005-0000-0000-0000B3130000}"/>
    <cellStyle name="20% - Accent1 2 2 4 2 2 2 4 3" xfId="5233" xr:uid="{00000000-0005-0000-0000-0000B4130000}"/>
    <cellStyle name="20% - Accent1 2 2 4 2 2 2 4 3 2" xfId="5234" xr:uid="{00000000-0005-0000-0000-0000B5130000}"/>
    <cellStyle name="20% - Accent1 2 2 4 2 2 2 4 4" xfId="5235" xr:uid="{00000000-0005-0000-0000-0000B6130000}"/>
    <cellStyle name="20% - Accent1 2 2 4 2 2 2 5" xfId="5236" xr:uid="{00000000-0005-0000-0000-0000B7130000}"/>
    <cellStyle name="20% - Accent1 2 2 4 2 2 2 5 2" xfId="5237" xr:uid="{00000000-0005-0000-0000-0000B8130000}"/>
    <cellStyle name="20% - Accent1 2 2 4 2 2 2 5 2 2" xfId="5238" xr:uid="{00000000-0005-0000-0000-0000B9130000}"/>
    <cellStyle name="20% - Accent1 2 2 4 2 2 2 5 2 2 2" xfId="5239" xr:uid="{00000000-0005-0000-0000-0000BA130000}"/>
    <cellStyle name="20% - Accent1 2 2 4 2 2 2 5 2 3" xfId="5240" xr:uid="{00000000-0005-0000-0000-0000BB130000}"/>
    <cellStyle name="20% - Accent1 2 2 4 2 2 2 5 3" xfId="5241" xr:uid="{00000000-0005-0000-0000-0000BC130000}"/>
    <cellStyle name="20% - Accent1 2 2 4 2 2 2 5 3 2" xfId="5242" xr:uid="{00000000-0005-0000-0000-0000BD130000}"/>
    <cellStyle name="20% - Accent1 2 2 4 2 2 2 5 4" xfId="5243" xr:uid="{00000000-0005-0000-0000-0000BE130000}"/>
    <cellStyle name="20% - Accent1 2 2 4 2 2 2 6" xfId="5244" xr:uid="{00000000-0005-0000-0000-0000BF130000}"/>
    <cellStyle name="20% - Accent1 2 2 4 2 2 2 6 2" xfId="5245" xr:uid="{00000000-0005-0000-0000-0000C0130000}"/>
    <cellStyle name="20% - Accent1 2 2 4 2 2 2 6 2 2" xfId="5246" xr:uid="{00000000-0005-0000-0000-0000C1130000}"/>
    <cellStyle name="20% - Accent1 2 2 4 2 2 2 6 2 2 2" xfId="5247" xr:uid="{00000000-0005-0000-0000-0000C2130000}"/>
    <cellStyle name="20% - Accent1 2 2 4 2 2 2 6 2 3" xfId="5248" xr:uid="{00000000-0005-0000-0000-0000C3130000}"/>
    <cellStyle name="20% - Accent1 2 2 4 2 2 2 6 3" xfId="5249" xr:uid="{00000000-0005-0000-0000-0000C4130000}"/>
    <cellStyle name="20% - Accent1 2 2 4 2 2 2 6 3 2" xfId="5250" xr:uid="{00000000-0005-0000-0000-0000C5130000}"/>
    <cellStyle name="20% - Accent1 2 2 4 2 2 2 6 4" xfId="5251" xr:uid="{00000000-0005-0000-0000-0000C6130000}"/>
    <cellStyle name="20% - Accent1 2 2 4 2 2 2 7" xfId="5252" xr:uid="{00000000-0005-0000-0000-0000C7130000}"/>
    <cellStyle name="20% - Accent1 2 2 4 2 2 2 7 2" xfId="5253" xr:uid="{00000000-0005-0000-0000-0000C8130000}"/>
    <cellStyle name="20% - Accent1 2 2 4 2 2 2 7 2 2" xfId="5254" xr:uid="{00000000-0005-0000-0000-0000C9130000}"/>
    <cellStyle name="20% - Accent1 2 2 4 2 2 2 7 3" xfId="5255" xr:uid="{00000000-0005-0000-0000-0000CA130000}"/>
    <cellStyle name="20% - Accent1 2 2 4 2 2 2 8" xfId="5256" xr:uid="{00000000-0005-0000-0000-0000CB130000}"/>
    <cellStyle name="20% - Accent1 2 2 4 2 2 2 8 2" xfId="5257" xr:uid="{00000000-0005-0000-0000-0000CC130000}"/>
    <cellStyle name="20% - Accent1 2 2 4 2 2 2 8 2 2" xfId="5258" xr:uid="{00000000-0005-0000-0000-0000CD130000}"/>
    <cellStyle name="20% - Accent1 2 2 4 2 2 2 8 3" xfId="5259" xr:uid="{00000000-0005-0000-0000-0000CE130000}"/>
    <cellStyle name="20% - Accent1 2 2 4 2 2 2 9" xfId="5260" xr:uid="{00000000-0005-0000-0000-0000CF130000}"/>
    <cellStyle name="20% - Accent1 2 2 4 2 2 2 9 2" xfId="5261" xr:uid="{00000000-0005-0000-0000-0000D0130000}"/>
    <cellStyle name="20% - Accent1 2 2 4 2 2 3" xfId="5262" xr:uid="{00000000-0005-0000-0000-0000D1130000}"/>
    <cellStyle name="20% - Accent1 2 2 4 2 2 3 10" xfId="5263" xr:uid="{00000000-0005-0000-0000-0000D2130000}"/>
    <cellStyle name="20% - Accent1 2 2 4 2 2 3 10 2" xfId="5264" xr:uid="{00000000-0005-0000-0000-0000D3130000}"/>
    <cellStyle name="20% - Accent1 2 2 4 2 2 3 11" xfId="5265" xr:uid="{00000000-0005-0000-0000-0000D4130000}"/>
    <cellStyle name="20% - Accent1 2 2 4 2 2 3 2" xfId="5266" xr:uid="{00000000-0005-0000-0000-0000D5130000}"/>
    <cellStyle name="20% - Accent1 2 2 4 2 2 3 2 2" xfId="5267" xr:uid="{00000000-0005-0000-0000-0000D6130000}"/>
    <cellStyle name="20% - Accent1 2 2 4 2 2 3 2 2 2" xfId="5268" xr:uid="{00000000-0005-0000-0000-0000D7130000}"/>
    <cellStyle name="20% - Accent1 2 2 4 2 2 3 2 2 2 2" xfId="5269" xr:uid="{00000000-0005-0000-0000-0000D8130000}"/>
    <cellStyle name="20% - Accent1 2 2 4 2 2 3 2 2 2 2 2" xfId="5270" xr:uid="{00000000-0005-0000-0000-0000D9130000}"/>
    <cellStyle name="20% - Accent1 2 2 4 2 2 3 2 2 2 3" xfId="5271" xr:uid="{00000000-0005-0000-0000-0000DA130000}"/>
    <cellStyle name="20% - Accent1 2 2 4 2 2 3 2 2 3" xfId="5272" xr:uid="{00000000-0005-0000-0000-0000DB130000}"/>
    <cellStyle name="20% - Accent1 2 2 4 2 2 3 2 2 3 2" xfId="5273" xr:uid="{00000000-0005-0000-0000-0000DC130000}"/>
    <cellStyle name="20% - Accent1 2 2 4 2 2 3 2 2 4" xfId="5274" xr:uid="{00000000-0005-0000-0000-0000DD130000}"/>
    <cellStyle name="20% - Accent1 2 2 4 2 2 3 2 3" xfId="5275" xr:uid="{00000000-0005-0000-0000-0000DE130000}"/>
    <cellStyle name="20% - Accent1 2 2 4 2 2 3 2 3 2" xfId="5276" xr:uid="{00000000-0005-0000-0000-0000DF130000}"/>
    <cellStyle name="20% - Accent1 2 2 4 2 2 3 2 3 2 2" xfId="5277" xr:uid="{00000000-0005-0000-0000-0000E0130000}"/>
    <cellStyle name="20% - Accent1 2 2 4 2 2 3 2 3 2 2 2" xfId="5278" xr:uid="{00000000-0005-0000-0000-0000E1130000}"/>
    <cellStyle name="20% - Accent1 2 2 4 2 2 3 2 3 2 3" xfId="5279" xr:uid="{00000000-0005-0000-0000-0000E2130000}"/>
    <cellStyle name="20% - Accent1 2 2 4 2 2 3 2 3 3" xfId="5280" xr:uid="{00000000-0005-0000-0000-0000E3130000}"/>
    <cellStyle name="20% - Accent1 2 2 4 2 2 3 2 3 3 2" xfId="5281" xr:uid="{00000000-0005-0000-0000-0000E4130000}"/>
    <cellStyle name="20% - Accent1 2 2 4 2 2 3 2 3 4" xfId="5282" xr:uid="{00000000-0005-0000-0000-0000E5130000}"/>
    <cellStyle name="20% - Accent1 2 2 4 2 2 3 2 4" xfId="5283" xr:uid="{00000000-0005-0000-0000-0000E6130000}"/>
    <cellStyle name="20% - Accent1 2 2 4 2 2 3 2 4 2" xfId="5284" xr:uid="{00000000-0005-0000-0000-0000E7130000}"/>
    <cellStyle name="20% - Accent1 2 2 4 2 2 3 2 4 2 2" xfId="5285" xr:uid="{00000000-0005-0000-0000-0000E8130000}"/>
    <cellStyle name="20% - Accent1 2 2 4 2 2 3 2 4 2 2 2" xfId="5286" xr:uid="{00000000-0005-0000-0000-0000E9130000}"/>
    <cellStyle name="20% - Accent1 2 2 4 2 2 3 2 4 2 3" xfId="5287" xr:uid="{00000000-0005-0000-0000-0000EA130000}"/>
    <cellStyle name="20% - Accent1 2 2 4 2 2 3 2 4 3" xfId="5288" xr:uid="{00000000-0005-0000-0000-0000EB130000}"/>
    <cellStyle name="20% - Accent1 2 2 4 2 2 3 2 4 3 2" xfId="5289" xr:uid="{00000000-0005-0000-0000-0000EC130000}"/>
    <cellStyle name="20% - Accent1 2 2 4 2 2 3 2 4 4" xfId="5290" xr:uid="{00000000-0005-0000-0000-0000ED130000}"/>
    <cellStyle name="20% - Accent1 2 2 4 2 2 3 2 5" xfId="5291" xr:uid="{00000000-0005-0000-0000-0000EE130000}"/>
    <cellStyle name="20% - Accent1 2 2 4 2 2 3 2 5 2" xfId="5292" xr:uid="{00000000-0005-0000-0000-0000EF130000}"/>
    <cellStyle name="20% - Accent1 2 2 4 2 2 3 2 5 2 2" xfId="5293" xr:uid="{00000000-0005-0000-0000-0000F0130000}"/>
    <cellStyle name="20% - Accent1 2 2 4 2 2 3 2 5 3" xfId="5294" xr:uid="{00000000-0005-0000-0000-0000F1130000}"/>
    <cellStyle name="20% - Accent1 2 2 4 2 2 3 2 6" xfId="5295" xr:uid="{00000000-0005-0000-0000-0000F2130000}"/>
    <cellStyle name="20% - Accent1 2 2 4 2 2 3 2 6 2" xfId="5296" xr:uid="{00000000-0005-0000-0000-0000F3130000}"/>
    <cellStyle name="20% - Accent1 2 2 4 2 2 3 2 6 2 2" xfId="5297" xr:uid="{00000000-0005-0000-0000-0000F4130000}"/>
    <cellStyle name="20% - Accent1 2 2 4 2 2 3 2 6 3" xfId="5298" xr:uid="{00000000-0005-0000-0000-0000F5130000}"/>
    <cellStyle name="20% - Accent1 2 2 4 2 2 3 2 7" xfId="5299" xr:uid="{00000000-0005-0000-0000-0000F6130000}"/>
    <cellStyle name="20% - Accent1 2 2 4 2 2 3 2 7 2" xfId="5300" xr:uid="{00000000-0005-0000-0000-0000F7130000}"/>
    <cellStyle name="20% - Accent1 2 2 4 2 2 3 2 8" xfId="5301" xr:uid="{00000000-0005-0000-0000-0000F8130000}"/>
    <cellStyle name="20% - Accent1 2 2 4 2 2 3 2 8 2" xfId="5302" xr:uid="{00000000-0005-0000-0000-0000F9130000}"/>
    <cellStyle name="20% - Accent1 2 2 4 2 2 3 2 9" xfId="5303" xr:uid="{00000000-0005-0000-0000-0000FA130000}"/>
    <cellStyle name="20% - Accent1 2 2 4 2 2 3 3" xfId="5304" xr:uid="{00000000-0005-0000-0000-0000FB130000}"/>
    <cellStyle name="20% - Accent1 2 2 4 2 2 3 3 2" xfId="5305" xr:uid="{00000000-0005-0000-0000-0000FC130000}"/>
    <cellStyle name="20% - Accent1 2 2 4 2 2 3 3 2 2" xfId="5306" xr:uid="{00000000-0005-0000-0000-0000FD130000}"/>
    <cellStyle name="20% - Accent1 2 2 4 2 2 3 3 2 2 2" xfId="5307" xr:uid="{00000000-0005-0000-0000-0000FE130000}"/>
    <cellStyle name="20% - Accent1 2 2 4 2 2 3 3 2 2 2 2" xfId="5308" xr:uid="{00000000-0005-0000-0000-0000FF130000}"/>
    <cellStyle name="20% - Accent1 2 2 4 2 2 3 3 2 2 3" xfId="5309" xr:uid="{00000000-0005-0000-0000-000000140000}"/>
    <cellStyle name="20% - Accent1 2 2 4 2 2 3 3 2 3" xfId="5310" xr:uid="{00000000-0005-0000-0000-000001140000}"/>
    <cellStyle name="20% - Accent1 2 2 4 2 2 3 3 2 3 2" xfId="5311" xr:uid="{00000000-0005-0000-0000-000002140000}"/>
    <cellStyle name="20% - Accent1 2 2 4 2 2 3 3 2 4" xfId="5312" xr:uid="{00000000-0005-0000-0000-000003140000}"/>
    <cellStyle name="20% - Accent1 2 2 4 2 2 3 3 3" xfId="5313" xr:uid="{00000000-0005-0000-0000-000004140000}"/>
    <cellStyle name="20% - Accent1 2 2 4 2 2 3 3 3 2" xfId="5314" xr:uid="{00000000-0005-0000-0000-000005140000}"/>
    <cellStyle name="20% - Accent1 2 2 4 2 2 3 3 3 2 2" xfId="5315" xr:uid="{00000000-0005-0000-0000-000006140000}"/>
    <cellStyle name="20% - Accent1 2 2 4 2 2 3 3 3 2 2 2" xfId="5316" xr:uid="{00000000-0005-0000-0000-000007140000}"/>
    <cellStyle name="20% - Accent1 2 2 4 2 2 3 3 3 2 3" xfId="5317" xr:uid="{00000000-0005-0000-0000-000008140000}"/>
    <cellStyle name="20% - Accent1 2 2 4 2 2 3 3 3 3" xfId="5318" xr:uid="{00000000-0005-0000-0000-000009140000}"/>
    <cellStyle name="20% - Accent1 2 2 4 2 2 3 3 3 3 2" xfId="5319" xr:uid="{00000000-0005-0000-0000-00000A140000}"/>
    <cellStyle name="20% - Accent1 2 2 4 2 2 3 3 3 4" xfId="5320" xr:uid="{00000000-0005-0000-0000-00000B140000}"/>
    <cellStyle name="20% - Accent1 2 2 4 2 2 3 3 4" xfId="5321" xr:uid="{00000000-0005-0000-0000-00000C140000}"/>
    <cellStyle name="20% - Accent1 2 2 4 2 2 3 3 4 2" xfId="5322" xr:uid="{00000000-0005-0000-0000-00000D140000}"/>
    <cellStyle name="20% - Accent1 2 2 4 2 2 3 3 4 2 2" xfId="5323" xr:uid="{00000000-0005-0000-0000-00000E140000}"/>
    <cellStyle name="20% - Accent1 2 2 4 2 2 3 3 4 2 2 2" xfId="5324" xr:uid="{00000000-0005-0000-0000-00000F140000}"/>
    <cellStyle name="20% - Accent1 2 2 4 2 2 3 3 4 2 3" xfId="5325" xr:uid="{00000000-0005-0000-0000-000010140000}"/>
    <cellStyle name="20% - Accent1 2 2 4 2 2 3 3 4 3" xfId="5326" xr:uid="{00000000-0005-0000-0000-000011140000}"/>
    <cellStyle name="20% - Accent1 2 2 4 2 2 3 3 4 3 2" xfId="5327" xr:uid="{00000000-0005-0000-0000-000012140000}"/>
    <cellStyle name="20% - Accent1 2 2 4 2 2 3 3 4 4" xfId="5328" xr:uid="{00000000-0005-0000-0000-000013140000}"/>
    <cellStyle name="20% - Accent1 2 2 4 2 2 3 3 5" xfId="5329" xr:uid="{00000000-0005-0000-0000-000014140000}"/>
    <cellStyle name="20% - Accent1 2 2 4 2 2 3 3 5 2" xfId="5330" xr:uid="{00000000-0005-0000-0000-000015140000}"/>
    <cellStyle name="20% - Accent1 2 2 4 2 2 3 3 5 2 2" xfId="5331" xr:uid="{00000000-0005-0000-0000-000016140000}"/>
    <cellStyle name="20% - Accent1 2 2 4 2 2 3 3 5 3" xfId="5332" xr:uid="{00000000-0005-0000-0000-000017140000}"/>
    <cellStyle name="20% - Accent1 2 2 4 2 2 3 3 6" xfId="5333" xr:uid="{00000000-0005-0000-0000-000018140000}"/>
    <cellStyle name="20% - Accent1 2 2 4 2 2 3 3 6 2" xfId="5334" xr:uid="{00000000-0005-0000-0000-000019140000}"/>
    <cellStyle name="20% - Accent1 2 2 4 2 2 3 3 6 2 2" xfId="5335" xr:uid="{00000000-0005-0000-0000-00001A140000}"/>
    <cellStyle name="20% - Accent1 2 2 4 2 2 3 3 6 3" xfId="5336" xr:uid="{00000000-0005-0000-0000-00001B140000}"/>
    <cellStyle name="20% - Accent1 2 2 4 2 2 3 3 7" xfId="5337" xr:uid="{00000000-0005-0000-0000-00001C140000}"/>
    <cellStyle name="20% - Accent1 2 2 4 2 2 3 3 7 2" xfId="5338" xr:uid="{00000000-0005-0000-0000-00001D140000}"/>
    <cellStyle name="20% - Accent1 2 2 4 2 2 3 3 8" xfId="5339" xr:uid="{00000000-0005-0000-0000-00001E140000}"/>
    <cellStyle name="20% - Accent1 2 2 4 2 2 3 3 8 2" xfId="5340" xr:uid="{00000000-0005-0000-0000-00001F140000}"/>
    <cellStyle name="20% - Accent1 2 2 4 2 2 3 3 9" xfId="5341" xr:uid="{00000000-0005-0000-0000-000020140000}"/>
    <cellStyle name="20% - Accent1 2 2 4 2 2 3 4" xfId="5342" xr:uid="{00000000-0005-0000-0000-000021140000}"/>
    <cellStyle name="20% - Accent1 2 2 4 2 2 3 4 2" xfId="5343" xr:uid="{00000000-0005-0000-0000-000022140000}"/>
    <cellStyle name="20% - Accent1 2 2 4 2 2 3 4 2 2" xfId="5344" xr:uid="{00000000-0005-0000-0000-000023140000}"/>
    <cellStyle name="20% - Accent1 2 2 4 2 2 3 4 2 2 2" xfId="5345" xr:uid="{00000000-0005-0000-0000-000024140000}"/>
    <cellStyle name="20% - Accent1 2 2 4 2 2 3 4 2 3" xfId="5346" xr:uid="{00000000-0005-0000-0000-000025140000}"/>
    <cellStyle name="20% - Accent1 2 2 4 2 2 3 4 3" xfId="5347" xr:uid="{00000000-0005-0000-0000-000026140000}"/>
    <cellStyle name="20% - Accent1 2 2 4 2 2 3 4 3 2" xfId="5348" xr:uid="{00000000-0005-0000-0000-000027140000}"/>
    <cellStyle name="20% - Accent1 2 2 4 2 2 3 4 4" xfId="5349" xr:uid="{00000000-0005-0000-0000-000028140000}"/>
    <cellStyle name="20% - Accent1 2 2 4 2 2 3 5" xfId="5350" xr:uid="{00000000-0005-0000-0000-000029140000}"/>
    <cellStyle name="20% - Accent1 2 2 4 2 2 3 5 2" xfId="5351" xr:uid="{00000000-0005-0000-0000-00002A140000}"/>
    <cellStyle name="20% - Accent1 2 2 4 2 2 3 5 2 2" xfId="5352" xr:uid="{00000000-0005-0000-0000-00002B140000}"/>
    <cellStyle name="20% - Accent1 2 2 4 2 2 3 5 2 2 2" xfId="5353" xr:uid="{00000000-0005-0000-0000-00002C140000}"/>
    <cellStyle name="20% - Accent1 2 2 4 2 2 3 5 2 3" xfId="5354" xr:uid="{00000000-0005-0000-0000-00002D140000}"/>
    <cellStyle name="20% - Accent1 2 2 4 2 2 3 5 3" xfId="5355" xr:uid="{00000000-0005-0000-0000-00002E140000}"/>
    <cellStyle name="20% - Accent1 2 2 4 2 2 3 5 3 2" xfId="5356" xr:uid="{00000000-0005-0000-0000-00002F140000}"/>
    <cellStyle name="20% - Accent1 2 2 4 2 2 3 5 4" xfId="5357" xr:uid="{00000000-0005-0000-0000-000030140000}"/>
    <cellStyle name="20% - Accent1 2 2 4 2 2 3 6" xfId="5358" xr:uid="{00000000-0005-0000-0000-000031140000}"/>
    <cellStyle name="20% - Accent1 2 2 4 2 2 3 6 2" xfId="5359" xr:uid="{00000000-0005-0000-0000-000032140000}"/>
    <cellStyle name="20% - Accent1 2 2 4 2 2 3 6 2 2" xfId="5360" xr:uid="{00000000-0005-0000-0000-000033140000}"/>
    <cellStyle name="20% - Accent1 2 2 4 2 2 3 6 2 2 2" xfId="5361" xr:uid="{00000000-0005-0000-0000-000034140000}"/>
    <cellStyle name="20% - Accent1 2 2 4 2 2 3 6 2 3" xfId="5362" xr:uid="{00000000-0005-0000-0000-000035140000}"/>
    <cellStyle name="20% - Accent1 2 2 4 2 2 3 6 3" xfId="5363" xr:uid="{00000000-0005-0000-0000-000036140000}"/>
    <cellStyle name="20% - Accent1 2 2 4 2 2 3 6 3 2" xfId="5364" xr:uid="{00000000-0005-0000-0000-000037140000}"/>
    <cellStyle name="20% - Accent1 2 2 4 2 2 3 6 4" xfId="5365" xr:uid="{00000000-0005-0000-0000-000038140000}"/>
    <cellStyle name="20% - Accent1 2 2 4 2 2 3 7" xfId="5366" xr:uid="{00000000-0005-0000-0000-000039140000}"/>
    <cellStyle name="20% - Accent1 2 2 4 2 2 3 7 2" xfId="5367" xr:uid="{00000000-0005-0000-0000-00003A140000}"/>
    <cellStyle name="20% - Accent1 2 2 4 2 2 3 7 2 2" xfId="5368" xr:uid="{00000000-0005-0000-0000-00003B140000}"/>
    <cellStyle name="20% - Accent1 2 2 4 2 2 3 7 3" xfId="5369" xr:uid="{00000000-0005-0000-0000-00003C140000}"/>
    <cellStyle name="20% - Accent1 2 2 4 2 2 3 8" xfId="5370" xr:uid="{00000000-0005-0000-0000-00003D140000}"/>
    <cellStyle name="20% - Accent1 2 2 4 2 2 3 8 2" xfId="5371" xr:uid="{00000000-0005-0000-0000-00003E140000}"/>
    <cellStyle name="20% - Accent1 2 2 4 2 2 3 8 2 2" xfId="5372" xr:uid="{00000000-0005-0000-0000-00003F140000}"/>
    <cellStyle name="20% - Accent1 2 2 4 2 2 3 8 3" xfId="5373" xr:uid="{00000000-0005-0000-0000-000040140000}"/>
    <cellStyle name="20% - Accent1 2 2 4 2 2 3 9" xfId="5374" xr:uid="{00000000-0005-0000-0000-000041140000}"/>
    <cellStyle name="20% - Accent1 2 2 4 2 2 3 9 2" xfId="5375" xr:uid="{00000000-0005-0000-0000-000042140000}"/>
    <cellStyle name="20% - Accent1 2 2 4 2 2 4" xfId="5376" xr:uid="{00000000-0005-0000-0000-000043140000}"/>
    <cellStyle name="20% - Accent1 2 2 4 2 2 4 10" xfId="5377" xr:uid="{00000000-0005-0000-0000-000044140000}"/>
    <cellStyle name="20% - Accent1 2 2 4 2 2 4 10 2" xfId="5378" xr:uid="{00000000-0005-0000-0000-000045140000}"/>
    <cellStyle name="20% - Accent1 2 2 4 2 2 4 11" xfId="5379" xr:uid="{00000000-0005-0000-0000-000046140000}"/>
    <cellStyle name="20% - Accent1 2 2 4 2 2 4 2" xfId="5380" xr:uid="{00000000-0005-0000-0000-000047140000}"/>
    <cellStyle name="20% - Accent1 2 2 4 2 2 4 2 2" xfId="5381" xr:uid="{00000000-0005-0000-0000-000048140000}"/>
    <cellStyle name="20% - Accent1 2 2 4 2 2 4 2 2 2" xfId="5382" xr:uid="{00000000-0005-0000-0000-000049140000}"/>
    <cellStyle name="20% - Accent1 2 2 4 2 2 4 2 2 2 2" xfId="5383" xr:uid="{00000000-0005-0000-0000-00004A140000}"/>
    <cellStyle name="20% - Accent1 2 2 4 2 2 4 2 2 2 2 2" xfId="5384" xr:uid="{00000000-0005-0000-0000-00004B140000}"/>
    <cellStyle name="20% - Accent1 2 2 4 2 2 4 2 2 2 3" xfId="5385" xr:uid="{00000000-0005-0000-0000-00004C140000}"/>
    <cellStyle name="20% - Accent1 2 2 4 2 2 4 2 2 3" xfId="5386" xr:uid="{00000000-0005-0000-0000-00004D140000}"/>
    <cellStyle name="20% - Accent1 2 2 4 2 2 4 2 2 3 2" xfId="5387" xr:uid="{00000000-0005-0000-0000-00004E140000}"/>
    <cellStyle name="20% - Accent1 2 2 4 2 2 4 2 2 4" xfId="5388" xr:uid="{00000000-0005-0000-0000-00004F140000}"/>
    <cellStyle name="20% - Accent1 2 2 4 2 2 4 2 3" xfId="5389" xr:uid="{00000000-0005-0000-0000-000050140000}"/>
    <cellStyle name="20% - Accent1 2 2 4 2 2 4 2 3 2" xfId="5390" xr:uid="{00000000-0005-0000-0000-000051140000}"/>
    <cellStyle name="20% - Accent1 2 2 4 2 2 4 2 3 2 2" xfId="5391" xr:uid="{00000000-0005-0000-0000-000052140000}"/>
    <cellStyle name="20% - Accent1 2 2 4 2 2 4 2 3 2 2 2" xfId="5392" xr:uid="{00000000-0005-0000-0000-000053140000}"/>
    <cellStyle name="20% - Accent1 2 2 4 2 2 4 2 3 2 3" xfId="5393" xr:uid="{00000000-0005-0000-0000-000054140000}"/>
    <cellStyle name="20% - Accent1 2 2 4 2 2 4 2 3 3" xfId="5394" xr:uid="{00000000-0005-0000-0000-000055140000}"/>
    <cellStyle name="20% - Accent1 2 2 4 2 2 4 2 3 3 2" xfId="5395" xr:uid="{00000000-0005-0000-0000-000056140000}"/>
    <cellStyle name="20% - Accent1 2 2 4 2 2 4 2 3 4" xfId="5396" xr:uid="{00000000-0005-0000-0000-000057140000}"/>
    <cellStyle name="20% - Accent1 2 2 4 2 2 4 2 4" xfId="5397" xr:uid="{00000000-0005-0000-0000-000058140000}"/>
    <cellStyle name="20% - Accent1 2 2 4 2 2 4 2 4 2" xfId="5398" xr:uid="{00000000-0005-0000-0000-000059140000}"/>
    <cellStyle name="20% - Accent1 2 2 4 2 2 4 2 4 2 2" xfId="5399" xr:uid="{00000000-0005-0000-0000-00005A140000}"/>
    <cellStyle name="20% - Accent1 2 2 4 2 2 4 2 4 2 2 2" xfId="5400" xr:uid="{00000000-0005-0000-0000-00005B140000}"/>
    <cellStyle name="20% - Accent1 2 2 4 2 2 4 2 4 2 3" xfId="5401" xr:uid="{00000000-0005-0000-0000-00005C140000}"/>
    <cellStyle name="20% - Accent1 2 2 4 2 2 4 2 4 3" xfId="5402" xr:uid="{00000000-0005-0000-0000-00005D140000}"/>
    <cellStyle name="20% - Accent1 2 2 4 2 2 4 2 4 3 2" xfId="5403" xr:uid="{00000000-0005-0000-0000-00005E140000}"/>
    <cellStyle name="20% - Accent1 2 2 4 2 2 4 2 4 4" xfId="5404" xr:uid="{00000000-0005-0000-0000-00005F140000}"/>
    <cellStyle name="20% - Accent1 2 2 4 2 2 4 2 5" xfId="5405" xr:uid="{00000000-0005-0000-0000-000060140000}"/>
    <cellStyle name="20% - Accent1 2 2 4 2 2 4 2 5 2" xfId="5406" xr:uid="{00000000-0005-0000-0000-000061140000}"/>
    <cellStyle name="20% - Accent1 2 2 4 2 2 4 2 5 2 2" xfId="5407" xr:uid="{00000000-0005-0000-0000-000062140000}"/>
    <cellStyle name="20% - Accent1 2 2 4 2 2 4 2 5 3" xfId="5408" xr:uid="{00000000-0005-0000-0000-000063140000}"/>
    <cellStyle name="20% - Accent1 2 2 4 2 2 4 2 6" xfId="5409" xr:uid="{00000000-0005-0000-0000-000064140000}"/>
    <cellStyle name="20% - Accent1 2 2 4 2 2 4 2 6 2" xfId="5410" xr:uid="{00000000-0005-0000-0000-000065140000}"/>
    <cellStyle name="20% - Accent1 2 2 4 2 2 4 2 6 2 2" xfId="5411" xr:uid="{00000000-0005-0000-0000-000066140000}"/>
    <cellStyle name="20% - Accent1 2 2 4 2 2 4 2 6 3" xfId="5412" xr:uid="{00000000-0005-0000-0000-000067140000}"/>
    <cellStyle name="20% - Accent1 2 2 4 2 2 4 2 7" xfId="5413" xr:uid="{00000000-0005-0000-0000-000068140000}"/>
    <cellStyle name="20% - Accent1 2 2 4 2 2 4 2 7 2" xfId="5414" xr:uid="{00000000-0005-0000-0000-000069140000}"/>
    <cellStyle name="20% - Accent1 2 2 4 2 2 4 2 8" xfId="5415" xr:uid="{00000000-0005-0000-0000-00006A140000}"/>
    <cellStyle name="20% - Accent1 2 2 4 2 2 4 2 8 2" xfId="5416" xr:uid="{00000000-0005-0000-0000-00006B140000}"/>
    <cellStyle name="20% - Accent1 2 2 4 2 2 4 2 9" xfId="5417" xr:uid="{00000000-0005-0000-0000-00006C140000}"/>
    <cellStyle name="20% - Accent1 2 2 4 2 2 4 3" xfId="5418" xr:uid="{00000000-0005-0000-0000-00006D140000}"/>
    <cellStyle name="20% - Accent1 2 2 4 2 2 4 3 2" xfId="5419" xr:uid="{00000000-0005-0000-0000-00006E140000}"/>
    <cellStyle name="20% - Accent1 2 2 4 2 2 4 3 2 2" xfId="5420" xr:uid="{00000000-0005-0000-0000-00006F140000}"/>
    <cellStyle name="20% - Accent1 2 2 4 2 2 4 3 2 2 2" xfId="5421" xr:uid="{00000000-0005-0000-0000-000070140000}"/>
    <cellStyle name="20% - Accent1 2 2 4 2 2 4 3 2 2 2 2" xfId="5422" xr:uid="{00000000-0005-0000-0000-000071140000}"/>
    <cellStyle name="20% - Accent1 2 2 4 2 2 4 3 2 2 3" xfId="5423" xr:uid="{00000000-0005-0000-0000-000072140000}"/>
    <cellStyle name="20% - Accent1 2 2 4 2 2 4 3 2 3" xfId="5424" xr:uid="{00000000-0005-0000-0000-000073140000}"/>
    <cellStyle name="20% - Accent1 2 2 4 2 2 4 3 2 3 2" xfId="5425" xr:uid="{00000000-0005-0000-0000-000074140000}"/>
    <cellStyle name="20% - Accent1 2 2 4 2 2 4 3 2 4" xfId="5426" xr:uid="{00000000-0005-0000-0000-000075140000}"/>
    <cellStyle name="20% - Accent1 2 2 4 2 2 4 3 3" xfId="5427" xr:uid="{00000000-0005-0000-0000-000076140000}"/>
    <cellStyle name="20% - Accent1 2 2 4 2 2 4 3 3 2" xfId="5428" xr:uid="{00000000-0005-0000-0000-000077140000}"/>
    <cellStyle name="20% - Accent1 2 2 4 2 2 4 3 3 2 2" xfId="5429" xr:uid="{00000000-0005-0000-0000-000078140000}"/>
    <cellStyle name="20% - Accent1 2 2 4 2 2 4 3 3 2 2 2" xfId="5430" xr:uid="{00000000-0005-0000-0000-000079140000}"/>
    <cellStyle name="20% - Accent1 2 2 4 2 2 4 3 3 2 3" xfId="5431" xr:uid="{00000000-0005-0000-0000-00007A140000}"/>
    <cellStyle name="20% - Accent1 2 2 4 2 2 4 3 3 3" xfId="5432" xr:uid="{00000000-0005-0000-0000-00007B140000}"/>
    <cellStyle name="20% - Accent1 2 2 4 2 2 4 3 3 3 2" xfId="5433" xr:uid="{00000000-0005-0000-0000-00007C140000}"/>
    <cellStyle name="20% - Accent1 2 2 4 2 2 4 3 3 4" xfId="5434" xr:uid="{00000000-0005-0000-0000-00007D140000}"/>
    <cellStyle name="20% - Accent1 2 2 4 2 2 4 3 4" xfId="5435" xr:uid="{00000000-0005-0000-0000-00007E140000}"/>
    <cellStyle name="20% - Accent1 2 2 4 2 2 4 3 4 2" xfId="5436" xr:uid="{00000000-0005-0000-0000-00007F140000}"/>
    <cellStyle name="20% - Accent1 2 2 4 2 2 4 3 4 2 2" xfId="5437" xr:uid="{00000000-0005-0000-0000-000080140000}"/>
    <cellStyle name="20% - Accent1 2 2 4 2 2 4 3 4 2 2 2" xfId="5438" xr:uid="{00000000-0005-0000-0000-000081140000}"/>
    <cellStyle name="20% - Accent1 2 2 4 2 2 4 3 4 2 3" xfId="5439" xr:uid="{00000000-0005-0000-0000-000082140000}"/>
    <cellStyle name="20% - Accent1 2 2 4 2 2 4 3 4 3" xfId="5440" xr:uid="{00000000-0005-0000-0000-000083140000}"/>
    <cellStyle name="20% - Accent1 2 2 4 2 2 4 3 4 3 2" xfId="5441" xr:uid="{00000000-0005-0000-0000-000084140000}"/>
    <cellStyle name="20% - Accent1 2 2 4 2 2 4 3 4 4" xfId="5442" xr:uid="{00000000-0005-0000-0000-000085140000}"/>
    <cellStyle name="20% - Accent1 2 2 4 2 2 4 3 5" xfId="5443" xr:uid="{00000000-0005-0000-0000-000086140000}"/>
    <cellStyle name="20% - Accent1 2 2 4 2 2 4 3 5 2" xfId="5444" xr:uid="{00000000-0005-0000-0000-000087140000}"/>
    <cellStyle name="20% - Accent1 2 2 4 2 2 4 3 5 2 2" xfId="5445" xr:uid="{00000000-0005-0000-0000-000088140000}"/>
    <cellStyle name="20% - Accent1 2 2 4 2 2 4 3 5 3" xfId="5446" xr:uid="{00000000-0005-0000-0000-000089140000}"/>
    <cellStyle name="20% - Accent1 2 2 4 2 2 4 3 6" xfId="5447" xr:uid="{00000000-0005-0000-0000-00008A140000}"/>
    <cellStyle name="20% - Accent1 2 2 4 2 2 4 3 6 2" xfId="5448" xr:uid="{00000000-0005-0000-0000-00008B140000}"/>
    <cellStyle name="20% - Accent1 2 2 4 2 2 4 3 6 2 2" xfId="5449" xr:uid="{00000000-0005-0000-0000-00008C140000}"/>
    <cellStyle name="20% - Accent1 2 2 4 2 2 4 3 6 3" xfId="5450" xr:uid="{00000000-0005-0000-0000-00008D140000}"/>
    <cellStyle name="20% - Accent1 2 2 4 2 2 4 3 7" xfId="5451" xr:uid="{00000000-0005-0000-0000-00008E140000}"/>
    <cellStyle name="20% - Accent1 2 2 4 2 2 4 3 7 2" xfId="5452" xr:uid="{00000000-0005-0000-0000-00008F140000}"/>
    <cellStyle name="20% - Accent1 2 2 4 2 2 4 3 8" xfId="5453" xr:uid="{00000000-0005-0000-0000-000090140000}"/>
    <cellStyle name="20% - Accent1 2 2 4 2 2 4 3 8 2" xfId="5454" xr:uid="{00000000-0005-0000-0000-000091140000}"/>
    <cellStyle name="20% - Accent1 2 2 4 2 2 4 3 9" xfId="5455" xr:uid="{00000000-0005-0000-0000-000092140000}"/>
    <cellStyle name="20% - Accent1 2 2 4 2 2 4 4" xfId="5456" xr:uid="{00000000-0005-0000-0000-000093140000}"/>
    <cellStyle name="20% - Accent1 2 2 4 2 2 4 4 2" xfId="5457" xr:uid="{00000000-0005-0000-0000-000094140000}"/>
    <cellStyle name="20% - Accent1 2 2 4 2 2 4 4 2 2" xfId="5458" xr:uid="{00000000-0005-0000-0000-000095140000}"/>
    <cellStyle name="20% - Accent1 2 2 4 2 2 4 4 2 2 2" xfId="5459" xr:uid="{00000000-0005-0000-0000-000096140000}"/>
    <cellStyle name="20% - Accent1 2 2 4 2 2 4 4 2 3" xfId="5460" xr:uid="{00000000-0005-0000-0000-000097140000}"/>
    <cellStyle name="20% - Accent1 2 2 4 2 2 4 4 3" xfId="5461" xr:uid="{00000000-0005-0000-0000-000098140000}"/>
    <cellStyle name="20% - Accent1 2 2 4 2 2 4 4 3 2" xfId="5462" xr:uid="{00000000-0005-0000-0000-000099140000}"/>
    <cellStyle name="20% - Accent1 2 2 4 2 2 4 4 4" xfId="5463" xr:uid="{00000000-0005-0000-0000-00009A140000}"/>
    <cellStyle name="20% - Accent1 2 2 4 2 2 4 5" xfId="5464" xr:uid="{00000000-0005-0000-0000-00009B140000}"/>
    <cellStyle name="20% - Accent1 2 2 4 2 2 4 5 2" xfId="5465" xr:uid="{00000000-0005-0000-0000-00009C140000}"/>
    <cellStyle name="20% - Accent1 2 2 4 2 2 4 5 2 2" xfId="5466" xr:uid="{00000000-0005-0000-0000-00009D140000}"/>
    <cellStyle name="20% - Accent1 2 2 4 2 2 4 5 2 2 2" xfId="5467" xr:uid="{00000000-0005-0000-0000-00009E140000}"/>
    <cellStyle name="20% - Accent1 2 2 4 2 2 4 5 2 3" xfId="5468" xr:uid="{00000000-0005-0000-0000-00009F140000}"/>
    <cellStyle name="20% - Accent1 2 2 4 2 2 4 5 3" xfId="5469" xr:uid="{00000000-0005-0000-0000-0000A0140000}"/>
    <cellStyle name="20% - Accent1 2 2 4 2 2 4 5 3 2" xfId="5470" xr:uid="{00000000-0005-0000-0000-0000A1140000}"/>
    <cellStyle name="20% - Accent1 2 2 4 2 2 4 5 4" xfId="5471" xr:uid="{00000000-0005-0000-0000-0000A2140000}"/>
    <cellStyle name="20% - Accent1 2 2 4 2 2 4 6" xfId="5472" xr:uid="{00000000-0005-0000-0000-0000A3140000}"/>
    <cellStyle name="20% - Accent1 2 2 4 2 2 4 6 2" xfId="5473" xr:uid="{00000000-0005-0000-0000-0000A4140000}"/>
    <cellStyle name="20% - Accent1 2 2 4 2 2 4 6 2 2" xfId="5474" xr:uid="{00000000-0005-0000-0000-0000A5140000}"/>
    <cellStyle name="20% - Accent1 2 2 4 2 2 4 6 2 2 2" xfId="5475" xr:uid="{00000000-0005-0000-0000-0000A6140000}"/>
    <cellStyle name="20% - Accent1 2 2 4 2 2 4 6 2 3" xfId="5476" xr:uid="{00000000-0005-0000-0000-0000A7140000}"/>
    <cellStyle name="20% - Accent1 2 2 4 2 2 4 6 3" xfId="5477" xr:uid="{00000000-0005-0000-0000-0000A8140000}"/>
    <cellStyle name="20% - Accent1 2 2 4 2 2 4 6 3 2" xfId="5478" xr:uid="{00000000-0005-0000-0000-0000A9140000}"/>
    <cellStyle name="20% - Accent1 2 2 4 2 2 4 6 4" xfId="5479" xr:uid="{00000000-0005-0000-0000-0000AA140000}"/>
    <cellStyle name="20% - Accent1 2 2 4 2 2 4 7" xfId="5480" xr:uid="{00000000-0005-0000-0000-0000AB140000}"/>
    <cellStyle name="20% - Accent1 2 2 4 2 2 4 7 2" xfId="5481" xr:uid="{00000000-0005-0000-0000-0000AC140000}"/>
    <cellStyle name="20% - Accent1 2 2 4 2 2 4 7 2 2" xfId="5482" xr:uid="{00000000-0005-0000-0000-0000AD140000}"/>
    <cellStyle name="20% - Accent1 2 2 4 2 2 4 7 3" xfId="5483" xr:uid="{00000000-0005-0000-0000-0000AE140000}"/>
    <cellStyle name="20% - Accent1 2 2 4 2 2 4 8" xfId="5484" xr:uid="{00000000-0005-0000-0000-0000AF140000}"/>
    <cellStyle name="20% - Accent1 2 2 4 2 2 4 8 2" xfId="5485" xr:uid="{00000000-0005-0000-0000-0000B0140000}"/>
    <cellStyle name="20% - Accent1 2 2 4 2 2 4 8 2 2" xfId="5486" xr:uid="{00000000-0005-0000-0000-0000B1140000}"/>
    <cellStyle name="20% - Accent1 2 2 4 2 2 4 8 3" xfId="5487" xr:uid="{00000000-0005-0000-0000-0000B2140000}"/>
    <cellStyle name="20% - Accent1 2 2 4 2 2 4 9" xfId="5488" xr:uid="{00000000-0005-0000-0000-0000B3140000}"/>
    <cellStyle name="20% - Accent1 2 2 4 2 2 4 9 2" xfId="5489" xr:uid="{00000000-0005-0000-0000-0000B4140000}"/>
    <cellStyle name="20% - Accent1 2 2 4 2 2 5" xfId="5490" xr:uid="{00000000-0005-0000-0000-0000B5140000}"/>
    <cellStyle name="20% - Accent1 2 2 4 2 2 5 2" xfId="5491" xr:uid="{00000000-0005-0000-0000-0000B6140000}"/>
    <cellStyle name="20% - Accent1 2 2 4 2 2 5 2 2" xfId="5492" xr:uid="{00000000-0005-0000-0000-0000B7140000}"/>
    <cellStyle name="20% - Accent1 2 2 4 2 2 5 2 2 2" xfId="5493" xr:uid="{00000000-0005-0000-0000-0000B8140000}"/>
    <cellStyle name="20% - Accent1 2 2 4 2 2 5 2 2 2 2" xfId="5494" xr:uid="{00000000-0005-0000-0000-0000B9140000}"/>
    <cellStyle name="20% - Accent1 2 2 4 2 2 5 2 2 3" xfId="5495" xr:uid="{00000000-0005-0000-0000-0000BA140000}"/>
    <cellStyle name="20% - Accent1 2 2 4 2 2 5 2 3" xfId="5496" xr:uid="{00000000-0005-0000-0000-0000BB140000}"/>
    <cellStyle name="20% - Accent1 2 2 4 2 2 5 2 3 2" xfId="5497" xr:uid="{00000000-0005-0000-0000-0000BC140000}"/>
    <cellStyle name="20% - Accent1 2 2 4 2 2 5 2 4" xfId="5498" xr:uid="{00000000-0005-0000-0000-0000BD140000}"/>
    <cellStyle name="20% - Accent1 2 2 4 2 2 5 3" xfId="5499" xr:uid="{00000000-0005-0000-0000-0000BE140000}"/>
    <cellStyle name="20% - Accent1 2 2 4 2 2 5 3 2" xfId="5500" xr:uid="{00000000-0005-0000-0000-0000BF140000}"/>
    <cellStyle name="20% - Accent1 2 2 4 2 2 5 3 2 2" xfId="5501" xr:uid="{00000000-0005-0000-0000-0000C0140000}"/>
    <cellStyle name="20% - Accent1 2 2 4 2 2 5 3 2 2 2" xfId="5502" xr:uid="{00000000-0005-0000-0000-0000C1140000}"/>
    <cellStyle name="20% - Accent1 2 2 4 2 2 5 3 2 3" xfId="5503" xr:uid="{00000000-0005-0000-0000-0000C2140000}"/>
    <cellStyle name="20% - Accent1 2 2 4 2 2 5 3 3" xfId="5504" xr:uid="{00000000-0005-0000-0000-0000C3140000}"/>
    <cellStyle name="20% - Accent1 2 2 4 2 2 5 3 3 2" xfId="5505" xr:uid="{00000000-0005-0000-0000-0000C4140000}"/>
    <cellStyle name="20% - Accent1 2 2 4 2 2 5 3 4" xfId="5506" xr:uid="{00000000-0005-0000-0000-0000C5140000}"/>
    <cellStyle name="20% - Accent1 2 2 4 2 2 5 4" xfId="5507" xr:uid="{00000000-0005-0000-0000-0000C6140000}"/>
    <cellStyle name="20% - Accent1 2 2 4 2 2 5 4 2" xfId="5508" xr:uid="{00000000-0005-0000-0000-0000C7140000}"/>
    <cellStyle name="20% - Accent1 2 2 4 2 2 5 4 2 2" xfId="5509" xr:uid="{00000000-0005-0000-0000-0000C8140000}"/>
    <cellStyle name="20% - Accent1 2 2 4 2 2 5 4 2 2 2" xfId="5510" xr:uid="{00000000-0005-0000-0000-0000C9140000}"/>
    <cellStyle name="20% - Accent1 2 2 4 2 2 5 4 2 3" xfId="5511" xr:uid="{00000000-0005-0000-0000-0000CA140000}"/>
    <cellStyle name="20% - Accent1 2 2 4 2 2 5 4 3" xfId="5512" xr:uid="{00000000-0005-0000-0000-0000CB140000}"/>
    <cellStyle name="20% - Accent1 2 2 4 2 2 5 4 3 2" xfId="5513" xr:uid="{00000000-0005-0000-0000-0000CC140000}"/>
    <cellStyle name="20% - Accent1 2 2 4 2 2 5 4 4" xfId="5514" xr:uid="{00000000-0005-0000-0000-0000CD140000}"/>
    <cellStyle name="20% - Accent1 2 2 4 2 2 5 5" xfId="5515" xr:uid="{00000000-0005-0000-0000-0000CE140000}"/>
    <cellStyle name="20% - Accent1 2 2 4 2 2 5 5 2" xfId="5516" xr:uid="{00000000-0005-0000-0000-0000CF140000}"/>
    <cellStyle name="20% - Accent1 2 2 4 2 2 5 5 2 2" xfId="5517" xr:uid="{00000000-0005-0000-0000-0000D0140000}"/>
    <cellStyle name="20% - Accent1 2 2 4 2 2 5 5 3" xfId="5518" xr:uid="{00000000-0005-0000-0000-0000D1140000}"/>
    <cellStyle name="20% - Accent1 2 2 4 2 2 5 6" xfId="5519" xr:uid="{00000000-0005-0000-0000-0000D2140000}"/>
    <cellStyle name="20% - Accent1 2 2 4 2 2 5 6 2" xfId="5520" xr:uid="{00000000-0005-0000-0000-0000D3140000}"/>
    <cellStyle name="20% - Accent1 2 2 4 2 2 5 6 2 2" xfId="5521" xr:uid="{00000000-0005-0000-0000-0000D4140000}"/>
    <cellStyle name="20% - Accent1 2 2 4 2 2 5 6 3" xfId="5522" xr:uid="{00000000-0005-0000-0000-0000D5140000}"/>
    <cellStyle name="20% - Accent1 2 2 4 2 2 5 7" xfId="5523" xr:uid="{00000000-0005-0000-0000-0000D6140000}"/>
    <cellStyle name="20% - Accent1 2 2 4 2 2 5 7 2" xfId="5524" xr:uid="{00000000-0005-0000-0000-0000D7140000}"/>
    <cellStyle name="20% - Accent1 2 2 4 2 2 5 8" xfId="5525" xr:uid="{00000000-0005-0000-0000-0000D8140000}"/>
    <cellStyle name="20% - Accent1 2 2 4 2 2 5 8 2" xfId="5526" xr:uid="{00000000-0005-0000-0000-0000D9140000}"/>
    <cellStyle name="20% - Accent1 2 2 4 2 2 5 9" xfId="5527" xr:uid="{00000000-0005-0000-0000-0000DA140000}"/>
    <cellStyle name="20% - Accent1 2 2 4 2 2 6" xfId="5528" xr:uid="{00000000-0005-0000-0000-0000DB140000}"/>
    <cellStyle name="20% - Accent1 2 2 4 2 2 6 2" xfId="5529" xr:uid="{00000000-0005-0000-0000-0000DC140000}"/>
    <cellStyle name="20% - Accent1 2 2 4 2 2 6 2 2" xfId="5530" xr:uid="{00000000-0005-0000-0000-0000DD140000}"/>
    <cellStyle name="20% - Accent1 2 2 4 2 2 6 2 2 2" xfId="5531" xr:uid="{00000000-0005-0000-0000-0000DE140000}"/>
    <cellStyle name="20% - Accent1 2 2 4 2 2 6 2 2 2 2" xfId="5532" xr:uid="{00000000-0005-0000-0000-0000DF140000}"/>
    <cellStyle name="20% - Accent1 2 2 4 2 2 6 2 2 3" xfId="5533" xr:uid="{00000000-0005-0000-0000-0000E0140000}"/>
    <cellStyle name="20% - Accent1 2 2 4 2 2 6 2 3" xfId="5534" xr:uid="{00000000-0005-0000-0000-0000E1140000}"/>
    <cellStyle name="20% - Accent1 2 2 4 2 2 6 2 3 2" xfId="5535" xr:uid="{00000000-0005-0000-0000-0000E2140000}"/>
    <cellStyle name="20% - Accent1 2 2 4 2 2 6 2 4" xfId="5536" xr:uid="{00000000-0005-0000-0000-0000E3140000}"/>
    <cellStyle name="20% - Accent1 2 2 4 2 2 6 3" xfId="5537" xr:uid="{00000000-0005-0000-0000-0000E4140000}"/>
    <cellStyle name="20% - Accent1 2 2 4 2 2 6 3 2" xfId="5538" xr:uid="{00000000-0005-0000-0000-0000E5140000}"/>
    <cellStyle name="20% - Accent1 2 2 4 2 2 6 3 2 2" xfId="5539" xr:uid="{00000000-0005-0000-0000-0000E6140000}"/>
    <cellStyle name="20% - Accent1 2 2 4 2 2 6 3 2 2 2" xfId="5540" xr:uid="{00000000-0005-0000-0000-0000E7140000}"/>
    <cellStyle name="20% - Accent1 2 2 4 2 2 6 3 2 3" xfId="5541" xr:uid="{00000000-0005-0000-0000-0000E8140000}"/>
    <cellStyle name="20% - Accent1 2 2 4 2 2 6 3 3" xfId="5542" xr:uid="{00000000-0005-0000-0000-0000E9140000}"/>
    <cellStyle name="20% - Accent1 2 2 4 2 2 6 3 3 2" xfId="5543" xr:uid="{00000000-0005-0000-0000-0000EA140000}"/>
    <cellStyle name="20% - Accent1 2 2 4 2 2 6 3 4" xfId="5544" xr:uid="{00000000-0005-0000-0000-0000EB140000}"/>
    <cellStyle name="20% - Accent1 2 2 4 2 2 6 4" xfId="5545" xr:uid="{00000000-0005-0000-0000-0000EC140000}"/>
    <cellStyle name="20% - Accent1 2 2 4 2 2 6 4 2" xfId="5546" xr:uid="{00000000-0005-0000-0000-0000ED140000}"/>
    <cellStyle name="20% - Accent1 2 2 4 2 2 6 4 2 2" xfId="5547" xr:uid="{00000000-0005-0000-0000-0000EE140000}"/>
    <cellStyle name="20% - Accent1 2 2 4 2 2 6 4 2 2 2" xfId="5548" xr:uid="{00000000-0005-0000-0000-0000EF140000}"/>
    <cellStyle name="20% - Accent1 2 2 4 2 2 6 4 2 3" xfId="5549" xr:uid="{00000000-0005-0000-0000-0000F0140000}"/>
    <cellStyle name="20% - Accent1 2 2 4 2 2 6 4 3" xfId="5550" xr:uid="{00000000-0005-0000-0000-0000F1140000}"/>
    <cellStyle name="20% - Accent1 2 2 4 2 2 6 4 3 2" xfId="5551" xr:uid="{00000000-0005-0000-0000-0000F2140000}"/>
    <cellStyle name="20% - Accent1 2 2 4 2 2 6 4 4" xfId="5552" xr:uid="{00000000-0005-0000-0000-0000F3140000}"/>
    <cellStyle name="20% - Accent1 2 2 4 2 2 6 5" xfId="5553" xr:uid="{00000000-0005-0000-0000-0000F4140000}"/>
    <cellStyle name="20% - Accent1 2 2 4 2 2 6 5 2" xfId="5554" xr:uid="{00000000-0005-0000-0000-0000F5140000}"/>
    <cellStyle name="20% - Accent1 2 2 4 2 2 6 5 2 2" xfId="5555" xr:uid="{00000000-0005-0000-0000-0000F6140000}"/>
    <cellStyle name="20% - Accent1 2 2 4 2 2 6 5 3" xfId="5556" xr:uid="{00000000-0005-0000-0000-0000F7140000}"/>
    <cellStyle name="20% - Accent1 2 2 4 2 2 6 6" xfId="5557" xr:uid="{00000000-0005-0000-0000-0000F8140000}"/>
    <cellStyle name="20% - Accent1 2 2 4 2 2 6 6 2" xfId="5558" xr:uid="{00000000-0005-0000-0000-0000F9140000}"/>
    <cellStyle name="20% - Accent1 2 2 4 2 2 6 6 2 2" xfId="5559" xr:uid="{00000000-0005-0000-0000-0000FA140000}"/>
    <cellStyle name="20% - Accent1 2 2 4 2 2 6 6 3" xfId="5560" xr:uid="{00000000-0005-0000-0000-0000FB140000}"/>
    <cellStyle name="20% - Accent1 2 2 4 2 2 6 7" xfId="5561" xr:uid="{00000000-0005-0000-0000-0000FC140000}"/>
    <cellStyle name="20% - Accent1 2 2 4 2 2 6 7 2" xfId="5562" xr:uid="{00000000-0005-0000-0000-0000FD140000}"/>
    <cellStyle name="20% - Accent1 2 2 4 2 2 6 8" xfId="5563" xr:uid="{00000000-0005-0000-0000-0000FE140000}"/>
    <cellStyle name="20% - Accent1 2 2 4 2 2 6 8 2" xfId="5564" xr:uid="{00000000-0005-0000-0000-0000FF140000}"/>
    <cellStyle name="20% - Accent1 2 2 4 2 2 6 9" xfId="5565" xr:uid="{00000000-0005-0000-0000-000000150000}"/>
    <cellStyle name="20% - Accent1 2 2 4 2 2 7" xfId="5566" xr:uid="{00000000-0005-0000-0000-000001150000}"/>
    <cellStyle name="20% - Accent1 2 2 4 2 2 7 2" xfId="5567" xr:uid="{00000000-0005-0000-0000-000002150000}"/>
    <cellStyle name="20% - Accent1 2 2 4 2 2 7 2 2" xfId="5568" xr:uid="{00000000-0005-0000-0000-000003150000}"/>
    <cellStyle name="20% - Accent1 2 2 4 2 2 7 2 2 2" xfId="5569" xr:uid="{00000000-0005-0000-0000-000004150000}"/>
    <cellStyle name="20% - Accent1 2 2 4 2 2 7 2 3" xfId="5570" xr:uid="{00000000-0005-0000-0000-000005150000}"/>
    <cellStyle name="20% - Accent1 2 2 4 2 2 7 3" xfId="5571" xr:uid="{00000000-0005-0000-0000-000006150000}"/>
    <cellStyle name="20% - Accent1 2 2 4 2 2 7 3 2" xfId="5572" xr:uid="{00000000-0005-0000-0000-000007150000}"/>
    <cellStyle name="20% - Accent1 2 2 4 2 2 7 4" xfId="5573" xr:uid="{00000000-0005-0000-0000-000008150000}"/>
    <cellStyle name="20% - Accent1 2 2 4 2 2 8" xfId="5574" xr:uid="{00000000-0005-0000-0000-000009150000}"/>
    <cellStyle name="20% - Accent1 2 2 4 2 2 8 2" xfId="5575" xr:uid="{00000000-0005-0000-0000-00000A150000}"/>
    <cellStyle name="20% - Accent1 2 2 4 2 2 8 2 2" xfId="5576" xr:uid="{00000000-0005-0000-0000-00000B150000}"/>
    <cellStyle name="20% - Accent1 2 2 4 2 2 8 2 2 2" xfId="5577" xr:uid="{00000000-0005-0000-0000-00000C150000}"/>
    <cellStyle name="20% - Accent1 2 2 4 2 2 8 2 3" xfId="5578" xr:uid="{00000000-0005-0000-0000-00000D150000}"/>
    <cellStyle name="20% - Accent1 2 2 4 2 2 8 3" xfId="5579" xr:uid="{00000000-0005-0000-0000-00000E150000}"/>
    <cellStyle name="20% - Accent1 2 2 4 2 2 8 3 2" xfId="5580" xr:uid="{00000000-0005-0000-0000-00000F150000}"/>
    <cellStyle name="20% - Accent1 2 2 4 2 2 8 4" xfId="5581" xr:uid="{00000000-0005-0000-0000-000010150000}"/>
    <cellStyle name="20% - Accent1 2 2 4 2 2 9" xfId="5582" xr:uid="{00000000-0005-0000-0000-000011150000}"/>
    <cellStyle name="20% - Accent1 2 2 4 2 2 9 2" xfId="5583" xr:uid="{00000000-0005-0000-0000-000012150000}"/>
    <cellStyle name="20% - Accent1 2 2 4 2 2 9 2 2" xfId="5584" xr:uid="{00000000-0005-0000-0000-000013150000}"/>
    <cellStyle name="20% - Accent1 2 2 4 2 2 9 2 2 2" xfId="5585" xr:uid="{00000000-0005-0000-0000-000014150000}"/>
    <cellStyle name="20% - Accent1 2 2 4 2 2 9 2 3" xfId="5586" xr:uid="{00000000-0005-0000-0000-000015150000}"/>
    <cellStyle name="20% - Accent1 2 2 4 2 2 9 3" xfId="5587" xr:uid="{00000000-0005-0000-0000-000016150000}"/>
    <cellStyle name="20% - Accent1 2 2 4 2 2 9 3 2" xfId="5588" xr:uid="{00000000-0005-0000-0000-000017150000}"/>
    <cellStyle name="20% - Accent1 2 2 4 2 2 9 4" xfId="5589" xr:uid="{00000000-0005-0000-0000-000018150000}"/>
    <cellStyle name="20% - Accent1 2 2 4 2 3" xfId="5590" xr:uid="{00000000-0005-0000-0000-000019150000}"/>
    <cellStyle name="20% - Accent1 2 2 4 2 3 10" xfId="5591" xr:uid="{00000000-0005-0000-0000-00001A150000}"/>
    <cellStyle name="20% - Accent1 2 2 4 2 3 10 2" xfId="5592" xr:uid="{00000000-0005-0000-0000-00001B150000}"/>
    <cellStyle name="20% - Accent1 2 2 4 2 3 11" xfId="5593" xr:uid="{00000000-0005-0000-0000-00001C150000}"/>
    <cellStyle name="20% - Accent1 2 2 4 2 3 2" xfId="5594" xr:uid="{00000000-0005-0000-0000-00001D150000}"/>
    <cellStyle name="20% - Accent1 2 2 4 2 3 2 2" xfId="5595" xr:uid="{00000000-0005-0000-0000-00001E150000}"/>
    <cellStyle name="20% - Accent1 2 2 4 2 3 2 2 2" xfId="5596" xr:uid="{00000000-0005-0000-0000-00001F150000}"/>
    <cellStyle name="20% - Accent1 2 2 4 2 3 2 2 2 2" xfId="5597" xr:uid="{00000000-0005-0000-0000-000020150000}"/>
    <cellStyle name="20% - Accent1 2 2 4 2 3 2 2 2 2 2" xfId="5598" xr:uid="{00000000-0005-0000-0000-000021150000}"/>
    <cellStyle name="20% - Accent1 2 2 4 2 3 2 2 2 3" xfId="5599" xr:uid="{00000000-0005-0000-0000-000022150000}"/>
    <cellStyle name="20% - Accent1 2 2 4 2 3 2 2 3" xfId="5600" xr:uid="{00000000-0005-0000-0000-000023150000}"/>
    <cellStyle name="20% - Accent1 2 2 4 2 3 2 2 3 2" xfId="5601" xr:uid="{00000000-0005-0000-0000-000024150000}"/>
    <cellStyle name="20% - Accent1 2 2 4 2 3 2 2 4" xfId="5602" xr:uid="{00000000-0005-0000-0000-000025150000}"/>
    <cellStyle name="20% - Accent1 2 2 4 2 3 2 3" xfId="5603" xr:uid="{00000000-0005-0000-0000-000026150000}"/>
    <cellStyle name="20% - Accent1 2 2 4 2 3 2 3 2" xfId="5604" xr:uid="{00000000-0005-0000-0000-000027150000}"/>
    <cellStyle name="20% - Accent1 2 2 4 2 3 2 3 2 2" xfId="5605" xr:uid="{00000000-0005-0000-0000-000028150000}"/>
    <cellStyle name="20% - Accent1 2 2 4 2 3 2 3 2 2 2" xfId="5606" xr:uid="{00000000-0005-0000-0000-000029150000}"/>
    <cellStyle name="20% - Accent1 2 2 4 2 3 2 3 2 3" xfId="5607" xr:uid="{00000000-0005-0000-0000-00002A150000}"/>
    <cellStyle name="20% - Accent1 2 2 4 2 3 2 3 3" xfId="5608" xr:uid="{00000000-0005-0000-0000-00002B150000}"/>
    <cellStyle name="20% - Accent1 2 2 4 2 3 2 3 3 2" xfId="5609" xr:uid="{00000000-0005-0000-0000-00002C150000}"/>
    <cellStyle name="20% - Accent1 2 2 4 2 3 2 3 4" xfId="5610" xr:uid="{00000000-0005-0000-0000-00002D150000}"/>
    <cellStyle name="20% - Accent1 2 2 4 2 3 2 4" xfId="5611" xr:uid="{00000000-0005-0000-0000-00002E150000}"/>
    <cellStyle name="20% - Accent1 2 2 4 2 3 2 4 2" xfId="5612" xr:uid="{00000000-0005-0000-0000-00002F150000}"/>
    <cellStyle name="20% - Accent1 2 2 4 2 3 2 4 2 2" xfId="5613" xr:uid="{00000000-0005-0000-0000-000030150000}"/>
    <cellStyle name="20% - Accent1 2 2 4 2 3 2 4 2 2 2" xfId="5614" xr:uid="{00000000-0005-0000-0000-000031150000}"/>
    <cellStyle name="20% - Accent1 2 2 4 2 3 2 4 2 3" xfId="5615" xr:uid="{00000000-0005-0000-0000-000032150000}"/>
    <cellStyle name="20% - Accent1 2 2 4 2 3 2 4 3" xfId="5616" xr:uid="{00000000-0005-0000-0000-000033150000}"/>
    <cellStyle name="20% - Accent1 2 2 4 2 3 2 4 3 2" xfId="5617" xr:uid="{00000000-0005-0000-0000-000034150000}"/>
    <cellStyle name="20% - Accent1 2 2 4 2 3 2 4 4" xfId="5618" xr:uid="{00000000-0005-0000-0000-000035150000}"/>
    <cellStyle name="20% - Accent1 2 2 4 2 3 2 5" xfId="5619" xr:uid="{00000000-0005-0000-0000-000036150000}"/>
    <cellStyle name="20% - Accent1 2 2 4 2 3 2 5 2" xfId="5620" xr:uid="{00000000-0005-0000-0000-000037150000}"/>
    <cellStyle name="20% - Accent1 2 2 4 2 3 2 5 2 2" xfId="5621" xr:uid="{00000000-0005-0000-0000-000038150000}"/>
    <cellStyle name="20% - Accent1 2 2 4 2 3 2 5 3" xfId="5622" xr:uid="{00000000-0005-0000-0000-000039150000}"/>
    <cellStyle name="20% - Accent1 2 2 4 2 3 2 6" xfId="5623" xr:uid="{00000000-0005-0000-0000-00003A150000}"/>
    <cellStyle name="20% - Accent1 2 2 4 2 3 2 6 2" xfId="5624" xr:uid="{00000000-0005-0000-0000-00003B150000}"/>
    <cellStyle name="20% - Accent1 2 2 4 2 3 2 6 2 2" xfId="5625" xr:uid="{00000000-0005-0000-0000-00003C150000}"/>
    <cellStyle name="20% - Accent1 2 2 4 2 3 2 6 3" xfId="5626" xr:uid="{00000000-0005-0000-0000-00003D150000}"/>
    <cellStyle name="20% - Accent1 2 2 4 2 3 2 7" xfId="5627" xr:uid="{00000000-0005-0000-0000-00003E150000}"/>
    <cellStyle name="20% - Accent1 2 2 4 2 3 2 7 2" xfId="5628" xr:uid="{00000000-0005-0000-0000-00003F150000}"/>
    <cellStyle name="20% - Accent1 2 2 4 2 3 2 8" xfId="5629" xr:uid="{00000000-0005-0000-0000-000040150000}"/>
    <cellStyle name="20% - Accent1 2 2 4 2 3 2 8 2" xfId="5630" xr:uid="{00000000-0005-0000-0000-000041150000}"/>
    <cellStyle name="20% - Accent1 2 2 4 2 3 2 9" xfId="5631" xr:uid="{00000000-0005-0000-0000-000042150000}"/>
    <cellStyle name="20% - Accent1 2 2 4 2 3 3" xfId="5632" xr:uid="{00000000-0005-0000-0000-000043150000}"/>
    <cellStyle name="20% - Accent1 2 2 4 2 3 3 2" xfId="5633" xr:uid="{00000000-0005-0000-0000-000044150000}"/>
    <cellStyle name="20% - Accent1 2 2 4 2 3 3 2 2" xfId="5634" xr:uid="{00000000-0005-0000-0000-000045150000}"/>
    <cellStyle name="20% - Accent1 2 2 4 2 3 3 2 2 2" xfId="5635" xr:uid="{00000000-0005-0000-0000-000046150000}"/>
    <cellStyle name="20% - Accent1 2 2 4 2 3 3 2 2 2 2" xfId="5636" xr:uid="{00000000-0005-0000-0000-000047150000}"/>
    <cellStyle name="20% - Accent1 2 2 4 2 3 3 2 2 3" xfId="5637" xr:uid="{00000000-0005-0000-0000-000048150000}"/>
    <cellStyle name="20% - Accent1 2 2 4 2 3 3 2 3" xfId="5638" xr:uid="{00000000-0005-0000-0000-000049150000}"/>
    <cellStyle name="20% - Accent1 2 2 4 2 3 3 2 3 2" xfId="5639" xr:uid="{00000000-0005-0000-0000-00004A150000}"/>
    <cellStyle name="20% - Accent1 2 2 4 2 3 3 2 4" xfId="5640" xr:uid="{00000000-0005-0000-0000-00004B150000}"/>
    <cellStyle name="20% - Accent1 2 2 4 2 3 3 3" xfId="5641" xr:uid="{00000000-0005-0000-0000-00004C150000}"/>
    <cellStyle name="20% - Accent1 2 2 4 2 3 3 3 2" xfId="5642" xr:uid="{00000000-0005-0000-0000-00004D150000}"/>
    <cellStyle name="20% - Accent1 2 2 4 2 3 3 3 2 2" xfId="5643" xr:uid="{00000000-0005-0000-0000-00004E150000}"/>
    <cellStyle name="20% - Accent1 2 2 4 2 3 3 3 2 2 2" xfId="5644" xr:uid="{00000000-0005-0000-0000-00004F150000}"/>
    <cellStyle name="20% - Accent1 2 2 4 2 3 3 3 2 3" xfId="5645" xr:uid="{00000000-0005-0000-0000-000050150000}"/>
    <cellStyle name="20% - Accent1 2 2 4 2 3 3 3 3" xfId="5646" xr:uid="{00000000-0005-0000-0000-000051150000}"/>
    <cellStyle name="20% - Accent1 2 2 4 2 3 3 3 3 2" xfId="5647" xr:uid="{00000000-0005-0000-0000-000052150000}"/>
    <cellStyle name="20% - Accent1 2 2 4 2 3 3 3 4" xfId="5648" xr:uid="{00000000-0005-0000-0000-000053150000}"/>
    <cellStyle name="20% - Accent1 2 2 4 2 3 3 4" xfId="5649" xr:uid="{00000000-0005-0000-0000-000054150000}"/>
    <cellStyle name="20% - Accent1 2 2 4 2 3 3 4 2" xfId="5650" xr:uid="{00000000-0005-0000-0000-000055150000}"/>
    <cellStyle name="20% - Accent1 2 2 4 2 3 3 4 2 2" xfId="5651" xr:uid="{00000000-0005-0000-0000-000056150000}"/>
    <cellStyle name="20% - Accent1 2 2 4 2 3 3 4 2 2 2" xfId="5652" xr:uid="{00000000-0005-0000-0000-000057150000}"/>
    <cellStyle name="20% - Accent1 2 2 4 2 3 3 4 2 3" xfId="5653" xr:uid="{00000000-0005-0000-0000-000058150000}"/>
    <cellStyle name="20% - Accent1 2 2 4 2 3 3 4 3" xfId="5654" xr:uid="{00000000-0005-0000-0000-000059150000}"/>
    <cellStyle name="20% - Accent1 2 2 4 2 3 3 4 3 2" xfId="5655" xr:uid="{00000000-0005-0000-0000-00005A150000}"/>
    <cellStyle name="20% - Accent1 2 2 4 2 3 3 4 4" xfId="5656" xr:uid="{00000000-0005-0000-0000-00005B150000}"/>
    <cellStyle name="20% - Accent1 2 2 4 2 3 3 5" xfId="5657" xr:uid="{00000000-0005-0000-0000-00005C150000}"/>
    <cellStyle name="20% - Accent1 2 2 4 2 3 3 5 2" xfId="5658" xr:uid="{00000000-0005-0000-0000-00005D150000}"/>
    <cellStyle name="20% - Accent1 2 2 4 2 3 3 5 2 2" xfId="5659" xr:uid="{00000000-0005-0000-0000-00005E150000}"/>
    <cellStyle name="20% - Accent1 2 2 4 2 3 3 5 3" xfId="5660" xr:uid="{00000000-0005-0000-0000-00005F150000}"/>
    <cellStyle name="20% - Accent1 2 2 4 2 3 3 6" xfId="5661" xr:uid="{00000000-0005-0000-0000-000060150000}"/>
    <cellStyle name="20% - Accent1 2 2 4 2 3 3 6 2" xfId="5662" xr:uid="{00000000-0005-0000-0000-000061150000}"/>
    <cellStyle name="20% - Accent1 2 2 4 2 3 3 6 2 2" xfId="5663" xr:uid="{00000000-0005-0000-0000-000062150000}"/>
    <cellStyle name="20% - Accent1 2 2 4 2 3 3 6 3" xfId="5664" xr:uid="{00000000-0005-0000-0000-000063150000}"/>
    <cellStyle name="20% - Accent1 2 2 4 2 3 3 7" xfId="5665" xr:uid="{00000000-0005-0000-0000-000064150000}"/>
    <cellStyle name="20% - Accent1 2 2 4 2 3 3 7 2" xfId="5666" xr:uid="{00000000-0005-0000-0000-000065150000}"/>
    <cellStyle name="20% - Accent1 2 2 4 2 3 3 8" xfId="5667" xr:uid="{00000000-0005-0000-0000-000066150000}"/>
    <cellStyle name="20% - Accent1 2 2 4 2 3 3 8 2" xfId="5668" xr:uid="{00000000-0005-0000-0000-000067150000}"/>
    <cellStyle name="20% - Accent1 2 2 4 2 3 3 9" xfId="5669" xr:uid="{00000000-0005-0000-0000-000068150000}"/>
    <cellStyle name="20% - Accent1 2 2 4 2 3 4" xfId="5670" xr:uid="{00000000-0005-0000-0000-000069150000}"/>
    <cellStyle name="20% - Accent1 2 2 4 2 3 4 2" xfId="5671" xr:uid="{00000000-0005-0000-0000-00006A150000}"/>
    <cellStyle name="20% - Accent1 2 2 4 2 3 4 2 2" xfId="5672" xr:uid="{00000000-0005-0000-0000-00006B150000}"/>
    <cellStyle name="20% - Accent1 2 2 4 2 3 4 2 2 2" xfId="5673" xr:uid="{00000000-0005-0000-0000-00006C150000}"/>
    <cellStyle name="20% - Accent1 2 2 4 2 3 4 2 3" xfId="5674" xr:uid="{00000000-0005-0000-0000-00006D150000}"/>
    <cellStyle name="20% - Accent1 2 2 4 2 3 4 3" xfId="5675" xr:uid="{00000000-0005-0000-0000-00006E150000}"/>
    <cellStyle name="20% - Accent1 2 2 4 2 3 4 3 2" xfId="5676" xr:uid="{00000000-0005-0000-0000-00006F150000}"/>
    <cellStyle name="20% - Accent1 2 2 4 2 3 4 4" xfId="5677" xr:uid="{00000000-0005-0000-0000-000070150000}"/>
    <cellStyle name="20% - Accent1 2 2 4 2 3 5" xfId="5678" xr:uid="{00000000-0005-0000-0000-000071150000}"/>
    <cellStyle name="20% - Accent1 2 2 4 2 3 5 2" xfId="5679" xr:uid="{00000000-0005-0000-0000-000072150000}"/>
    <cellStyle name="20% - Accent1 2 2 4 2 3 5 2 2" xfId="5680" xr:uid="{00000000-0005-0000-0000-000073150000}"/>
    <cellStyle name="20% - Accent1 2 2 4 2 3 5 2 2 2" xfId="5681" xr:uid="{00000000-0005-0000-0000-000074150000}"/>
    <cellStyle name="20% - Accent1 2 2 4 2 3 5 2 3" xfId="5682" xr:uid="{00000000-0005-0000-0000-000075150000}"/>
    <cellStyle name="20% - Accent1 2 2 4 2 3 5 3" xfId="5683" xr:uid="{00000000-0005-0000-0000-000076150000}"/>
    <cellStyle name="20% - Accent1 2 2 4 2 3 5 3 2" xfId="5684" xr:uid="{00000000-0005-0000-0000-000077150000}"/>
    <cellStyle name="20% - Accent1 2 2 4 2 3 5 4" xfId="5685" xr:uid="{00000000-0005-0000-0000-000078150000}"/>
    <cellStyle name="20% - Accent1 2 2 4 2 3 6" xfId="5686" xr:uid="{00000000-0005-0000-0000-000079150000}"/>
    <cellStyle name="20% - Accent1 2 2 4 2 3 6 2" xfId="5687" xr:uid="{00000000-0005-0000-0000-00007A150000}"/>
    <cellStyle name="20% - Accent1 2 2 4 2 3 6 2 2" xfId="5688" xr:uid="{00000000-0005-0000-0000-00007B150000}"/>
    <cellStyle name="20% - Accent1 2 2 4 2 3 6 2 2 2" xfId="5689" xr:uid="{00000000-0005-0000-0000-00007C150000}"/>
    <cellStyle name="20% - Accent1 2 2 4 2 3 6 2 3" xfId="5690" xr:uid="{00000000-0005-0000-0000-00007D150000}"/>
    <cellStyle name="20% - Accent1 2 2 4 2 3 6 3" xfId="5691" xr:uid="{00000000-0005-0000-0000-00007E150000}"/>
    <cellStyle name="20% - Accent1 2 2 4 2 3 6 3 2" xfId="5692" xr:uid="{00000000-0005-0000-0000-00007F150000}"/>
    <cellStyle name="20% - Accent1 2 2 4 2 3 6 4" xfId="5693" xr:uid="{00000000-0005-0000-0000-000080150000}"/>
    <cellStyle name="20% - Accent1 2 2 4 2 3 7" xfId="5694" xr:uid="{00000000-0005-0000-0000-000081150000}"/>
    <cellStyle name="20% - Accent1 2 2 4 2 3 7 2" xfId="5695" xr:uid="{00000000-0005-0000-0000-000082150000}"/>
    <cellStyle name="20% - Accent1 2 2 4 2 3 7 2 2" xfId="5696" xr:uid="{00000000-0005-0000-0000-000083150000}"/>
    <cellStyle name="20% - Accent1 2 2 4 2 3 7 3" xfId="5697" xr:uid="{00000000-0005-0000-0000-000084150000}"/>
    <cellStyle name="20% - Accent1 2 2 4 2 3 8" xfId="5698" xr:uid="{00000000-0005-0000-0000-000085150000}"/>
    <cellStyle name="20% - Accent1 2 2 4 2 3 8 2" xfId="5699" xr:uid="{00000000-0005-0000-0000-000086150000}"/>
    <cellStyle name="20% - Accent1 2 2 4 2 3 8 2 2" xfId="5700" xr:uid="{00000000-0005-0000-0000-000087150000}"/>
    <cellStyle name="20% - Accent1 2 2 4 2 3 8 3" xfId="5701" xr:uid="{00000000-0005-0000-0000-000088150000}"/>
    <cellStyle name="20% - Accent1 2 2 4 2 3 9" xfId="5702" xr:uid="{00000000-0005-0000-0000-000089150000}"/>
    <cellStyle name="20% - Accent1 2 2 4 2 3 9 2" xfId="5703" xr:uid="{00000000-0005-0000-0000-00008A150000}"/>
    <cellStyle name="20% - Accent1 2 2 4 2 4" xfId="5704" xr:uid="{00000000-0005-0000-0000-00008B150000}"/>
    <cellStyle name="20% - Accent1 2 2 4 2 4 10" xfId="5705" xr:uid="{00000000-0005-0000-0000-00008C150000}"/>
    <cellStyle name="20% - Accent1 2 2 4 2 4 10 2" xfId="5706" xr:uid="{00000000-0005-0000-0000-00008D150000}"/>
    <cellStyle name="20% - Accent1 2 2 4 2 4 11" xfId="5707" xr:uid="{00000000-0005-0000-0000-00008E150000}"/>
    <cellStyle name="20% - Accent1 2 2 4 2 4 2" xfId="5708" xr:uid="{00000000-0005-0000-0000-00008F150000}"/>
    <cellStyle name="20% - Accent1 2 2 4 2 4 2 2" xfId="5709" xr:uid="{00000000-0005-0000-0000-000090150000}"/>
    <cellStyle name="20% - Accent1 2 2 4 2 4 2 2 2" xfId="5710" xr:uid="{00000000-0005-0000-0000-000091150000}"/>
    <cellStyle name="20% - Accent1 2 2 4 2 4 2 2 2 2" xfId="5711" xr:uid="{00000000-0005-0000-0000-000092150000}"/>
    <cellStyle name="20% - Accent1 2 2 4 2 4 2 2 2 2 2" xfId="5712" xr:uid="{00000000-0005-0000-0000-000093150000}"/>
    <cellStyle name="20% - Accent1 2 2 4 2 4 2 2 2 3" xfId="5713" xr:uid="{00000000-0005-0000-0000-000094150000}"/>
    <cellStyle name="20% - Accent1 2 2 4 2 4 2 2 3" xfId="5714" xr:uid="{00000000-0005-0000-0000-000095150000}"/>
    <cellStyle name="20% - Accent1 2 2 4 2 4 2 2 3 2" xfId="5715" xr:uid="{00000000-0005-0000-0000-000096150000}"/>
    <cellStyle name="20% - Accent1 2 2 4 2 4 2 2 4" xfId="5716" xr:uid="{00000000-0005-0000-0000-000097150000}"/>
    <cellStyle name="20% - Accent1 2 2 4 2 4 2 3" xfId="5717" xr:uid="{00000000-0005-0000-0000-000098150000}"/>
    <cellStyle name="20% - Accent1 2 2 4 2 4 2 3 2" xfId="5718" xr:uid="{00000000-0005-0000-0000-000099150000}"/>
    <cellStyle name="20% - Accent1 2 2 4 2 4 2 3 2 2" xfId="5719" xr:uid="{00000000-0005-0000-0000-00009A150000}"/>
    <cellStyle name="20% - Accent1 2 2 4 2 4 2 3 2 2 2" xfId="5720" xr:uid="{00000000-0005-0000-0000-00009B150000}"/>
    <cellStyle name="20% - Accent1 2 2 4 2 4 2 3 2 3" xfId="5721" xr:uid="{00000000-0005-0000-0000-00009C150000}"/>
    <cellStyle name="20% - Accent1 2 2 4 2 4 2 3 3" xfId="5722" xr:uid="{00000000-0005-0000-0000-00009D150000}"/>
    <cellStyle name="20% - Accent1 2 2 4 2 4 2 3 3 2" xfId="5723" xr:uid="{00000000-0005-0000-0000-00009E150000}"/>
    <cellStyle name="20% - Accent1 2 2 4 2 4 2 3 4" xfId="5724" xr:uid="{00000000-0005-0000-0000-00009F150000}"/>
    <cellStyle name="20% - Accent1 2 2 4 2 4 2 4" xfId="5725" xr:uid="{00000000-0005-0000-0000-0000A0150000}"/>
    <cellStyle name="20% - Accent1 2 2 4 2 4 2 4 2" xfId="5726" xr:uid="{00000000-0005-0000-0000-0000A1150000}"/>
    <cellStyle name="20% - Accent1 2 2 4 2 4 2 4 2 2" xfId="5727" xr:uid="{00000000-0005-0000-0000-0000A2150000}"/>
    <cellStyle name="20% - Accent1 2 2 4 2 4 2 4 2 2 2" xfId="5728" xr:uid="{00000000-0005-0000-0000-0000A3150000}"/>
    <cellStyle name="20% - Accent1 2 2 4 2 4 2 4 2 3" xfId="5729" xr:uid="{00000000-0005-0000-0000-0000A4150000}"/>
    <cellStyle name="20% - Accent1 2 2 4 2 4 2 4 3" xfId="5730" xr:uid="{00000000-0005-0000-0000-0000A5150000}"/>
    <cellStyle name="20% - Accent1 2 2 4 2 4 2 4 3 2" xfId="5731" xr:uid="{00000000-0005-0000-0000-0000A6150000}"/>
    <cellStyle name="20% - Accent1 2 2 4 2 4 2 4 4" xfId="5732" xr:uid="{00000000-0005-0000-0000-0000A7150000}"/>
    <cellStyle name="20% - Accent1 2 2 4 2 4 2 5" xfId="5733" xr:uid="{00000000-0005-0000-0000-0000A8150000}"/>
    <cellStyle name="20% - Accent1 2 2 4 2 4 2 5 2" xfId="5734" xr:uid="{00000000-0005-0000-0000-0000A9150000}"/>
    <cellStyle name="20% - Accent1 2 2 4 2 4 2 5 2 2" xfId="5735" xr:uid="{00000000-0005-0000-0000-0000AA150000}"/>
    <cellStyle name="20% - Accent1 2 2 4 2 4 2 5 3" xfId="5736" xr:uid="{00000000-0005-0000-0000-0000AB150000}"/>
    <cellStyle name="20% - Accent1 2 2 4 2 4 2 6" xfId="5737" xr:uid="{00000000-0005-0000-0000-0000AC150000}"/>
    <cellStyle name="20% - Accent1 2 2 4 2 4 2 6 2" xfId="5738" xr:uid="{00000000-0005-0000-0000-0000AD150000}"/>
    <cellStyle name="20% - Accent1 2 2 4 2 4 2 6 2 2" xfId="5739" xr:uid="{00000000-0005-0000-0000-0000AE150000}"/>
    <cellStyle name="20% - Accent1 2 2 4 2 4 2 6 3" xfId="5740" xr:uid="{00000000-0005-0000-0000-0000AF150000}"/>
    <cellStyle name="20% - Accent1 2 2 4 2 4 2 7" xfId="5741" xr:uid="{00000000-0005-0000-0000-0000B0150000}"/>
    <cellStyle name="20% - Accent1 2 2 4 2 4 2 7 2" xfId="5742" xr:uid="{00000000-0005-0000-0000-0000B1150000}"/>
    <cellStyle name="20% - Accent1 2 2 4 2 4 2 8" xfId="5743" xr:uid="{00000000-0005-0000-0000-0000B2150000}"/>
    <cellStyle name="20% - Accent1 2 2 4 2 4 2 8 2" xfId="5744" xr:uid="{00000000-0005-0000-0000-0000B3150000}"/>
    <cellStyle name="20% - Accent1 2 2 4 2 4 2 9" xfId="5745" xr:uid="{00000000-0005-0000-0000-0000B4150000}"/>
    <cellStyle name="20% - Accent1 2 2 4 2 4 3" xfId="5746" xr:uid="{00000000-0005-0000-0000-0000B5150000}"/>
    <cellStyle name="20% - Accent1 2 2 4 2 4 3 2" xfId="5747" xr:uid="{00000000-0005-0000-0000-0000B6150000}"/>
    <cellStyle name="20% - Accent1 2 2 4 2 4 3 2 2" xfId="5748" xr:uid="{00000000-0005-0000-0000-0000B7150000}"/>
    <cellStyle name="20% - Accent1 2 2 4 2 4 3 2 2 2" xfId="5749" xr:uid="{00000000-0005-0000-0000-0000B8150000}"/>
    <cellStyle name="20% - Accent1 2 2 4 2 4 3 2 2 2 2" xfId="5750" xr:uid="{00000000-0005-0000-0000-0000B9150000}"/>
    <cellStyle name="20% - Accent1 2 2 4 2 4 3 2 2 3" xfId="5751" xr:uid="{00000000-0005-0000-0000-0000BA150000}"/>
    <cellStyle name="20% - Accent1 2 2 4 2 4 3 2 3" xfId="5752" xr:uid="{00000000-0005-0000-0000-0000BB150000}"/>
    <cellStyle name="20% - Accent1 2 2 4 2 4 3 2 3 2" xfId="5753" xr:uid="{00000000-0005-0000-0000-0000BC150000}"/>
    <cellStyle name="20% - Accent1 2 2 4 2 4 3 2 4" xfId="5754" xr:uid="{00000000-0005-0000-0000-0000BD150000}"/>
    <cellStyle name="20% - Accent1 2 2 4 2 4 3 3" xfId="5755" xr:uid="{00000000-0005-0000-0000-0000BE150000}"/>
    <cellStyle name="20% - Accent1 2 2 4 2 4 3 3 2" xfId="5756" xr:uid="{00000000-0005-0000-0000-0000BF150000}"/>
    <cellStyle name="20% - Accent1 2 2 4 2 4 3 3 2 2" xfId="5757" xr:uid="{00000000-0005-0000-0000-0000C0150000}"/>
    <cellStyle name="20% - Accent1 2 2 4 2 4 3 3 2 2 2" xfId="5758" xr:uid="{00000000-0005-0000-0000-0000C1150000}"/>
    <cellStyle name="20% - Accent1 2 2 4 2 4 3 3 2 3" xfId="5759" xr:uid="{00000000-0005-0000-0000-0000C2150000}"/>
    <cellStyle name="20% - Accent1 2 2 4 2 4 3 3 3" xfId="5760" xr:uid="{00000000-0005-0000-0000-0000C3150000}"/>
    <cellStyle name="20% - Accent1 2 2 4 2 4 3 3 3 2" xfId="5761" xr:uid="{00000000-0005-0000-0000-0000C4150000}"/>
    <cellStyle name="20% - Accent1 2 2 4 2 4 3 3 4" xfId="5762" xr:uid="{00000000-0005-0000-0000-0000C5150000}"/>
    <cellStyle name="20% - Accent1 2 2 4 2 4 3 4" xfId="5763" xr:uid="{00000000-0005-0000-0000-0000C6150000}"/>
    <cellStyle name="20% - Accent1 2 2 4 2 4 3 4 2" xfId="5764" xr:uid="{00000000-0005-0000-0000-0000C7150000}"/>
    <cellStyle name="20% - Accent1 2 2 4 2 4 3 4 2 2" xfId="5765" xr:uid="{00000000-0005-0000-0000-0000C8150000}"/>
    <cellStyle name="20% - Accent1 2 2 4 2 4 3 4 2 2 2" xfId="5766" xr:uid="{00000000-0005-0000-0000-0000C9150000}"/>
    <cellStyle name="20% - Accent1 2 2 4 2 4 3 4 2 3" xfId="5767" xr:uid="{00000000-0005-0000-0000-0000CA150000}"/>
    <cellStyle name="20% - Accent1 2 2 4 2 4 3 4 3" xfId="5768" xr:uid="{00000000-0005-0000-0000-0000CB150000}"/>
    <cellStyle name="20% - Accent1 2 2 4 2 4 3 4 3 2" xfId="5769" xr:uid="{00000000-0005-0000-0000-0000CC150000}"/>
    <cellStyle name="20% - Accent1 2 2 4 2 4 3 4 4" xfId="5770" xr:uid="{00000000-0005-0000-0000-0000CD150000}"/>
    <cellStyle name="20% - Accent1 2 2 4 2 4 3 5" xfId="5771" xr:uid="{00000000-0005-0000-0000-0000CE150000}"/>
    <cellStyle name="20% - Accent1 2 2 4 2 4 3 5 2" xfId="5772" xr:uid="{00000000-0005-0000-0000-0000CF150000}"/>
    <cellStyle name="20% - Accent1 2 2 4 2 4 3 5 2 2" xfId="5773" xr:uid="{00000000-0005-0000-0000-0000D0150000}"/>
    <cellStyle name="20% - Accent1 2 2 4 2 4 3 5 3" xfId="5774" xr:uid="{00000000-0005-0000-0000-0000D1150000}"/>
    <cellStyle name="20% - Accent1 2 2 4 2 4 3 6" xfId="5775" xr:uid="{00000000-0005-0000-0000-0000D2150000}"/>
    <cellStyle name="20% - Accent1 2 2 4 2 4 3 6 2" xfId="5776" xr:uid="{00000000-0005-0000-0000-0000D3150000}"/>
    <cellStyle name="20% - Accent1 2 2 4 2 4 3 6 2 2" xfId="5777" xr:uid="{00000000-0005-0000-0000-0000D4150000}"/>
    <cellStyle name="20% - Accent1 2 2 4 2 4 3 6 3" xfId="5778" xr:uid="{00000000-0005-0000-0000-0000D5150000}"/>
    <cellStyle name="20% - Accent1 2 2 4 2 4 3 7" xfId="5779" xr:uid="{00000000-0005-0000-0000-0000D6150000}"/>
    <cellStyle name="20% - Accent1 2 2 4 2 4 3 7 2" xfId="5780" xr:uid="{00000000-0005-0000-0000-0000D7150000}"/>
    <cellStyle name="20% - Accent1 2 2 4 2 4 3 8" xfId="5781" xr:uid="{00000000-0005-0000-0000-0000D8150000}"/>
    <cellStyle name="20% - Accent1 2 2 4 2 4 3 8 2" xfId="5782" xr:uid="{00000000-0005-0000-0000-0000D9150000}"/>
    <cellStyle name="20% - Accent1 2 2 4 2 4 3 9" xfId="5783" xr:uid="{00000000-0005-0000-0000-0000DA150000}"/>
    <cellStyle name="20% - Accent1 2 2 4 2 4 4" xfId="5784" xr:uid="{00000000-0005-0000-0000-0000DB150000}"/>
    <cellStyle name="20% - Accent1 2 2 4 2 4 4 2" xfId="5785" xr:uid="{00000000-0005-0000-0000-0000DC150000}"/>
    <cellStyle name="20% - Accent1 2 2 4 2 4 4 2 2" xfId="5786" xr:uid="{00000000-0005-0000-0000-0000DD150000}"/>
    <cellStyle name="20% - Accent1 2 2 4 2 4 4 2 2 2" xfId="5787" xr:uid="{00000000-0005-0000-0000-0000DE150000}"/>
    <cellStyle name="20% - Accent1 2 2 4 2 4 4 2 3" xfId="5788" xr:uid="{00000000-0005-0000-0000-0000DF150000}"/>
    <cellStyle name="20% - Accent1 2 2 4 2 4 4 3" xfId="5789" xr:uid="{00000000-0005-0000-0000-0000E0150000}"/>
    <cellStyle name="20% - Accent1 2 2 4 2 4 4 3 2" xfId="5790" xr:uid="{00000000-0005-0000-0000-0000E1150000}"/>
    <cellStyle name="20% - Accent1 2 2 4 2 4 4 4" xfId="5791" xr:uid="{00000000-0005-0000-0000-0000E2150000}"/>
    <cellStyle name="20% - Accent1 2 2 4 2 4 5" xfId="5792" xr:uid="{00000000-0005-0000-0000-0000E3150000}"/>
    <cellStyle name="20% - Accent1 2 2 4 2 4 5 2" xfId="5793" xr:uid="{00000000-0005-0000-0000-0000E4150000}"/>
    <cellStyle name="20% - Accent1 2 2 4 2 4 5 2 2" xfId="5794" xr:uid="{00000000-0005-0000-0000-0000E5150000}"/>
    <cellStyle name="20% - Accent1 2 2 4 2 4 5 2 2 2" xfId="5795" xr:uid="{00000000-0005-0000-0000-0000E6150000}"/>
    <cellStyle name="20% - Accent1 2 2 4 2 4 5 2 3" xfId="5796" xr:uid="{00000000-0005-0000-0000-0000E7150000}"/>
    <cellStyle name="20% - Accent1 2 2 4 2 4 5 3" xfId="5797" xr:uid="{00000000-0005-0000-0000-0000E8150000}"/>
    <cellStyle name="20% - Accent1 2 2 4 2 4 5 3 2" xfId="5798" xr:uid="{00000000-0005-0000-0000-0000E9150000}"/>
    <cellStyle name="20% - Accent1 2 2 4 2 4 5 4" xfId="5799" xr:uid="{00000000-0005-0000-0000-0000EA150000}"/>
    <cellStyle name="20% - Accent1 2 2 4 2 4 6" xfId="5800" xr:uid="{00000000-0005-0000-0000-0000EB150000}"/>
    <cellStyle name="20% - Accent1 2 2 4 2 4 6 2" xfId="5801" xr:uid="{00000000-0005-0000-0000-0000EC150000}"/>
    <cellStyle name="20% - Accent1 2 2 4 2 4 6 2 2" xfId="5802" xr:uid="{00000000-0005-0000-0000-0000ED150000}"/>
    <cellStyle name="20% - Accent1 2 2 4 2 4 6 2 2 2" xfId="5803" xr:uid="{00000000-0005-0000-0000-0000EE150000}"/>
    <cellStyle name="20% - Accent1 2 2 4 2 4 6 2 3" xfId="5804" xr:uid="{00000000-0005-0000-0000-0000EF150000}"/>
    <cellStyle name="20% - Accent1 2 2 4 2 4 6 3" xfId="5805" xr:uid="{00000000-0005-0000-0000-0000F0150000}"/>
    <cellStyle name="20% - Accent1 2 2 4 2 4 6 3 2" xfId="5806" xr:uid="{00000000-0005-0000-0000-0000F1150000}"/>
    <cellStyle name="20% - Accent1 2 2 4 2 4 6 4" xfId="5807" xr:uid="{00000000-0005-0000-0000-0000F2150000}"/>
    <cellStyle name="20% - Accent1 2 2 4 2 4 7" xfId="5808" xr:uid="{00000000-0005-0000-0000-0000F3150000}"/>
    <cellStyle name="20% - Accent1 2 2 4 2 4 7 2" xfId="5809" xr:uid="{00000000-0005-0000-0000-0000F4150000}"/>
    <cellStyle name="20% - Accent1 2 2 4 2 4 7 2 2" xfId="5810" xr:uid="{00000000-0005-0000-0000-0000F5150000}"/>
    <cellStyle name="20% - Accent1 2 2 4 2 4 7 3" xfId="5811" xr:uid="{00000000-0005-0000-0000-0000F6150000}"/>
    <cellStyle name="20% - Accent1 2 2 4 2 4 8" xfId="5812" xr:uid="{00000000-0005-0000-0000-0000F7150000}"/>
    <cellStyle name="20% - Accent1 2 2 4 2 4 8 2" xfId="5813" xr:uid="{00000000-0005-0000-0000-0000F8150000}"/>
    <cellStyle name="20% - Accent1 2 2 4 2 4 8 2 2" xfId="5814" xr:uid="{00000000-0005-0000-0000-0000F9150000}"/>
    <cellStyle name="20% - Accent1 2 2 4 2 4 8 3" xfId="5815" xr:uid="{00000000-0005-0000-0000-0000FA150000}"/>
    <cellStyle name="20% - Accent1 2 2 4 2 4 9" xfId="5816" xr:uid="{00000000-0005-0000-0000-0000FB150000}"/>
    <cellStyle name="20% - Accent1 2 2 4 2 4 9 2" xfId="5817" xr:uid="{00000000-0005-0000-0000-0000FC150000}"/>
    <cellStyle name="20% - Accent1 2 2 4 2 5" xfId="5818" xr:uid="{00000000-0005-0000-0000-0000FD150000}"/>
    <cellStyle name="20% - Accent1 2 2 4 2 5 10" xfId="5819" xr:uid="{00000000-0005-0000-0000-0000FE150000}"/>
    <cellStyle name="20% - Accent1 2 2 4 2 5 10 2" xfId="5820" xr:uid="{00000000-0005-0000-0000-0000FF150000}"/>
    <cellStyle name="20% - Accent1 2 2 4 2 5 11" xfId="5821" xr:uid="{00000000-0005-0000-0000-000000160000}"/>
    <cellStyle name="20% - Accent1 2 2 4 2 5 2" xfId="5822" xr:uid="{00000000-0005-0000-0000-000001160000}"/>
    <cellStyle name="20% - Accent1 2 2 4 2 5 2 2" xfId="5823" xr:uid="{00000000-0005-0000-0000-000002160000}"/>
    <cellStyle name="20% - Accent1 2 2 4 2 5 2 2 2" xfId="5824" xr:uid="{00000000-0005-0000-0000-000003160000}"/>
    <cellStyle name="20% - Accent1 2 2 4 2 5 2 2 2 2" xfId="5825" xr:uid="{00000000-0005-0000-0000-000004160000}"/>
    <cellStyle name="20% - Accent1 2 2 4 2 5 2 2 2 2 2" xfId="5826" xr:uid="{00000000-0005-0000-0000-000005160000}"/>
    <cellStyle name="20% - Accent1 2 2 4 2 5 2 2 2 3" xfId="5827" xr:uid="{00000000-0005-0000-0000-000006160000}"/>
    <cellStyle name="20% - Accent1 2 2 4 2 5 2 2 3" xfId="5828" xr:uid="{00000000-0005-0000-0000-000007160000}"/>
    <cellStyle name="20% - Accent1 2 2 4 2 5 2 2 3 2" xfId="5829" xr:uid="{00000000-0005-0000-0000-000008160000}"/>
    <cellStyle name="20% - Accent1 2 2 4 2 5 2 2 4" xfId="5830" xr:uid="{00000000-0005-0000-0000-000009160000}"/>
    <cellStyle name="20% - Accent1 2 2 4 2 5 2 3" xfId="5831" xr:uid="{00000000-0005-0000-0000-00000A160000}"/>
    <cellStyle name="20% - Accent1 2 2 4 2 5 2 3 2" xfId="5832" xr:uid="{00000000-0005-0000-0000-00000B160000}"/>
    <cellStyle name="20% - Accent1 2 2 4 2 5 2 3 2 2" xfId="5833" xr:uid="{00000000-0005-0000-0000-00000C160000}"/>
    <cellStyle name="20% - Accent1 2 2 4 2 5 2 3 2 2 2" xfId="5834" xr:uid="{00000000-0005-0000-0000-00000D160000}"/>
    <cellStyle name="20% - Accent1 2 2 4 2 5 2 3 2 3" xfId="5835" xr:uid="{00000000-0005-0000-0000-00000E160000}"/>
    <cellStyle name="20% - Accent1 2 2 4 2 5 2 3 3" xfId="5836" xr:uid="{00000000-0005-0000-0000-00000F160000}"/>
    <cellStyle name="20% - Accent1 2 2 4 2 5 2 3 3 2" xfId="5837" xr:uid="{00000000-0005-0000-0000-000010160000}"/>
    <cellStyle name="20% - Accent1 2 2 4 2 5 2 3 4" xfId="5838" xr:uid="{00000000-0005-0000-0000-000011160000}"/>
    <cellStyle name="20% - Accent1 2 2 4 2 5 2 4" xfId="5839" xr:uid="{00000000-0005-0000-0000-000012160000}"/>
    <cellStyle name="20% - Accent1 2 2 4 2 5 2 4 2" xfId="5840" xr:uid="{00000000-0005-0000-0000-000013160000}"/>
    <cellStyle name="20% - Accent1 2 2 4 2 5 2 4 2 2" xfId="5841" xr:uid="{00000000-0005-0000-0000-000014160000}"/>
    <cellStyle name="20% - Accent1 2 2 4 2 5 2 4 2 2 2" xfId="5842" xr:uid="{00000000-0005-0000-0000-000015160000}"/>
    <cellStyle name="20% - Accent1 2 2 4 2 5 2 4 2 3" xfId="5843" xr:uid="{00000000-0005-0000-0000-000016160000}"/>
    <cellStyle name="20% - Accent1 2 2 4 2 5 2 4 3" xfId="5844" xr:uid="{00000000-0005-0000-0000-000017160000}"/>
    <cellStyle name="20% - Accent1 2 2 4 2 5 2 4 3 2" xfId="5845" xr:uid="{00000000-0005-0000-0000-000018160000}"/>
    <cellStyle name="20% - Accent1 2 2 4 2 5 2 4 4" xfId="5846" xr:uid="{00000000-0005-0000-0000-000019160000}"/>
    <cellStyle name="20% - Accent1 2 2 4 2 5 2 5" xfId="5847" xr:uid="{00000000-0005-0000-0000-00001A160000}"/>
    <cellStyle name="20% - Accent1 2 2 4 2 5 2 5 2" xfId="5848" xr:uid="{00000000-0005-0000-0000-00001B160000}"/>
    <cellStyle name="20% - Accent1 2 2 4 2 5 2 5 2 2" xfId="5849" xr:uid="{00000000-0005-0000-0000-00001C160000}"/>
    <cellStyle name="20% - Accent1 2 2 4 2 5 2 5 3" xfId="5850" xr:uid="{00000000-0005-0000-0000-00001D160000}"/>
    <cellStyle name="20% - Accent1 2 2 4 2 5 2 6" xfId="5851" xr:uid="{00000000-0005-0000-0000-00001E160000}"/>
    <cellStyle name="20% - Accent1 2 2 4 2 5 2 6 2" xfId="5852" xr:uid="{00000000-0005-0000-0000-00001F160000}"/>
    <cellStyle name="20% - Accent1 2 2 4 2 5 2 6 2 2" xfId="5853" xr:uid="{00000000-0005-0000-0000-000020160000}"/>
    <cellStyle name="20% - Accent1 2 2 4 2 5 2 6 3" xfId="5854" xr:uid="{00000000-0005-0000-0000-000021160000}"/>
    <cellStyle name="20% - Accent1 2 2 4 2 5 2 7" xfId="5855" xr:uid="{00000000-0005-0000-0000-000022160000}"/>
    <cellStyle name="20% - Accent1 2 2 4 2 5 2 7 2" xfId="5856" xr:uid="{00000000-0005-0000-0000-000023160000}"/>
    <cellStyle name="20% - Accent1 2 2 4 2 5 2 8" xfId="5857" xr:uid="{00000000-0005-0000-0000-000024160000}"/>
    <cellStyle name="20% - Accent1 2 2 4 2 5 2 8 2" xfId="5858" xr:uid="{00000000-0005-0000-0000-000025160000}"/>
    <cellStyle name="20% - Accent1 2 2 4 2 5 2 9" xfId="5859" xr:uid="{00000000-0005-0000-0000-000026160000}"/>
    <cellStyle name="20% - Accent1 2 2 4 2 5 3" xfId="5860" xr:uid="{00000000-0005-0000-0000-000027160000}"/>
    <cellStyle name="20% - Accent1 2 2 4 2 5 3 2" xfId="5861" xr:uid="{00000000-0005-0000-0000-000028160000}"/>
    <cellStyle name="20% - Accent1 2 2 4 2 5 3 2 2" xfId="5862" xr:uid="{00000000-0005-0000-0000-000029160000}"/>
    <cellStyle name="20% - Accent1 2 2 4 2 5 3 2 2 2" xfId="5863" xr:uid="{00000000-0005-0000-0000-00002A160000}"/>
    <cellStyle name="20% - Accent1 2 2 4 2 5 3 2 2 2 2" xfId="5864" xr:uid="{00000000-0005-0000-0000-00002B160000}"/>
    <cellStyle name="20% - Accent1 2 2 4 2 5 3 2 2 3" xfId="5865" xr:uid="{00000000-0005-0000-0000-00002C160000}"/>
    <cellStyle name="20% - Accent1 2 2 4 2 5 3 2 3" xfId="5866" xr:uid="{00000000-0005-0000-0000-00002D160000}"/>
    <cellStyle name="20% - Accent1 2 2 4 2 5 3 2 3 2" xfId="5867" xr:uid="{00000000-0005-0000-0000-00002E160000}"/>
    <cellStyle name="20% - Accent1 2 2 4 2 5 3 2 4" xfId="5868" xr:uid="{00000000-0005-0000-0000-00002F160000}"/>
    <cellStyle name="20% - Accent1 2 2 4 2 5 3 3" xfId="5869" xr:uid="{00000000-0005-0000-0000-000030160000}"/>
    <cellStyle name="20% - Accent1 2 2 4 2 5 3 3 2" xfId="5870" xr:uid="{00000000-0005-0000-0000-000031160000}"/>
    <cellStyle name="20% - Accent1 2 2 4 2 5 3 3 2 2" xfId="5871" xr:uid="{00000000-0005-0000-0000-000032160000}"/>
    <cellStyle name="20% - Accent1 2 2 4 2 5 3 3 2 2 2" xfId="5872" xr:uid="{00000000-0005-0000-0000-000033160000}"/>
    <cellStyle name="20% - Accent1 2 2 4 2 5 3 3 2 3" xfId="5873" xr:uid="{00000000-0005-0000-0000-000034160000}"/>
    <cellStyle name="20% - Accent1 2 2 4 2 5 3 3 3" xfId="5874" xr:uid="{00000000-0005-0000-0000-000035160000}"/>
    <cellStyle name="20% - Accent1 2 2 4 2 5 3 3 3 2" xfId="5875" xr:uid="{00000000-0005-0000-0000-000036160000}"/>
    <cellStyle name="20% - Accent1 2 2 4 2 5 3 3 4" xfId="5876" xr:uid="{00000000-0005-0000-0000-000037160000}"/>
    <cellStyle name="20% - Accent1 2 2 4 2 5 3 4" xfId="5877" xr:uid="{00000000-0005-0000-0000-000038160000}"/>
    <cellStyle name="20% - Accent1 2 2 4 2 5 3 4 2" xfId="5878" xr:uid="{00000000-0005-0000-0000-000039160000}"/>
    <cellStyle name="20% - Accent1 2 2 4 2 5 3 4 2 2" xfId="5879" xr:uid="{00000000-0005-0000-0000-00003A160000}"/>
    <cellStyle name="20% - Accent1 2 2 4 2 5 3 4 2 2 2" xfId="5880" xr:uid="{00000000-0005-0000-0000-00003B160000}"/>
    <cellStyle name="20% - Accent1 2 2 4 2 5 3 4 2 3" xfId="5881" xr:uid="{00000000-0005-0000-0000-00003C160000}"/>
    <cellStyle name="20% - Accent1 2 2 4 2 5 3 4 3" xfId="5882" xr:uid="{00000000-0005-0000-0000-00003D160000}"/>
    <cellStyle name="20% - Accent1 2 2 4 2 5 3 4 3 2" xfId="5883" xr:uid="{00000000-0005-0000-0000-00003E160000}"/>
    <cellStyle name="20% - Accent1 2 2 4 2 5 3 4 4" xfId="5884" xr:uid="{00000000-0005-0000-0000-00003F160000}"/>
    <cellStyle name="20% - Accent1 2 2 4 2 5 3 5" xfId="5885" xr:uid="{00000000-0005-0000-0000-000040160000}"/>
    <cellStyle name="20% - Accent1 2 2 4 2 5 3 5 2" xfId="5886" xr:uid="{00000000-0005-0000-0000-000041160000}"/>
    <cellStyle name="20% - Accent1 2 2 4 2 5 3 5 2 2" xfId="5887" xr:uid="{00000000-0005-0000-0000-000042160000}"/>
    <cellStyle name="20% - Accent1 2 2 4 2 5 3 5 3" xfId="5888" xr:uid="{00000000-0005-0000-0000-000043160000}"/>
    <cellStyle name="20% - Accent1 2 2 4 2 5 3 6" xfId="5889" xr:uid="{00000000-0005-0000-0000-000044160000}"/>
    <cellStyle name="20% - Accent1 2 2 4 2 5 3 6 2" xfId="5890" xr:uid="{00000000-0005-0000-0000-000045160000}"/>
    <cellStyle name="20% - Accent1 2 2 4 2 5 3 6 2 2" xfId="5891" xr:uid="{00000000-0005-0000-0000-000046160000}"/>
    <cellStyle name="20% - Accent1 2 2 4 2 5 3 6 3" xfId="5892" xr:uid="{00000000-0005-0000-0000-000047160000}"/>
    <cellStyle name="20% - Accent1 2 2 4 2 5 3 7" xfId="5893" xr:uid="{00000000-0005-0000-0000-000048160000}"/>
    <cellStyle name="20% - Accent1 2 2 4 2 5 3 7 2" xfId="5894" xr:uid="{00000000-0005-0000-0000-000049160000}"/>
    <cellStyle name="20% - Accent1 2 2 4 2 5 3 8" xfId="5895" xr:uid="{00000000-0005-0000-0000-00004A160000}"/>
    <cellStyle name="20% - Accent1 2 2 4 2 5 3 8 2" xfId="5896" xr:uid="{00000000-0005-0000-0000-00004B160000}"/>
    <cellStyle name="20% - Accent1 2 2 4 2 5 3 9" xfId="5897" xr:uid="{00000000-0005-0000-0000-00004C160000}"/>
    <cellStyle name="20% - Accent1 2 2 4 2 5 4" xfId="5898" xr:uid="{00000000-0005-0000-0000-00004D160000}"/>
    <cellStyle name="20% - Accent1 2 2 4 2 5 4 2" xfId="5899" xr:uid="{00000000-0005-0000-0000-00004E160000}"/>
    <cellStyle name="20% - Accent1 2 2 4 2 5 4 2 2" xfId="5900" xr:uid="{00000000-0005-0000-0000-00004F160000}"/>
    <cellStyle name="20% - Accent1 2 2 4 2 5 4 2 2 2" xfId="5901" xr:uid="{00000000-0005-0000-0000-000050160000}"/>
    <cellStyle name="20% - Accent1 2 2 4 2 5 4 2 3" xfId="5902" xr:uid="{00000000-0005-0000-0000-000051160000}"/>
    <cellStyle name="20% - Accent1 2 2 4 2 5 4 3" xfId="5903" xr:uid="{00000000-0005-0000-0000-000052160000}"/>
    <cellStyle name="20% - Accent1 2 2 4 2 5 4 3 2" xfId="5904" xr:uid="{00000000-0005-0000-0000-000053160000}"/>
    <cellStyle name="20% - Accent1 2 2 4 2 5 4 4" xfId="5905" xr:uid="{00000000-0005-0000-0000-000054160000}"/>
    <cellStyle name="20% - Accent1 2 2 4 2 5 5" xfId="5906" xr:uid="{00000000-0005-0000-0000-000055160000}"/>
    <cellStyle name="20% - Accent1 2 2 4 2 5 5 2" xfId="5907" xr:uid="{00000000-0005-0000-0000-000056160000}"/>
    <cellStyle name="20% - Accent1 2 2 4 2 5 5 2 2" xfId="5908" xr:uid="{00000000-0005-0000-0000-000057160000}"/>
    <cellStyle name="20% - Accent1 2 2 4 2 5 5 2 2 2" xfId="5909" xr:uid="{00000000-0005-0000-0000-000058160000}"/>
    <cellStyle name="20% - Accent1 2 2 4 2 5 5 2 3" xfId="5910" xr:uid="{00000000-0005-0000-0000-000059160000}"/>
    <cellStyle name="20% - Accent1 2 2 4 2 5 5 3" xfId="5911" xr:uid="{00000000-0005-0000-0000-00005A160000}"/>
    <cellStyle name="20% - Accent1 2 2 4 2 5 5 3 2" xfId="5912" xr:uid="{00000000-0005-0000-0000-00005B160000}"/>
    <cellStyle name="20% - Accent1 2 2 4 2 5 5 4" xfId="5913" xr:uid="{00000000-0005-0000-0000-00005C160000}"/>
    <cellStyle name="20% - Accent1 2 2 4 2 5 6" xfId="5914" xr:uid="{00000000-0005-0000-0000-00005D160000}"/>
    <cellStyle name="20% - Accent1 2 2 4 2 5 6 2" xfId="5915" xr:uid="{00000000-0005-0000-0000-00005E160000}"/>
    <cellStyle name="20% - Accent1 2 2 4 2 5 6 2 2" xfId="5916" xr:uid="{00000000-0005-0000-0000-00005F160000}"/>
    <cellStyle name="20% - Accent1 2 2 4 2 5 6 2 2 2" xfId="5917" xr:uid="{00000000-0005-0000-0000-000060160000}"/>
    <cellStyle name="20% - Accent1 2 2 4 2 5 6 2 3" xfId="5918" xr:uid="{00000000-0005-0000-0000-000061160000}"/>
    <cellStyle name="20% - Accent1 2 2 4 2 5 6 3" xfId="5919" xr:uid="{00000000-0005-0000-0000-000062160000}"/>
    <cellStyle name="20% - Accent1 2 2 4 2 5 6 3 2" xfId="5920" xr:uid="{00000000-0005-0000-0000-000063160000}"/>
    <cellStyle name="20% - Accent1 2 2 4 2 5 6 4" xfId="5921" xr:uid="{00000000-0005-0000-0000-000064160000}"/>
    <cellStyle name="20% - Accent1 2 2 4 2 5 7" xfId="5922" xr:uid="{00000000-0005-0000-0000-000065160000}"/>
    <cellStyle name="20% - Accent1 2 2 4 2 5 7 2" xfId="5923" xr:uid="{00000000-0005-0000-0000-000066160000}"/>
    <cellStyle name="20% - Accent1 2 2 4 2 5 7 2 2" xfId="5924" xr:uid="{00000000-0005-0000-0000-000067160000}"/>
    <cellStyle name="20% - Accent1 2 2 4 2 5 7 3" xfId="5925" xr:uid="{00000000-0005-0000-0000-000068160000}"/>
    <cellStyle name="20% - Accent1 2 2 4 2 5 8" xfId="5926" xr:uid="{00000000-0005-0000-0000-000069160000}"/>
    <cellStyle name="20% - Accent1 2 2 4 2 5 8 2" xfId="5927" xr:uid="{00000000-0005-0000-0000-00006A160000}"/>
    <cellStyle name="20% - Accent1 2 2 4 2 5 8 2 2" xfId="5928" xr:uid="{00000000-0005-0000-0000-00006B160000}"/>
    <cellStyle name="20% - Accent1 2 2 4 2 5 8 3" xfId="5929" xr:uid="{00000000-0005-0000-0000-00006C160000}"/>
    <cellStyle name="20% - Accent1 2 2 4 2 5 9" xfId="5930" xr:uid="{00000000-0005-0000-0000-00006D160000}"/>
    <cellStyle name="20% - Accent1 2 2 4 2 5 9 2" xfId="5931" xr:uid="{00000000-0005-0000-0000-00006E160000}"/>
    <cellStyle name="20% - Accent1 2 2 4 2 6" xfId="5932" xr:uid="{00000000-0005-0000-0000-00006F160000}"/>
    <cellStyle name="20% - Accent1 2 2 4 2 6 2" xfId="5933" xr:uid="{00000000-0005-0000-0000-000070160000}"/>
    <cellStyle name="20% - Accent1 2 2 4 2 6 2 2" xfId="5934" xr:uid="{00000000-0005-0000-0000-000071160000}"/>
    <cellStyle name="20% - Accent1 2 2 4 2 6 2 2 2" xfId="5935" xr:uid="{00000000-0005-0000-0000-000072160000}"/>
    <cellStyle name="20% - Accent1 2 2 4 2 6 2 2 2 2" xfId="5936" xr:uid="{00000000-0005-0000-0000-000073160000}"/>
    <cellStyle name="20% - Accent1 2 2 4 2 6 2 2 3" xfId="5937" xr:uid="{00000000-0005-0000-0000-000074160000}"/>
    <cellStyle name="20% - Accent1 2 2 4 2 6 2 3" xfId="5938" xr:uid="{00000000-0005-0000-0000-000075160000}"/>
    <cellStyle name="20% - Accent1 2 2 4 2 6 2 3 2" xfId="5939" xr:uid="{00000000-0005-0000-0000-000076160000}"/>
    <cellStyle name="20% - Accent1 2 2 4 2 6 2 4" xfId="5940" xr:uid="{00000000-0005-0000-0000-000077160000}"/>
    <cellStyle name="20% - Accent1 2 2 4 2 6 3" xfId="5941" xr:uid="{00000000-0005-0000-0000-000078160000}"/>
    <cellStyle name="20% - Accent1 2 2 4 2 6 3 2" xfId="5942" xr:uid="{00000000-0005-0000-0000-000079160000}"/>
    <cellStyle name="20% - Accent1 2 2 4 2 6 3 2 2" xfId="5943" xr:uid="{00000000-0005-0000-0000-00007A160000}"/>
    <cellStyle name="20% - Accent1 2 2 4 2 6 3 2 2 2" xfId="5944" xr:uid="{00000000-0005-0000-0000-00007B160000}"/>
    <cellStyle name="20% - Accent1 2 2 4 2 6 3 2 3" xfId="5945" xr:uid="{00000000-0005-0000-0000-00007C160000}"/>
    <cellStyle name="20% - Accent1 2 2 4 2 6 3 3" xfId="5946" xr:uid="{00000000-0005-0000-0000-00007D160000}"/>
    <cellStyle name="20% - Accent1 2 2 4 2 6 3 3 2" xfId="5947" xr:uid="{00000000-0005-0000-0000-00007E160000}"/>
    <cellStyle name="20% - Accent1 2 2 4 2 6 3 4" xfId="5948" xr:uid="{00000000-0005-0000-0000-00007F160000}"/>
    <cellStyle name="20% - Accent1 2 2 4 2 6 4" xfId="5949" xr:uid="{00000000-0005-0000-0000-000080160000}"/>
    <cellStyle name="20% - Accent1 2 2 4 2 6 4 2" xfId="5950" xr:uid="{00000000-0005-0000-0000-000081160000}"/>
    <cellStyle name="20% - Accent1 2 2 4 2 6 4 2 2" xfId="5951" xr:uid="{00000000-0005-0000-0000-000082160000}"/>
    <cellStyle name="20% - Accent1 2 2 4 2 6 4 2 2 2" xfId="5952" xr:uid="{00000000-0005-0000-0000-000083160000}"/>
    <cellStyle name="20% - Accent1 2 2 4 2 6 4 2 3" xfId="5953" xr:uid="{00000000-0005-0000-0000-000084160000}"/>
    <cellStyle name="20% - Accent1 2 2 4 2 6 4 3" xfId="5954" xr:uid="{00000000-0005-0000-0000-000085160000}"/>
    <cellStyle name="20% - Accent1 2 2 4 2 6 4 3 2" xfId="5955" xr:uid="{00000000-0005-0000-0000-000086160000}"/>
    <cellStyle name="20% - Accent1 2 2 4 2 6 4 4" xfId="5956" xr:uid="{00000000-0005-0000-0000-000087160000}"/>
    <cellStyle name="20% - Accent1 2 2 4 2 6 5" xfId="5957" xr:uid="{00000000-0005-0000-0000-000088160000}"/>
    <cellStyle name="20% - Accent1 2 2 4 2 6 5 2" xfId="5958" xr:uid="{00000000-0005-0000-0000-000089160000}"/>
    <cellStyle name="20% - Accent1 2 2 4 2 6 5 2 2" xfId="5959" xr:uid="{00000000-0005-0000-0000-00008A160000}"/>
    <cellStyle name="20% - Accent1 2 2 4 2 6 5 3" xfId="5960" xr:uid="{00000000-0005-0000-0000-00008B160000}"/>
    <cellStyle name="20% - Accent1 2 2 4 2 6 6" xfId="5961" xr:uid="{00000000-0005-0000-0000-00008C160000}"/>
    <cellStyle name="20% - Accent1 2 2 4 2 6 6 2" xfId="5962" xr:uid="{00000000-0005-0000-0000-00008D160000}"/>
    <cellStyle name="20% - Accent1 2 2 4 2 6 6 2 2" xfId="5963" xr:uid="{00000000-0005-0000-0000-00008E160000}"/>
    <cellStyle name="20% - Accent1 2 2 4 2 6 6 3" xfId="5964" xr:uid="{00000000-0005-0000-0000-00008F160000}"/>
    <cellStyle name="20% - Accent1 2 2 4 2 6 7" xfId="5965" xr:uid="{00000000-0005-0000-0000-000090160000}"/>
    <cellStyle name="20% - Accent1 2 2 4 2 6 7 2" xfId="5966" xr:uid="{00000000-0005-0000-0000-000091160000}"/>
    <cellStyle name="20% - Accent1 2 2 4 2 6 8" xfId="5967" xr:uid="{00000000-0005-0000-0000-000092160000}"/>
    <cellStyle name="20% - Accent1 2 2 4 2 6 8 2" xfId="5968" xr:uid="{00000000-0005-0000-0000-000093160000}"/>
    <cellStyle name="20% - Accent1 2 2 4 2 6 9" xfId="5969" xr:uid="{00000000-0005-0000-0000-000094160000}"/>
    <cellStyle name="20% - Accent1 2 2 4 2 7" xfId="5970" xr:uid="{00000000-0005-0000-0000-000095160000}"/>
    <cellStyle name="20% - Accent1 2 2 4 2 7 2" xfId="5971" xr:uid="{00000000-0005-0000-0000-000096160000}"/>
    <cellStyle name="20% - Accent1 2 2 4 2 7 2 2" xfId="5972" xr:uid="{00000000-0005-0000-0000-000097160000}"/>
    <cellStyle name="20% - Accent1 2 2 4 2 7 2 2 2" xfId="5973" xr:uid="{00000000-0005-0000-0000-000098160000}"/>
    <cellStyle name="20% - Accent1 2 2 4 2 7 2 2 2 2" xfId="5974" xr:uid="{00000000-0005-0000-0000-000099160000}"/>
    <cellStyle name="20% - Accent1 2 2 4 2 7 2 2 3" xfId="5975" xr:uid="{00000000-0005-0000-0000-00009A160000}"/>
    <cellStyle name="20% - Accent1 2 2 4 2 7 2 3" xfId="5976" xr:uid="{00000000-0005-0000-0000-00009B160000}"/>
    <cellStyle name="20% - Accent1 2 2 4 2 7 2 3 2" xfId="5977" xr:uid="{00000000-0005-0000-0000-00009C160000}"/>
    <cellStyle name="20% - Accent1 2 2 4 2 7 2 4" xfId="5978" xr:uid="{00000000-0005-0000-0000-00009D160000}"/>
    <cellStyle name="20% - Accent1 2 2 4 2 7 3" xfId="5979" xr:uid="{00000000-0005-0000-0000-00009E160000}"/>
    <cellStyle name="20% - Accent1 2 2 4 2 7 3 2" xfId="5980" xr:uid="{00000000-0005-0000-0000-00009F160000}"/>
    <cellStyle name="20% - Accent1 2 2 4 2 7 3 2 2" xfId="5981" xr:uid="{00000000-0005-0000-0000-0000A0160000}"/>
    <cellStyle name="20% - Accent1 2 2 4 2 7 3 2 2 2" xfId="5982" xr:uid="{00000000-0005-0000-0000-0000A1160000}"/>
    <cellStyle name="20% - Accent1 2 2 4 2 7 3 2 3" xfId="5983" xr:uid="{00000000-0005-0000-0000-0000A2160000}"/>
    <cellStyle name="20% - Accent1 2 2 4 2 7 3 3" xfId="5984" xr:uid="{00000000-0005-0000-0000-0000A3160000}"/>
    <cellStyle name="20% - Accent1 2 2 4 2 7 3 3 2" xfId="5985" xr:uid="{00000000-0005-0000-0000-0000A4160000}"/>
    <cellStyle name="20% - Accent1 2 2 4 2 7 3 4" xfId="5986" xr:uid="{00000000-0005-0000-0000-0000A5160000}"/>
    <cellStyle name="20% - Accent1 2 2 4 2 7 4" xfId="5987" xr:uid="{00000000-0005-0000-0000-0000A6160000}"/>
    <cellStyle name="20% - Accent1 2 2 4 2 7 4 2" xfId="5988" xr:uid="{00000000-0005-0000-0000-0000A7160000}"/>
    <cellStyle name="20% - Accent1 2 2 4 2 7 4 2 2" xfId="5989" xr:uid="{00000000-0005-0000-0000-0000A8160000}"/>
    <cellStyle name="20% - Accent1 2 2 4 2 7 4 2 2 2" xfId="5990" xr:uid="{00000000-0005-0000-0000-0000A9160000}"/>
    <cellStyle name="20% - Accent1 2 2 4 2 7 4 2 3" xfId="5991" xr:uid="{00000000-0005-0000-0000-0000AA160000}"/>
    <cellStyle name="20% - Accent1 2 2 4 2 7 4 3" xfId="5992" xr:uid="{00000000-0005-0000-0000-0000AB160000}"/>
    <cellStyle name="20% - Accent1 2 2 4 2 7 4 3 2" xfId="5993" xr:uid="{00000000-0005-0000-0000-0000AC160000}"/>
    <cellStyle name="20% - Accent1 2 2 4 2 7 4 4" xfId="5994" xr:uid="{00000000-0005-0000-0000-0000AD160000}"/>
    <cellStyle name="20% - Accent1 2 2 4 2 7 5" xfId="5995" xr:uid="{00000000-0005-0000-0000-0000AE160000}"/>
    <cellStyle name="20% - Accent1 2 2 4 2 7 5 2" xfId="5996" xr:uid="{00000000-0005-0000-0000-0000AF160000}"/>
    <cellStyle name="20% - Accent1 2 2 4 2 7 5 2 2" xfId="5997" xr:uid="{00000000-0005-0000-0000-0000B0160000}"/>
    <cellStyle name="20% - Accent1 2 2 4 2 7 5 3" xfId="5998" xr:uid="{00000000-0005-0000-0000-0000B1160000}"/>
    <cellStyle name="20% - Accent1 2 2 4 2 7 6" xfId="5999" xr:uid="{00000000-0005-0000-0000-0000B2160000}"/>
    <cellStyle name="20% - Accent1 2 2 4 2 7 6 2" xfId="6000" xr:uid="{00000000-0005-0000-0000-0000B3160000}"/>
    <cellStyle name="20% - Accent1 2 2 4 2 7 6 2 2" xfId="6001" xr:uid="{00000000-0005-0000-0000-0000B4160000}"/>
    <cellStyle name="20% - Accent1 2 2 4 2 7 6 3" xfId="6002" xr:uid="{00000000-0005-0000-0000-0000B5160000}"/>
    <cellStyle name="20% - Accent1 2 2 4 2 7 7" xfId="6003" xr:uid="{00000000-0005-0000-0000-0000B6160000}"/>
    <cellStyle name="20% - Accent1 2 2 4 2 7 7 2" xfId="6004" xr:uid="{00000000-0005-0000-0000-0000B7160000}"/>
    <cellStyle name="20% - Accent1 2 2 4 2 7 8" xfId="6005" xr:uid="{00000000-0005-0000-0000-0000B8160000}"/>
    <cellStyle name="20% - Accent1 2 2 4 2 7 8 2" xfId="6006" xr:uid="{00000000-0005-0000-0000-0000B9160000}"/>
    <cellStyle name="20% - Accent1 2 2 4 2 7 9" xfId="6007" xr:uid="{00000000-0005-0000-0000-0000BA160000}"/>
    <cellStyle name="20% - Accent1 2 2 4 2 8" xfId="6008" xr:uid="{00000000-0005-0000-0000-0000BB160000}"/>
    <cellStyle name="20% - Accent1 2 2 4 2 8 2" xfId="6009" xr:uid="{00000000-0005-0000-0000-0000BC160000}"/>
    <cellStyle name="20% - Accent1 2 2 4 2 8 2 2" xfId="6010" xr:uid="{00000000-0005-0000-0000-0000BD160000}"/>
    <cellStyle name="20% - Accent1 2 2 4 2 8 2 2 2" xfId="6011" xr:uid="{00000000-0005-0000-0000-0000BE160000}"/>
    <cellStyle name="20% - Accent1 2 2 4 2 8 2 3" xfId="6012" xr:uid="{00000000-0005-0000-0000-0000BF160000}"/>
    <cellStyle name="20% - Accent1 2 2 4 2 8 3" xfId="6013" xr:uid="{00000000-0005-0000-0000-0000C0160000}"/>
    <cellStyle name="20% - Accent1 2 2 4 2 8 3 2" xfId="6014" xr:uid="{00000000-0005-0000-0000-0000C1160000}"/>
    <cellStyle name="20% - Accent1 2 2 4 2 8 4" xfId="6015" xr:uid="{00000000-0005-0000-0000-0000C2160000}"/>
    <cellStyle name="20% - Accent1 2 2 4 2 9" xfId="6016" xr:uid="{00000000-0005-0000-0000-0000C3160000}"/>
    <cellStyle name="20% - Accent1 2 2 4 2 9 2" xfId="6017" xr:uid="{00000000-0005-0000-0000-0000C4160000}"/>
    <cellStyle name="20% - Accent1 2 2 4 2 9 2 2" xfId="6018" xr:uid="{00000000-0005-0000-0000-0000C5160000}"/>
    <cellStyle name="20% - Accent1 2 2 4 2 9 2 2 2" xfId="6019" xr:uid="{00000000-0005-0000-0000-0000C6160000}"/>
    <cellStyle name="20% - Accent1 2 2 4 2 9 2 3" xfId="6020" xr:uid="{00000000-0005-0000-0000-0000C7160000}"/>
    <cellStyle name="20% - Accent1 2 2 4 2 9 3" xfId="6021" xr:uid="{00000000-0005-0000-0000-0000C8160000}"/>
    <cellStyle name="20% - Accent1 2 2 4 2 9 3 2" xfId="6022" xr:uid="{00000000-0005-0000-0000-0000C9160000}"/>
    <cellStyle name="20% - Accent1 2 2 4 2 9 4" xfId="6023" xr:uid="{00000000-0005-0000-0000-0000CA160000}"/>
    <cellStyle name="20% - Accent1 2 2 4 3" xfId="6024" xr:uid="{00000000-0005-0000-0000-0000CB160000}"/>
    <cellStyle name="20% - Accent1 2 2 4 3 10" xfId="6025" xr:uid="{00000000-0005-0000-0000-0000CC160000}"/>
    <cellStyle name="20% - Accent1 2 2 4 3 10 2" xfId="6026" xr:uid="{00000000-0005-0000-0000-0000CD160000}"/>
    <cellStyle name="20% - Accent1 2 2 4 3 10 2 2" xfId="6027" xr:uid="{00000000-0005-0000-0000-0000CE160000}"/>
    <cellStyle name="20% - Accent1 2 2 4 3 10 3" xfId="6028" xr:uid="{00000000-0005-0000-0000-0000CF160000}"/>
    <cellStyle name="20% - Accent1 2 2 4 3 11" xfId="6029" xr:uid="{00000000-0005-0000-0000-0000D0160000}"/>
    <cellStyle name="20% - Accent1 2 2 4 3 11 2" xfId="6030" xr:uid="{00000000-0005-0000-0000-0000D1160000}"/>
    <cellStyle name="20% - Accent1 2 2 4 3 11 2 2" xfId="6031" xr:uid="{00000000-0005-0000-0000-0000D2160000}"/>
    <cellStyle name="20% - Accent1 2 2 4 3 11 3" xfId="6032" xr:uid="{00000000-0005-0000-0000-0000D3160000}"/>
    <cellStyle name="20% - Accent1 2 2 4 3 12" xfId="6033" xr:uid="{00000000-0005-0000-0000-0000D4160000}"/>
    <cellStyle name="20% - Accent1 2 2 4 3 12 2" xfId="6034" xr:uid="{00000000-0005-0000-0000-0000D5160000}"/>
    <cellStyle name="20% - Accent1 2 2 4 3 13" xfId="6035" xr:uid="{00000000-0005-0000-0000-0000D6160000}"/>
    <cellStyle name="20% - Accent1 2 2 4 3 13 2" xfId="6036" xr:uid="{00000000-0005-0000-0000-0000D7160000}"/>
    <cellStyle name="20% - Accent1 2 2 4 3 14" xfId="6037" xr:uid="{00000000-0005-0000-0000-0000D8160000}"/>
    <cellStyle name="20% - Accent1 2 2 4 3 2" xfId="6038" xr:uid="{00000000-0005-0000-0000-0000D9160000}"/>
    <cellStyle name="20% - Accent1 2 2 4 3 2 10" xfId="6039" xr:uid="{00000000-0005-0000-0000-0000DA160000}"/>
    <cellStyle name="20% - Accent1 2 2 4 3 2 10 2" xfId="6040" xr:uid="{00000000-0005-0000-0000-0000DB160000}"/>
    <cellStyle name="20% - Accent1 2 2 4 3 2 11" xfId="6041" xr:uid="{00000000-0005-0000-0000-0000DC160000}"/>
    <cellStyle name="20% - Accent1 2 2 4 3 2 2" xfId="6042" xr:uid="{00000000-0005-0000-0000-0000DD160000}"/>
    <cellStyle name="20% - Accent1 2 2 4 3 2 2 2" xfId="6043" xr:uid="{00000000-0005-0000-0000-0000DE160000}"/>
    <cellStyle name="20% - Accent1 2 2 4 3 2 2 2 2" xfId="6044" xr:uid="{00000000-0005-0000-0000-0000DF160000}"/>
    <cellStyle name="20% - Accent1 2 2 4 3 2 2 2 2 2" xfId="6045" xr:uid="{00000000-0005-0000-0000-0000E0160000}"/>
    <cellStyle name="20% - Accent1 2 2 4 3 2 2 2 2 2 2" xfId="6046" xr:uid="{00000000-0005-0000-0000-0000E1160000}"/>
    <cellStyle name="20% - Accent1 2 2 4 3 2 2 2 2 3" xfId="6047" xr:uid="{00000000-0005-0000-0000-0000E2160000}"/>
    <cellStyle name="20% - Accent1 2 2 4 3 2 2 2 3" xfId="6048" xr:uid="{00000000-0005-0000-0000-0000E3160000}"/>
    <cellStyle name="20% - Accent1 2 2 4 3 2 2 2 3 2" xfId="6049" xr:uid="{00000000-0005-0000-0000-0000E4160000}"/>
    <cellStyle name="20% - Accent1 2 2 4 3 2 2 2 4" xfId="6050" xr:uid="{00000000-0005-0000-0000-0000E5160000}"/>
    <cellStyle name="20% - Accent1 2 2 4 3 2 2 3" xfId="6051" xr:uid="{00000000-0005-0000-0000-0000E6160000}"/>
    <cellStyle name="20% - Accent1 2 2 4 3 2 2 3 2" xfId="6052" xr:uid="{00000000-0005-0000-0000-0000E7160000}"/>
    <cellStyle name="20% - Accent1 2 2 4 3 2 2 3 2 2" xfId="6053" xr:uid="{00000000-0005-0000-0000-0000E8160000}"/>
    <cellStyle name="20% - Accent1 2 2 4 3 2 2 3 2 2 2" xfId="6054" xr:uid="{00000000-0005-0000-0000-0000E9160000}"/>
    <cellStyle name="20% - Accent1 2 2 4 3 2 2 3 2 3" xfId="6055" xr:uid="{00000000-0005-0000-0000-0000EA160000}"/>
    <cellStyle name="20% - Accent1 2 2 4 3 2 2 3 3" xfId="6056" xr:uid="{00000000-0005-0000-0000-0000EB160000}"/>
    <cellStyle name="20% - Accent1 2 2 4 3 2 2 3 3 2" xfId="6057" xr:uid="{00000000-0005-0000-0000-0000EC160000}"/>
    <cellStyle name="20% - Accent1 2 2 4 3 2 2 3 4" xfId="6058" xr:uid="{00000000-0005-0000-0000-0000ED160000}"/>
    <cellStyle name="20% - Accent1 2 2 4 3 2 2 4" xfId="6059" xr:uid="{00000000-0005-0000-0000-0000EE160000}"/>
    <cellStyle name="20% - Accent1 2 2 4 3 2 2 4 2" xfId="6060" xr:uid="{00000000-0005-0000-0000-0000EF160000}"/>
    <cellStyle name="20% - Accent1 2 2 4 3 2 2 4 2 2" xfId="6061" xr:uid="{00000000-0005-0000-0000-0000F0160000}"/>
    <cellStyle name="20% - Accent1 2 2 4 3 2 2 4 2 2 2" xfId="6062" xr:uid="{00000000-0005-0000-0000-0000F1160000}"/>
    <cellStyle name="20% - Accent1 2 2 4 3 2 2 4 2 3" xfId="6063" xr:uid="{00000000-0005-0000-0000-0000F2160000}"/>
    <cellStyle name="20% - Accent1 2 2 4 3 2 2 4 3" xfId="6064" xr:uid="{00000000-0005-0000-0000-0000F3160000}"/>
    <cellStyle name="20% - Accent1 2 2 4 3 2 2 4 3 2" xfId="6065" xr:uid="{00000000-0005-0000-0000-0000F4160000}"/>
    <cellStyle name="20% - Accent1 2 2 4 3 2 2 4 4" xfId="6066" xr:uid="{00000000-0005-0000-0000-0000F5160000}"/>
    <cellStyle name="20% - Accent1 2 2 4 3 2 2 5" xfId="6067" xr:uid="{00000000-0005-0000-0000-0000F6160000}"/>
    <cellStyle name="20% - Accent1 2 2 4 3 2 2 5 2" xfId="6068" xr:uid="{00000000-0005-0000-0000-0000F7160000}"/>
    <cellStyle name="20% - Accent1 2 2 4 3 2 2 5 2 2" xfId="6069" xr:uid="{00000000-0005-0000-0000-0000F8160000}"/>
    <cellStyle name="20% - Accent1 2 2 4 3 2 2 5 3" xfId="6070" xr:uid="{00000000-0005-0000-0000-0000F9160000}"/>
    <cellStyle name="20% - Accent1 2 2 4 3 2 2 6" xfId="6071" xr:uid="{00000000-0005-0000-0000-0000FA160000}"/>
    <cellStyle name="20% - Accent1 2 2 4 3 2 2 6 2" xfId="6072" xr:uid="{00000000-0005-0000-0000-0000FB160000}"/>
    <cellStyle name="20% - Accent1 2 2 4 3 2 2 6 2 2" xfId="6073" xr:uid="{00000000-0005-0000-0000-0000FC160000}"/>
    <cellStyle name="20% - Accent1 2 2 4 3 2 2 6 3" xfId="6074" xr:uid="{00000000-0005-0000-0000-0000FD160000}"/>
    <cellStyle name="20% - Accent1 2 2 4 3 2 2 7" xfId="6075" xr:uid="{00000000-0005-0000-0000-0000FE160000}"/>
    <cellStyle name="20% - Accent1 2 2 4 3 2 2 7 2" xfId="6076" xr:uid="{00000000-0005-0000-0000-0000FF160000}"/>
    <cellStyle name="20% - Accent1 2 2 4 3 2 2 8" xfId="6077" xr:uid="{00000000-0005-0000-0000-000000170000}"/>
    <cellStyle name="20% - Accent1 2 2 4 3 2 2 8 2" xfId="6078" xr:uid="{00000000-0005-0000-0000-000001170000}"/>
    <cellStyle name="20% - Accent1 2 2 4 3 2 2 9" xfId="6079" xr:uid="{00000000-0005-0000-0000-000002170000}"/>
    <cellStyle name="20% - Accent1 2 2 4 3 2 3" xfId="6080" xr:uid="{00000000-0005-0000-0000-000003170000}"/>
    <cellStyle name="20% - Accent1 2 2 4 3 2 3 2" xfId="6081" xr:uid="{00000000-0005-0000-0000-000004170000}"/>
    <cellStyle name="20% - Accent1 2 2 4 3 2 3 2 2" xfId="6082" xr:uid="{00000000-0005-0000-0000-000005170000}"/>
    <cellStyle name="20% - Accent1 2 2 4 3 2 3 2 2 2" xfId="6083" xr:uid="{00000000-0005-0000-0000-000006170000}"/>
    <cellStyle name="20% - Accent1 2 2 4 3 2 3 2 2 2 2" xfId="6084" xr:uid="{00000000-0005-0000-0000-000007170000}"/>
    <cellStyle name="20% - Accent1 2 2 4 3 2 3 2 2 3" xfId="6085" xr:uid="{00000000-0005-0000-0000-000008170000}"/>
    <cellStyle name="20% - Accent1 2 2 4 3 2 3 2 3" xfId="6086" xr:uid="{00000000-0005-0000-0000-000009170000}"/>
    <cellStyle name="20% - Accent1 2 2 4 3 2 3 2 3 2" xfId="6087" xr:uid="{00000000-0005-0000-0000-00000A170000}"/>
    <cellStyle name="20% - Accent1 2 2 4 3 2 3 2 4" xfId="6088" xr:uid="{00000000-0005-0000-0000-00000B170000}"/>
    <cellStyle name="20% - Accent1 2 2 4 3 2 3 3" xfId="6089" xr:uid="{00000000-0005-0000-0000-00000C170000}"/>
    <cellStyle name="20% - Accent1 2 2 4 3 2 3 3 2" xfId="6090" xr:uid="{00000000-0005-0000-0000-00000D170000}"/>
    <cellStyle name="20% - Accent1 2 2 4 3 2 3 3 2 2" xfId="6091" xr:uid="{00000000-0005-0000-0000-00000E170000}"/>
    <cellStyle name="20% - Accent1 2 2 4 3 2 3 3 2 2 2" xfId="6092" xr:uid="{00000000-0005-0000-0000-00000F170000}"/>
    <cellStyle name="20% - Accent1 2 2 4 3 2 3 3 2 3" xfId="6093" xr:uid="{00000000-0005-0000-0000-000010170000}"/>
    <cellStyle name="20% - Accent1 2 2 4 3 2 3 3 3" xfId="6094" xr:uid="{00000000-0005-0000-0000-000011170000}"/>
    <cellStyle name="20% - Accent1 2 2 4 3 2 3 3 3 2" xfId="6095" xr:uid="{00000000-0005-0000-0000-000012170000}"/>
    <cellStyle name="20% - Accent1 2 2 4 3 2 3 3 4" xfId="6096" xr:uid="{00000000-0005-0000-0000-000013170000}"/>
    <cellStyle name="20% - Accent1 2 2 4 3 2 3 4" xfId="6097" xr:uid="{00000000-0005-0000-0000-000014170000}"/>
    <cellStyle name="20% - Accent1 2 2 4 3 2 3 4 2" xfId="6098" xr:uid="{00000000-0005-0000-0000-000015170000}"/>
    <cellStyle name="20% - Accent1 2 2 4 3 2 3 4 2 2" xfId="6099" xr:uid="{00000000-0005-0000-0000-000016170000}"/>
    <cellStyle name="20% - Accent1 2 2 4 3 2 3 4 2 2 2" xfId="6100" xr:uid="{00000000-0005-0000-0000-000017170000}"/>
    <cellStyle name="20% - Accent1 2 2 4 3 2 3 4 2 3" xfId="6101" xr:uid="{00000000-0005-0000-0000-000018170000}"/>
    <cellStyle name="20% - Accent1 2 2 4 3 2 3 4 3" xfId="6102" xr:uid="{00000000-0005-0000-0000-000019170000}"/>
    <cellStyle name="20% - Accent1 2 2 4 3 2 3 4 3 2" xfId="6103" xr:uid="{00000000-0005-0000-0000-00001A170000}"/>
    <cellStyle name="20% - Accent1 2 2 4 3 2 3 4 4" xfId="6104" xr:uid="{00000000-0005-0000-0000-00001B170000}"/>
    <cellStyle name="20% - Accent1 2 2 4 3 2 3 5" xfId="6105" xr:uid="{00000000-0005-0000-0000-00001C170000}"/>
    <cellStyle name="20% - Accent1 2 2 4 3 2 3 5 2" xfId="6106" xr:uid="{00000000-0005-0000-0000-00001D170000}"/>
    <cellStyle name="20% - Accent1 2 2 4 3 2 3 5 2 2" xfId="6107" xr:uid="{00000000-0005-0000-0000-00001E170000}"/>
    <cellStyle name="20% - Accent1 2 2 4 3 2 3 5 3" xfId="6108" xr:uid="{00000000-0005-0000-0000-00001F170000}"/>
    <cellStyle name="20% - Accent1 2 2 4 3 2 3 6" xfId="6109" xr:uid="{00000000-0005-0000-0000-000020170000}"/>
    <cellStyle name="20% - Accent1 2 2 4 3 2 3 6 2" xfId="6110" xr:uid="{00000000-0005-0000-0000-000021170000}"/>
    <cellStyle name="20% - Accent1 2 2 4 3 2 3 6 2 2" xfId="6111" xr:uid="{00000000-0005-0000-0000-000022170000}"/>
    <cellStyle name="20% - Accent1 2 2 4 3 2 3 6 3" xfId="6112" xr:uid="{00000000-0005-0000-0000-000023170000}"/>
    <cellStyle name="20% - Accent1 2 2 4 3 2 3 7" xfId="6113" xr:uid="{00000000-0005-0000-0000-000024170000}"/>
    <cellStyle name="20% - Accent1 2 2 4 3 2 3 7 2" xfId="6114" xr:uid="{00000000-0005-0000-0000-000025170000}"/>
    <cellStyle name="20% - Accent1 2 2 4 3 2 3 8" xfId="6115" xr:uid="{00000000-0005-0000-0000-000026170000}"/>
    <cellStyle name="20% - Accent1 2 2 4 3 2 3 8 2" xfId="6116" xr:uid="{00000000-0005-0000-0000-000027170000}"/>
    <cellStyle name="20% - Accent1 2 2 4 3 2 3 9" xfId="6117" xr:uid="{00000000-0005-0000-0000-000028170000}"/>
    <cellStyle name="20% - Accent1 2 2 4 3 2 4" xfId="6118" xr:uid="{00000000-0005-0000-0000-000029170000}"/>
    <cellStyle name="20% - Accent1 2 2 4 3 2 4 2" xfId="6119" xr:uid="{00000000-0005-0000-0000-00002A170000}"/>
    <cellStyle name="20% - Accent1 2 2 4 3 2 4 2 2" xfId="6120" xr:uid="{00000000-0005-0000-0000-00002B170000}"/>
    <cellStyle name="20% - Accent1 2 2 4 3 2 4 2 2 2" xfId="6121" xr:uid="{00000000-0005-0000-0000-00002C170000}"/>
    <cellStyle name="20% - Accent1 2 2 4 3 2 4 2 3" xfId="6122" xr:uid="{00000000-0005-0000-0000-00002D170000}"/>
    <cellStyle name="20% - Accent1 2 2 4 3 2 4 3" xfId="6123" xr:uid="{00000000-0005-0000-0000-00002E170000}"/>
    <cellStyle name="20% - Accent1 2 2 4 3 2 4 3 2" xfId="6124" xr:uid="{00000000-0005-0000-0000-00002F170000}"/>
    <cellStyle name="20% - Accent1 2 2 4 3 2 4 4" xfId="6125" xr:uid="{00000000-0005-0000-0000-000030170000}"/>
    <cellStyle name="20% - Accent1 2 2 4 3 2 5" xfId="6126" xr:uid="{00000000-0005-0000-0000-000031170000}"/>
    <cellStyle name="20% - Accent1 2 2 4 3 2 5 2" xfId="6127" xr:uid="{00000000-0005-0000-0000-000032170000}"/>
    <cellStyle name="20% - Accent1 2 2 4 3 2 5 2 2" xfId="6128" xr:uid="{00000000-0005-0000-0000-000033170000}"/>
    <cellStyle name="20% - Accent1 2 2 4 3 2 5 2 2 2" xfId="6129" xr:uid="{00000000-0005-0000-0000-000034170000}"/>
    <cellStyle name="20% - Accent1 2 2 4 3 2 5 2 3" xfId="6130" xr:uid="{00000000-0005-0000-0000-000035170000}"/>
    <cellStyle name="20% - Accent1 2 2 4 3 2 5 3" xfId="6131" xr:uid="{00000000-0005-0000-0000-000036170000}"/>
    <cellStyle name="20% - Accent1 2 2 4 3 2 5 3 2" xfId="6132" xr:uid="{00000000-0005-0000-0000-000037170000}"/>
    <cellStyle name="20% - Accent1 2 2 4 3 2 5 4" xfId="6133" xr:uid="{00000000-0005-0000-0000-000038170000}"/>
    <cellStyle name="20% - Accent1 2 2 4 3 2 6" xfId="6134" xr:uid="{00000000-0005-0000-0000-000039170000}"/>
    <cellStyle name="20% - Accent1 2 2 4 3 2 6 2" xfId="6135" xr:uid="{00000000-0005-0000-0000-00003A170000}"/>
    <cellStyle name="20% - Accent1 2 2 4 3 2 6 2 2" xfId="6136" xr:uid="{00000000-0005-0000-0000-00003B170000}"/>
    <cellStyle name="20% - Accent1 2 2 4 3 2 6 2 2 2" xfId="6137" xr:uid="{00000000-0005-0000-0000-00003C170000}"/>
    <cellStyle name="20% - Accent1 2 2 4 3 2 6 2 3" xfId="6138" xr:uid="{00000000-0005-0000-0000-00003D170000}"/>
    <cellStyle name="20% - Accent1 2 2 4 3 2 6 3" xfId="6139" xr:uid="{00000000-0005-0000-0000-00003E170000}"/>
    <cellStyle name="20% - Accent1 2 2 4 3 2 6 3 2" xfId="6140" xr:uid="{00000000-0005-0000-0000-00003F170000}"/>
    <cellStyle name="20% - Accent1 2 2 4 3 2 6 4" xfId="6141" xr:uid="{00000000-0005-0000-0000-000040170000}"/>
    <cellStyle name="20% - Accent1 2 2 4 3 2 7" xfId="6142" xr:uid="{00000000-0005-0000-0000-000041170000}"/>
    <cellStyle name="20% - Accent1 2 2 4 3 2 7 2" xfId="6143" xr:uid="{00000000-0005-0000-0000-000042170000}"/>
    <cellStyle name="20% - Accent1 2 2 4 3 2 7 2 2" xfId="6144" xr:uid="{00000000-0005-0000-0000-000043170000}"/>
    <cellStyle name="20% - Accent1 2 2 4 3 2 7 3" xfId="6145" xr:uid="{00000000-0005-0000-0000-000044170000}"/>
    <cellStyle name="20% - Accent1 2 2 4 3 2 8" xfId="6146" xr:uid="{00000000-0005-0000-0000-000045170000}"/>
    <cellStyle name="20% - Accent1 2 2 4 3 2 8 2" xfId="6147" xr:uid="{00000000-0005-0000-0000-000046170000}"/>
    <cellStyle name="20% - Accent1 2 2 4 3 2 8 2 2" xfId="6148" xr:uid="{00000000-0005-0000-0000-000047170000}"/>
    <cellStyle name="20% - Accent1 2 2 4 3 2 8 3" xfId="6149" xr:uid="{00000000-0005-0000-0000-000048170000}"/>
    <cellStyle name="20% - Accent1 2 2 4 3 2 9" xfId="6150" xr:uid="{00000000-0005-0000-0000-000049170000}"/>
    <cellStyle name="20% - Accent1 2 2 4 3 2 9 2" xfId="6151" xr:uid="{00000000-0005-0000-0000-00004A170000}"/>
    <cellStyle name="20% - Accent1 2 2 4 3 3" xfId="6152" xr:uid="{00000000-0005-0000-0000-00004B170000}"/>
    <cellStyle name="20% - Accent1 2 2 4 3 3 10" xfId="6153" xr:uid="{00000000-0005-0000-0000-00004C170000}"/>
    <cellStyle name="20% - Accent1 2 2 4 3 3 10 2" xfId="6154" xr:uid="{00000000-0005-0000-0000-00004D170000}"/>
    <cellStyle name="20% - Accent1 2 2 4 3 3 11" xfId="6155" xr:uid="{00000000-0005-0000-0000-00004E170000}"/>
    <cellStyle name="20% - Accent1 2 2 4 3 3 2" xfId="6156" xr:uid="{00000000-0005-0000-0000-00004F170000}"/>
    <cellStyle name="20% - Accent1 2 2 4 3 3 2 2" xfId="6157" xr:uid="{00000000-0005-0000-0000-000050170000}"/>
    <cellStyle name="20% - Accent1 2 2 4 3 3 2 2 2" xfId="6158" xr:uid="{00000000-0005-0000-0000-000051170000}"/>
    <cellStyle name="20% - Accent1 2 2 4 3 3 2 2 2 2" xfId="6159" xr:uid="{00000000-0005-0000-0000-000052170000}"/>
    <cellStyle name="20% - Accent1 2 2 4 3 3 2 2 2 2 2" xfId="6160" xr:uid="{00000000-0005-0000-0000-000053170000}"/>
    <cellStyle name="20% - Accent1 2 2 4 3 3 2 2 2 3" xfId="6161" xr:uid="{00000000-0005-0000-0000-000054170000}"/>
    <cellStyle name="20% - Accent1 2 2 4 3 3 2 2 3" xfId="6162" xr:uid="{00000000-0005-0000-0000-000055170000}"/>
    <cellStyle name="20% - Accent1 2 2 4 3 3 2 2 3 2" xfId="6163" xr:uid="{00000000-0005-0000-0000-000056170000}"/>
    <cellStyle name="20% - Accent1 2 2 4 3 3 2 2 4" xfId="6164" xr:uid="{00000000-0005-0000-0000-000057170000}"/>
    <cellStyle name="20% - Accent1 2 2 4 3 3 2 3" xfId="6165" xr:uid="{00000000-0005-0000-0000-000058170000}"/>
    <cellStyle name="20% - Accent1 2 2 4 3 3 2 3 2" xfId="6166" xr:uid="{00000000-0005-0000-0000-000059170000}"/>
    <cellStyle name="20% - Accent1 2 2 4 3 3 2 3 2 2" xfId="6167" xr:uid="{00000000-0005-0000-0000-00005A170000}"/>
    <cellStyle name="20% - Accent1 2 2 4 3 3 2 3 2 2 2" xfId="6168" xr:uid="{00000000-0005-0000-0000-00005B170000}"/>
    <cellStyle name="20% - Accent1 2 2 4 3 3 2 3 2 3" xfId="6169" xr:uid="{00000000-0005-0000-0000-00005C170000}"/>
    <cellStyle name="20% - Accent1 2 2 4 3 3 2 3 3" xfId="6170" xr:uid="{00000000-0005-0000-0000-00005D170000}"/>
    <cellStyle name="20% - Accent1 2 2 4 3 3 2 3 3 2" xfId="6171" xr:uid="{00000000-0005-0000-0000-00005E170000}"/>
    <cellStyle name="20% - Accent1 2 2 4 3 3 2 3 4" xfId="6172" xr:uid="{00000000-0005-0000-0000-00005F170000}"/>
    <cellStyle name="20% - Accent1 2 2 4 3 3 2 4" xfId="6173" xr:uid="{00000000-0005-0000-0000-000060170000}"/>
    <cellStyle name="20% - Accent1 2 2 4 3 3 2 4 2" xfId="6174" xr:uid="{00000000-0005-0000-0000-000061170000}"/>
    <cellStyle name="20% - Accent1 2 2 4 3 3 2 4 2 2" xfId="6175" xr:uid="{00000000-0005-0000-0000-000062170000}"/>
    <cellStyle name="20% - Accent1 2 2 4 3 3 2 4 2 2 2" xfId="6176" xr:uid="{00000000-0005-0000-0000-000063170000}"/>
    <cellStyle name="20% - Accent1 2 2 4 3 3 2 4 2 3" xfId="6177" xr:uid="{00000000-0005-0000-0000-000064170000}"/>
    <cellStyle name="20% - Accent1 2 2 4 3 3 2 4 3" xfId="6178" xr:uid="{00000000-0005-0000-0000-000065170000}"/>
    <cellStyle name="20% - Accent1 2 2 4 3 3 2 4 3 2" xfId="6179" xr:uid="{00000000-0005-0000-0000-000066170000}"/>
    <cellStyle name="20% - Accent1 2 2 4 3 3 2 4 4" xfId="6180" xr:uid="{00000000-0005-0000-0000-000067170000}"/>
    <cellStyle name="20% - Accent1 2 2 4 3 3 2 5" xfId="6181" xr:uid="{00000000-0005-0000-0000-000068170000}"/>
    <cellStyle name="20% - Accent1 2 2 4 3 3 2 5 2" xfId="6182" xr:uid="{00000000-0005-0000-0000-000069170000}"/>
    <cellStyle name="20% - Accent1 2 2 4 3 3 2 5 2 2" xfId="6183" xr:uid="{00000000-0005-0000-0000-00006A170000}"/>
    <cellStyle name="20% - Accent1 2 2 4 3 3 2 5 3" xfId="6184" xr:uid="{00000000-0005-0000-0000-00006B170000}"/>
    <cellStyle name="20% - Accent1 2 2 4 3 3 2 6" xfId="6185" xr:uid="{00000000-0005-0000-0000-00006C170000}"/>
    <cellStyle name="20% - Accent1 2 2 4 3 3 2 6 2" xfId="6186" xr:uid="{00000000-0005-0000-0000-00006D170000}"/>
    <cellStyle name="20% - Accent1 2 2 4 3 3 2 6 2 2" xfId="6187" xr:uid="{00000000-0005-0000-0000-00006E170000}"/>
    <cellStyle name="20% - Accent1 2 2 4 3 3 2 6 3" xfId="6188" xr:uid="{00000000-0005-0000-0000-00006F170000}"/>
    <cellStyle name="20% - Accent1 2 2 4 3 3 2 7" xfId="6189" xr:uid="{00000000-0005-0000-0000-000070170000}"/>
    <cellStyle name="20% - Accent1 2 2 4 3 3 2 7 2" xfId="6190" xr:uid="{00000000-0005-0000-0000-000071170000}"/>
    <cellStyle name="20% - Accent1 2 2 4 3 3 2 8" xfId="6191" xr:uid="{00000000-0005-0000-0000-000072170000}"/>
    <cellStyle name="20% - Accent1 2 2 4 3 3 2 8 2" xfId="6192" xr:uid="{00000000-0005-0000-0000-000073170000}"/>
    <cellStyle name="20% - Accent1 2 2 4 3 3 2 9" xfId="6193" xr:uid="{00000000-0005-0000-0000-000074170000}"/>
    <cellStyle name="20% - Accent1 2 2 4 3 3 3" xfId="6194" xr:uid="{00000000-0005-0000-0000-000075170000}"/>
    <cellStyle name="20% - Accent1 2 2 4 3 3 3 2" xfId="6195" xr:uid="{00000000-0005-0000-0000-000076170000}"/>
    <cellStyle name="20% - Accent1 2 2 4 3 3 3 2 2" xfId="6196" xr:uid="{00000000-0005-0000-0000-000077170000}"/>
    <cellStyle name="20% - Accent1 2 2 4 3 3 3 2 2 2" xfId="6197" xr:uid="{00000000-0005-0000-0000-000078170000}"/>
    <cellStyle name="20% - Accent1 2 2 4 3 3 3 2 2 2 2" xfId="6198" xr:uid="{00000000-0005-0000-0000-000079170000}"/>
    <cellStyle name="20% - Accent1 2 2 4 3 3 3 2 2 3" xfId="6199" xr:uid="{00000000-0005-0000-0000-00007A170000}"/>
    <cellStyle name="20% - Accent1 2 2 4 3 3 3 2 3" xfId="6200" xr:uid="{00000000-0005-0000-0000-00007B170000}"/>
    <cellStyle name="20% - Accent1 2 2 4 3 3 3 2 3 2" xfId="6201" xr:uid="{00000000-0005-0000-0000-00007C170000}"/>
    <cellStyle name="20% - Accent1 2 2 4 3 3 3 2 4" xfId="6202" xr:uid="{00000000-0005-0000-0000-00007D170000}"/>
    <cellStyle name="20% - Accent1 2 2 4 3 3 3 3" xfId="6203" xr:uid="{00000000-0005-0000-0000-00007E170000}"/>
    <cellStyle name="20% - Accent1 2 2 4 3 3 3 3 2" xfId="6204" xr:uid="{00000000-0005-0000-0000-00007F170000}"/>
    <cellStyle name="20% - Accent1 2 2 4 3 3 3 3 2 2" xfId="6205" xr:uid="{00000000-0005-0000-0000-000080170000}"/>
    <cellStyle name="20% - Accent1 2 2 4 3 3 3 3 2 2 2" xfId="6206" xr:uid="{00000000-0005-0000-0000-000081170000}"/>
    <cellStyle name="20% - Accent1 2 2 4 3 3 3 3 2 3" xfId="6207" xr:uid="{00000000-0005-0000-0000-000082170000}"/>
    <cellStyle name="20% - Accent1 2 2 4 3 3 3 3 3" xfId="6208" xr:uid="{00000000-0005-0000-0000-000083170000}"/>
    <cellStyle name="20% - Accent1 2 2 4 3 3 3 3 3 2" xfId="6209" xr:uid="{00000000-0005-0000-0000-000084170000}"/>
    <cellStyle name="20% - Accent1 2 2 4 3 3 3 3 4" xfId="6210" xr:uid="{00000000-0005-0000-0000-000085170000}"/>
    <cellStyle name="20% - Accent1 2 2 4 3 3 3 4" xfId="6211" xr:uid="{00000000-0005-0000-0000-000086170000}"/>
    <cellStyle name="20% - Accent1 2 2 4 3 3 3 4 2" xfId="6212" xr:uid="{00000000-0005-0000-0000-000087170000}"/>
    <cellStyle name="20% - Accent1 2 2 4 3 3 3 4 2 2" xfId="6213" xr:uid="{00000000-0005-0000-0000-000088170000}"/>
    <cellStyle name="20% - Accent1 2 2 4 3 3 3 4 2 2 2" xfId="6214" xr:uid="{00000000-0005-0000-0000-000089170000}"/>
    <cellStyle name="20% - Accent1 2 2 4 3 3 3 4 2 3" xfId="6215" xr:uid="{00000000-0005-0000-0000-00008A170000}"/>
    <cellStyle name="20% - Accent1 2 2 4 3 3 3 4 3" xfId="6216" xr:uid="{00000000-0005-0000-0000-00008B170000}"/>
    <cellStyle name="20% - Accent1 2 2 4 3 3 3 4 3 2" xfId="6217" xr:uid="{00000000-0005-0000-0000-00008C170000}"/>
    <cellStyle name="20% - Accent1 2 2 4 3 3 3 4 4" xfId="6218" xr:uid="{00000000-0005-0000-0000-00008D170000}"/>
    <cellStyle name="20% - Accent1 2 2 4 3 3 3 5" xfId="6219" xr:uid="{00000000-0005-0000-0000-00008E170000}"/>
    <cellStyle name="20% - Accent1 2 2 4 3 3 3 5 2" xfId="6220" xr:uid="{00000000-0005-0000-0000-00008F170000}"/>
    <cellStyle name="20% - Accent1 2 2 4 3 3 3 5 2 2" xfId="6221" xr:uid="{00000000-0005-0000-0000-000090170000}"/>
    <cellStyle name="20% - Accent1 2 2 4 3 3 3 5 3" xfId="6222" xr:uid="{00000000-0005-0000-0000-000091170000}"/>
    <cellStyle name="20% - Accent1 2 2 4 3 3 3 6" xfId="6223" xr:uid="{00000000-0005-0000-0000-000092170000}"/>
    <cellStyle name="20% - Accent1 2 2 4 3 3 3 6 2" xfId="6224" xr:uid="{00000000-0005-0000-0000-000093170000}"/>
    <cellStyle name="20% - Accent1 2 2 4 3 3 3 6 2 2" xfId="6225" xr:uid="{00000000-0005-0000-0000-000094170000}"/>
    <cellStyle name="20% - Accent1 2 2 4 3 3 3 6 3" xfId="6226" xr:uid="{00000000-0005-0000-0000-000095170000}"/>
    <cellStyle name="20% - Accent1 2 2 4 3 3 3 7" xfId="6227" xr:uid="{00000000-0005-0000-0000-000096170000}"/>
    <cellStyle name="20% - Accent1 2 2 4 3 3 3 7 2" xfId="6228" xr:uid="{00000000-0005-0000-0000-000097170000}"/>
    <cellStyle name="20% - Accent1 2 2 4 3 3 3 8" xfId="6229" xr:uid="{00000000-0005-0000-0000-000098170000}"/>
    <cellStyle name="20% - Accent1 2 2 4 3 3 3 8 2" xfId="6230" xr:uid="{00000000-0005-0000-0000-000099170000}"/>
    <cellStyle name="20% - Accent1 2 2 4 3 3 3 9" xfId="6231" xr:uid="{00000000-0005-0000-0000-00009A170000}"/>
    <cellStyle name="20% - Accent1 2 2 4 3 3 4" xfId="6232" xr:uid="{00000000-0005-0000-0000-00009B170000}"/>
    <cellStyle name="20% - Accent1 2 2 4 3 3 4 2" xfId="6233" xr:uid="{00000000-0005-0000-0000-00009C170000}"/>
    <cellStyle name="20% - Accent1 2 2 4 3 3 4 2 2" xfId="6234" xr:uid="{00000000-0005-0000-0000-00009D170000}"/>
    <cellStyle name="20% - Accent1 2 2 4 3 3 4 2 2 2" xfId="6235" xr:uid="{00000000-0005-0000-0000-00009E170000}"/>
    <cellStyle name="20% - Accent1 2 2 4 3 3 4 2 3" xfId="6236" xr:uid="{00000000-0005-0000-0000-00009F170000}"/>
    <cellStyle name="20% - Accent1 2 2 4 3 3 4 3" xfId="6237" xr:uid="{00000000-0005-0000-0000-0000A0170000}"/>
    <cellStyle name="20% - Accent1 2 2 4 3 3 4 3 2" xfId="6238" xr:uid="{00000000-0005-0000-0000-0000A1170000}"/>
    <cellStyle name="20% - Accent1 2 2 4 3 3 4 4" xfId="6239" xr:uid="{00000000-0005-0000-0000-0000A2170000}"/>
    <cellStyle name="20% - Accent1 2 2 4 3 3 5" xfId="6240" xr:uid="{00000000-0005-0000-0000-0000A3170000}"/>
    <cellStyle name="20% - Accent1 2 2 4 3 3 5 2" xfId="6241" xr:uid="{00000000-0005-0000-0000-0000A4170000}"/>
    <cellStyle name="20% - Accent1 2 2 4 3 3 5 2 2" xfId="6242" xr:uid="{00000000-0005-0000-0000-0000A5170000}"/>
    <cellStyle name="20% - Accent1 2 2 4 3 3 5 2 2 2" xfId="6243" xr:uid="{00000000-0005-0000-0000-0000A6170000}"/>
    <cellStyle name="20% - Accent1 2 2 4 3 3 5 2 3" xfId="6244" xr:uid="{00000000-0005-0000-0000-0000A7170000}"/>
    <cellStyle name="20% - Accent1 2 2 4 3 3 5 3" xfId="6245" xr:uid="{00000000-0005-0000-0000-0000A8170000}"/>
    <cellStyle name="20% - Accent1 2 2 4 3 3 5 3 2" xfId="6246" xr:uid="{00000000-0005-0000-0000-0000A9170000}"/>
    <cellStyle name="20% - Accent1 2 2 4 3 3 5 4" xfId="6247" xr:uid="{00000000-0005-0000-0000-0000AA170000}"/>
    <cellStyle name="20% - Accent1 2 2 4 3 3 6" xfId="6248" xr:uid="{00000000-0005-0000-0000-0000AB170000}"/>
    <cellStyle name="20% - Accent1 2 2 4 3 3 6 2" xfId="6249" xr:uid="{00000000-0005-0000-0000-0000AC170000}"/>
    <cellStyle name="20% - Accent1 2 2 4 3 3 6 2 2" xfId="6250" xr:uid="{00000000-0005-0000-0000-0000AD170000}"/>
    <cellStyle name="20% - Accent1 2 2 4 3 3 6 2 2 2" xfId="6251" xr:uid="{00000000-0005-0000-0000-0000AE170000}"/>
    <cellStyle name="20% - Accent1 2 2 4 3 3 6 2 3" xfId="6252" xr:uid="{00000000-0005-0000-0000-0000AF170000}"/>
    <cellStyle name="20% - Accent1 2 2 4 3 3 6 3" xfId="6253" xr:uid="{00000000-0005-0000-0000-0000B0170000}"/>
    <cellStyle name="20% - Accent1 2 2 4 3 3 6 3 2" xfId="6254" xr:uid="{00000000-0005-0000-0000-0000B1170000}"/>
    <cellStyle name="20% - Accent1 2 2 4 3 3 6 4" xfId="6255" xr:uid="{00000000-0005-0000-0000-0000B2170000}"/>
    <cellStyle name="20% - Accent1 2 2 4 3 3 7" xfId="6256" xr:uid="{00000000-0005-0000-0000-0000B3170000}"/>
    <cellStyle name="20% - Accent1 2 2 4 3 3 7 2" xfId="6257" xr:uid="{00000000-0005-0000-0000-0000B4170000}"/>
    <cellStyle name="20% - Accent1 2 2 4 3 3 7 2 2" xfId="6258" xr:uid="{00000000-0005-0000-0000-0000B5170000}"/>
    <cellStyle name="20% - Accent1 2 2 4 3 3 7 3" xfId="6259" xr:uid="{00000000-0005-0000-0000-0000B6170000}"/>
    <cellStyle name="20% - Accent1 2 2 4 3 3 8" xfId="6260" xr:uid="{00000000-0005-0000-0000-0000B7170000}"/>
    <cellStyle name="20% - Accent1 2 2 4 3 3 8 2" xfId="6261" xr:uid="{00000000-0005-0000-0000-0000B8170000}"/>
    <cellStyle name="20% - Accent1 2 2 4 3 3 8 2 2" xfId="6262" xr:uid="{00000000-0005-0000-0000-0000B9170000}"/>
    <cellStyle name="20% - Accent1 2 2 4 3 3 8 3" xfId="6263" xr:uid="{00000000-0005-0000-0000-0000BA170000}"/>
    <cellStyle name="20% - Accent1 2 2 4 3 3 9" xfId="6264" xr:uid="{00000000-0005-0000-0000-0000BB170000}"/>
    <cellStyle name="20% - Accent1 2 2 4 3 3 9 2" xfId="6265" xr:uid="{00000000-0005-0000-0000-0000BC170000}"/>
    <cellStyle name="20% - Accent1 2 2 4 3 4" xfId="6266" xr:uid="{00000000-0005-0000-0000-0000BD170000}"/>
    <cellStyle name="20% - Accent1 2 2 4 3 4 10" xfId="6267" xr:uid="{00000000-0005-0000-0000-0000BE170000}"/>
    <cellStyle name="20% - Accent1 2 2 4 3 4 10 2" xfId="6268" xr:uid="{00000000-0005-0000-0000-0000BF170000}"/>
    <cellStyle name="20% - Accent1 2 2 4 3 4 11" xfId="6269" xr:uid="{00000000-0005-0000-0000-0000C0170000}"/>
    <cellStyle name="20% - Accent1 2 2 4 3 4 2" xfId="6270" xr:uid="{00000000-0005-0000-0000-0000C1170000}"/>
    <cellStyle name="20% - Accent1 2 2 4 3 4 2 2" xfId="6271" xr:uid="{00000000-0005-0000-0000-0000C2170000}"/>
    <cellStyle name="20% - Accent1 2 2 4 3 4 2 2 2" xfId="6272" xr:uid="{00000000-0005-0000-0000-0000C3170000}"/>
    <cellStyle name="20% - Accent1 2 2 4 3 4 2 2 2 2" xfId="6273" xr:uid="{00000000-0005-0000-0000-0000C4170000}"/>
    <cellStyle name="20% - Accent1 2 2 4 3 4 2 2 2 2 2" xfId="6274" xr:uid="{00000000-0005-0000-0000-0000C5170000}"/>
    <cellStyle name="20% - Accent1 2 2 4 3 4 2 2 2 3" xfId="6275" xr:uid="{00000000-0005-0000-0000-0000C6170000}"/>
    <cellStyle name="20% - Accent1 2 2 4 3 4 2 2 3" xfId="6276" xr:uid="{00000000-0005-0000-0000-0000C7170000}"/>
    <cellStyle name="20% - Accent1 2 2 4 3 4 2 2 3 2" xfId="6277" xr:uid="{00000000-0005-0000-0000-0000C8170000}"/>
    <cellStyle name="20% - Accent1 2 2 4 3 4 2 2 4" xfId="6278" xr:uid="{00000000-0005-0000-0000-0000C9170000}"/>
    <cellStyle name="20% - Accent1 2 2 4 3 4 2 3" xfId="6279" xr:uid="{00000000-0005-0000-0000-0000CA170000}"/>
    <cellStyle name="20% - Accent1 2 2 4 3 4 2 3 2" xfId="6280" xr:uid="{00000000-0005-0000-0000-0000CB170000}"/>
    <cellStyle name="20% - Accent1 2 2 4 3 4 2 3 2 2" xfId="6281" xr:uid="{00000000-0005-0000-0000-0000CC170000}"/>
    <cellStyle name="20% - Accent1 2 2 4 3 4 2 3 2 2 2" xfId="6282" xr:uid="{00000000-0005-0000-0000-0000CD170000}"/>
    <cellStyle name="20% - Accent1 2 2 4 3 4 2 3 2 3" xfId="6283" xr:uid="{00000000-0005-0000-0000-0000CE170000}"/>
    <cellStyle name="20% - Accent1 2 2 4 3 4 2 3 3" xfId="6284" xr:uid="{00000000-0005-0000-0000-0000CF170000}"/>
    <cellStyle name="20% - Accent1 2 2 4 3 4 2 3 3 2" xfId="6285" xr:uid="{00000000-0005-0000-0000-0000D0170000}"/>
    <cellStyle name="20% - Accent1 2 2 4 3 4 2 3 4" xfId="6286" xr:uid="{00000000-0005-0000-0000-0000D1170000}"/>
    <cellStyle name="20% - Accent1 2 2 4 3 4 2 4" xfId="6287" xr:uid="{00000000-0005-0000-0000-0000D2170000}"/>
    <cellStyle name="20% - Accent1 2 2 4 3 4 2 4 2" xfId="6288" xr:uid="{00000000-0005-0000-0000-0000D3170000}"/>
    <cellStyle name="20% - Accent1 2 2 4 3 4 2 4 2 2" xfId="6289" xr:uid="{00000000-0005-0000-0000-0000D4170000}"/>
    <cellStyle name="20% - Accent1 2 2 4 3 4 2 4 2 2 2" xfId="6290" xr:uid="{00000000-0005-0000-0000-0000D5170000}"/>
    <cellStyle name="20% - Accent1 2 2 4 3 4 2 4 2 3" xfId="6291" xr:uid="{00000000-0005-0000-0000-0000D6170000}"/>
    <cellStyle name="20% - Accent1 2 2 4 3 4 2 4 3" xfId="6292" xr:uid="{00000000-0005-0000-0000-0000D7170000}"/>
    <cellStyle name="20% - Accent1 2 2 4 3 4 2 4 3 2" xfId="6293" xr:uid="{00000000-0005-0000-0000-0000D8170000}"/>
    <cellStyle name="20% - Accent1 2 2 4 3 4 2 4 4" xfId="6294" xr:uid="{00000000-0005-0000-0000-0000D9170000}"/>
    <cellStyle name="20% - Accent1 2 2 4 3 4 2 5" xfId="6295" xr:uid="{00000000-0005-0000-0000-0000DA170000}"/>
    <cellStyle name="20% - Accent1 2 2 4 3 4 2 5 2" xfId="6296" xr:uid="{00000000-0005-0000-0000-0000DB170000}"/>
    <cellStyle name="20% - Accent1 2 2 4 3 4 2 5 2 2" xfId="6297" xr:uid="{00000000-0005-0000-0000-0000DC170000}"/>
    <cellStyle name="20% - Accent1 2 2 4 3 4 2 5 3" xfId="6298" xr:uid="{00000000-0005-0000-0000-0000DD170000}"/>
    <cellStyle name="20% - Accent1 2 2 4 3 4 2 6" xfId="6299" xr:uid="{00000000-0005-0000-0000-0000DE170000}"/>
    <cellStyle name="20% - Accent1 2 2 4 3 4 2 6 2" xfId="6300" xr:uid="{00000000-0005-0000-0000-0000DF170000}"/>
    <cellStyle name="20% - Accent1 2 2 4 3 4 2 6 2 2" xfId="6301" xr:uid="{00000000-0005-0000-0000-0000E0170000}"/>
    <cellStyle name="20% - Accent1 2 2 4 3 4 2 6 3" xfId="6302" xr:uid="{00000000-0005-0000-0000-0000E1170000}"/>
    <cellStyle name="20% - Accent1 2 2 4 3 4 2 7" xfId="6303" xr:uid="{00000000-0005-0000-0000-0000E2170000}"/>
    <cellStyle name="20% - Accent1 2 2 4 3 4 2 7 2" xfId="6304" xr:uid="{00000000-0005-0000-0000-0000E3170000}"/>
    <cellStyle name="20% - Accent1 2 2 4 3 4 2 8" xfId="6305" xr:uid="{00000000-0005-0000-0000-0000E4170000}"/>
    <cellStyle name="20% - Accent1 2 2 4 3 4 2 8 2" xfId="6306" xr:uid="{00000000-0005-0000-0000-0000E5170000}"/>
    <cellStyle name="20% - Accent1 2 2 4 3 4 2 9" xfId="6307" xr:uid="{00000000-0005-0000-0000-0000E6170000}"/>
    <cellStyle name="20% - Accent1 2 2 4 3 4 3" xfId="6308" xr:uid="{00000000-0005-0000-0000-0000E7170000}"/>
    <cellStyle name="20% - Accent1 2 2 4 3 4 3 2" xfId="6309" xr:uid="{00000000-0005-0000-0000-0000E8170000}"/>
    <cellStyle name="20% - Accent1 2 2 4 3 4 3 2 2" xfId="6310" xr:uid="{00000000-0005-0000-0000-0000E9170000}"/>
    <cellStyle name="20% - Accent1 2 2 4 3 4 3 2 2 2" xfId="6311" xr:uid="{00000000-0005-0000-0000-0000EA170000}"/>
    <cellStyle name="20% - Accent1 2 2 4 3 4 3 2 2 2 2" xfId="6312" xr:uid="{00000000-0005-0000-0000-0000EB170000}"/>
    <cellStyle name="20% - Accent1 2 2 4 3 4 3 2 2 3" xfId="6313" xr:uid="{00000000-0005-0000-0000-0000EC170000}"/>
    <cellStyle name="20% - Accent1 2 2 4 3 4 3 2 3" xfId="6314" xr:uid="{00000000-0005-0000-0000-0000ED170000}"/>
    <cellStyle name="20% - Accent1 2 2 4 3 4 3 2 3 2" xfId="6315" xr:uid="{00000000-0005-0000-0000-0000EE170000}"/>
    <cellStyle name="20% - Accent1 2 2 4 3 4 3 2 4" xfId="6316" xr:uid="{00000000-0005-0000-0000-0000EF170000}"/>
    <cellStyle name="20% - Accent1 2 2 4 3 4 3 3" xfId="6317" xr:uid="{00000000-0005-0000-0000-0000F0170000}"/>
    <cellStyle name="20% - Accent1 2 2 4 3 4 3 3 2" xfId="6318" xr:uid="{00000000-0005-0000-0000-0000F1170000}"/>
    <cellStyle name="20% - Accent1 2 2 4 3 4 3 3 2 2" xfId="6319" xr:uid="{00000000-0005-0000-0000-0000F2170000}"/>
    <cellStyle name="20% - Accent1 2 2 4 3 4 3 3 2 2 2" xfId="6320" xr:uid="{00000000-0005-0000-0000-0000F3170000}"/>
    <cellStyle name="20% - Accent1 2 2 4 3 4 3 3 2 3" xfId="6321" xr:uid="{00000000-0005-0000-0000-0000F4170000}"/>
    <cellStyle name="20% - Accent1 2 2 4 3 4 3 3 3" xfId="6322" xr:uid="{00000000-0005-0000-0000-0000F5170000}"/>
    <cellStyle name="20% - Accent1 2 2 4 3 4 3 3 3 2" xfId="6323" xr:uid="{00000000-0005-0000-0000-0000F6170000}"/>
    <cellStyle name="20% - Accent1 2 2 4 3 4 3 3 4" xfId="6324" xr:uid="{00000000-0005-0000-0000-0000F7170000}"/>
    <cellStyle name="20% - Accent1 2 2 4 3 4 3 4" xfId="6325" xr:uid="{00000000-0005-0000-0000-0000F8170000}"/>
    <cellStyle name="20% - Accent1 2 2 4 3 4 3 4 2" xfId="6326" xr:uid="{00000000-0005-0000-0000-0000F9170000}"/>
    <cellStyle name="20% - Accent1 2 2 4 3 4 3 4 2 2" xfId="6327" xr:uid="{00000000-0005-0000-0000-0000FA170000}"/>
    <cellStyle name="20% - Accent1 2 2 4 3 4 3 4 2 2 2" xfId="6328" xr:uid="{00000000-0005-0000-0000-0000FB170000}"/>
    <cellStyle name="20% - Accent1 2 2 4 3 4 3 4 2 3" xfId="6329" xr:uid="{00000000-0005-0000-0000-0000FC170000}"/>
    <cellStyle name="20% - Accent1 2 2 4 3 4 3 4 3" xfId="6330" xr:uid="{00000000-0005-0000-0000-0000FD170000}"/>
    <cellStyle name="20% - Accent1 2 2 4 3 4 3 4 3 2" xfId="6331" xr:uid="{00000000-0005-0000-0000-0000FE170000}"/>
    <cellStyle name="20% - Accent1 2 2 4 3 4 3 4 4" xfId="6332" xr:uid="{00000000-0005-0000-0000-0000FF170000}"/>
    <cellStyle name="20% - Accent1 2 2 4 3 4 3 5" xfId="6333" xr:uid="{00000000-0005-0000-0000-000000180000}"/>
    <cellStyle name="20% - Accent1 2 2 4 3 4 3 5 2" xfId="6334" xr:uid="{00000000-0005-0000-0000-000001180000}"/>
    <cellStyle name="20% - Accent1 2 2 4 3 4 3 5 2 2" xfId="6335" xr:uid="{00000000-0005-0000-0000-000002180000}"/>
    <cellStyle name="20% - Accent1 2 2 4 3 4 3 5 3" xfId="6336" xr:uid="{00000000-0005-0000-0000-000003180000}"/>
    <cellStyle name="20% - Accent1 2 2 4 3 4 3 6" xfId="6337" xr:uid="{00000000-0005-0000-0000-000004180000}"/>
    <cellStyle name="20% - Accent1 2 2 4 3 4 3 6 2" xfId="6338" xr:uid="{00000000-0005-0000-0000-000005180000}"/>
    <cellStyle name="20% - Accent1 2 2 4 3 4 3 6 2 2" xfId="6339" xr:uid="{00000000-0005-0000-0000-000006180000}"/>
    <cellStyle name="20% - Accent1 2 2 4 3 4 3 6 3" xfId="6340" xr:uid="{00000000-0005-0000-0000-000007180000}"/>
    <cellStyle name="20% - Accent1 2 2 4 3 4 3 7" xfId="6341" xr:uid="{00000000-0005-0000-0000-000008180000}"/>
    <cellStyle name="20% - Accent1 2 2 4 3 4 3 7 2" xfId="6342" xr:uid="{00000000-0005-0000-0000-000009180000}"/>
    <cellStyle name="20% - Accent1 2 2 4 3 4 3 8" xfId="6343" xr:uid="{00000000-0005-0000-0000-00000A180000}"/>
    <cellStyle name="20% - Accent1 2 2 4 3 4 3 8 2" xfId="6344" xr:uid="{00000000-0005-0000-0000-00000B180000}"/>
    <cellStyle name="20% - Accent1 2 2 4 3 4 3 9" xfId="6345" xr:uid="{00000000-0005-0000-0000-00000C180000}"/>
    <cellStyle name="20% - Accent1 2 2 4 3 4 4" xfId="6346" xr:uid="{00000000-0005-0000-0000-00000D180000}"/>
    <cellStyle name="20% - Accent1 2 2 4 3 4 4 2" xfId="6347" xr:uid="{00000000-0005-0000-0000-00000E180000}"/>
    <cellStyle name="20% - Accent1 2 2 4 3 4 4 2 2" xfId="6348" xr:uid="{00000000-0005-0000-0000-00000F180000}"/>
    <cellStyle name="20% - Accent1 2 2 4 3 4 4 2 2 2" xfId="6349" xr:uid="{00000000-0005-0000-0000-000010180000}"/>
    <cellStyle name="20% - Accent1 2 2 4 3 4 4 2 3" xfId="6350" xr:uid="{00000000-0005-0000-0000-000011180000}"/>
    <cellStyle name="20% - Accent1 2 2 4 3 4 4 3" xfId="6351" xr:uid="{00000000-0005-0000-0000-000012180000}"/>
    <cellStyle name="20% - Accent1 2 2 4 3 4 4 3 2" xfId="6352" xr:uid="{00000000-0005-0000-0000-000013180000}"/>
    <cellStyle name="20% - Accent1 2 2 4 3 4 4 4" xfId="6353" xr:uid="{00000000-0005-0000-0000-000014180000}"/>
    <cellStyle name="20% - Accent1 2 2 4 3 4 5" xfId="6354" xr:uid="{00000000-0005-0000-0000-000015180000}"/>
    <cellStyle name="20% - Accent1 2 2 4 3 4 5 2" xfId="6355" xr:uid="{00000000-0005-0000-0000-000016180000}"/>
    <cellStyle name="20% - Accent1 2 2 4 3 4 5 2 2" xfId="6356" xr:uid="{00000000-0005-0000-0000-000017180000}"/>
    <cellStyle name="20% - Accent1 2 2 4 3 4 5 2 2 2" xfId="6357" xr:uid="{00000000-0005-0000-0000-000018180000}"/>
    <cellStyle name="20% - Accent1 2 2 4 3 4 5 2 3" xfId="6358" xr:uid="{00000000-0005-0000-0000-000019180000}"/>
    <cellStyle name="20% - Accent1 2 2 4 3 4 5 3" xfId="6359" xr:uid="{00000000-0005-0000-0000-00001A180000}"/>
    <cellStyle name="20% - Accent1 2 2 4 3 4 5 3 2" xfId="6360" xr:uid="{00000000-0005-0000-0000-00001B180000}"/>
    <cellStyle name="20% - Accent1 2 2 4 3 4 5 4" xfId="6361" xr:uid="{00000000-0005-0000-0000-00001C180000}"/>
    <cellStyle name="20% - Accent1 2 2 4 3 4 6" xfId="6362" xr:uid="{00000000-0005-0000-0000-00001D180000}"/>
    <cellStyle name="20% - Accent1 2 2 4 3 4 6 2" xfId="6363" xr:uid="{00000000-0005-0000-0000-00001E180000}"/>
    <cellStyle name="20% - Accent1 2 2 4 3 4 6 2 2" xfId="6364" xr:uid="{00000000-0005-0000-0000-00001F180000}"/>
    <cellStyle name="20% - Accent1 2 2 4 3 4 6 2 2 2" xfId="6365" xr:uid="{00000000-0005-0000-0000-000020180000}"/>
    <cellStyle name="20% - Accent1 2 2 4 3 4 6 2 3" xfId="6366" xr:uid="{00000000-0005-0000-0000-000021180000}"/>
    <cellStyle name="20% - Accent1 2 2 4 3 4 6 3" xfId="6367" xr:uid="{00000000-0005-0000-0000-000022180000}"/>
    <cellStyle name="20% - Accent1 2 2 4 3 4 6 3 2" xfId="6368" xr:uid="{00000000-0005-0000-0000-000023180000}"/>
    <cellStyle name="20% - Accent1 2 2 4 3 4 6 4" xfId="6369" xr:uid="{00000000-0005-0000-0000-000024180000}"/>
    <cellStyle name="20% - Accent1 2 2 4 3 4 7" xfId="6370" xr:uid="{00000000-0005-0000-0000-000025180000}"/>
    <cellStyle name="20% - Accent1 2 2 4 3 4 7 2" xfId="6371" xr:uid="{00000000-0005-0000-0000-000026180000}"/>
    <cellStyle name="20% - Accent1 2 2 4 3 4 7 2 2" xfId="6372" xr:uid="{00000000-0005-0000-0000-000027180000}"/>
    <cellStyle name="20% - Accent1 2 2 4 3 4 7 3" xfId="6373" xr:uid="{00000000-0005-0000-0000-000028180000}"/>
    <cellStyle name="20% - Accent1 2 2 4 3 4 8" xfId="6374" xr:uid="{00000000-0005-0000-0000-000029180000}"/>
    <cellStyle name="20% - Accent1 2 2 4 3 4 8 2" xfId="6375" xr:uid="{00000000-0005-0000-0000-00002A180000}"/>
    <cellStyle name="20% - Accent1 2 2 4 3 4 8 2 2" xfId="6376" xr:uid="{00000000-0005-0000-0000-00002B180000}"/>
    <cellStyle name="20% - Accent1 2 2 4 3 4 8 3" xfId="6377" xr:uid="{00000000-0005-0000-0000-00002C180000}"/>
    <cellStyle name="20% - Accent1 2 2 4 3 4 9" xfId="6378" xr:uid="{00000000-0005-0000-0000-00002D180000}"/>
    <cellStyle name="20% - Accent1 2 2 4 3 4 9 2" xfId="6379" xr:uid="{00000000-0005-0000-0000-00002E180000}"/>
    <cellStyle name="20% - Accent1 2 2 4 3 5" xfId="6380" xr:uid="{00000000-0005-0000-0000-00002F180000}"/>
    <cellStyle name="20% - Accent1 2 2 4 3 5 2" xfId="6381" xr:uid="{00000000-0005-0000-0000-000030180000}"/>
    <cellStyle name="20% - Accent1 2 2 4 3 5 2 2" xfId="6382" xr:uid="{00000000-0005-0000-0000-000031180000}"/>
    <cellStyle name="20% - Accent1 2 2 4 3 5 2 2 2" xfId="6383" xr:uid="{00000000-0005-0000-0000-000032180000}"/>
    <cellStyle name="20% - Accent1 2 2 4 3 5 2 2 2 2" xfId="6384" xr:uid="{00000000-0005-0000-0000-000033180000}"/>
    <cellStyle name="20% - Accent1 2 2 4 3 5 2 2 3" xfId="6385" xr:uid="{00000000-0005-0000-0000-000034180000}"/>
    <cellStyle name="20% - Accent1 2 2 4 3 5 2 3" xfId="6386" xr:uid="{00000000-0005-0000-0000-000035180000}"/>
    <cellStyle name="20% - Accent1 2 2 4 3 5 2 3 2" xfId="6387" xr:uid="{00000000-0005-0000-0000-000036180000}"/>
    <cellStyle name="20% - Accent1 2 2 4 3 5 2 4" xfId="6388" xr:uid="{00000000-0005-0000-0000-000037180000}"/>
    <cellStyle name="20% - Accent1 2 2 4 3 5 3" xfId="6389" xr:uid="{00000000-0005-0000-0000-000038180000}"/>
    <cellStyle name="20% - Accent1 2 2 4 3 5 3 2" xfId="6390" xr:uid="{00000000-0005-0000-0000-000039180000}"/>
    <cellStyle name="20% - Accent1 2 2 4 3 5 3 2 2" xfId="6391" xr:uid="{00000000-0005-0000-0000-00003A180000}"/>
    <cellStyle name="20% - Accent1 2 2 4 3 5 3 2 2 2" xfId="6392" xr:uid="{00000000-0005-0000-0000-00003B180000}"/>
    <cellStyle name="20% - Accent1 2 2 4 3 5 3 2 3" xfId="6393" xr:uid="{00000000-0005-0000-0000-00003C180000}"/>
    <cellStyle name="20% - Accent1 2 2 4 3 5 3 3" xfId="6394" xr:uid="{00000000-0005-0000-0000-00003D180000}"/>
    <cellStyle name="20% - Accent1 2 2 4 3 5 3 3 2" xfId="6395" xr:uid="{00000000-0005-0000-0000-00003E180000}"/>
    <cellStyle name="20% - Accent1 2 2 4 3 5 3 4" xfId="6396" xr:uid="{00000000-0005-0000-0000-00003F180000}"/>
    <cellStyle name="20% - Accent1 2 2 4 3 5 4" xfId="6397" xr:uid="{00000000-0005-0000-0000-000040180000}"/>
    <cellStyle name="20% - Accent1 2 2 4 3 5 4 2" xfId="6398" xr:uid="{00000000-0005-0000-0000-000041180000}"/>
    <cellStyle name="20% - Accent1 2 2 4 3 5 4 2 2" xfId="6399" xr:uid="{00000000-0005-0000-0000-000042180000}"/>
    <cellStyle name="20% - Accent1 2 2 4 3 5 4 2 2 2" xfId="6400" xr:uid="{00000000-0005-0000-0000-000043180000}"/>
    <cellStyle name="20% - Accent1 2 2 4 3 5 4 2 3" xfId="6401" xr:uid="{00000000-0005-0000-0000-000044180000}"/>
    <cellStyle name="20% - Accent1 2 2 4 3 5 4 3" xfId="6402" xr:uid="{00000000-0005-0000-0000-000045180000}"/>
    <cellStyle name="20% - Accent1 2 2 4 3 5 4 3 2" xfId="6403" xr:uid="{00000000-0005-0000-0000-000046180000}"/>
    <cellStyle name="20% - Accent1 2 2 4 3 5 4 4" xfId="6404" xr:uid="{00000000-0005-0000-0000-000047180000}"/>
    <cellStyle name="20% - Accent1 2 2 4 3 5 5" xfId="6405" xr:uid="{00000000-0005-0000-0000-000048180000}"/>
    <cellStyle name="20% - Accent1 2 2 4 3 5 5 2" xfId="6406" xr:uid="{00000000-0005-0000-0000-000049180000}"/>
    <cellStyle name="20% - Accent1 2 2 4 3 5 5 2 2" xfId="6407" xr:uid="{00000000-0005-0000-0000-00004A180000}"/>
    <cellStyle name="20% - Accent1 2 2 4 3 5 5 3" xfId="6408" xr:uid="{00000000-0005-0000-0000-00004B180000}"/>
    <cellStyle name="20% - Accent1 2 2 4 3 5 6" xfId="6409" xr:uid="{00000000-0005-0000-0000-00004C180000}"/>
    <cellStyle name="20% - Accent1 2 2 4 3 5 6 2" xfId="6410" xr:uid="{00000000-0005-0000-0000-00004D180000}"/>
    <cellStyle name="20% - Accent1 2 2 4 3 5 6 2 2" xfId="6411" xr:uid="{00000000-0005-0000-0000-00004E180000}"/>
    <cellStyle name="20% - Accent1 2 2 4 3 5 6 3" xfId="6412" xr:uid="{00000000-0005-0000-0000-00004F180000}"/>
    <cellStyle name="20% - Accent1 2 2 4 3 5 7" xfId="6413" xr:uid="{00000000-0005-0000-0000-000050180000}"/>
    <cellStyle name="20% - Accent1 2 2 4 3 5 7 2" xfId="6414" xr:uid="{00000000-0005-0000-0000-000051180000}"/>
    <cellStyle name="20% - Accent1 2 2 4 3 5 8" xfId="6415" xr:uid="{00000000-0005-0000-0000-000052180000}"/>
    <cellStyle name="20% - Accent1 2 2 4 3 5 8 2" xfId="6416" xr:uid="{00000000-0005-0000-0000-000053180000}"/>
    <cellStyle name="20% - Accent1 2 2 4 3 5 9" xfId="6417" xr:uid="{00000000-0005-0000-0000-000054180000}"/>
    <cellStyle name="20% - Accent1 2 2 4 3 6" xfId="6418" xr:uid="{00000000-0005-0000-0000-000055180000}"/>
    <cellStyle name="20% - Accent1 2 2 4 3 6 2" xfId="6419" xr:uid="{00000000-0005-0000-0000-000056180000}"/>
    <cellStyle name="20% - Accent1 2 2 4 3 6 2 2" xfId="6420" xr:uid="{00000000-0005-0000-0000-000057180000}"/>
    <cellStyle name="20% - Accent1 2 2 4 3 6 2 2 2" xfId="6421" xr:uid="{00000000-0005-0000-0000-000058180000}"/>
    <cellStyle name="20% - Accent1 2 2 4 3 6 2 2 2 2" xfId="6422" xr:uid="{00000000-0005-0000-0000-000059180000}"/>
    <cellStyle name="20% - Accent1 2 2 4 3 6 2 2 3" xfId="6423" xr:uid="{00000000-0005-0000-0000-00005A180000}"/>
    <cellStyle name="20% - Accent1 2 2 4 3 6 2 3" xfId="6424" xr:uid="{00000000-0005-0000-0000-00005B180000}"/>
    <cellStyle name="20% - Accent1 2 2 4 3 6 2 3 2" xfId="6425" xr:uid="{00000000-0005-0000-0000-00005C180000}"/>
    <cellStyle name="20% - Accent1 2 2 4 3 6 2 4" xfId="6426" xr:uid="{00000000-0005-0000-0000-00005D180000}"/>
    <cellStyle name="20% - Accent1 2 2 4 3 6 3" xfId="6427" xr:uid="{00000000-0005-0000-0000-00005E180000}"/>
    <cellStyle name="20% - Accent1 2 2 4 3 6 3 2" xfId="6428" xr:uid="{00000000-0005-0000-0000-00005F180000}"/>
    <cellStyle name="20% - Accent1 2 2 4 3 6 3 2 2" xfId="6429" xr:uid="{00000000-0005-0000-0000-000060180000}"/>
    <cellStyle name="20% - Accent1 2 2 4 3 6 3 2 2 2" xfId="6430" xr:uid="{00000000-0005-0000-0000-000061180000}"/>
    <cellStyle name="20% - Accent1 2 2 4 3 6 3 2 3" xfId="6431" xr:uid="{00000000-0005-0000-0000-000062180000}"/>
    <cellStyle name="20% - Accent1 2 2 4 3 6 3 3" xfId="6432" xr:uid="{00000000-0005-0000-0000-000063180000}"/>
    <cellStyle name="20% - Accent1 2 2 4 3 6 3 3 2" xfId="6433" xr:uid="{00000000-0005-0000-0000-000064180000}"/>
    <cellStyle name="20% - Accent1 2 2 4 3 6 3 4" xfId="6434" xr:uid="{00000000-0005-0000-0000-000065180000}"/>
    <cellStyle name="20% - Accent1 2 2 4 3 6 4" xfId="6435" xr:uid="{00000000-0005-0000-0000-000066180000}"/>
    <cellStyle name="20% - Accent1 2 2 4 3 6 4 2" xfId="6436" xr:uid="{00000000-0005-0000-0000-000067180000}"/>
    <cellStyle name="20% - Accent1 2 2 4 3 6 4 2 2" xfId="6437" xr:uid="{00000000-0005-0000-0000-000068180000}"/>
    <cellStyle name="20% - Accent1 2 2 4 3 6 4 2 2 2" xfId="6438" xr:uid="{00000000-0005-0000-0000-000069180000}"/>
    <cellStyle name="20% - Accent1 2 2 4 3 6 4 2 3" xfId="6439" xr:uid="{00000000-0005-0000-0000-00006A180000}"/>
    <cellStyle name="20% - Accent1 2 2 4 3 6 4 3" xfId="6440" xr:uid="{00000000-0005-0000-0000-00006B180000}"/>
    <cellStyle name="20% - Accent1 2 2 4 3 6 4 3 2" xfId="6441" xr:uid="{00000000-0005-0000-0000-00006C180000}"/>
    <cellStyle name="20% - Accent1 2 2 4 3 6 4 4" xfId="6442" xr:uid="{00000000-0005-0000-0000-00006D180000}"/>
    <cellStyle name="20% - Accent1 2 2 4 3 6 5" xfId="6443" xr:uid="{00000000-0005-0000-0000-00006E180000}"/>
    <cellStyle name="20% - Accent1 2 2 4 3 6 5 2" xfId="6444" xr:uid="{00000000-0005-0000-0000-00006F180000}"/>
    <cellStyle name="20% - Accent1 2 2 4 3 6 5 2 2" xfId="6445" xr:uid="{00000000-0005-0000-0000-000070180000}"/>
    <cellStyle name="20% - Accent1 2 2 4 3 6 5 3" xfId="6446" xr:uid="{00000000-0005-0000-0000-000071180000}"/>
    <cellStyle name="20% - Accent1 2 2 4 3 6 6" xfId="6447" xr:uid="{00000000-0005-0000-0000-000072180000}"/>
    <cellStyle name="20% - Accent1 2 2 4 3 6 6 2" xfId="6448" xr:uid="{00000000-0005-0000-0000-000073180000}"/>
    <cellStyle name="20% - Accent1 2 2 4 3 6 6 2 2" xfId="6449" xr:uid="{00000000-0005-0000-0000-000074180000}"/>
    <cellStyle name="20% - Accent1 2 2 4 3 6 6 3" xfId="6450" xr:uid="{00000000-0005-0000-0000-000075180000}"/>
    <cellStyle name="20% - Accent1 2 2 4 3 6 7" xfId="6451" xr:uid="{00000000-0005-0000-0000-000076180000}"/>
    <cellStyle name="20% - Accent1 2 2 4 3 6 7 2" xfId="6452" xr:uid="{00000000-0005-0000-0000-000077180000}"/>
    <cellStyle name="20% - Accent1 2 2 4 3 6 8" xfId="6453" xr:uid="{00000000-0005-0000-0000-000078180000}"/>
    <cellStyle name="20% - Accent1 2 2 4 3 6 8 2" xfId="6454" xr:uid="{00000000-0005-0000-0000-000079180000}"/>
    <cellStyle name="20% - Accent1 2 2 4 3 6 9" xfId="6455" xr:uid="{00000000-0005-0000-0000-00007A180000}"/>
    <cellStyle name="20% - Accent1 2 2 4 3 7" xfId="6456" xr:uid="{00000000-0005-0000-0000-00007B180000}"/>
    <cellStyle name="20% - Accent1 2 2 4 3 7 2" xfId="6457" xr:uid="{00000000-0005-0000-0000-00007C180000}"/>
    <cellStyle name="20% - Accent1 2 2 4 3 7 2 2" xfId="6458" xr:uid="{00000000-0005-0000-0000-00007D180000}"/>
    <cellStyle name="20% - Accent1 2 2 4 3 7 2 2 2" xfId="6459" xr:uid="{00000000-0005-0000-0000-00007E180000}"/>
    <cellStyle name="20% - Accent1 2 2 4 3 7 2 3" xfId="6460" xr:uid="{00000000-0005-0000-0000-00007F180000}"/>
    <cellStyle name="20% - Accent1 2 2 4 3 7 3" xfId="6461" xr:uid="{00000000-0005-0000-0000-000080180000}"/>
    <cellStyle name="20% - Accent1 2 2 4 3 7 3 2" xfId="6462" xr:uid="{00000000-0005-0000-0000-000081180000}"/>
    <cellStyle name="20% - Accent1 2 2 4 3 7 4" xfId="6463" xr:uid="{00000000-0005-0000-0000-000082180000}"/>
    <cellStyle name="20% - Accent1 2 2 4 3 8" xfId="6464" xr:uid="{00000000-0005-0000-0000-000083180000}"/>
    <cellStyle name="20% - Accent1 2 2 4 3 8 2" xfId="6465" xr:uid="{00000000-0005-0000-0000-000084180000}"/>
    <cellStyle name="20% - Accent1 2 2 4 3 8 2 2" xfId="6466" xr:uid="{00000000-0005-0000-0000-000085180000}"/>
    <cellStyle name="20% - Accent1 2 2 4 3 8 2 2 2" xfId="6467" xr:uid="{00000000-0005-0000-0000-000086180000}"/>
    <cellStyle name="20% - Accent1 2 2 4 3 8 2 3" xfId="6468" xr:uid="{00000000-0005-0000-0000-000087180000}"/>
    <cellStyle name="20% - Accent1 2 2 4 3 8 3" xfId="6469" xr:uid="{00000000-0005-0000-0000-000088180000}"/>
    <cellStyle name="20% - Accent1 2 2 4 3 8 3 2" xfId="6470" xr:uid="{00000000-0005-0000-0000-000089180000}"/>
    <cellStyle name="20% - Accent1 2 2 4 3 8 4" xfId="6471" xr:uid="{00000000-0005-0000-0000-00008A180000}"/>
    <cellStyle name="20% - Accent1 2 2 4 3 9" xfId="6472" xr:uid="{00000000-0005-0000-0000-00008B180000}"/>
    <cellStyle name="20% - Accent1 2 2 4 3 9 2" xfId="6473" xr:uid="{00000000-0005-0000-0000-00008C180000}"/>
    <cellStyle name="20% - Accent1 2 2 4 3 9 2 2" xfId="6474" xr:uid="{00000000-0005-0000-0000-00008D180000}"/>
    <cellStyle name="20% - Accent1 2 2 4 3 9 2 2 2" xfId="6475" xr:uid="{00000000-0005-0000-0000-00008E180000}"/>
    <cellStyle name="20% - Accent1 2 2 4 3 9 2 3" xfId="6476" xr:uid="{00000000-0005-0000-0000-00008F180000}"/>
    <cellStyle name="20% - Accent1 2 2 4 3 9 3" xfId="6477" xr:uid="{00000000-0005-0000-0000-000090180000}"/>
    <cellStyle name="20% - Accent1 2 2 4 3 9 3 2" xfId="6478" xr:uid="{00000000-0005-0000-0000-000091180000}"/>
    <cellStyle name="20% - Accent1 2 2 4 3 9 4" xfId="6479" xr:uid="{00000000-0005-0000-0000-000092180000}"/>
    <cellStyle name="20% - Accent1 2 2 4 4" xfId="6480" xr:uid="{00000000-0005-0000-0000-000093180000}"/>
    <cellStyle name="20% - Accent1 2 2 4 4 10" xfId="6481" xr:uid="{00000000-0005-0000-0000-000094180000}"/>
    <cellStyle name="20% - Accent1 2 2 4 4 10 2" xfId="6482" xr:uid="{00000000-0005-0000-0000-000095180000}"/>
    <cellStyle name="20% - Accent1 2 2 4 4 11" xfId="6483" xr:uid="{00000000-0005-0000-0000-000096180000}"/>
    <cellStyle name="20% - Accent1 2 2 4 4 2" xfId="6484" xr:uid="{00000000-0005-0000-0000-000097180000}"/>
    <cellStyle name="20% - Accent1 2 2 4 4 2 2" xfId="6485" xr:uid="{00000000-0005-0000-0000-000098180000}"/>
    <cellStyle name="20% - Accent1 2 2 4 4 2 2 2" xfId="6486" xr:uid="{00000000-0005-0000-0000-000099180000}"/>
    <cellStyle name="20% - Accent1 2 2 4 4 2 2 2 2" xfId="6487" xr:uid="{00000000-0005-0000-0000-00009A180000}"/>
    <cellStyle name="20% - Accent1 2 2 4 4 2 2 2 2 2" xfId="6488" xr:uid="{00000000-0005-0000-0000-00009B180000}"/>
    <cellStyle name="20% - Accent1 2 2 4 4 2 2 2 3" xfId="6489" xr:uid="{00000000-0005-0000-0000-00009C180000}"/>
    <cellStyle name="20% - Accent1 2 2 4 4 2 2 3" xfId="6490" xr:uid="{00000000-0005-0000-0000-00009D180000}"/>
    <cellStyle name="20% - Accent1 2 2 4 4 2 2 3 2" xfId="6491" xr:uid="{00000000-0005-0000-0000-00009E180000}"/>
    <cellStyle name="20% - Accent1 2 2 4 4 2 2 4" xfId="6492" xr:uid="{00000000-0005-0000-0000-00009F180000}"/>
    <cellStyle name="20% - Accent1 2 2 4 4 2 3" xfId="6493" xr:uid="{00000000-0005-0000-0000-0000A0180000}"/>
    <cellStyle name="20% - Accent1 2 2 4 4 2 3 2" xfId="6494" xr:uid="{00000000-0005-0000-0000-0000A1180000}"/>
    <cellStyle name="20% - Accent1 2 2 4 4 2 3 2 2" xfId="6495" xr:uid="{00000000-0005-0000-0000-0000A2180000}"/>
    <cellStyle name="20% - Accent1 2 2 4 4 2 3 2 2 2" xfId="6496" xr:uid="{00000000-0005-0000-0000-0000A3180000}"/>
    <cellStyle name="20% - Accent1 2 2 4 4 2 3 2 3" xfId="6497" xr:uid="{00000000-0005-0000-0000-0000A4180000}"/>
    <cellStyle name="20% - Accent1 2 2 4 4 2 3 3" xfId="6498" xr:uid="{00000000-0005-0000-0000-0000A5180000}"/>
    <cellStyle name="20% - Accent1 2 2 4 4 2 3 3 2" xfId="6499" xr:uid="{00000000-0005-0000-0000-0000A6180000}"/>
    <cellStyle name="20% - Accent1 2 2 4 4 2 3 4" xfId="6500" xr:uid="{00000000-0005-0000-0000-0000A7180000}"/>
    <cellStyle name="20% - Accent1 2 2 4 4 2 4" xfId="6501" xr:uid="{00000000-0005-0000-0000-0000A8180000}"/>
    <cellStyle name="20% - Accent1 2 2 4 4 2 4 2" xfId="6502" xr:uid="{00000000-0005-0000-0000-0000A9180000}"/>
    <cellStyle name="20% - Accent1 2 2 4 4 2 4 2 2" xfId="6503" xr:uid="{00000000-0005-0000-0000-0000AA180000}"/>
    <cellStyle name="20% - Accent1 2 2 4 4 2 4 2 2 2" xfId="6504" xr:uid="{00000000-0005-0000-0000-0000AB180000}"/>
    <cellStyle name="20% - Accent1 2 2 4 4 2 4 2 3" xfId="6505" xr:uid="{00000000-0005-0000-0000-0000AC180000}"/>
    <cellStyle name="20% - Accent1 2 2 4 4 2 4 3" xfId="6506" xr:uid="{00000000-0005-0000-0000-0000AD180000}"/>
    <cellStyle name="20% - Accent1 2 2 4 4 2 4 3 2" xfId="6507" xr:uid="{00000000-0005-0000-0000-0000AE180000}"/>
    <cellStyle name="20% - Accent1 2 2 4 4 2 4 4" xfId="6508" xr:uid="{00000000-0005-0000-0000-0000AF180000}"/>
    <cellStyle name="20% - Accent1 2 2 4 4 2 5" xfId="6509" xr:uid="{00000000-0005-0000-0000-0000B0180000}"/>
    <cellStyle name="20% - Accent1 2 2 4 4 2 5 2" xfId="6510" xr:uid="{00000000-0005-0000-0000-0000B1180000}"/>
    <cellStyle name="20% - Accent1 2 2 4 4 2 5 2 2" xfId="6511" xr:uid="{00000000-0005-0000-0000-0000B2180000}"/>
    <cellStyle name="20% - Accent1 2 2 4 4 2 5 3" xfId="6512" xr:uid="{00000000-0005-0000-0000-0000B3180000}"/>
    <cellStyle name="20% - Accent1 2 2 4 4 2 6" xfId="6513" xr:uid="{00000000-0005-0000-0000-0000B4180000}"/>
    <cellStyle name="20% - Accent1 2 2 4 4 2 6 2" xfId="6514" xr:uid="{00000000-0005-0000-0000-0000B5180000}"/>
    <cellStyle name="20% - Accent1 2 2 4 4 2 6 2 2" xfId="6515" xr:uid="{00000000-0005-0000-0000-0000B6180000}"/>
    <cellStyle name="20% - Accent1 2 2 4 4 2 6 3" xfId="6516" xr:uid="{00000000-0005-0000-0000-0000B7180000}"/>
    <cellStyle name="20% - Accent1 2 2 4 4 2 7" xfId="6517" xr:uid="{00000000-0005-0000-0000-0000B8180000}"/>
    <cellStyle name="20% - Accent1 2 2 4 4 2 7 2" xfId="6518" xr:uid="{00000000-0005-0000-0000-0000B9180000}"/>
    <cellStyle name="20% - Accent1 2 2 4 4 2 8" xfId="6519" xr:uid="{00000000-0005-0000-0000-0000BA180000}"/>
    <cellStyle name="20% - Accent1 2 2 4 4 2 8 2" xfId="6520" xr:uid="{00000000-0005-0000-0000-0000BB180000}"/>
    <cellStyle name="20% - Accent1 2 2 4 4 2 9" xfId="6521" xr:uid="{00000000-0005-0000-0000-0000BC180000}"/>
    <cellStyle name="20% - Accent1 2 2 4 4 3" xfId="6522" xr:uid="{00000000-0005-0000-0000-0000BD180000}"/>
    <cellStyle name="20% - Accent1 2 2 4 4 3 2" xfId="6523" xr:uid="{00000000-0005-0000-0000-0000BE180000}"/>
    <cellStyle name="20% - Accent1 2 2 4 4 3 2 2" xfId="6524" xr:uid="{00000000-0005-0000-0000-0000BF180000}"/>
    <cellStyle name="20% - Accent1 2 2 4 4 3 2 2 2" xfId="6525" xr:uid="{00000000-0005-0000-0000-0000C0180000}"/>
    <cellStyle name="20% - Accent1 2 2 4 4 3 2 2 2 2" xfId="6526" xr:uid="{00000000-0005-0000-0000-0000C1180000}"/>
    <cellStyle name="20% - Accent1 2 2 4 4 3 2 2 3" xfId="6527" xr:uid="{00000000-0005-0000-0000-0000C2180000}"/>
    <cellStyle name="20% - Accent1 2 2 4 4 3 2 3" xfId="6528" xr:uid="{00000000-0005-0000-0000-0000C3180000}"/>
    <cellStyle name="20% - Accent1 2 2 4 4 3 2 3 2" xfId="6529" xr:uid="{00000000-0005-0000-0000-0000C4180000}"/>
    <cellStyle name="20% - Accent1 2 2 4 4 3 2 4" xfId="6530" xr:uid="{00000000-0005-0000-0000-0000C5180000}"/>
    <cellStyle name="20% - Accent1 2 2 4 4 3 3" xfId="6531" xr:uid="{00000000-0005-0000-0000-0000C6180000}"/>
    <cellStyle name="20% - Accent1 2 2 4 4 3 3 2" xfId="6532" xr:uid="{00000000-0005-0000-0000-0000C7180000}"/>
    <cellStyle name="20% - Accent1 2 2 4 4 3 3 2 2" xfId="6533" xr:uid="{00000000-0005-0000-0000-0000C8180000}"/>
    <cellStyle name="20% - Accent1 2 2 4 4 3 3 2 2 2" xfId="6534" xr:uid="{00000000-0005-0000-0000-0000C9180000}"/>
    <cellStyle name="20% - Accent1 2 2 4 4 3 3 2 3" xfId="6535" xr:uid="{00000000-0005-0000-0000-0000CA180000}"/>
    <cellStyle name="20% - Accent1 2 2 4 4 3 3 3" xfId="6536" xr:uid="{00000000-0005-0000-0000-0000CB180000}"/>
    <cellStyle name="20% - Accent1 2 2 4 4 3 3 3 2" xfId="6537" xr:uid="{00000000-0005-0000-0000-0000CC180000}"/>
    <cellStyle name="20% - Accent1 2 2 4 4 3 3 4" xfId="6538" xr:uid="{00000000-0005-0000-0000-0000CD180000}"/>
    <cellStyle name="20% - Accent1 2 2 4 4 3 4" xfId="6539" xr:uid="{00000000-0005-0000-0000-0000CE180000}"/>
    <cellStyle name="20% - Accent1 2 2 4 4 3 4 2" xfId="6540" xr:uid="{00000000-0005-0000-0000-0000CF180000}"/>
    <cellStyle name="20% - Accent1 2 2 4 4 3 4 2 2" xfId="6541" xr:uid="{00000000-0005-0000-0000-0000D0180000}"/>
    <cellStyle name="20% - Accent1 2 2 4 4 3 4 2 2 2" xfId="6542" xr:uid="{00000000-0005-0000-0000-0000D1180000}"/>
    <cellStyle name="20% - Accent1 2 2 4 4 3 4 2 3" xfId="6543" xr:uid="{00000000-0005-0000-0000-0000D2180000}"/>
    <cellStyle name="20% - Accent1 2 2 4 4 3 4 3" xfId="6544" xr:uid="{00000000-0005-0000-0000-0000D3180000}"/>
    <cellStyle name="20% - Accent1 2 2 4 4 3 4 3 2" xfId="6545" xr:uid="{00000000-0005-0000-0000-0000D4180000}"/>
    <cellStyle name="20% - Accent1 2 2 4 4 3 4 4" xfId="6546" xr:uid="{00000000-0005-0000-0000-0000D5180000}"/>
    <cellStyle name="20% - Accent1 2 2 4 4 3 5" xfId="6547" xr:uid="{00000000-0005-0000-0000-0000D6180000}"/>
    <cellStyle name="20% - Accent1 2 2 4 4 3 5 2" xfId="6548" xr:uid="{00000000-0005-0000-0000-0000D7180000}"/>
    <cellStyle name="20% - Accent1 2 2 4 4 3 5 2 2" xfId="6549" xr:uid="{00000000-0005-0000-0000-0000D8180000}"/>
    <cellStyle name="20% - Accent1 2 2 4 4 3 5 3" xfId="6550" xr:uid="{00000000-0005-0000-0000-0000D9180000}"/>
    <cellStyle name="20% - Accent1 2 2 4 4 3 6" xfId="6551" xr:uid="{00000000-0005-0000-0000-0000DA180000}"/>
    <cellStyle name="20% - Accent1 2 2 4 4 3 6 2" xfId="6552" xr:uid="{00000000-0005-0000-0000-0000DB180000}"/>
    <cellStyle name="20% - Accent1 2 2 4 4 3 6 2 2" xfId="6553" xr:uid="{00000000-0005-0000-0000-0000DC180000}"/>
    <cellStyle name="20% - Accent1 2 2 4 4 3 6 3" xfId="6554" xr:uid="{00000000-0005-0000-0000-0000DD180000}"/>
    <cellStyle name="20% - Accent1 2 2 4 4 3 7" xfId="6555" xr:uid="{00000000-0005-0000-0000-0000DE180000}"/>
    <cellStyle name="20% - Accent1 2 2 4 4 3 7 2" xfId="6556" xr:uid="{00000000-0005-0000-0000-0000DF180000}"/>
    <cellStyle name="20% - Accent1 2 2 4 4 3 8" xfId="6557" xr:uid="{00000000-0005-0000-0000-0000E0180000}"/>
    <cellStyle name="20% - Accent1 2 2 4 4 3 8 2" xfId="6558" xr:uid="{00000000-0005-0000-0000-0000E1180000}"/>
    <cellStyle name="20% - Accent1 2 2 4 4 3 9" xfId="6559" xr:uid="{00000000-0005-0000-0000-0000E2180000}"/>
    <cellStyle name="20% - Accent1 2 2 4 4 4" xfId="6560" xr:uid="{00000000-0005-0000-0000-0000E3180000}"/>
    <cellStyle name="20% - Accent1 2 2 4 4 4 2" xfId="6561" xr:uid="{00000000-0005-0000-0000-0000E4180000}"/>
    <cellStyle name="20% - Accent1 2 2 4 4 4 2 2" xfId="6562" xr:uid="{00000000-0005-0000-0000-0000E5180000}"/>
    <cellStyle name="20% - Accent1 2 2 4 4 4 2 2 2" xfId="6563" xr:uid="{00000000-0005-0000-0000-0000E6180000}"/>
    <cellStyle name="20% - Accent1 2 2 4 4 4 2 3" xfId="6564" xr:uid="{00000000-0005-0000-0000-0000E7180000}"/>
    <cellStyle name="20% - Accent1 2 2 4 4 4 3" xfId="6565" xr:uid="{00000000-0005-0000-0000-0000E8180000}"/>
    <cellStyle name="20% - Accent1 2 2 4 4 4 3 2" xfId="6566" xr:uid="{00000000-0005-0000-0000-0000E9180000}"/>
    <cellStyle name="20% - Accent1 2 2 4 4 4 4" xfId="6567" xr:uid="{00000000-0005-0000-0000-0000EA180000}"/>
    <cellStyle name="20% - Accent1 2 2 4 4 5" xfId="6568" xr:uid="{00000000-0005-0000-0000-0000EB180000}"/>
    <cellStyle name="20% - Accent1 2 2 4 4 5 2" xfId="6569" xr:uid="{00000000-0005-0000-0000-0000EC180000}"/>
    <cellStyle name="20% - Accent1 2 2 4 4 5 2 2" xfId="6570" xr:uid="{00000000-0005-0000-0000-0000ED180000}"/>
    <cellStyle name="20% - Accent1 2 2 4 4 5 2 2 2" xfId="6571" xr:uid="{00000000-0005-0000-0000-0000EE180000}"/>
    <cellStyle name="20% - Accent1 2 2 4 4 5 2 3" xfId="6572" xr:uid="{00000000-0005-0000-0000-0000EF180000}"/>
    <cellStyle name="20% - Accent1 2 2 4 4 5 3" xfId="6573" xr:uid="{00000000-0005-0000-0000-0000F0180000}"/>
    <cellStyle name="20% - Accent1 2 2 4 4 5 3 2" xfId="6574" xr:uid="{00000000-0005-0000-0000-0000F1180000}"/>
    <cellStyle name="20% - Accent1 2 2 4 4 5 4" xfId="6575" xr:uid="{00000000-0005-0000-0000-0000F2180000}"/>
    <cellStyle name="20% - Accent1 2 2 4 4 6" xfId="6576" xr:uid="{00000000-0005-0000-0000-0000F3180000}"/>
    <cellStyle name="20% - Accent1 2 2 4 4 6 2" xfId="6577" xr:uid="{00000000-0005-0000-0000-0000F4180000}"/>
    <cellStyle name="20% - Accent1 2 2 4 4 6 2 2" xfId="6578" xr:uid="{00000000-0005-0000-0000-0000F5180000}"/>
    <cellStyle name="20% - Accent1 2 2 4 4 6 2 2 2" xfId="6579" xr:uid="{00000000-0005-0000-0000-0000F6180000}"/>
    <cellStyle name="20% - Accent1 2 2 4 4 6 2 3" xfId="6580" xr:uid="{00000000-0005-0000-0000-0000F7180000}"/>
    <cellStyle name="20% - Accent1 2 2 4 4 6 3" xfId="6581" xr:uid="{00000000-0005-0000-0000-0000F8180000}"/>
    <cellStyle name="20% - Accent1 2 2 4 4 6 3 2" xfId="6582" xr:uid="{00000000-0005-0000-0000-0000F9180000}"/>
    <cellStyle name="20% - Accent1 2 2 4 4 6 4" xfId="6583" xr:uid="{00000000-0005-0000-0000-0000FA180000}"/>
    <cellStyle name="20% - Accent1 2 2 4 4 7" xfId="6584" xr:uid="{00000000-0005-0000-0000-0000FB180000}"/>
    <cellStyle name="20% - Accent1 2 2 4 4 7 2" xfId="6585" xr:uid="{00000000-0005-0000-0000-0000FC180000}"/>
    <cellStyle name="20% - Accent1 2 2 4 4 7 2 2" xfId="6586" xr:uid="{00000000-0005-0000-0000-0000FD180000}"/>
    <cellStyle name="20% - Accent1 2 2 4 4 7 3" xfId="6587" xr:uid="{00000000-0005-0000-0000-0000FE180000}"/>
    <cellStyle name="20% - Accent1 2 2 4 4 8" xfId="6588" xr:uid="{00000000-0005-0000-0000-0000FF180000}"/>
    <cellStyle name="20% - Accent1 2 2 4 4 8 2" xfId="6589" xr:uid="{00000000-0005-0000-0000-000000190000}"/>
    <cellStyle name="20% - Accent1 2 2 4 4 8 2 2" xfId="6590" xr:uid="{00000000-0005-0000-0000-000001190000}"/>
    <cellStyle name="20% - Accent1 2 2 4 4 8 3" xfId="6591" xr:uid="{00000000-0005-0000-0000-000002190000}"/>
    <cellStyle name="20% - Accent1 2 2 4 4 9" xfId="6592" xr:uid="{00000000-0005-0000-0000-000003190000}"/>
    <cellStyle name="20% - Accent1 2 2 4 4 9 2" xfId="6593" xr:uid="{00000000-0005-0000-0000-000004190000}"/>
    <cellStyle name="20% - Accent1 2 2 4 5" xfId="6594" xr:uid="{00000000-0005-0000-0000-000005190000}"/>
    <cellStyle name="20% - Accent1 2 2 4 5 10" xfId="6595" xr:uid="{00000000-0005-0000-0000-000006190000}"/>
    <cellStyle name="20% - Accent1 2 2 4 5 10 2" xfId="6596" xr:uid="{00000000-0005-0000-0000-000007190000}"/>
    <cellStyle name="20% - Accent1 2 2 4 5 11" xfId="6597" xr:uid="{00000000-0005-0000-0000-000008190000}"/>
    <cellStyle name="20% - Accent1 2 2 4 5 2" xfId="6598" xr:uid="{00000000-0005-0000-0000-000009190000}"/>
    <cellStyle name="20% - Accent1 2 2 4 5 2 2" xfId="6599" xr:uid="{00000000-0005-0000-0000-00000A190000}"/>
    <cellStyle name="20% - Accent1 2 2 4 5 2 2 2" xfId="6600" xr:uid="{00000000-0005-0000-0000-00000B190000}"/>
    <cellStyle name="20% - Accent1 2 2 4 5 2 2 2 2" xfId="6601" xr:uid="{00000000-0005-0000-0000-00000C190000}"/>
    <cellStyle name="20% - Accent1 2 2 4 5 2 2 2 2 2" xfId="6602" xr:uid="{00000000-0005-0000-0000-00000D190000}"/>
    <cellStyle name="20% - Accent1 2 2 4 5 2 2 2 3" xfId="6603" xr:uid="{00000000-0005-0000-0000-00000E190000}"/>
    <cellStyle name="20% - Accent1 2 2 4 5 2 2 3" xfId="6604" xr:uid="{00000000-0005-0000-0000-00000F190000}"/>
    <cellStyle name="20% - Accent1 2 2 4 5 2 2 3 2" xfId="6605" xr:uid="{00000000-0005-0000-0000-000010190000}"/>
    <cellStyle name="20% - Accent1 2 2 4 5 2 2 4" xfId="6606" xr:uid="{00000000-0005-0000-0000-000011190000}"/>
    <cellStyle name="20% - Accent1 2 2 4 5 2 3" xfId="6607" xr:uid="{00000000-0005-0000-0000-000012190000}"/>
    <cellStyle name="20% - Accent1 2 2 4 5 2 3 2" xfId="6608" xr:uid="{00000000-0005-0000-0000-000013190000}"/>
    <cellStyle name="20% - Accent1 2 2 4 5 2 3 2 2" xfId="6609" xr:uid="{00000000-0005-0000-0000-000014190000}"/>
    <cellStyle name="20% - Accent1 2 2 4 5 2 3 2 2 2" xfId="6610" xr:uid="{00000000-0005-0000-0000-000015190000}"/>
    <cellStyle name="20% - Accent1 2 2 4 5 2 3 2 3" xfId="6611" xr:uid="{00000000-0005-0000-0000-000016190000}"/>
    <cellStyle name="20% - Accent1 2 2 4 5 2 3 3" xfId="6612" xr:uid="{00000000-0005-0000-0000-000017190000}"/>
    <cellStyle name="20% - Accent1 2 2 4 5 2 3 3 2" xfId="6613" xr:uid="{00000000-0005-0000-0000-000018190000}"/>
    <cellStyle name="20% - Accent1 2 2 4 5 2 3 4" xfId="6614" xr:uid="{00000000-0005-0000-0000-000019190000}"/>
    <cellStyle name="20% - Accent1 2 2 4 5 2 4" xfId="6615" xr:uid="{00000000-0005-0000-0000-00001A190000}"/>
    <cellStyle name="20% - Accent1 2 2 4 5 2 4 2" xfId="6616" xr:uid="{00000000-0005-0000-0000-00001B190000}"/>
    <cellStyle name="20% - Accent1 2 2 4 5 2 4 2 2" xfId="6617" xr:uid="{00000000-0005-0000-0000-00001C190000}"/>
    <cellStyle name="20% - Accent1 2 2 4 5 2 4 2 2 2" xfId="6618" xr:uid="{00000000-0005-0000-0000-00001D190000}"/>
    <cellStyle name="20% - Accent1 2 2 4 5 2 4 2 3" xfId="6619" xr:uid="{00000000-0005-0000-0000-00001E190000}"/>
    <cellStyle name="20% - Accent1 2 2 4 5 2 4 3" xfId="6620" xr:uid="{00000000-0005-0000-0000-00001F190000}"/>
    <cellStyle name="20% - Accent1 2 2 4 5 2 4 3 2" xfId="6621" xr:uid="{00000000-0005-0000-0000-000020190000}"/>
    <cellStyle name="20% - Accent1 2 2 4 5 2 4 4" xfId="6622" xr:uid="{00000000-0005-0000-0000-000021190000}"/>
    <cellStyle name="20% - Accent1 2 2 4 5 2 5" xfId="6623" xr:uid="{00000000-0005-0000-0000-000022190000}"/>
    <cellStyle name="20% - Accent1 2 2 4 5 2 5 2" xfId="6624" xr:uid="{00000000-0005-0000-0000-000023190000}"/>
    <cellStyle name="20% - Accent1 2 2 4 5 2 5 2 2" xfId="6625" xr:uid="{00000000-0005-0000-0000-000024190000}"/>
    <cellStyle name="20% - Accent1 2 2 4 5 2 5 3" xfId="6626" xr:uid="{00000000-0005-0000-0000-000025190000}"/>
    <cellStyle name="20% - Accent1 2 2 4 5 2 6" xfId="6627" xr:uid="{00000000-0005-0000-0000-000026190000}"/>
    <cellStyle name="20% - Accent1 2 2 4 5 2 6 2" xfId="6628" xr:uid="{00000000-0005-0000-0000-000027190000}"/>
    <cellStyle name="20% - Accent1 2 2 4 5 2 6 2 2" xfId="6629" xr:uid="{00000000-0005-0000-0000-000028190000}"/>
    <cellStyle name="20% - Accent1 2 2 4 5 2 6 3" xfId="6630" xr:uid="{00000000-0005-0000-0000-000029190000}"/>
    <cellStyle name="20% - Accent1 2 2 4 5 2 7" xfId="6631" xr:uid="{00000000-0005-0000-0000-00002A190000}"/>
    <cellStyle name="20% - Accent1 2 2 4 5 2 7 2" xfId="6632" xr:uid="{00000000-0005-0000-0000-00002B190000}"/>
    <cellStyle name="20% - Accent1 2 2 4 5 2 8" xfId="6633" xr:uid="{00000000-0005-0000-0000-00002C190000}"/>
    <cellStyle name="20% - Accent1 2 2 4 5 2 8 2" xfId="6634" xr:uid="{00000000-0005-0000-0000-00002D190000}"/>
    <cellStyle name="20% - Accent1 2 2 4 5 2 9" xfId="6635" xr:uid="{00000000-0005-0000-0000-00002E190000}"/>
    <cellStyle name="20% - Accent1 2 2 4 5 3" xfId="6636" xr:uid="{00000000-0005-0000-0000-00002F190000}"/>
    <cellStyle name="20% - Accent1 2 2 4 5 3 2" xfId="6637" xr:uid="{00000000-0005-0000-0000-000030190000}"/>
    <cellStyle name="20% - Accent1 2 2 4 5 3 2 2" xfId="6638" xr:uid="{00000000-0005-0000-0000-000031190000}"/>
    <cellStyle name="20% - Accent1 2 2 4 5 3 2 2 2" xfId="6639" xr:uid="{00000000-0005-0000-0000-000032190000}"/>
    <cellStyle name="20% - Accent1 2 2 4 5 3 2 2 2 2" xfId="6640" xr:uid="{00000000-0005-0000-0000-000033190000}"/>
    <cellStyle name="20% - Accent1 2 2 4 5 3 2 2 3" xfId="6641" xr:uid="{00000000-0005-0000-0000-000034190000}"/>
    <cellStyle name="20% - Accent1 2 2 4 5 3 2 3" xfId="6642" xr:uid="{00000000-0005-0000-0000-000035190000}"/>
    <cellStyle name="20% - Accent1 2 2 4 5 3 2 3 2" xfId="6643" xr:uid="{00000000-0005-0000-0000-000036190000}"/>
    <cellStyle name="20% - Accent1 2 2 4 5 3 2 4" xfId="6644" xr:uid="{00000000-0005-0000-0000-000037190000}"/>
    <cellStyle name="20% - Accent1 2 2 4 5 3 3" xfId="6645" xr:uid="{00000000-0005-0000-0000-000038190000}"/>
    <cellStyle name="20% - Accent1 2 2 4 5 3 3 2" xfId="6646" xr:uid="{00000000-0005-0000-0000-000039190000}"/>
    <cellStyle name="20% - Accent1 2 2 4 5 3 3 2 2" xfId="6647" xr:uid="{00000000-0005-0000-0000-00003A190000}"/>
    <cellStyle name="20% - Accent1 2 2 4 5 3 3 2 2 2" xfId="6648" xr:uid="{00000000-0005-0000-0000-00003B190000}"/>
    <cellStyle name="20% - Accent1 2 2 4 5 3 3 2 3" xfId="6649" xr:uid="{00000000-0005-0000-0000-00003C190000}"/>
    <cellStyle name="20% - Accent1 2 2 4 5 3 3 3" xfId="6650" xr:uid="{00000000-0005-0000-0000-00003D190000}"/>
    <cellStyle name="20% - Accent1 2 2 4 5 3 3 3 2" xfId="6651" xr:uid="{00000000-0005-0000-0000-00003E190000}"/>
    <cellStyle name="20% - Accent1 2 2 4 5 3 3 4" xfId="6652" xr:uid="{00000000-0005-0000-0000-00003F190000}"/>
    <cellStyle name="20% - Accent1 2 2 4 5 3 4" xfId="6653" xr:uid="{00000000-0005-0000-0000-000040190000}"/>
    <cellStyle name="20% - Accent1 2 2 4 5 3 4 2" xfId="6654" xr:uid="{00000000-0005-0000-0000-000041190000}"/>
    <cellStyle name="20% - Accent1 2 2 4 5 3 4 2 2" xfId="6655" xr:uid="{00000000-0005-0000-0000-000042190000}"/>
    <cellStyle name="20% - Accent1 2 2 4 5 3 4 2 2 2" xfId="6656" xr:uid="{00000000-0005-0000-0000-000043190000}"/>
    <cellStyle name="20% - Accent1 2 2 4 5 3 4 2 3" xfId="6657" xr:uid="{00000000-0005-0000-0000-000044190000}"/>
    <cellStyle name="20% - Accent1 2 2 4 5 3 4 3" xfId="6658" xr:uid="{00000000-0005-0000-0000-000045190000}"/>
    <cellStyle name="20% - Accent1 2 2 4 5 3 4 3 2" xfId="6659" xr:uid="{00000000-0005-0000-0000-000046190000}"/>
    <cellStyle name="20% - Accent1 2 2 4 5 3 4 4" xfId="6660" xr:uid="{00000000-0005-0000-0000-000047190000}"/>
    <cellStyle name="20% - Accent1 2 2 4 5 3 5" xfId="6661" xr:uid="{00000000-0005-0000-0000-000048190000}"/>
    <cellStyle name="20% - Accent1 2 2 4 5 3 5 2" xfId="6662" xr:uid="{00000000-0005-0000-0000-000049190000}"/>
    <cellStyle name="20% - Accent1 2 2 4 5 3 5 2 2" xfId="6663" xr:uid="{00000000-0005-0000-0000-00004A190000}"/>
    <cellStyle name="20% - Accent1 2 2 4 5 3 5 3" xfId="6664" xr:uid="{00000000-0005-0000-0000-00004B190000}"/>
    <cellStyle name="20% - Accent1 2 2 4 5 3 6" xfId="6665" xr:uid="{00000000-0005-0000-0000-00004C190000}"/>
    <cellStyle name="20% - Accent1 2 2 4 5 3 6 2" xfId="6666" xr:uid="{00000000-0005-0000-0000-00004D190000}"/>
    <cellStyle name="20% - Accent1 2 2 4 5 3 6 2 2" xfId="6667" xr:uid="{00000000-0005-0000-0000-00004E190000}"/>
    <cellStyle name="20% - Accent1 2 2 4 5 3 6 3" xfId="6668" xr:uid="{00000000-0005-0000-0000-00004F190000}"/>
    <cellStyle name="20% - Accent1 2 2 4 5 3 7" xfId="6669" xr:uid="{00000000-0005-0000-0000-000050190000}"/>
    <cellStyle name="20% - Accent1 2 2 4 5 3 7 2" xfId="6670" xr:uid="{00000000-0005-0000-0000-000051190000}"/>
    <cellStyle name="20% - Accent1 2 2 4 5 3 8" xfId="6671" xr:uid="{00000000-0005-0000-0000-000052190000}"/>
    <cellStyle name="20% - Accent1 2 2 4 5 3 8 2" xfId="6672" xr:uid="{00000000-0005-0000-0000-000053190000}"/>
    <cellStyle name="20% - Accent1 2 2 4 5 3 9" xfId="6673" xr:uid="{00000000-0005-0000-0000-000054190000}"/>
    <cellStyle name="20% - Accent1 2 2 4 5 4" xfId="6674" xr:uid="{00000000-0005-0000-0000-000055190000}"/>
    <cellStyle name="20% - Accent1 2 2 4 5 4 2" xfId="6675" xr:uid="{00000000-0005-0000-0000-000056190000}"/>
    <cellStyle name="20% - Accent1 2 2 4 5 4 2 2" xfId="6676" xr:uid="{00000000-0005-0000-0000-000057190000}"/>
    <cellStyle name="20% - Accent1 2 2 4 5 4 2 2 2" xfId="6677" xr:uid="{00000000-0005-0000-0000-000058190000}"/>
    <cellStyle name="20% - Accent1 2 2 4 5 4 2 3" xfId="6678" xr:uid="{00000000-0005-0000-0000-000059190000}"/>
    <cellStyle name="20% - Accent1 2 2 4 5 4 3" xfId="6679" xr:uid="{00000000-0005-0000-0000-00005A190000}"/>
    <cellStyle name="20% - Accent1 2 2 4 5 4 3 2" xfId="6680" xr:uid="{00000000-0005-0000-0000-00005B190000}"/>
    <cellStyle name="20% - Accent1 2 2 4 5 4 4" xfId="6681" xr:uid="{00000000-0005-0000-0000-00005C190000}"/>
    <cellStyle name="20% - Accent1 2 2 4 5 5" xfId="6682" xr:uid="{00000000-0005-0000-0000-00005D190000}"/>
    <cellStyle name="20% - Accent1 2 2 4 5 5 2" xfId="6683" xr:uid="{00000000-0005-0000-0000-00005E190000}"/>
    <cellStyle name="20% - Accent1 2 2 4 5 5 2 2" xfId="6684" xr:uid="{00000000-0005-0000-0000-00005F190000}"/>
    <cellStyle name="20% - Accent1 2 2 4 5 5 2 2 2" xfId="6685" xr:uid="{00000000-0005-0000-0000-000060190000}"/>
    <cellStyle name="20% - Accent1 2 2 4 5 5 2 3" xfId="6686" xr:uid="{00000000-0005-0000-0000-000061190000}"/>
    <cellStyle name="20% - Accent1 2 2 4 5 5 3" xfId="6687" xr:uid="{00000000-0005-0000-0000-000062190000}"/>
    <cellStyle name="20% - Accent1 2 2 4 5 5 3 2" xfId="6688" xr:uid="{00000000-0005-0000-0000-000063190000}"/>
    <cellStyle name="20% - Accent1 2 2 4 5 5 4" xfId="6689" xr:uid="{00000000-0005-0000-0000-000064190000}"/>
    <cellStyle name="20% - Accent1 2 2 4 5 6" xfId="6690" xr:uid="{00000000-0005-0000-0000-000065190000}"/>
    <cellStyle name="20% - Accent1 2 2 4 5 6 2" xfId="6691" xr:uid="{00000000-0005-0000-0000-000066190000}"/>
    <cellStyle name="20% - Accent1 2 2 4 5 6 2 2" xfId="6692" xr:uid="{00000000-0005-0000-0000-000067190000}"/>
    <cellStyle name="20% - Accent1 2 2 4 5 6 2 2 2" xfId="6693" xr:uid="{00000000-0005-0000-0000-000068190000}"/>
    <cellStyle name="20% - Accent1 2 2 4 5 6 2 3" xfId="6694" xr:uid="{00000000-0005-0000-0000-000069190000}"/>
    <cellStyle name="20% - Accent1 2 2 4 5 6 3" xfId="6695" xr:uid="{00000000-0005-0000-0000-00006A190000}"/>
    <cellStyle name="20% - Accent1 2 2 4 5 6 3 2" xfId="6696" xr:uid="{00000000-0005-0000-0000-00006B190000}"/>
    <cellStyle name="20% - Accent1 2 2 4 5 6 4" xfId="6697" xr:uid="{00000000-0005-0000-0000-00006C190000}"/>
    <cellStyle name="20% - Accent1 2 2 4 5 7" xfId="6698" xr:uid="{00000000-0005-0000-0000-00006D190000}"/>
    <cellStyle name="20% - Accent1 2 2 4 5 7 2" xfId="6699" xr:uid="{00000000-0005-0000-0000-00006E190000}"/>
    <cellStyle name="20% - Accent1 2 2 4 5 7 2 2" xfId="6700" xr:uid="{00000000-0005-0000-0000-00006F190000}"/>
    <cellStyle name="20% - Accent1 2 2 4 5 7 3" xfId="6701" xr:uid="{00000000-0005-0000-0000-000070190000}"/>
    <cellStyle name="20% - Accent1 2 2 4 5 8" xfId="6702" xr:uid="{00000000-0005-0000-0000-000071190000}"/>
    <cellStyle name="20% - Accent1 2 2 4 5 8 2" xfId="6703" xr:uid="{00000000-0005-0000-0000-000072190000}"/>
    <cellStyle name="20% - Accent1 2 2 4 5 8 2 2" xfId="6704" xr:uid="{00000000-0005-0000-0000-000073190000}"/>
    <cellStyle name="20% - Accent1 2 2 4 5 8 3" xfId="6705" xr:uid="{00000000-0005-0000-0000-000074190000}"/>
    <cellStyle name="20% - Accent1 2 2 4 5 9" xfId="6706" xr:uid="{00000000-0005-0000-0000-000075190000}"/>
    <cellStyle name="20% - Accent1 2 2 4 5 9 2" xfId="6707" xr:uid="{00000000-0005-0000-0000-000076190000}"/>
    <cellStyle name="20% - Accent1 2 2 4 6" xfId="6708" xr:uid="{00000000-0005-0000-0000-000077190000}"/>
    <cellStyle name="20% - Accent1 2 2 4 6 10" xfId="6709" xr:uid="{00000000-0005-0000-0000-000078190000}"/>
    <cellStyle name="20% - Accent1 2 2 4 6 10 2" xfId="6710" xr:uid="{00000000-0005-0000-0000-000079190000}"/>
    <cellStyle name="20% - Accent1 2 2 4 6 11" xfId="6711" xr:uid="{00000000-0005-0000-0000-00007A190000}"/>
    <cellStyle name="20% - Accent1 2 2 4 6 2" xfId="6712" xr:uid="{00000000-0005-0000-0000-00007B190000}"/>
    <cellStyle name="20% - Accent1 2 2 4 6 2 2" xfId="6713" xr:uid="{00000000-0005-0000-0000-00007C190000}"/>
    <cellStyle name="20% - Accent1 2 2 4 6 2 2 2" xfId="6714" xr:uid="{00000000-0005-0000-0000-00007D190000}"/>
    <cellStyle name="20% - Accent1 2 2 4 6 2 2 2 2" xfId="6715" xr:uid="{00000000-0005-0000-0000-00007E190000}"/>
    <cellStyle name="20% - Accent1 2 2 4 6 2 2 2 2 2" xfId="6716" xr:uid="{00000000-0005-0000-0000-00007F190000}"/>
    <cellStyle name="20% - Accent1 2 2 4 6 2 2 2 3" xfId="6717" xr:uid="{00000000-0005-0000-0000-000080190000}"/>
    <cellStyle name="20% - Accent1 2 2 4 6 2 2 3" xfId="6718" xr:uid="{00000000-0005-0000-0000-000081190000}"/>
    <cellStyle name="20% - Accent1 2 2 4 6 2 2 3 2" xfId="6719" xr:uid="{00000000-0005-0000-0000-000082190000}"/>
    <cellStyle name="20% - Accent1 2 2 4 6 2 2 4" xfId="6720" xr:uid="{00000000-0005-0000-0000-000083190000}"/>
    <cellStyle name="20% - Accent1 2 2 4 6 2 3" xfId="6721" xr:uid="{00000000-0005-0000-0000-000084190000}"/>
    <cellStyle name="20% - Accent1 2 2 4 6 2 3 2" xfId="6722" xr:uid="{00000000-0005-0000-0000-000085190000}"/>
    <cellStyle name="20% - Accent1 2 2 4 6 2 3 2 2" xfId="6723" xr:uid="{00000000-0005-0000-0000-000086190000}"/>
    <cellStyle name="20% - Accent1 2 2 4 6 2 3 2 2 2" xfId="6724" xr:uid="{00000000-0005-0000-0000-000087190000}"/>
    <cellStyle name="20% - Accent1 2 2 4 6 2 3 2 3" xfId="6725" xr:uid="{00000000-0005-0000-0000-000088190000}"/>
    <cellStyle name="20% - Accent1 2 2 4 6 2 3 3" xfId="6726" xr:uid="{00000000-0005-0000-0000-000089190000}"/>
    <cellStyle name="20% - Accent1 2 2 4 6 2 3 3 2" xfId="6727" xr:uid="{00000000-0005-0000-0000-00008A190000}"/>
    <cellStyle name="20% - Accent1 2 2 4 6 2 3 4" xfId="6728" xr:uid="{00000000-0005-0000-0000-00008B190000}"/>
    <cellStyle name="20% - Accent1 2 2 4 6 2 4" xfId="6729" xr:uid="{00000000-0005-0000-0000-00008C190000}"/>
    <cellStyle name="20% - Accent1 2 2 4 6 2 4 2" xfId="6730" xr:uid="{00000000-0005-0000-0000-00008D190000}"/>
    <cellStyle name="20% - Accent1 2 2 4 6 2 4 2 2" xfId="6731" xr:uid="{00000000-0005-0000-0000-00008E190000}"/>
    <cellStyle name="20% - Accent1 2 2 4 6 2 4 2 2 2" xfId="6732" xr:uid="{00000000-0005-0000-0000-00008F190000}"/>
    <cellStyle name="20% - Accent1 2 2 4 6 2 4 2 3" xfId="6733" xr:uid="{00000000-0005-0000-0000-000090190000}"/>
    <cellStyle name="20% - Accent1 2 2 4 6 2 4 3" xfId="6734" xr:uid="{00000000-0005-0000-0000-000091190000}"/>
    <cellStyle name="20% - Accent1 2 2 4 6 2 4 3 2" xfId="6735" xr:uid="{00000000-0005-0000-0000-000092190000}"/>
    <cellStyle name="20% - Accent1 2 2 4 6 2 4 4" xfId="6736" xr:uid="{00000000-0005-0000-0000-000093190000}"/>
    <cellStyle name="20% - Accent1 2 2 4 6 2 5" xfId="6737" xr:uid="{00000000-0005-0000-0000-000094190000}"/>
    <cellStyle name="20% - Accent1 2 2 4 6 2 5 2" xfId="6738" xr:uid="{00000000-0005-0000-0000-000095190000}"/>
    <cellStyle name="20% - Accent1 2 2 4 6 2 5 2 2" xfId="6739" xr:uid="{00000000-0005-0000-0000-000096190000}"/>
    <cellStyle name="20% - Accent1 2 2 4 6 2 5 3" xfId="6740" xr:uid="{00000000-0005-0000-0000-000097190000}"/>
    <cellStyle name="20% - Accent1 2 2 4 6 2 6" xfId="6741" xr:uid="{00000000-0005-0000-0000-000098190000}"/>
    <cellStyle name="20% - Accent1 2 2 4 6 2 6 2" xfId="6742" xr:uid="{00000000-0005-0000-0000-000099190000}"/>
    <cellStyle name="20% - Accent1 2 2 4 6 2 6 2 2" xfId="6743" xr:uid="{00000000-0005-0000-0000-00009A190000}"/>
    <cellStyle name="20% - Accent1 2 2 4 6 2 6 3" xfId="6744" xr:uid="{00000000-0005-0000-0000-00009B190000}"/>
    <cellStyle name="20% - Accent1 2 2 4 6 2 7" xfId="6745" xr:uid="{00000000-0005-0000-0000-00009C190000}"/>
    <cellStyle name="20% - Accent1 2 2 4 6 2 7 2" xfId="6746" xr:uid="{00000000-0005-0000-0000-00009D190000}"/>
    <cellStyle name="20% - Accent1 2 2 4 6 2 8" xfId="6747" xr:uid="{00000000-0005-0000-0000-00009E190000}"/>
    <cellStyle name="20% - Accent1 2 2 4 6 2 8 2" xfId="6748" xr:uid="{00000000-0005-0000-0000-00009F190000}"/>
    <cellStyle name="20% - Accent1 2 2 4 6 2 9" xfId="6749" xr:uid="{00000000-0005-0000-0000-0000A0190000}"/>
    <cellStyle name="20% - Accent1 2 2 4 6 3" xfId="6750" xr:uid="{00000000-0005-0000-0000-0000A1190000}"/>
    <cellStyle name="20% - Accent1 2 2 4 6 3 2" xfId="6751" xr:uid="{00000000-0005-0000-0000-0000A2190000}"/>
    <cellStyle name="20% - Accent1 2 2 4 6 3 2 2" xfId="6752" xr:uid="{00000000-0005-0000-0000-0000A3190000}"/>
    <cellStyle name="20% - Accent1 2 2 4 6 3 2 2 2" xfId="6753" xr:uid="{00000000-0005-0000-0000-0000A4190000}"/>
    <cellStyle name="20% - Accent1 2 2 4 6 3 2 2 2 2" xfId="6754" xr:uid="{00000000-0005-0000-0000-0000A5190000}"/>
    <cellStyle name="20% - Accent1 2 2 4 6 3 2 2 3" xfId="6755" xr:uid="{00000000-0005-0000-0000-0000A6190000}"/>
    <cellStyle name="20% - Accent1 2 2 4 6 3 2 3" xfId="6756" xr:uid="{00000000-0005-0000-0000-0000A7190000}"/>
    <cellStyle name="20% - Accent1 2 2 4 6 3 2 3 2" xfId="6757" xr:uid="{00000000-0005-0000-0000-0000A8190000}"/>
    <cellStyle name="20% - Accent1 2 2 4 6 3 2 4" xfId="6758" xr:uid="{00000000-0005-0000-0000-0000A9190000}"/>
    <cellStyle name="20% - Accent1 2 2 4 6 3 3" xfId="6759" xr:uid="{00000000-0005-0000-0000-0000AA190000}"/>
    <cellStyle name="20% - Accent1 2 2 4 6 3 3 2" xfId="6760" xr:uid="{00000000-0005-0000-0000-0000AB190000}"/>
    <cellStyle name="20% - Accent1 2 2 4 6 3 3 2 2" xfId="6761" xr:uid="{00000000-0005-0000-0000-0000AC190000}"/>
    <cellStyle name="20% - Accent1 2 2 4 6 3 3 2 2 2" xfId="6762" xr:uid="{00000000-0005-0000-0000-0000AD190000}"/>
    <cellStyle name="20% - Accent1 2 2 4 6 3 3 2 3" xfId="6763" xr:uid="{00000000-0005-0000-0000-0000AE190000}"/>
    <cellStyle name="20% - Accent1 2 2 4 6 3 3 3" xfId="6764" xr:uid="{00000000-0005-0000-0000-0000AF190000}"/>
    <cellStyle name="20% - Accent1 2 2 4 6 3 3 3 2" xfId="6765" xr:uid="{00000000-0005-0000-0000-0000B0190000}"/>
    <cellStyle name="20% - Accent1 2 2 4 6 3 3 4" xfId="6766" xr:uid="{00000000-0005-0000-0000-0000B1190000}"/>
    <cellStyle name="20% - Accent1 2 2 4 6 3 4" xfId="6767" xr:uid="{00000000-0005-0000-0000-0000B2190000}"/>
    <cellStyle name="20% - Accent1 2 2 4 6 3 4 2" xfId="6768" xr:uid="{00000000-0005-0000-0000-0000B3190000}"/>
    <cellStyle name="20% - Accent1 2 2 4 6 3 4 2 2" xfId="6769" xr:uid="{00000000-0005-0000-0000-0000B4190000}"/>
    <cellStyle name="20% - Accent1 2 2 4 6 3 4 2 2 2" xfId="6770" xr:uid="{00000000-0005-0000-0000-0000B5190000}"/>
    <cellStyle name="20% - Accent1 2 2 4 6 3 4 2 3" xfId="6771" xr:uid="{00000000-0005-0000-0000-0000B6190000}"/>
    <cellStyle name="20% - Accent1 2 2 4 6 3 4 3" xfId="6772" xr:uid="{00000000-0005-0000-0000-0000B7190000}"/>
    <cellStyle name="20% - Accent1 2 2 4 6 3 4 3 2" xfId="6773" xr:uid="{00000000-0005-0000-0000-0000B8190000}"/>
    <cellStyle name="20% - Accent1 2 2 4 6 3 4 4" xfId="6774" xr:uid="{00000000-0005-0000-0000-0000B9190000}"/>
    <cellStyle name="20% - Accent1 2 2 4 6 3 5" xfId="6775" xr:uid="{00000000-0005-0000-0000-0000BA190000}"/>
    <cellStyle name="20% - Accent1 2 2 4 6 3 5 2" xfId="6776" xr:uid="{00000000-0005-0000-0000-0000BB190000}"/>
    <cellStyle name="20% - Accent1 2 2 4 6 3 5 2 2" xfId="6777" xr:uid="{00000000-0005-0000-0000-0000BC190000}"/>
    <cellStyle name="20% - Accent1 2 2 4 6 3 5 3" xfId="6778" xr:uid="{00000000-0005-0000-0000-0000BD190000}"/>
    <cellStyle name="20% - Accent1 2 2 4 6 3 6" xfId="6779" xr:uid="{00000000-0005-0000-0000-0000BE190000}"/>
    <cellStyle name="20% - Accent1 2 2 4 6 3 6 2" xfId="6780" xr:uid="{00000000-0005-0000-0000-0000BF190000}"/>
    <cellStyle name="20% - Accent1 2 2 4 6 3 6 2 2" xfId="6781" xr:uid="{00000000-0005-0000-0000-0000C0190000}"/>
    <cellStyle name="20% - Accent1 2 2 4 6 3 6 3" xfId="6782" xr:uid="{00000000-0005-0000-0000-0000C1190000}"/>
    <cellStyle name="20% - Accent1 2 2 4 6 3 7" xfId="6783" xr:uid="{00000000-0005-0000-0000-0000C2190000}"/>
    <cellStyle name="20% - Accent1 2 2 4 6 3 7 2" xfId="6784" xr:uid="{00000000-0005-0000-0000-0000C3190000}"/>
    <cellStyle name="20% - Accent1 2 2 4 6 3 8" xfId="6785" xr:uid="{00000000-0005-0000-0000-0000C4190000}"/>
    <cellStyle name="20% - Accent1 2 2 4 6 3 8 2" xfId="6786" xr:uid="{00000000-0005-0000-0000-0000C5190000}"/>
    <cellStyle name="20% - Accent1 2 2 4 6 3 9" xfId="6787" xr:uid="{00000000-0005-0000-0000-0000C6190000}"/>
    <cellStyle name="20% - Accent1 2 2 4 6 4" xfId="6788" xr:uid="{00000000-0005-0000-0000-0000C7190000}"/>
    <cellStyle name="20% - Accent1 2 2 4 6 4 2" xfId="6789" xr:uid="{00000000-0005-0000-0000-0000C8190000}"/>
    <cellStyle name="20% - Accent1 2 2 4 6 4 2 2" xfId="6790" xr:uid="{00000000-0005-0000-0000-0000C9190000}"/>
    <cellStyle name="20% - Accent1 2 2 4 6 4 2 2 2" xfId="6791" xr:uid="{00000000-0005-0000-0000-0000CA190000}"/>
    <cellStyle name="20% - Accent1 2 2 4 6 4 2 3" xfId="6792" xr:uid="{00000000-0005-0000-0000-0000CB190000}"/>
    <cellStyle name="20% - Accent1 2 2 4 6 4 3" xfId="6793" xr:uid="{00000000-0005-0000-0000-0000CC190000}"/>
    <cellStyle name="20% - Accent1 2 2 4 6 4 3 2" xfId="6794" xr:uid="{00000000-0005-0000-0000-0000CD190000}"/>
    <cellStyle name="20% - Accent1 2 2 4 6 4 4" xfId="6795" xr:uid="{00000000-0005-0000-0000-0000CE190000}"/>
    <cellStyle name="20% - Accent1 2 2 4 6 5" xfId="6796" xr:uid="{00000000-0005-0000-0000-0000CF190000}"/>
    <cellStyle name="20% - Accent1 2 2 4 6 5 2" xfId="6797" xr:uid="{00000000-0005-0000-0000-0000D0190000}"/>
    <cellStyle name="20% - Accent1 2 2 4 6 5 2 2" xfId="6798" xr:uid="{00000000-0005-0000-0000-0000D1190000}"/>
    <cellStyle name="20% - Accent1 2 2 4 6 5 2 2 2" xfId="6799" xr:uid="{00000000-0005-0000-0000-0000D2190000}"/>
    <cellStyle name="20% - Accent1 2 2 4 6 5 2 3" xfId="6800" xr:uid="{00000000-0005-0000-0000-0000D3190000}"/>
    <cellStyle name="20% - Accent1 2 2 4 6 5 3" xfId="6801" xr:uid="{00000000-0005-0000-0000-0000D4190000}"/>
    <cellStyle name="20% - Accent1 2 2 4 6 5 3 2" xfId="6802" xr:uid="{00000000-0005-0000-0000-0000D5190000}"/>
    <cellStyle name="20% - Accent1 2 2 4 6 5 4" xfId="6803" xr:uid="{00000000-0005-0000-0000-0000D6190000}"/>
    <cellStyle name="20% - Accent1 2 2 4 6 6" xfId="6804" xr:uid="{00000000-0005-0000-0000-0000D7190000}"/>
    <cellStyle name="20% - Accent1 2 2 4 6 6 2" xfId="6805" xr:uid="{00000000-0005-0000-0000-0000D8190000}"/>
    <cellStyle name="20% - Accent1 2 2 4 6 6 2 2" xfId="6806" xr:uid="{00000000-0005-0000-0000-0000D9190000}"/>
    <cellStyle name="20% - Accent1 2 2 4 6 6 2 2 2" xfId="6807" xr:uid="{00000000-0005-0000-0000-0000DA190000}"/>
    <cellStyle name="20% - Accent1 2 2 4 6 6 2 3" xfId="6808" xr:uid="{00000000-0005-0000-0000-0000DB190000}"/>
    <cellStyle name="20% - Accent1 2 2 4 6 6 3" xfId="6809" xr:uid="{00000000-0005-0000-0000-0000DC190000}"/>
    <cellStyle name="20% - Accent1 2 2 4 6 6 3 2" xfId="6810" xr:uid="{00000000-0005-0000-0000-0000DD190000}"/>
    <cellStyle name="20% - Accent1 2 2 4 6 6 4" xfId="6811" xr:uid="{00000000-0005-0000-0000-0000DE190000}"/>
    <cellStyle name="20% - Accent1 2 2 4 6 7" xfId="6812" xr:uid="{00000000-0005-0000-0000-0000DF190000}"/>
    <cellStyle name="20% - Accent1 2 2 4 6 7 2" xfId="6813" xr:uid="{00000000-0005-0000-0000-0000E0190000}"/>
    <cellStyle name="20% - Accent1 2 2 4 6 7 2 2" xfId="6814" xr:uid="{00000000-0005-0000-0000-0000E1190000}"/>
    <cellStyle name="20% - Accent1 2 2 4 6 7 3" xfId="6815" xr:uid="{00000000-0005-0000-0000-0000E2190000}"/>
    <cellStyle name="20% - Accent1 2 2 4 6 8" xfId="6816" xr:uid="{00000000-0005-0000-0000-0000E3190000}"/>
    <cellStyle name="20% - Accent1 2 2 4 6 8 2" xfId="6817" xr:uid="{00000000-0005-0000-0000-0000E4190000}"/>
    <cellStyle name="20% - Accent1 2 2 4 6 8 2 2" xfId="6818" xr:uid="{00000000-0005-0000-0000-0000E5190000}"/>
    <cellStyle name="20% - Accent1 2 2 4 6 8 3" xfId="6819" xr:uid="{00000000-0005-0000-0000-0000E6190000}"/>
    <cellStyle name="20% - Accent1 2 2 4 6 9" xfId="6820" xr:uid="{00000000-0005-0000-0000-0000E7190000}"/>
    <cellStyle name="20% - Accent1 2 2 4 6 9 2" xfId="6821" xr:uid="{00000000-0005-0000-0000-0000E8190000}"/>
    <cellStyle name="20% - Accent1 2 2 4 7" xfId="6822" xr:uid="{00000000-0005-0000-0000-0000E9190000}"/>
    <cellStyle name="20% - Accent1 2 2 4 7 2" xfId="6823" xr:uid="{00000000-0005-0000-0000-0000EA190000}"/>
    <cellStyle name="20% - Accent1 2 2 4 7 2 2" xfId="6824" xr:uid="{00000000-0005-0000-0000-0000EB190000}"/>
    <cellStyle name="20% - Accent1 2 2 4 7 2 2 2" xfId="6825" xr:uid="{00000000-0005-0000-0000-0000EC190000}"/>
    <cellStyle name="20% - Accent1 2 2 4 7 2 2 2 2" xfId="6826" xr:uid="{00000000-0005-0000-0000-0000ED190000}"/>
    <cellStyle name="20% - Accent1 2 2 4 7 2 2 3" xfId="6827" xr:uid="{00000000-0005-0000-0000-0000EE190000}"/>
    <cellStyle name="20% - Accent1 2 2 4 7 2 3" xfId="6828" xr:uid="{00000000-0005-0000-0000-0000EF190000}"/>
    <cellStyle name="20% - Accent1 2 2 4 7 2 3 2" xfId="6829" xr:uid="{00000000-0005-0000-0000-0000F0190000}"/>
    <cellStyle name="20% - Accent1 2 2 4 7 2 4" xfId="6830" xr:uid="{00000000-0005-0000-0000-0000F1190000}"/>
    <cellStyle name="20% - Accent1 2 2 4 7 3" xfId="6831" xr:uid="{00000000-0005-0000-0000-0000F2190000}"/>
    <cellStyle name="20% - Accent1 2 2 4 7 3 2" xfId="6832" xr:uid="{00000000-0005-0000-0000-0000F3190000}"/>
    <cellStyle name="20% - Accent1 2 2 4 7 3 2 2" xfId="6833" xr:uid="{00000000-0005-0000-0000-0000F4190000}"/>
    <cellStyle name="20% - Accent1 2 2 4 7 3 2 2 2" xfId="6834" xr:uid="{00000000-0005-0000-0000-0000F5190000}"/>
    <cellStyle name="20% - Accent1 2 2 4 7 3 2 3" xfId="6835" xr:uid="{00000000-0005-0000-0000-0000F6190000}"/>
    <cellStyle name="20% - Accent1 2 2 4 7 3 3" xfId="6836" xr:uid="{00000000-0005-0000-0000-0000F7190000}"/>
    <cellStyle name="20% - Accent1 2 2 4 7 3 3 2" xfId="6837" xr:uid="{00000000-0005-0000-0000-0000F8190000}"/>
    <cellStyle name="20% - Accent1 2 2 4 7 3 4" xfId="6838" xr:uid="{00000000-0005-0000-0000-0000F9190000}"/>
    <cellStyle name="20% - Accent1 2 2 4 7 4" xfId="6839" xr:uid="{00000000-0005-0000-0000-0000FA190000}"/>
    <cellStyle name="20% - Accent1 2 2 4 7 4 2" xfId="6840" xr:uid="{00000000-0005-0000-0000-0000FB190000}"/>
    <cellStyle name="20% - Accent1 2 2 4 7 4 2 2" xfId="6841" xr:uid="{00000000-0005-0000-0000-0000FC190000}"/>
    <cellStyle name="20% - Accent1 2 2 4 7 4 2 2 2" xfId="6842" xr:uid="{00000000-0005-0000-0000-0000FD190000}"/>
    <cellStyle name="20% - Accent1 2 2 4 7 4 2 3" xfId="6843" xr:uid="{00000000-0005-0000-0000-0000FE190000}"/>
    <cellStyle name="20% - Accent1 2 2 4 7 4 3" xfId="6844" xr:uid="{00000000-0005-0000-0000-0000FF190000}"/>
    <cellStyle name="20% - Accent1 2 2 4 7 4 3 2" xfId="6845" xr:uid="{00000000-0005-0000-0000-0000001A0000}"/>
    <cellStyle name="20% - Accent1 2 2 4 7 4 4" xfId="6846" xr:uid="{00000000-0005-0000-0000-0000011A0000}"/>
    <cellStyle name="20% - Accent1 2 2 4 7 5" xfId="6847" xr:uid="{00000000-0005-0000-0000-0000021A0000}"/>
    <cellStyle name="20% - Accent1 2 2 4 7 5 2" xfId="6848" xr:uid="{00000000-0005-0000-0000-0000031A0000}"/>
    <cellStyle name="20% - Accent1 2 2 4 7 5 2 2" xfId="6849" xr:uid="{00000000-0005-0000-0000-0000041A0000}"/>
    <cellStyle name="20% - Accent1 2 2 4 7 5 3" xfId="6850" xr:uid="{00000000-0005-0000-0000-0000051A0000}"/>
    <cellStyle name="20% - Accent1 2 2 4 7 6" xfId="6851" xr:uid="{00000000-0005-0000-0000-0000061A0000}"/>
    <cellStyle name="20% - Accent1 2 2 4 7 6 2" xfId="6852" xr:uid="{00000000-0005-0000-0000-0000071A0000}"/>
    <cellStyle name="20% - Accent1 2 2 4 7 6 2 2" xfId="6853" xr:uid="{00000000-0005-0000-0000-0000081A0000}"/>
    <cellStyle name="20% - Accent1 2 2 4 7 6 3" xfId="6854" xr:uid="{00000000-0005-0000-0000-0000091A0000}"/>
    <cellStyle name="20% - Accent1 2 2 4 7 7" xfId="6855" xr:uid="{00000000-0005-0000-0000-00000A1A0000}"/>
    <cellStyle name="20% - Accent1 2 2 4 7 7 2" xfId="6856" xr:uid="{00000000-0005-0000-0000-00000B1A0000}"/>
    <cellStyle name="20% - Accent1 2 2 4 7 8" xfId="6857" xr:uid="{00000000-0005-0000-0000-00000C1A0000}"/>
    <cellStyle name="20% - Accent1 2 2 4 7 8 2" xfId="6858" xr:uid="{00000000-0005-0000-0000-00000D1A0000}"/>
    <cellStyle name="20% - Accent1 2 2 4 7 9" xfId="6859" xr:uid="{00000000-0005-0000-0000-00000E1A0000}"/>
    <cellStyle name="20% - Accent1 2 2 4 8" xfId="6860" xr:uid="{00000000-0005-0000-0000-00000F1A0000}"/>
    <cellStyle name="20% - Accent1 2 2 4 8 2" xfId="6861" xr:uid="{00000000-0005-0000-0000-0000101A0000}"/>
    <cellStyle name="20% - Accent1 2 2 4 8 2 2" xfId="6862" xr:uid="{00000000-0005-0000-0000-0000111A0000}"/>
    <cellStyle name="20% - Accent1 2 2 4 8 2 2 2" xfId="6863" xr:uid="{00000000-0005-0000-0000-0000121A0000}"/>
    <cellStyle name="20% - Accent1 2 2 4 8 2 2 2 2" xfId="6864" xr:uid="{00000000-0005-0000-0000-0000131A0000}"/>
    <cellStyle name="20% - Accent1 2 2 4 8 2 2 3" xfId="6865" xr:uid="{00000000-0005-0000-0000-0000141A0000}"/>
    <cellStyle name="20% - Accent1 2 2 4 8 2 3" xfId="6866" xr:uid="{00000000-0005-0000-0000-0000151A0000}"/>
    <cellStyle name="20% - Accent1 2 2 4 8 2 3 2" xfId="6867" xr:uid="{00000000-0005-0000-0000-0000161A0000}"/>
    <cellStyle name="20% - Accent1 2 2 4 8 2 4" xfId="6868" xr:uid="{00000000-0005-0000-0000-0000171A0000}"/>
    <cellStyle name="20% - Accent1 2 2 4 8 3" xfId="6869" xr:uid="{00000000-0005-0000-0000-0000181A0000}"/>
    <cellStyle name="20% - Accent1 2 2 4 8 3 2" xfId="6870" xr:uid="{00000000-0005-0000-0000-0000191A0000}"/>
    <cellStyle name="20% - Accent1 2 2 4 8 3 2 2" xfId="6871" xr:uid="{00000000-0005-0000-0000-00001A1A0000}"/>
    <cellStyle name="20% - Accent1 2 2 4 8 3 2 2 2" xfId="6872" xr:uid="{00000000-0005-0000-0000-00001B1A0000}"/>
    <cellStyle name="20% - Accent1 2 2 4 8 3 2 3" xfId="6873" xr:uid="{00000000-0005-0000-0000-00001C1A0000}"/>
    <cellStyle name="20% - Accent1 2 2 4 8 3 3" xfId="6874" xr:uid="{00000000-0005-0000-0000-00001D1A0000}"/>
    <cellStyle name="20% - Accent1 2 2 4 8 3 3 2" xfId="6875" xr:uid="{00000000-0005-0000-0000-00001E1A0000}"/>
    <cellStyle name="20% - Accent1 2 2 4 8 3 4" xfId="6876" xr:uid="{00000000-0005-0000-0000-00001F1A0000}"/>
    <cellStyle name="20% - Accent1 2 2 4 8 4" xfId="6877" xr:uid="{00000000-0005-0000-0000-0000201A0000}"/>
    <cellStyle name="20% - Accent1 2 2 4 8 4 2" xfId="6878" xr:uid="{00000000-0005-0000-0000-0000211A0000}"/>
    <cellStyle name="20% - Accent1 2 2 4 8 4 2 2" xfId="6879" xr:uid="{00000000-0005-0000-0000-0000221A0000}"/>
    <cellStyle name="20% - Accent1 2 2 4 8 4 2 2 2" xfId="6880" xr:uid="{00000000-0005-0000-0000-0000231A0000}"/>
    <cellStyle name="20% - Accent1 2 2 4 8 4 2 3" xfId="6881" xr:uid="{00000000-0005-0000-0000-0000241A0000}"/>
    <cellStyle name="20% - Accent1 2 2 4 8 4 3" xfId="6882" xr:uid="{00000000-0005-0000-0000-0000251A0000}"/>
    <cellStyle name="20% - Accent1 2 2 4 8 4 3 2" xfId="6883" xr:uid="{00000000-0005-0000-0000-0000261A0000}"/>
    <cellStyle name="20% - Accent1 2 2 4 8 4 4" xfId="6884" xr:uid="{00000000-0005-0000-0000-0000271A0000}"/>
    <cellStyle name="20% - Accent1 2 2 4 8 5" xfId="6885" xr:uid="{00000000-0005-0000-0000-0000281A0000}"/>
    <cellStyle name="20% - Accent1 2 2 4 8 5 2" xfId="6886" xr:uid="{00000000-0005-0000-0000-0000291A0000}"/>
    <cellStyle name="20% - Accent1 2 2 4 8 5 2 2" xfId="6887" xr:uid="{00000000-0005-0000-0000-00002A1A0000}"/>
    <cellStyle name="20% - Accent1 2 2 4 8 5 3" xfId="6888" xr:uid="{00000000-0005-0000-0000-00002B1A0000}"/>
    <cellStyle name="20% - Accent1 2 2 4 8 6" xfId="6889" xr:uid="{00000000-0005-0000-0000-00002C1A0000}"/>
    <cellStyle name="20% - Accent1 2 2 4 8 6 2" xfId="6890" xr:uid="{00000000-0005-0000-0000-00002D1A0000}"/>
    <cellStyle name="20% - Accent1 2 2 4 8 6 2 2" xfId="6891" xr:uid="{00000000-0005-0000-0000-00002E1A0000}"/>
    <cellStyle name="20% - Accent1 2 2 4 8 6 3" xfId="6892" xr:uid="{00000000-0005-0000-0000-00002F1A0000}"/>
    <cellStyle name="20% - Accent1 2 2 4 8 7" xfId="6893" xr:uid="{00000000-0005-0000-0000-0000301A0000}"/>
    <cellStyle name="20% - Accent1 2 2 4 8 7 2" xfId="6894" xr:uid="{00000000-0005-0000-0000-0000311A0000}"/>
    <cellStyle name="20% - Accent1 2 2 4 8 8" xfId="6895" xr:uid="{00000000-0005-0000-0000-0000321A0000}"/>
    <cellStyle name="20% - Accent1 2 2 4 8 8 2" xfId="6896" xr:uid="{00000000-0005-0000-0000-0000331A0000}"/>
    <cellStyle name="20% - Accent1 2 2 4 8 9" xfId="6897" xr:uid="{00000000-0005-0000-0000-0000341A0000}"/>
    <cellStyle name="20% - Accent1 2 2 4 9" xfId="6898" xr:uid="{00000000-0005-0000-0000-0000351A0000}"/>
    <cellStyle name="20% - Accent1 2 2 4 9 2" xfId="6899" xr:uid="{00000000-0005-0000-0000-0000361A0000}"/>
    <cellStyle name="20% - Accent1 2 2 4 9 2 2" xfId="6900" xr:uid="{00000000-0005-0000-0000-0000371A0000}"/>
    <cellStyle name="20% - Accent1 2 2 4 9 2 2 2" xfId="6901" xr:uid="{00000000-0005-0000-0000-0000381A0000}"/>
    <cellStyle name="20% - Accent1 2 2 4 9 2 3" xfId="6902" xr:uid="{00000000-0005-0000-0000-0000391A0000}"/>
    <cellStyle name="20% - Accent1 2 2 4 9 3" xfId="6903" xr:uid="{00000000-0005-0000-0000-00003A1A0000}"/>
    <cellStyle name="20% - Accent1 2 2 4 9 3 2" xfId="6904" xr:uid="{00000000-0005-0000-0000-00003B1A0000}"/>
    <cellStyle name="20% - Accent1 2 2 4 9 4" xfId="6905" xr:uid="{00000000-0005-0000-0000-00003C1A0000}"/>
    <cellStyle name="20% - Accent1 2 2 5" xfId="6906" xr:uid="{00000000-0005-0000-0000-00003D1A0000}"/>
    <cellStyle name="20% - Accent1 2 2 5 10" xfId="6907" xr:uid="{00000000-0005-0000-0000-00003E1A0000}"/>
    <cellStyle name="20% - Accent1 2 2 5 10 2" xfId="6908" xr:uid="{00000000-0005-0000-0000-00003F1A0000}"/>
    <cellStyle name="20% - Accent1 2 2 5 10 2 2" xfId="6909" xr:uid="{00000000-0005-0000-0000-0000401A0000}"/>
    <cellStyle name="20% - Accent1 2 2 5 10 2 2 2" xfId="6910" xr:uid="{00000000-0005-0000-0000-0000411A0000}"/>
    <cellStyle name="20% - Accent1 2 2 5 10 2 3" xfId="6911" xr:uid="{00000000-0005-0000-0000-0000421A0000}"/>
    <cellStyle name="20% - Accent1 2 2 5 10 3" xfId="6912" xr:uid="{00000000-0005-0000-0000-0000431A0000}"/>
    <cellStyle name="20% - Accent1 2 2 5 10 3 2" xfId="6913" xr:uid="{00000000-0005-0000-0000-0000441A0000}"/>
    <cellStyle name="20% - Accent1 2 2 5 10 4" xfId="6914" xr:uid="{00000000-0005-0000-0000-0000451A0000}"/>
    <cellStyle name="20% - Accent1 2 2 5 11" xfId="6915" xr:uid="{00000000-0005-0000-0000-0000461A0000}"/>
    <cellStyle name="20% - Accent1 2 2 5 11 2" xfId="6916" xr:uid="{00000000-0005-0000-0000-0000471A0000}"/>
    <cellStyle name="20% - Accent1 2 2 5 11 2 2" xfId="6917" xr:uid="{00000000-0005-0000-0000-0000481A0000}"/>
    <cellStyle name="20% - Accent1 2 2 5 11 3" xfId="6918" xr:uid="{00000000-0005-0000-0000-0000491A0000}"/>
    <cellStyle name="20% - Accent1 2 2 5 12" xfId="6919" xr:uid="{00000000-0005-0000-0000-00004A1A0000}"/>
    <cellStyle name="20% - Accent1 2 2 5 12 2" xfId="6920" xr:uid="{00000000-0005-0000-0000-00004B1A0000}"/>
    <cellStyle name="20% - Accent1 2 2 5 12 2 2" xfId="6921" xr:uid="{00000000-0005-0000-0000-00004C1A0000}"/>
    <cellStyle name="20% - Accent1 2 2 5 12 3" xfId="6922" xr:uid="{00000000-0005-0000-0000-00004D1A0000}"/>
    <cellStyle name="20% - Accent1 2 2 5 13" xfId="6923" xr:uid="{00000000-0005-0000-0000-00004E1A0000}"/>
    <cellStyle name="20% - Accent1 2 2 5 13 2" xfId="6924" xr:uid="{00000000-0005-0000-0000-00004F1A0000}"/>
    <cellStyle name="20% - Accent1 2 2 5 14" xfId="6925" xr:uid="{00000000-0005-0000-0000-0000501A0000}"/>
    <cellStyle name="20% - Accent1 2 2 5 14 2" xfId="6926" xr:uid="{00000000-0005-0000-0000-0000511A0000}"/>
    <cellStyle name="20% - Accent1 2 2 5 15" xfId="6927" xr:uid="{00000000-0005-0000-0000-0000521A0000}"/>
    <cellStyle name="20% - Accent1 2 2 5 2" xfId="6928" xr:uid="{00000000-0005-0000-0000-0000531A0000}"/>
    <cellStyle name="20% - Accent1 2 2 5 2 10" xfId="6929" xr:uid="{00000000-0005-0000-0000-0000541A0000}"/>
    <cellStyle name="20% - Accent1 2 2 5 2 10 2" xfId="6930" xr:uid="{00000000-0005-0000-0000-0000551A0000}"/>
    <cellStyle name="20% - Accent1 2 2 5 2 10 2 2" xfId="6931" xr:uid="{00000000-0005-0000-0000-0000561A0000}"/>
    <cellStyle name="20% - Accent1 2 2 5 2 10 3" xfId="6932" xr:uid="{00000000-0005-0000-0000-0000571A0000}"/>
    <cellStyle name="20% - Accent1 2 2 5 2 11" xfId="6933" xr:uid="{00000000-0005-0000-0000-0000581A0000}"/>
    <cellStyle name="20% - Accent1 2 2 5 2 11 2" xfId="6934" xr:uid="{00000000-0005-0000-0000-0000591A0000}"/>
    <cellStyle name="20% - Accent1 2 2 5 2 11 2 2" xfId="6935" xr:uid="{00000000-0005-0000-0000-00005A1A0000}"/>
    <cellStyle name="20% - Accent1 2 2 5 2 11 3" xfId="6936" xr:uid="{00000000-0005-0000-0000-00005B1A0000}"/>
    <cellStyle name="20% - Accent1 2 2 5 2 12" xfId="6937" xr:uid="{00000000-0005-0000-0000-00005C1A0000}"/>
    <cellStyle name="20% - Accent1 2 2 5 2 12 2" xfId="6938" xr:uid="{00000000-0005-0000-0000-00005D1A0000}"/>
    <cellStyle name="20% - Accent1 2 2 5 2 13" xfId="6939" xr:uid="{00000000-0005-0000-0000-00005E1A0000}"/>
    <cellStyle name="20% - Accent1 2 2 5 2 13 2" xfId="6940" xr:uid="{00000000-0005-0000-0000-00005F1A0000}"/>
    <cellStyle name="20% - Accent1 2 2 5 2 14" xfId="6941" xr:uid="{00000000-0005-0000-0000-0000601A0000}"/>
    <cellStyle name="20% - Accent1 2 2 5 2 2" xfId="6942" xr:uid="{00000000-0005-0000-0000-0000611A0000}"/>
    <cellStyle name="20% - Accent1 2 2 5 2 2 10" xfId="6943" xr:uid="{00000000-0005-0000-0000-0000621A0000}"/>
    <cellStyle name="20% - Accent1 2 2 5 2 2 10 2" xfId="6944" xr:uid="{00000000-0005-0000-0000-0000631A0000}"/>
    <cellStyle name="20% - Accent1 2 2 5 2 2 11" xfId="6945" xr:uid="{00000000-0005-0000-0000-0000641A0000}"/>
    <cellStyle name="20% - Accent1 2 2 5 2 2 2" xfId="6946" xr:uid="{00000000-0005-0000-0000-0000651A0000}"/>
    <cellStyle name="20% - Accent1 2 2 5 2 2 2 2" xfId="6947" xr:uid="{00000000-0005-0000-0000-0000661A0000}"/>
    <cellStyle name="20% - Accent1 2 2 5 2 2 2 2 2" xfId="6948" xr:uid="{00000000-0005-0000-0000-0000671A0000}"/>
    <cellStyle name="20% - Accent1 2 2 5 2 2 2 2 2 2" xfId="6949" xr:uid="{00000000-0005-0000-0000-0000681A0000}"/>
    <cellStyle name="20% - Accent1 2 2 5 2 2 2 2 2 2 2" xfId="6950" xr:uid="{00000000-0005-0000-0000-0000691A0000}"/>
    <cellStyle name="20% - Accent1 2 2 5 2 2 2 2 2 3" xfId="6951" xr:uid="{00000000-0005-0000-0000-00006A1A0000}"/>
    <cellStyle name="20% - Accent1 2 2 5 2 2 2 2 3" xfId="6952" xr:uid="{00000000-0005-0000-0000-00006B1A0000}"/>
    <cellStyle name="20% - Accent1 2 2 5 2 2 2 2 3 2" xfId="6953" xr:uid="{00000000-0005-0000-0000-00006C1A0000}"/>
    <cellStyle name="20% - Accent1 2 2 5 2 2 2 2 4" xfId="6954" xr:uid="{00000000-0005-0000-0000-00006D1A0000}"/>
    <cellStyle name="20% - Accent1 2 2 5 2 2 2 3" xfId="6955" xr:uid="{00000000-0005-0000-0000-00006E1A0000}"/>
    <cellStyle name="20% - Accent1 2 2 5 2 2 2 3 2" xfId="6956" xr:uid="{00000000-0005-0000-0000-00006F1A0000}"/>
    <cellStyle name="20% - Accent1 2 2 5 2 2 2 3 2 2" xfId="6957" xr:uid="{00000000-0005-0000-0000-0000701A0000}"/>
    <cellStyle name="20% - Accent1 2 2 5 2 2 2 3 2 2 2" xfId="6958" xr:uid="{00000000-0005-0000-0000-0000711A0000}"/>
    <cellStyle name="20% - Accent1 2 2 5 2 2 2 3 2 3" xfId="6959" xr:uid="{00000000-0005-0000-0000-0000721A0000}"/>
    <cellStyle name="20% - Accent1 2 2 5 2 2 2 3 3" xfId="6960" xr:uid="{00000000-0005-0000-0000-0000731A0000}"/>
    <cellStyle name="20% - Accent1 2 2 5 2 2 2 3 3 2" xfId="6961" xr:uid="{00000000-0005-0000-0000-0000741A0000}"/>
    <cellStyle name="20% - Accent1 2 2 5 2 2 2 3 4" xfId="6962" xr:uid="{00000000-0005-0000-0000-0000751A0000}"/>
    <cellStyle name="20% - Accent1 2 2 5 2 2 2 4" xfId="6963" xr:uid="{00000000-0005-0000-0000-0000761A0000}"/>
    <cellStyle name="20% - Accent1 2 2 5 2 2 2 4 2" xfId="6964" xr:uid="{00000000-0005-0000-0000-0000771A0000}"/>
    <cellStyle name="20% - Accent1 2 2 5 2 2 2 4 2 2" xfId="6965" xr:uid="{00000000-0005-0000-0000-0000781A0000}"/>
    <cellStyle name="20% - Accent1 2 2 5 2 2 2 4 2 2 2" xfId="6966" xr:uid="{00000000-0005-0000-0000-0000791A0000}"/>
    <cellStyle name="20% - Accent1 2 2 5 2 2 2 4 2 3" xfId="6967" xr:uid="{00000000-0005-0000-0000-00007A1A0000}"/>
    <cellStyle name="20% - Accent1 2 2 5 2 2 2 4 3" xfId="6968" xr:uid="{00000000-0005-0000-0000-00007B1A0000}"/>
    <cellStyle name="20% - Accent1 2 2 5 2 2 2 4 3 2" xfId="6969" xr:uid="{00000000-0005-0000-0000-00007C1A0000}"/>
    <cellStyle name="20% - Accent1 2 2 5 2 2 2 4 4" xfId="6970" xr:uid="{00000000-0005-0000-0000-00007D1A0000}"/>
    <cellStyle name="20% - Accent1 2 2 5 2 2 2 5" xfId="6971" xr:uid="{00000000-0005-0000-0000-00007E1A0000}"/>
    <cellStyle name="20% - Accent1 2 2 5 2 2 2 5 2" xfId="6972" xr:uid="{00000000-0005-0000-0000-00007F1A0000}"/>
    <cellStyle name="20% - Accent1 2 2 5 2 2 2 5 2 2" xfId="6973" xr:uid="{00000000-0005-0000-0000-0000801A0000}"/>
    <cellStyle name="20% - Accent1 2 2 5 2 2 2 5 3" xfId="6974" xr:uid="{00000000-0005-0000-0000-0000811A0000}"/>
    <cellStyle name="20% - Accent1 2 2 5 2 2 2 6" xfId="6975" xr:uid="{00000000-0005-0000-0000-0000821A0000}"/>
    <cellStyle name="20% - Accent1 2 2 5 2 2 2 6 2" xfId="6976" xr:uid="{00000000-0005-0000-0000-0000831A0000}"/>
    <cellStyle name="20% - Accent1 2 2 5 2 2 2 6 2 2" xfId="6977" xr:uid="{00000000-0005-0000-0000-0000841A0000}"/>
    <cellStyle name="20% - Accent1 2 2 5 2 2 2 6 3" xfId="6978" xr:uid="{00000000-0005-0000-0000-0000851A0000}"/>
    <cellStyle name="20% - Accent1 2 2 5 2 2 2 7" xfId="6979" xr:uid="{00000000-0005-0000-0000-0000861A0000}"/>
    <cellStyle name="20% - Accent1 2 2 5 2 2 2 7 2" xfId="6980" xr:uid="{00000000-0005-0000-0000-0000871A0000}"/>
    <cellStyle name="20% - Accent1 2 2 5 2 2 2 8" xfId="6981" xr:uid="{00000000-0005-0000-0000-0000881A0000}"/>
    <cellStyle name="20% - Accent1 2 2 5 2 2 2 8 2" xfId="6982" xr:uid="{00000000-0005-0000-0000-0000891A0000}"/>
    <cellStyle name="20% - Accent1 2 2 5 2 2 2 9" xfId="6983" xr:uid="{00000000-0005-0000-0000-00008A1A0000}"/>
    <cellStyle name="20% - Accent1 2 2 5 2 2 3" xfId="6984" xr:uid="{00000000-0005-0000-0000-00008B1A0000}"/>
    <cellStyle name="20% - Accent1 2 2 5 2 2 3 2" xfId="6985" xr:uid="{00000000-0005-0000-0000-00008C1A0000}"/>
    <cellStyle name="20% - Accent1 2 2 5 2 2 3 2 2" xfId="6986" xr:uid="{00000000-0005-0000-0000-00008D1A0000}"/>
    <cellStyle name="20% - Accent1 2 2 5 2 2 3 2 2 2" xfId="6987" xr:uid="{00000000-0005-0000-0000-00008E1A0000}"/>
    <cellStyle name="20% - Accent1 2 2 5 2 2 3 2 2 2 2" xfId="6988" xr:uid="{00000000-0005-0000-0000-00008F1A0000}"/>
    <cellStyle name="20% - Accent1 2 2 5 2 2 3 2 2 3" xfId="6989" xr:uid="{00000000-0005-0000-0000-0000901A0000}"/>
    <cellStyle name="20% - Accent1 2 2 5 2 2 3 2 3" xfId="6990" xr:uid="{00000000-0005-0000-0000-0000911A0000}"/>
    <cellStyle name="20% - Accent1 2 2 5 2 2 3 2 3 2" xfId="6991" xr:uid="{00000000-0005-0000-0000-0000921A0000}"/>
    <cellStyle name="20% - Accent1 2 2 5 2 2 3 2 4" xfId="6992" xr:uid="{00000000-0005-0000-0000-0000931A0000}"/>
    <cellStyle name="20% - Accent1 2 2 5 2 2 3 3" xfId="6993" xr:uid="{00000000-0005-0000-0000-0000941A0000}"/>
    <cellStyle name="20% - Accent1 2 2 5 2 2 3 3 2" xfId="6994" xr:uid="{00000000-0005-0000-0000-0000951A0000}"/>
    <cellStyle name="20% - Accent1 2 2 5 2 2 3 3 2 2" xfId="6995" xr:uid="{00000000-0005-0000-0000-0000961A0000}"/>
    <cellStyle name="20% - Accent1 2 2 5 2 2 3 3 2 2 2" xfId="6996" xr:uid="{00000000-0005-0000-0000-0000971A0000}"/>
    <cellStyle name="20% - Accent1 2 2 5 2 2 3 3 2 3" xfId="6997" xr:uid="{00000000-0005-0000-0000-0000981A0000}"/>
    <cellStyle name="20% - Accent1 2 2 5 2 2 3 3 3" xfId="6998" xr:uid="{00000000-0005-0000-0000-0000991A0000}"/>
    <cellStyle name="20% - Accent1 2 2 5 2 2 3 3 3 2" xfId="6999" xr:uid="{00000000-0005-0000-0000-00009A1A0000}"/>
    <cellStyle name="20% - Accent1 2 2 5 2 2 3 3 4" xfId="7000" xr:uid="{00000000-0005-0000-0000-00009B1A0000}"/>
    <cellStyle name="20% - Accent1 2 2 5 2 2 3 4" xfId="7001" xr:uid="{00000000-0005-0000-0000-00009C1A0000}"/>
    <cellStyle name="20% - Accent1 2 2 5 2 2 3 4 2" xfId="7002" xr:uid="{00000000-0005-0000-0000-00009D1A0000}"/>
    <cellStyle name="20% - Accent1 2 2 5 2 2 3 4 2 2" xfId="7003" xr:uid="{00000000-0005-0000-0000-00009E1A0000}"/>
    <cellStyle name="20% - Accent1 2 2 5 2 2 3 4 2 2 2" xfId="7004" xr:uid="{00000000-0005-0000-0000-00009F1A0000}"/>
    <cellStyle name="20% - Accent1 2 2 5 2 2 3 4 2 3" xfId="7005" xr:uid="{00000000-0005-0000-0000-0000A01A0000}"/>
    <cellStyle name="20% - Accent1 2 2 5 2 2 3 4 3" xfId="7006" xr:uid="{00000000-0005-0000-0000-0000A11A0000}"/>
    <cellStyle name="20% - Accent1 2 2 5 2 2 3 4 3 2" xfId="7007" xr:uid="{00000000-0005-0000-0000-0000A21A0000}"/>
    <cellStyle name="20% - Accent1 2 2 5 2 2 3 4 4" xfId="7008" xr:uid="{00000000-0005-0000-0000-0000A31A0000}"/>
    <cellStyle name="20% - Accent1 2 2 5 2 2 3 5" xfId="7009" xr:uid="{00000000-0005-0000-0000-0000A41A0000}"/>
    <cellStyle name="20% - Accent1 2 2 5 2 2 3 5 2" xfId="7010" xr:uid="{00000000-0005-0000-0000-0000A51A0000}"/>
    <cellStyle name="20% - Accent1 2 2 5 2 2 3 5 2 2" xfId="7011" xr:uid="{00000000-0005-0000-0000-0000A61A0000}"/>
    <cellStyle name="20% - Accent1 2 2 5 2 2 3 5 3" xfId="7012" xr:uid="{00000000-0005-0000-0000-0000A71A0000}"/>
    <cellStyle name="20% - Accent1 2 2 5 2 2 3 6" xfId="7013" xr:uid="{00000000-0005-0000-0000-0000A81A0000}"/>
    <cellStyle name="20% - Accent1 2 2 5 2 2 3 6 2" xfId="7014" xr:uid="{00000000-0005-0000-0000-0000A91A0000}"/>
    <cellStyle name="20% - Accent1 2 2 5 2 2 3 6 2 2" xfId="7015" xr:uid="{00000000-0005-0000-0000-0000AA1A0000}"/>
    <cellStyle name="20% - Accent1 2 2 5 2 2 3 6 3" xfId="7016" xr:uid="{00000000-0005-0000-0000-0000AB1A0000}"/>
    <cellStyle name="20% - Accent1 2 2 5 2 2 3 7" xfId="7017" xr:uid="{00000000-0005-0000-0000-0000AC1A0000}"/>
    <cellStyle name="20% - Accent1 2 2 5 2 2 3 7 2" xfId="7018" xr:uid="{00000000-0005-0000-0000-0000AD1A0000}"/>
    <cellStyle name="20% - Accent1 2 2 5 2 2 3 8" xfId="7019" xr:uid="{00000000-0005-0000-0000-0000AE1A0000}"/>
    <cellStyle name="20% - Accent1 2 2 5 2 2 3 8 2" xfId="7020" xr:uid="{00000000-0005-0000-0000-0000AF1A0000}"/>
    <cellStyle name="20% - Accent1 2 2 5 2 2 3 9" xfId="7021" xr:uid="{00000000-0005-0000-0000-0000B01A0000}"/>
    <cellStyle name="20% - Accent1 2 2 5 2 2 4" xfId="7022" xr:uid="{00000000-0005-0000-0000-0000B11A0000}"/>
    <cellStyle name="20% - Accent1 2 2 5 2 2 4 2" xfId="7023" xr:uid="{00000000-0005-0000-0000-0000B21A0000}"/>
    <cellStyle name="20% - Accent1 2 2 5 2 2 4 2 2" xfId="7024" xr:uid="{00000000-0005-0000-0000-0000B31A0000}"/>
    <cellStyle name="20% - Accent1 2 2 5 2 2 4 2 2 2" xfId="7025" xr:uid="{00000000-0005-0000-0000-0000B41A0000}"/>
    <cellStyle name="20% - Accent1 2 2 5 2 2 4 2 3" xfId="7026" xr:uid="{00000000-0005-0000-0000-0000B51A0000}"/>
    <cellStyle name="20% - Accent1 2 2 5 2 2 4 3" xfId="7027" xr:uid="{00000000-0005-0000-0000-0000B61A0000}"/>
    <cellStyle name="20% - Accent1 2 2 5 2 2 4 3 2" xfId="7028" xr:uid="{00000000-0005-0000-0000-0000B71A0000}"/>
    <cellStyle name="20% - Accent1 2 2 5 2 2 4 4" xfId="7029" xr:uid="{00000000-0005-0000-0000-0000B81A0000}"/>
    <cellStyle name="20% - Accent1 2 2 5 2 2 5" xfId="7030" xr:uid="{00000000-0005-0000-0000-0000B91A0000}"/>
    <cellStyle name="20% - Accent1 2 2 5 2 2 5 2" xfId="7031" xr:uid="{00000000-0005-0000-0000-0000BA1A0000}"/>
    <cellStyle name="20% - Accent1 2 2 5 2 2 5 2 2" xfId="7032" xr:uid="{00000000-0005-0000-0000-0000BB1A0000}"/>
    <cellStyle name="20% - Accent1 2 2 5 2 2 5 2 2 2" xfId="7033" xr:uid="{00000000-0005-0000-0000-0000BC1A0000}"/>
    <cellStyle name="20% - Accent1 2 2 5 2 2 5 2 3" xfId="7034" xr:uid="{00000000-0005-0000-0000-0000BD1A0000}"/>
    <cellStyle name="20% - Accent1 2 2 5 2 2 5 3" xfId="7035" xr:uid="{00000000-0005-0000-0000-0000BE1A0000}"/>
    <cellStyle name="20% - Accent1 2 2 5 2 2 5 3 2" xfId="7036" xr:uid="{00000000-0005-0000-0000-0000BF1A0000}"/>
    <cellStyle name="20% - Accent1 2 2 5 2 2 5 4" xfId="7037" xr:uid="{00000000-0005-0000-0000-0000C01A0000}"/>
    <cellStyle name="20% - Accent1 2 2 5 2 2 6" xfId="7038" xr:uid="{00000000-0005-0000-0000-0000C11A0000}"/>
    <cellStyle name="20% - Accent1 2 2 5 2 2 6 2" xfId="7039" xr:uid="{00000000-0005-0000-0000-0000C21A0000}"/>
    <cellStyle name="20% - Accent1 2 2 5 2 2 6 2 2" xfId="7040" xr:uid="{00000000-0005-0000-0000-0000C31A0000}"/>
    <cellStyle name="20% - Accent1 2 2 5 2 2 6 2 2 2" xfId="7041" xr:uid="{00000000-0005-0000-0000-0000C41A0000}"/>
    <cellStyle name="20% - Accent1 2 2 5 2 2 6 2 3" xfId="7042" xr:uid="{00000000-0005-0000-0000-0000C51A0000}"/>
    <cellStyle name="20% - Accent1 2 2 5 2 2 6 3" xfId="7043" xr:uid="{00000000-0005-0000-0000-0000C61A0000}"/>
    <cellStyle name="20% - Accent1 2 2 5 2 2 6 3 2" xfId="7044" xr:uid="{00000000-0005-0000-0000-0000C71A0000}"/>
    <cellStyle name="20% - Accent1 2 2 5 2 2 6 4" xfId="7045" xr:uid="{00000000-0005-0000-0000-0000C81A0000}"/>
    <cellStyle name="20% - Accent1 2 2 5 2 2 7" xfId="7046" xr:uid="{00000000-0005-0000-0000-0000C91A0000}"/>
    <cellStyle name="20% - Accent1 2 2 5 2 2 7 2" xfId="7047" xr:uid="{00000000-0005-0000-0000-0000CA1A0000}"/>
    <cellStyle name="20% - Accent1 2 2 5 2 2 7 2 2" xfId="7048" xr:uid="{00000000-0005-0000-0000-0000CB1A0000}"/>
    <cellStyle name="20% - Accent1 2 2 5 2 2 7 3" xfId="7049" xr:uid="{00000000-0005-0000-0000-0000CC1A0000}"/>
    <cellStyle name="20% - Accent1 2 2 5 2 2 8" xfId="7050" xr:uid="{00000000-0005-0000-0000-0000CD1A0000}"/>
    <cellStyle name="20% - Accent1 2 2 5 2 2 8 2" xfId="7051" xr:uid="{00000000-0005-0000-0000-0000CE1A0000}"/>
    <cellStyle name="20% - Accent1 2 2 5 2 2 8 2 2" xfId="7052" xr:uid="{00000000-0005-0000-0000-0000CF1A0000}"/>
    <cellStyle name="20% - Accent1 2 2 5 2 2 8 3" xfId="7053" xr:uid="{00000000-0005-0000-0000-0000D01A0000}"/>
    <cellStyle name="20% - Accent1 2 2 5 2 2 9" xfId="7054" xr:uid="{00000000-0005-0000-0000-0000D11A0000}"/>
    <cellStyle name="20% - Accent1 2 2 5 2 2 9 2" xfId="7055" xr:uid="{00000000-0005-0000-0000-0000D21A0000}"/>
    <cellStyle name="20% - Accent1 2 2 5 2 3" xfId="7056" xr:uid="{00000000-0005-0000-0000-0000D31A0000}"/>
    <cellStyle name="20% - Accent1 2 2 5 2 3 10" xfId="7057" xr:uid="{00000000-0005-0000-0000-0000D41A0000}"/>
    <cellStyle name="20% - Accent1 2 2 5 2 3 10 2" xfId="7058" xr:uid="{00000000-0005-0000-0000-0000D51A0000}"/>
    <cellStyle name="20% - Accent1 2 2 5 2 3 11" xfId="7059" xr:uid="{00000000-0005-0000-0000-0000D61A0000}"/>
    <cellStyle name="20% - Accent1 2 2 5 2 3 2" xfId="7060" xr:uid="{00000000-0005-0000-0000-0000D71A0000}"/>
    <cellStyle name="20% - Accent1 2 2 5 2 3 2 2" xfId="7061" xr:uid="{00000000-0005-0000-0000-0000D81A0000}"/>
    <cellStyle name="20% - Accent1 2 2 5 2 3 2 2 2" xfId="7062" xr:uid="{00000000-0005-0000-0000-0000D91A0000}"/>
    <cellStyle name="20% - Accent1 2 2 5 2 3 2 2 2 2" xfId="7063" xr:uid="{00000000-0005-0000-0000-0000DA1A0000}"/>
    <cellStyle name="20% - Accent1 2 2 5 2 3 2 2 2 2 2" xfId="7064" xr:uid="{00000000-0005-0000-0000-0000DB1A0000}"/>
    <cellStyle name="20% - Accent1 2 2 5 2 3 2 2 2 3" xfId="7065" xr:uid="{00000000-0005-0000-0000-0000DC1A0000}"/>
    <cellStyle name="20% - Accent1 2 2 5 2 3 2 2 3" xfId="7066" xr:uid="{00000000-0005-0000-0000-0000DD1A0000}"/>
    <cellStyle name="20% - Accent1 2 2 5 2 3 2 2 3 2" xfId="7067" xr:uid="{00000000-0005-0000-0000-0000DE1A0000}"/>
    <cellStyle name="20% - Accent1 2 2 5 2 3 2 2 4" xfId="7068" xr:uid="{00000000-0005-0000-0000-0000DF1A0000}"/>
    <cellStyle name="20% - Accent1 2 2 5 2 3 2 3" xfId="7069" xr:uid="{00000000-0005-0000-0000-0000E01A0000}"/>
    <cellStyle name="20% - Accent1 2 2 5 2 3 2 3 2" xfId="7070" xr:uid="{00000000-0005-0000-0000-0000E11A0000}"/>
    <cellStyle name="20% - Accent1 2 2 5 2 3 2 3 2 2" xfId="7071" xr:uid="{00000000-0005-0000-0000-0000E21A0000}"/>
    <cellStyle name="20% - Accent1 2 2 5 2 3 2 3 2 2 2" xfId="7072" xr:uid="{00000000-0005-0000-0000-0000E31A0000}"/>
    <cellStyle name="20% - Accent1 2 2 5 2 3 2 3 2 3" xfId="7073" xr:uid="{00000000-0005-0000-0000-0000E41A0000}"/>
    <cellStyle name="20% - Accent1 2 2 5 2 3 2 3 3" xfId="7074" xr:uid="{00000000-0005-0000-0000-0000E51A0000}"/>
    <cellStyle name="20% - Accent1 2 2 5 2 3 2 3 3 2" xfId="7075" xr:uid="{00000000-0005-0000-0000-0000E61A0000}"/>
    <cellStyle name="20% - Accent1 2 2 5 2 3 2 3 4" xfId="7076" xr:uid="{00000000-0005-0000-0000-0000E71A0000}"/>
    <cellStyle name="20% - Accent1 2 2 5 2 3 2 4" xfId="7077" xr:uid="{00000000-0005-0000-0000-0000E81A0000}"/>
    <cellStyle name="20% - Accent1 2 2 5 2 3 2 4 2" xfId="7078" xr:uid="{00000000-0005-0000-0000-0000E91A0000}"/>
    <cellStyle name="20% - Accent1 2 2 5 2 3 2 4 2 2" xfId="7079" xr:uid="{00000000-0005-0000-0000-0000EA1A0000}"/>
    <cellStyle name="20% - Accent1 2 2 5 2 3 2 4 2 2 2" xfId="7080" xr:uid="{00000000-0005-0000-0000-0000EB1A0000}"/>
    <cellStyle name="20% - Accent1 2 2 5 2 3 2 4 2 3" xfId="7081" xr:uid="{00000000-0005-0000-0000-0000EC1A0000}"/>
    <cellStyle name="20% - Accent1 2 2 5 2 3 2 4 3" xfId="7082" xr:uid="{00000000-0005-0000-0000-0000ED1A0000}"/>
    <cellStyle name="20% - Accent1 2 2 5 2 3 2 4 3 2" xfId="7083" xr:uid="{00000000-0005-0000-0000-0000EE1A0000}"/>
    <cellStyle name="20% - Accent1 2 2 5 2 3 2 4 4" xfId="7084" xr:uid="{00000000-0005-0000-0000-0000EF1A0000}"/>
    <cellStyle name="20% - Accent1 2 2 5 2 3 2 5" xfId="7085" xr:uid="{00000000-0005-0000-0000-0000F01A0000}"/>
    <cellStyle name="20% - Accent1 2 2 5 2 3 2 5 2" xfId="7086" xr:uid="{00000000-0005-0000-0000-0000F11A0000}"/>
    <cellStyle name="20% - Accent1 2 2 5 2 3 2 5 2 2" xfId="7087" xr:uid="{00000000-0005-0000-0000-0000F21A0000}"/>
    <cellStyle name="20% - Accent1 2 2 5 2 3 2 5 3" xfId="7088" xr:uid="{00000000-0005-0000-0000-0000F31A0000}"/>
    <cellStyle name="20% - Accent1 2 2 5 2 3 2 6" xfId="7089" xr:uid="{00000000-0005-0000-0000-0000F41A0000}"/>
    <cellStyle name="20% - Accent1 2 2 5 2 3 2 6 2" xfId="7090" xr:uid="{00000000-0005-0000-0000-0000F51A0000}"/>
    <cellStyle name="20% - Accent1 2 2 5 2 3 2 6 2 2" xfId="7091" xr:uid="{00000000-0005-0000-0000-0000F61A0000}"/>
    <cellStyle name="20% - Accent1 2 2 5 2 3 2 6 3" xfId="7092" xr:uid="{00000000-0005-0000-0000-0000F71A0000}"/>
    <cellStyle name="20% - Accent1 2 2 5 2 3 2 7" xfId="7093" xr:uid="{00000000-0005-0000-0000-0000F81A0000}"/>
    <cellStyle name="20% - Accent1 2 2 5 2 3 2 7 2" xfId="7094" xr:uid="{00000000-0005-0000-0000-0000F91A0000}"/>
    <cellStyle name="20% - Accent1 2 2 5 2 3 2 8" xfId="7095" xr:uid="{00000000-0005-0000-0000-0000FA1A0000}"/>
    <cellStyle name="20% - Accent1 2 2 5 2 3 2 8 2" xfId="7096" xr:uid="{00000000-0005-0000-0000-0000FB1A0000}"/>
    <cellStyle name="20% - Accent1 2 2 5 2 3 2 9" xfId="7097" xr:uid="{00000000-0005-0000-0000-0000FC1A0000}"/>
    <cellStyle name="20% - Accent1 2 2 5 2 3 3" xfId="7098" xr:uid="{00000000-0005-0000-0000-0000FD1A0000}"/>
    <cellStyle name="20% - Accent1 2 2 5 2 3 3 2" xfId="7099" xr:uid="{00000000-0005-0000-0000-0000FE1A0000}"/>
    <cellStyle name="20% - Accent1 2 2 5 2 3 3 2 2" xfId="7100" xr:uid="{00000000-0005-0000-0000-0000FF1A0000}"/>
    <cellStyle name="20% - Accent1 2 2 5 2 3 3 2 2 2" xfId="7101" xr:uid="{00000000-0005-0000-0000-0000001B0000}"/>
    <cellStyle name="20% - Accent1 2 2 5 2 3 3 2 2 2 2" xfId="7102" xr:uid="{00000000-0005-0000-0000-0000011B0000}"/>
    <cellStyle name="20% - Accent1 2 2 5 2 3 3 2 2 3" xfId="7103" xr:uid="{00000000-0005-0000-0000-0000021B0000}"/>
    <cellStyle name="20% - Accent1 2 2 5 2 3 3 2 3" xfId="7104" xr:uid="{00000000-0005-0000-0000-0000031B0000}"/>
    <cellStyle name="20% - Accent1 2 2 5 2 3 3 2 3 2" xfId="7105" xr:uid="{00000000-0005-0000-0000-0000041B0000}"/>
    <cellStyle name="20% - Accent1 2 2 5 2 3 3 2 4" xfId="7106" xr:uid="{00000000-0005-0000-0000-0000051B0000}"/>
    <cellStyle name="20% - Accent1 2 2 5 2 3 3 3" xfId="7107" xr:uid="{00000000-0005-0000-0000-0000061B0000}"/>
    <cellStyle name="20% - Accent1 2 2 5 2 3 3 3 2" xfId="7108" xr:uid="{00000000-0005-0000-0000-0000071B0000}"/>
    <cellStyle name="20% - Accent1 2 2 5 2 3 3 3 2 2" xfId="7109" xr:uid="{00000000-0005-0000-0000-0000081B0000}"/>
    <cellStyle name="20% - Accent1 2 2 5 2 3 3 3 2 2 2" xfId="7110" xr:uid="{00000000-0005-0000-0000-0000091B0000}"/>
    <cellStyle name="20% - Accent1 2 2 5 2 3 3 3 2 3" xfId="7111" xr:uid="{00000000-0005-0000-0000-00000A1B0000}"/>
    <cellStyle name="20% - Accent1 2 2 5 2 3 3 3 3" xfId="7112" xr:uid="{00000000-0005-0000-0000-00000B1B0000}"/>
    <cellStyle name="20% - Accent1 2 2 5 2 3 3 3 3 2" xfId="7113" xr:uid="{00000000-0005-0000-0000-00000C1B0000}"/>
    <cellStyle name="20% - Accent1 2 2 5 2 3 3 3 4" xfId="7114" xr:uid="{00000000-0005-0000-0000-00000D1B0000}"/>
    <cellStyle name="20% - Accent1 2 2 5 2 3 3 4" xfId="7115" xr:uid="{00000000-0005-0000-0000-00000E1B0000}"/>
    <cellStyle name="20% - Accent1 2 2 5 2 3 3 4 2" xfId="7116" xr:uid="{00000000-0005-0000-0000-00000F1B0000}"/>
    <cellStyle name="20% - Accent1 2 2 5 2 3 3 4 2 2" xfId="7117" xr:uid="{00000000-0005-0000-0000-0000101B0000}"/>
    <cellStyle name="20% - Accent1 2 2 5 2 3 3 4 2 2 2" xfId="7118" xr:uid="{00000000-0005-0000-0000-0000111B0000}"/>
    <cellStyle name="20% - Accent1 2 2 5 2 3 3 4 2 3" xfId="7119" xr:uid="{00000000-0005-0000-0000-0000121B0000}"/>
    <cellStyle name="20% - Accent1 2 2 5 2 3 3 4 3" xfId="7120" xr:uid="{00000000-0005-0000-0000-0000131B0000}"/>
    <cellStyle name="20% - Accent1 2 2 5 2 3 3 4 3 2" xfId="7121" xr:uid="{00000000-0005-0000-0000-0000141B0000}"/>
    <cellStyle name="20% - Accent1 2 2 5 2 3 3 4 4" xfId="7122" xr:uid="{00000000-0005-0000-0000-0000151B0000}"/>
    <cellStyle name="20% - Accent1 2 2 5 2 3 3 5" xfId="7123" xr:uid="{00000000-0005-0000-0000-0000161B0000}"/>
    <cellStyle name="20% - Accent1 2 2 5 2 3 3 5 2" xfId="7124" xr:uid="{00000000-0005-0000-0000-0000171B0000}"/>
    <cellStyle name="20% - Accent1 2 2 5 2 3 3 5 2 2" xfId="7125" xr:uid="{00000000-0005-0000-0000-0000181B0000}"/>
    <cellStyle name="20% - Accent1 2 2 5 2 3 3 5 3" xfId="7126" xr:uid="{00000000-0005-0000-0000-0000191B0000}"/>
    <cellStyle name="20% - Accent1 2 2 5 2 3 3 6" xfId="7127" xr:uid="{00000000-0005-0000-0000-00001A1B0000}"/>
    <cellStyle name="20% - Accent1 2 2 5 2 3 3 6 2" xfId="7128" xr:uid="{00000000-0005-0000-0000-00001B1B0000}"/>
    <cellStyle name="20% - Accent1 2 2 5 2 3 3 6 2 2" xfId="7129" xr:uid="{00000000-0005-0000-0000-00001C1B0000}"/>
    <cellStyle name="20% - Accent1 2 2 5 2 3 3 6 3" xfId="7130" xr:uid="{00000000-0005-0000-0000-00001D1B0000}"/>
    <cellStyle name="20% - Accent1 2 2 5 2 3 3 7" xfId="7131" xr:uid="{00000000-0005-0000-0000-00001E1B0000}"/>
    <cellStyle name="20% - Accent1 2 2 5 2 3 3 7 2" xfId="7132" xr:uid="{00000000-0005-0000-0000-00001F1B0000}"/>
    <cellStyle name="20% - Accent1 2 2 5 2 3 3 8" xfId="7133" xr:uid="{00000000-0005-0000-0000-0000201B0000}"/>
    <cellStyle name="20% - Accent1 2 2 5 2 3 3 8 2" xfId="7134" xr:uid="{00000000-0005-0000-0000-0000211B0000}"/>
    <cellStyle name="20% - Accent1 2 2 5 2 3 3 9" xfId="7135" xr:uid="{00000000-0005-0000-0000-0000221B0000}"/>
    <cellStyle name="20% - Accent1 2 2 5 2 3 4" xfId="7136" xr:uid="{00000000-0005-0000-0000-0000231B0000}"/>
    <cellStyle name="20% - Accent1 2 2 5 2 3 4 2" xfId="7137" xr:uid="{00000000-0005-0000-0000-0000241B0000}"/>
    <cellStyle name="20% - Accent1 2 2 5 2 3 4 2 2" xfId="7138" xr:uid="{00000000-0005-0000-0000-0000251B0000}"/>
    <cellStyle name="20% - Accent1 2 2 5 2 3 4 2 2 2" xfId="7139" xr:uid="{00000000-0005-0000-0000-0000261B0000}"/>
    <cellStyle name="20% - Accent1 2 2 5 2 3 4 2 3" xfId="7140" xr:uid="{00000000-0005-0000-0000-0000271B0000}"/>
    <cellStyle name="20% - Accent1 2 2 5 2 3 4 3" xfId="7141" xr:uid="{00000000-0005-0000-0000-0000281B0000}"/>
    <cellStyle name="20% - Accent1 2 2 5 2 3 4 3 2" xfId="7142" xr:uid="{00000000-0005-0000-0000-0000291B0000}"/>
    <cellStyle name="20% - Accent1 2 2 5 2 3 4 4" xfId="7143" xr:uid="{00000000-0005-0000-0000-00002A1B0000}"/>
    <cellStyle name="20% - Accent1 2 2 5 2 3 5" xfId="7144" xr:uid="{00000000-0005-0000-0000-00002B1B0000}"/>
    <cellStyle name="20% - Accent1 2 2 5 2 3 5 2" xfId="7145" xr:uid="{00000000-0005-0000-0000-00002C1B0000}"/>
    <cellStyle name="20% - Accent1 2 2 5 2 3 5 2 2" xfId="7146" xr:uid="{00000000-0005-0000-0000-00002D1B0000}"/>
    <cellStyle name="20% - Accent1 2 2 5 2 3 5 2 2 2" xfId="7147" xr:uid="{00000000-0005-0000-0000-00002E1B0000}"/>
    <cellStyle name="20% - Accent1 2 2 5 2 3 5 2 3" xfId="7148" xr:uid="{00000000-0005-0000-0000-00002F1B0000}"/>
    <cellStyle name="20% - Accent1 2 2 5 2 3 5 3" xfId="7149" xr:uid="{00000000-0005-0000-0000-0000301B0000}"/>
    <cellStyle name="20% - Accent1 2 2 5 2 3 5 3 2" xfId="7150" xr:uid="{00000000-0005-0000-0000-0000311B0000}"/>
    <cellStyle name="20% - Accent1 2 2 5 2 3 5 4" xfId="7151" xr:uid="{00000000-0005-0000-0000-0000321B0000}"/>
    <cellStyle name="20% - Accent1 2 2 5 2 3 6" xfId="7152" xr:uid="{00000000-0005-0000-0000-0000331B0000}"/>
    <cellStyle name="20% - Accent1 2 2 5 2 3 6 2" xfId="7153" xr:uid="{00000000-0005-0000-0000-0000341B0000}"/>
    <cellStyle name="20% - Accent1 2 2 5 2 3 6 2 2" xfId="7154" xr:uid="{00000000-0005-0000-0000-0000351B0000}"/>
    <cellStyle name="20% - Accent1 2 2 5 2 3 6 2 2 2" xfId="7155" xr:uid="{00000000-0005-0000-0000-0000361B0000}"/>
    <cellStyle name="20% - Accent1 2 2 5 2 3 6 2 3" xfId="7156" xr:uid="{00000000-0005-0000-0000-0000371B0000}"/>
    <cellStyle name="20% - Accent1 2 2 5 2 3 6 3" xfId="7157" xr:uid="{00000000-0005-0000-0000-0000381B0000}"/>
    <cellStyle name="20% - Accent1 2 2 5 2 3 6 3 2" xfId="7158" xr:uid="{00000000-0005-0000-0000-0000391B0000}"/>
    <cellStyle name="20% - Accent1 2 2 5 2 3 6 4" xfId="7159" xr:uid="{00000000-0005-0000-0000-00003A1B0000}"/>
    <cellStyle name="20% - Accent1 2 2 5 2 3 7" xfId="7160" xr:uid="{00000000-0005-0000-0000-00003B1B0000}"/>
    <cellStyle name="20% - Accent1 2 2 5 2 3 7 2" xfId="7161" xr:uid="{00000000-0005-0000-0000-00003C1B0000}"/>
    <cellStyle name="20% - Accent1 2 2 5 2 3 7 2 2" xfId="7162" xr:uid="{00000000-0005-0000-0000-00003D1B0000}"/>
    <cellStyle name="20% - Accent1 2 2 5 2 3 7 3" xfId="7163" xr:uid="{00000000-0005-0000-0000-00003E1B0000}"/>
    <cellStyle name="20% - Accent1 2 2 5 2 3 8" xfId="7164" xr:uid="{00000000-0005-0000-0000-00003F1B0000}"/>
    <cellStyle name="20% - Accent1 2 2 5 2 3 8 2" xfId="7165" xr:uid="{00000000-0005-0000-0000-0000401B0000}"/>
    <cellStyle name="20% - Accent1 2 2 5 2 3 8 2 2" xfId="7166" xr:uid="{00000000-0005-0000-0000-0000411B0000}"/>
    <cellStyle name="20% - Accent1 2 2 5 2 3 8 3" xfId="7167" xr:uid="{00000000-0005-0000-0000-0000421B0000}"/>
    <cellStyle name="20% - Accent1 2 2 5 2 3 9" xfId="7168" xr:uid="{00000000-0005-0000-0000-0000431B0000}"/>
    <cellStyle name="20% - Accent1 2 2 5 2 3 9 2" xfId="7169" xr:uid="{00000000-0005-0000-0000-0000441B0000}"/>
    <cellStyle name="20% - Accent1 2 2 5 2 4" xfId="7170" xr:uid="{00000000-0005-0000-0000-0000451B0000}"/>
    <cellStyle name="20% - Accent1 2 2 5 2 4 10" xfId="7171" xr:uid="{00000000-0005-0000-0000-0000461B0000}"/>
    <cellStyle name="20% - Accent1 2 2 5 2 4 10 2" xfId="7172" xr:uid="{00000000-0005-0000-0000-0000471B0000}"/>
    <cellStyle name="20% - Accent1 2 2 5 2 4 11" xfId="7173" xr:uid="{00000000-0005-0000-0000-0000481B0000}"/>
    <cellStyle name="20% - Accent1 2 2 5 2 4 2" xfId="7174" xr:uid="{00000000-0005-0000-0000-0000491B0000}"/>
    <cellStyle name="20% - Accent1 2 2 5 2 4 2 2" xfId="7175" xr:uid="{00000000-0005-0000-0000-00004A1B0000}"/>
    <cellStyle name="20% - Accent1 2 2 5 2 4 2 2 2" xfId="7176" xr:uid="{00000000-0005-0000-0000-00004B1B0000}"/>
    <cellStyle name="20% - Accent1 2 2 5 2 4 2 2 2 2" xfId="7177" xr:uid="{00000000-0005-0000-0000-00004C1B0000}"/>
    <cellStyle name="20% - Accent1 2 2 5 2 4 2 2 2 2 2" xfId="7178" xr:uid="{00000000-0005-0000-0000-00004D1B0000}"/>
    <cellStyle name="20% - Accent1 2 2 5 2 4 2 2 2 3" xfId="7179" xr:uid="{00000000-0005-0000-0000-00004E1B0000}"/>
    <cellStyle name="20% - Accent1 2 2 5 2 4 2 2 3" xfId="7180" xr:uid="{00000000-0005-0000-0000-00004F1B0000}"/>
    <cellStyle name="20% - Accent1 2 2 5 2 4 2 2 3 2" xfId="7181" xr:uid="{00000000-0005-0000-0000-0000501B0000}"/>
    <cellStyle name="20% - Accent1 2 2 5 2 4 2 2 4" xfId="7182" xr:uid="{00000000-0005-0000-0000-0000511B0000}"/>
    <cellStyle name="20% - Accent1 2 2 5 2 4 2 3" xfId="7183" xr:uid="{00000000-0005-0000-0000-0000521B0000}"/>
    <cellStyle name="20% - Accent1 2 2 5 2 4 2 3 2" xfId="7184" xr:uid="{00000000-0005-0000-0000-0000531B0000}"/>
    <cellStyle name="20% - Accent1 2 2 5 2 4 2 3 2 2" xfId="7185" xr:uid="{00000000-0005-0000-0000-0000541B0000}"/>
    <cellStyle name="20% - Accent1 2 2 5 2 4 2 3 2 2 2" xfId="7186" xr:uid="{00000000-0005-0000-0000-0000551B0000}"/>
    <cellStyle name="20% - Accent1 2 2 5 2 4 2 3 2 3" xfId="7187" xr:uid="{00000000-0005-0000-0000-0000561B0000}"/>
    <cellStyle name="20% - Accent1 2 2 5 2 4 2 3 3" xfId="7188" xr:uid="{00000000-0005-0000-0000-0000571B0000}"/>
    <cellStyle name="20% - Accent1 2 2 5 2 4 2 3 3 2" xfId="7189" xr:uid="{00000000-0005-0000-0000-0000581B0000}"/>
    <cellStyle name="20% - Accent1 2 2 5 2 4 2 3 4" xfId="7190" xr:uid="{00000000-0005-0000-0000-0000591B0000}"/>
    <cellStyle name="20% - Accent1 2 2 5 2 4 2 4" xfId="7191" xr:uid="{00000000-0005-0000-0000-00005A1B0000}"/>
    <cellStyle name="20% - Accent1 2 2 5 2 4 2 4 2" xfId="7192" xr:uid="{00000000-0005-0000-0000-00005B1B0000}"/>
    <cellStyle name="20% - Accent1 2 2 5 2 4 2 4 2 2" xfId="7193" xr:uid="{00000000-0005-0000-0000-00005C1B0000}"/>
    <cellStyle name="20% - Accent1 2 2 5 2 4 2 4 2 2 2" xfId="7194" xr:uid="{00000000-0005-0000-0000-00005D1B0000}"/>
    <cellStyle name="20% - Accent1 2 2 5 2 4 2 4 2 3" xfId="7195" xr:uid="{00000000-0005-0000-0000-00005E1B0000}"/>
    <cellStyle name="20% - Accent1 2 2 5 2 4 2 4 3" xfId="7196" xr:uid="{00000000-0005-0000-0000-00005F1B0000}"/>
    <cellStyle name="20% - Accent1 2 2 5 2 4 2 4 3 2" xfId="7197" xr:uid="{00000000-0005-0000-0000-0000601B0000}"/>
    <cellStyle name="20% - Accent1 2 2 5 2 4 2 4 4" xfId="7198" xr:uid="{00000000-0005-0000-0000-0000611B0000}"/>
    <cellStyle name="20% - Accent1 2 2 5 2 4 2 5" xfId="7199" xr:uid="{00000000-0005-0000-0000-0000621B0000}"/>
    <cellStyle name="20% - Accent1 2 2 5 2 4 2 5 2" xfId="7200" xr:uid="{00000000-0005-0000-0000-0000631B0000}"/>
    <cellStyle name="20% - Accent1 2 2 5 2 4 2 5 2 2" xfId="7201" xr:uid="{00000000-0005-0000-0000-0000641B0000}"/>
    <cellStyle name="20% - Accent1 2 2 5 2 4 2 5 3" xfId="7202" xr:uid="{00000000-0005-0000-0000-0000651B0000}"/>
    <cellStyle name="20% - Accent1 2 2 5 2 4 2 6" xfId="7203" xr:uid="{00000000-0005-0000-0000-0000661B0000}"/>
    <cellStyle name="20% - Accent1 2 2 5 2 4 2 6 2" xfId="7204" xr:uid="{00000000-0005-0000-0000-0000671B0000}"/>
    <cellStyle name="20% - Accent1 2 2 5 2 4 2 6 2 2" xfId="7205" xr:uid="{00000000-0005-0000-0000-0000681B0000}"/>
    <cellStyle name="20% - Accent1 2 2 5 2 4 2 6 3" xfId="7206" xr:uid="{00000000-0005-0000-0000-0000691B0000}"/>
    <cellStyle name="20% - Accent1 2 2 5 2 4 2 7" xfId="7207" xr:uid="{00000000-0005-0000-0000-00006A1B0000}"/>
    <cellStyle name="20% - Accent1 2 2 5 2 4 2 7 2" xfId="7208" xr:uid="{00000000-0005-0000-0000-00006B1B0000}"/>
    <cellStyle name="20% - Accent1 2 2 5 2 4 2 8" xfId="7209" xr:uid="{00000000-0005-0000-0000-00006C1B0000}"/>
    <cellStyle name="20% - Accent1 2 2 5 2 4 2 8 2" xfId="7210" xr:uid="{00000000-0005-0000-0000-00006D1B0000}"/>
    <cellStyle name="20% - Accent1 2 2 5 2 4 2 9" xfId="7211" xr:uid="{00000000-0005-0000-0000-00006E1B0000}"/>
    <cellStyle name="20% - Accent1 2 2 5 2 4 3" xfId="7212" xr:uid="{00000000-0005-0000-0000-00006F1B0000}"/>
    <cellStyle name="20% - Accent1 2 2 5 2 4 3 2" xfId="7213" xr:uid="{00000000-0005-0000-0000-0000701B0000}"/>
    <cellStyle name="20% - Accent1 2 2 5 2 4 3 2 2" xfId="7214" xr:uid="{00000000-0005-0000-0000-0000711B0000}"/>
    <cellStyle name="20% - Accent1 2 2 5 2 4 3 2 2 2" xfId="7215" xr:uid="{00000000-0005-0000-0000-0000721B0000}"/>
    <cellStyle name="20% - Accent1 2 2 5 2 4 3 2 2 2 2" xfId="7216" xr:uid="{00000000-0005-0000-0000-0000731B0000}"/>
    <cellStyle name="20% - Accent1 2 2 5 2 4 3 2 2 3" xfId="7217" xr:uid="{00000000-0005-0000-0000-0000741B0000}"/>
    <cellStyle name="20% - Accent1 2 2 5 2 4 3 2 3" xfId="7218" xr:uid="{00000000-0005-0000-0000-0000751B0000}"/>
    <cellStyle name="20% - Accent1 2 2 5 2 4 3 2 3 2" xfId="7219" xr:uid="{00000000-0005-0000-0000-0000761B0000}"/>
    <cellStyle name="20% - Accent1 2 2 5 2 4 3 2 4" xfId="7220" xr:uid="{00000000-0005-0000-0000-0000771B0000}"/>
    <cellStyle name="20% - Accent1 2 2 5 2 4 3 3" xfId="7221" xr:uid="{00000000-0005-0000-0000-0000781B0000}"/>
    <cellStyle name="20% - Accent1 2 2 5 2 4 3 3 2" xfId="7222" xr:uid="{00000000-0005-0000-0000-0000791B0000}"/>
    <cellStyle name="20% - Accent1 2 2 5 2 4 3 3 2 2" xfId="7223" xr:uid="{00000000-0005-0000-0000-00007A1B0000}"/>
    <cellStyle name="20% - Accent1 2 2 5 2 4 3 3 2 2 2" xfId="7224" xr:uid="{00000000-0005-0000-0000-00007B1B0000}"/>
    <cellStyle name="20% - Accent1 2 2 5 2 4 3 3 2 3" xfId="7225" xr:uid="{00000000-0005-0000-0000-00007C1B0000}"/>
    <cellStyle name="20% - Accent1 2 2 5 2 4 3 3 3" xfId="7226" xr:uid="{00000000-0005-0000-0000-00007D1B0000}"/>
    <cellStyle name="20% - Accent1 2 2 5 2 4 3 3 3 2" xfId="7227" xr:uid="{00000000-0005-0000-0000-00007E1B0000}"/>
    <cellStyle name="20% - Accent1 2 2 5 2 4 3 3 4" xfId="7228" xr:uid="{00000000-0005-0000-0000-00007F1B0000}"/>
    <cellStyle name="20% - Accent1 2 2 5 2 4 3 4" xfId="7229" xr:uid="{00000000-0005-0000-0000-0000801B0000}"/>
    <cellStyle name="20% - Accent1 2 2 5 2 4 3 4 2" xfId="7230" xr:uid="{00000000-0005-0000-0000-0000811B0000}"/>
    <cellStyle name="20% - Accent1 2 2 5 2 4 3 4 2 2" xfId="7231" xr:uid="{00000000-0005-0000-0000-0000821B0000}"/>
    <cellStyle name="20% - Accent1 2 2 5 2 4 3 4 2 2 2" xfId="7232" xr:uid="{00000000-0005-0000-0000-0000831B0000}"/>
    <cellStyle name="20% - Accent1 2 2 5 2 4 3 4 2 3" xfId="7233" xr:uid="{00000000-0005-0000-0000-0000841B0000}"/>
    <cellStyle name="20% - Accent1 2 2 5 2 4 3 4 3" xfId="7234" xr:uid="{00000000-0005-0000-0000-0000851B0000}"/>
    <cellStyle name="20% - Accent1 2 2 5 2 4 3 4 3 2" xfId="7235" xr:uid="{00000000-0005-0000-0000-0000861B0000}"/>
    <cellStyle name="20% - Accent1 2 2 5 2 4 3 4 4" xfId="7236" xr:uid="{00000000-0005-0000-0000-0000871B0000}"/>
    <cellStyle name="20% - Accent1 2 2 5 2 4 3 5" xfId="7237" xr:uid="{00000000-0005-0000-0000-0000881B0000}"/>
    <cellStyle name="20% - Accent1 2 2 5 2 4 3 5 2" xfId="7238" xr:uid="{00000000-0005-0000-0000-0000891B0000}"/>
    <cellStyle name="20% - Accent1 2 2 5 2 4 3 5 2 2" xfId="7239" xr:uid="{00000000-0005-0000-0000-00008A1B0000}"/>
    <cellStyle name="20% - Accent1 2 2 5 2 4 3 5 3" xfId="7240" xr:uid="{00000000-0005-0000-0000-00008B1B0000}"/>
    <cellStyle name="20% - Accent1 2 2 5 2 4 3 6" xfId="7241" xr:uid="{00000000-0005-0000-0000-00008C1B0000}"/>
    <cellStyle name="20% - Accent1 2 2 5 2 4 3 6 2" xfId="7242" xr:uid="{00000000-0005-0000-0000-00008D1B0000}"/>
    <cellStyle name="20% - Accent1 2 2 5 2 4 3 6 2 2" xfId="7243" xr:uid="{00000000-0005-0000-0000-00008E1B0000}"/>
    <cellStyle name="20% - Accent1 2 2 5 2 4 3 6 3" xfId="7244" xr:uid="{00000000-0005-0000-0000-00008F1B0000}"/>
    <cellStyle name="20% - Accent1 2 2 5 2 4 3 7" xfId="7245" xr:uid="{00000000-0005-0000-0000-0000901B0000}"/>
    <cellStyle name="20% - Accent1 2 2 5 2 4 3 7 2" xfId="7246" xr:uid="{00000000-0005-0000-0000-0000911B0000}"/>
    <cellStyle name="20% - Accent1 2 2 5 2 4 3 8" xfId="7247" xr:uid="{00000000-0005-0000-0000-0000921B0000}"/>
    <cellStyle name="20% - Accent1 2 2 5 2 4 3 8 2" xfId="7248" xr:uid="{00000000-0005-0000-0000-0000931B0000}"/>
    <cellStyle name="20% - Accent1 2 2 5 2 4 3 9" xfId="7249" xr:uid="{00000000-0005-0000-0000-0000941B0000}"/>
    <cellStyle name="20% - Accent1 2 2 5 2 4 4" xfId="7250" xr:uid="{00000000-0005-0000-0000-0000951B0000}"/>
    <cellStyle name="20% - Accent1 2 2 5 2 4 4 2" xfId="7251" xr:uid="{00000000-0005-0000-0000-0000961B0000}"/>
    <cellStyle name="20% - Accent1 2 2 5 2 4 4 2 2" xfId="7252" xr:uid="{00000000-0005-0000-0000-0000971B0000}"/>
    <cellStyle name="20% - Accent1 2 2 5 2 4 4 2 2 2" xfId="7253" xr:uid="{00000000-0005-0000-0000-0000981B0000}"/>
    <cellStyle name="20% - Accent1 2 2 5 2 4 4 2 3" xfId="7254" xr:uid="{00000000-0005-0000-0000-0000991B0000}"/>
    <cellStyle name="20% - Accent1 2 2 5 2 4 4 3" xfId="7255" xr:uid="{00000000-0005-0000-0000-00009A1B0000}"/>
    <cellStyle name="20% - Accent1 2 2 5 2 4 4 3 2" xfId="7256" xr:uid="{00000000-0005-0000-0000-00009B1B0000}"/>
    <cellStyle name="20% - Accent1 2 2 5 2 4 4 4" xfId="7257" xr:uid="{00000000-0005-0000-0000-00009C1B0000}"/>
    <cellStyle name="20% - Accent1 2 2 5 2 4 5" xfId="7258" xr:uid="{00000000-0005-0000-0000-00009D1B0000}"/>
    <cellStyle name="20% - Accent1 2 2 5 2 4 5 2" xfId="7259" xr:uid="{00000000-0005-0000-0000-00009E1B0000}"/>
    <cellStyle name="20% - Accent1 2 2 5 2 4 5 2 2" xfId="7260" xr:uid="{00000000-0005-0000-0000-00009F1B0000}"/>
    <cellStyle name="20% - Accent1 2 2 5 2 4 5 2 2 2" xfId="7261" xr:uid="{00000000-0005-0000-0000-0000A01B0000}"/>
    <cellStyle name="20% - Accent1 2 2 5 2 4 5 2 3" xfId="7262" xr:uid="{00000000-0005-0000-0000-0000A11B0000}"/>
    <cellStyle name="20% - Accent1 2 2 5 2 4 5 3" xfId="7263" xr:uid="{00000000-0005-0000-0000-0000A21B0000}"/>
    <cellStyle name="20% - Accent1 2 2 5 2 4 5 3 2" xfId="7264" xr:uid="{00000000-0005-0000-0000-0000A31B0000}"/>
    <cellStyle name="20% - Accent1 2 2 5 2 4 5 4" xfId="7265" xr:uid="{00000000-0005-0000-0000-0000A41B0000}"/>
    <cellStyle name="20% - Accent1 2 2 5 2 4 6" xfId="7266" xr:uid="{00000000-0005-0000-0000-0000A51B0000}"/>
    <cellStyle name="20% - Accent1 2 2 5 2 4 6 2" xfId="7267" xr:uid="{00000000-0005-0000-0000-0000A61B0000}"/>
    <cellStyle name="20% - Accent1 2 2 5 2 4 6 2 2" xfId="7268" xr:uid="{00000000-0005-0000-0000-0000A71B0000}"/>
    <cellStyle name="20% - Accent1 2 2 5 2 4 6 2 2 2" xfId="7269" xr:uid="{00000000-0005-0000-0000-0000A81B0000}"/>
    <cellStyle name="20% - Accent1 2 2 5 2 4 6 2 3" xfId="7270" xr:uid="{00000000-0005-0000-0000-0000A91B0000}"/>
    <cellStyle name="20% - Accent1 2 2 5 2 4 6 3" xfId="7271" xr:uid="{00000000-0005-0000-0000-0000AA1B0000}"/>
    <cellStyle name="20% - Accent1 2 2 5 2 4 6 3 2" xfId="7272" xr:uid="{00000000-0005-0000-0000-0000AB1B0000}"/>
    <cellStyle name="20% - Accent1 2 2 5 2 4 6 4" xfId="7273" xr:uid="{00000000-0005-0000-0000-0000AC1B0000}"/>
    <cellStyle name="20% - Accent1 2 2 5 2 4 7" xfId="7274" xr:uid="{00000000-0005-0000-0000-0000AD1B0000}"/>
    <cellStyle name="20% - Accent1 2 2 5 2 4 7 2" xfId="7275" xr:uid="{00000000-0005-0000-0000-0000AE1B0000}"/>
    <cellStyle name="20% - Accent1 2 2 5 2 4 7 2 2" xfId="7276" xr:uid="{00000000-0005-0000-0000-0000AF1B0000}"/>
    <cellStyle name="20% - Accent1 2 2 5 2 4 7 3" xfId="7277" xr:uid="{00000000-0005-0000-0000-0000B01B0000}"/>
    <cellStyle name="20% - Accent1 2 2 5 2 4 8" xfId="7278" xr:uid="{00000000-0005-0000-0000-0000B11B0000}"/>
    <cellStyle name="20% - Accent1 2 2 5 2 4 8 2" xfId="7279" xr:uid="{00000000-0005-0000-0000-0000B21B0000}"/>
    <cellStyle name="20% - Accent1 2 2 5 2 4 8 2 2" xfId="7280" xr:uid="{00000000-0005-0000-0000-0000B31B0000}"/>
    <cellStyle name="20% - Accent1 2 2 5 2 4 8 3" xfId="7281" xr:uid="{00000000-0005-0000-0000-0000B41B0000}"/>
    <cellStyle name="20% - Accent1 2 2 5 2 4 9" xfId="7282" xr:uid="{00000000-0005-0000-0000-0000B51B0000}"/>
    <cellStyle name="20% - Accent1 2 2 5 2 4 9 2" xfId="7283" xr:uid="{00000000-0005-0000-0000-0000B61B0000}"/>
    <cellStyle name="20% - Accent1 2 2 5 2 5" xfId="7284" xr:uid="{00000000-0005-0000-0000-0000B71B0000}"/>
    <cellStyle name="20% - Accent1 2 2 5 2 5 2" xfId="7285" xr:uid="{00000000-0005-0000-0000-0000B81B0000}"/>
    <cellStyle name="20% - Accent1 2 2 5 2 5 2 2" xfId="7286" xr:uid="{00000000-0005-0000-0000-0000B91B0000}"/>
    <cellStyle name="20% - Accent1 2 2 5 2 5 2 2 2" xfId="7287" xr:uid="{00000000-0005-0000-0000-0000BA1B0000}"/>
    <cellStyle name="20% - Accent1 2 2 5 2 5 2 2 2 2" xfId="7288" xr:uid="{00000000-0005-0000-0000-0000BB1B0000}"/>
    <cellStyle name="20% - Accent1 2 2 5 2 5 2 2 3" xfId="7289" xr:uid="{00000000-0005-0000-0000-0000BC1B0000}"/>
    <cellStyle name="20% - Accent1 2 2 5 2 5 2 3" xfId="7290" xr:uid="{00000000-0005-0000-0000-0000BD1B0000}"/>
    <cellStyle name="20% - Accent1 2 2 5 2 5 2 3 2" xfId="7291" xr:uid="{00000000-0005-0000-0000-0000BE1B0000}"/>
    <cellStyle name="20% - Accent1 2 2 5 2 5 2 4" xfId="7292" xr:uid="{00000000-0005-0000-0000-0000BF1B0000}"/>
    <cellStyle name="20% - Accent1 2 2 5 2 5 3" xfId="7293" xr:uid="{00000000-0005-0000-0000-0000C01B0000}"/>
    <cellStyle name="20% - Accent1 2 2 5 2 5 3 2" xfId="7294" xr:uid="{00000000-0005-0000-0000-0000C11B0000}"/>
    <cellStyle name="20% - Accent1 2 2 5 2 5 3 2 2" xfId="7295" xr:uid="{00000000-0005-0000-0000-0000C21B0000}"/>
    <cellStyle name="20% - Accent1 2 2 5 2 5 3 2 2 2" xfId="7296" xr:uid="{00000000-0005-0000-0000-0000C31B0000}"/>
    <cellStyle name="20% - Accent1 2 2 5 2 5 3 2 3" xfId="7297" xr:uid="{00000000-0005-0000-0000-0000C41B0000}"/>
    <cellStyle name="20% - Accent1 2 2 5 2 5 3 3" xfId="7298" xr:uid="{00000000-0005-0000-0000-0000C51B0000}"/>
    <cellStyle name="20% - Accent1 2 2 5 2 5 3 3 2" xfId="7299" xr:uid="{00000000-0005-0000-0000-0000C61B0000}"/>
    <cellStyle name="20% - Accent1 2 2 5 2 5 3 4" xfId="7300" xr:uid="{00000000-0005-0000-0000-0000C71B0000}"/>
    <cellStyle name="20% - Accent1 2 2 5 2 5 4" xfId="7301" xr:uid="{00000000-0005-0000-0000-0000C81B0000}"/>
    <cellStyle name="20% - Accent1 2 2 5 2 5 4 2" xfId="7302" xr:uid="{00000000-0005-0000-0000-0000C91B0000}"/>
    <cellStyle name="20% - Accent1 2 2 5 2 5 4 2 2" xfId="7303" xr:uid="{00000000-0005-0000-0000-0000CA1B0000}"/>
    <cellStyle name="20% - Accent1 2 2 5 2 5 4 2 2 2" xfId="7304" xr:uid="{00000000-0005-0000-0000-0000CB1B0000}"/>
    <cellStyle name="20% - Accent1 2 2 5 2 5 4 2 3" xfId="7305" xr:uid="{00000000-0005-0000-0000-0000CC1B0000}"/>
    <cellStyle name="20% - Accent1 2 2 5 2 5 4 3" xfId="7306" xr:uid="{00000000-0005-0000-0000-0000CD1B0000}"/>
    <cellStyle name="20% - Accent1 2 2 5 2 5 4 3 2" xfId="7307" xr:uid="{00000000-0005-0000-0000-0000CE1B0000}"/>
    <cellStyle name="20% - Accent1 2 2 5 2 5 4 4" xfId="7308" xr:uid="{00000000-0005-0000-0000-0000CF1B0000}"/>
    <cellStyle name="20% - Accent1 2 2 5 2 5 5" xfId="7309" xr:uid="{00000000-0005-0000-0000-0000D01B0000}"/>
    <cellStyle name="20% - Accent1 2 2 5 2 5 5 2" xfId="7310" xr:uid="{00000000-0005-0000-0000-0000D11B0000}"/>
    <cellStyle name="20% - Accent1 2 2 5 2 5 5 2 2" xfId="7311" xr:uid="{00000000-0005-0000-0000-0000D21B0000}"/>
    <cellStyle name="20% - Accent1 2 2 5 2 5 5 3" xfId="7312" xr:uid="{00000000-0005-0000-0000-0000D31B0000}"/>
    <cellStyle name="20% - Accent1 2 2 5 2 5 6" xfId="7313" xr:uid="{00000000-0005-0000-0000-0000D41B0000}"/>
    <cellStyle name="20% - Accent1 2 2 5 2 5 6 2" xfId="7314" xr:uid="{00000000-0005-0000-0000-0000D51B0000}"/>
    <cellStyle name="20% - Accent1 2 2 5 2 5 6 2 2" xfId="7315" xr:uid="{00000000-0005-0000-0000-0000D61B0000}"/>
    <cellStyle name="20% - Accent1 2 2 5 2 5 6 3" xfId="7316" xr:uid="{00000000-0005-0000-0000-0000D71B0000}"/>
    <cellStyle name="20% - Accent1 2 2 5 2 5 7" xfId="7317" xr:uid="{00000000-0005-0000-0000-0000D81B0000}"/>
    <cellStyle name="20% - Accent1 2 2 5 2 5 7 2" xfId="7318" xr:uid="{00000000-0005-0000-0000-0000D91B0000}"/>
    <cellStyle name="20% - Accent1 2 2 5 2 5 8" xfId="7319" xr:uid="{00000000-0005-0000-0000-0000DA1B0000}"/>
    <cellStyle name="20% - Accent1 2 2 5 2 5 8 2" xfId="7320" xr:uid="{00000000-0005-0000-0000-0000DB1B0000}"/>
    <cellStyle name="20% - Accent1 2 2 5 2 5 9" xfId="7321" xr:uid="{00000000-0005-0000-0000-0000DC1B0000}"/>
    <cellStyle name="20% - Accent1 2 2 5 2 6" xfId="7322" xr:uid="{00000000-0005-0000-0000-0000DD1B0000}"/>
    <cellStyle name="20% - Accent1 2 2 5 2 6 2" xfId="7323" xr:uid="{00000000-0005-0000-0000-0000DE1B0000}"/>
    <cellStyle name="20% - Accent1 2 2 5 2 6 2 2" xfId="7324" xr:uid="{00000000-0005-0000-0000-0000DF1B0000}"/>
    <cellStyle name="20% - Accent1 2 2 5 2 6 2 2 2" xfId="7325" xr:uid="{00000000-0005-0000-0000-0000E01B0000}"/>
    <cellStyle name="20% - Accent1 2 2 5 2 6 2 2 2 2" xfId="7326" xr:uid="{00000000-0005-0000-0000-0000E11B0000}"/>
    <cellStyle name="20% - Accent1 2 2 5 2 6 2 2 3" xfId="7327" xr:uid="{00000000-0005-0000-0000-0000E21B0000}"/>
    <cellStyle name="20% - Accent1 2 2 5 2 6 2 3" xfId="7328" xr:uid="{00000000-0005-0000-0000-0000E31B0000}"/>
    <cellStyle name="20% - Accent1 2 2 5 2 6 2 3 2" xfId="7329" xr:uid="{00000000-0005-0000-0000-0000E41B0000}"/>
    <cellStyle name="20% - Accent1 2 2 5 2 6 2 4" xfId="7330" xr:uid="{00000000-0005-0000-0000-0000E51B0000}"/>
    <cellStyle name="20% - Accent1 2 2 5 2 6 3" xfId="7331" xr:uid="{00000000-0005-0000-0000-0000E61B0000}"/>
    <cellStyle name="20% - Accent1 2 2 5 2 6 3 2" xfId="7332" xr:uid="{00000000-0005-0000-0000-0000E71B0000}"/>
    <cellStyle name="20% - Accent1 2 2 5 2 6 3 2 2" xfId="7333" xr:uid="{00000000-0005-0000-0000-0000E81B0000}"/>
    <cellStyle name="20% - Accent1 2 2 5 2 6 3 2 2 2" xfId="7334" xr:uid="{00000000-0005-0000-0000-0000E91B0000}"/>
    <cellStyle name="20% - Accent1 2 2 5 2 6 3 2 3" xfId="7335" xr:uid="{00000000-0005-0000-0000-0000EA1B0000}"/>
    <cellStyle name="20% - Accent1 2 2 5 2 6 3 3" xfId="7336" xr:uid="{00000000-0005-0000-0000-0000EB1B0000}"/>
    <cellStyle name="20% - Accent1 2 2 5 2 6 3 3 2" xfId="7337" xr:uid="{00000000-0005-0000-0000-0000EC1B0000}"/>
    <cellStyle name="20% - Accent1 2 2 5 2 6 3 4" xfId="7338" xr:uid="{00000000-0005-0000-0000-0000ED1B0000}"/>
    <cellStyle name="20% - Accent1 2 2 5 2 6 4" xfId="7339" xr:uid="{00000000-0005-0000-0000-0000EE1B0000}"/>
    <cellStyle name="20% - Accent1 2 2 5 2 6 4 2" xfId="7340" xr:uid="{00000000-0005-0000-0000-0000EF1B0000}"/>
    <cellStyle name="20% - Accent1 2 2 5 2 6 4 2 2" xfId="7341" xr:uid="{00000000-0005-0000-0000-0000F01B0000}"/>
    <cellStyle name="20% - Accent1 2 2 5 2 6 4 2 2 2" xfId="7342" xr:uid="{00000000-0005-0000-0000-0000F11B0000}"/>
    <cellStyle name="20% - Accent1 2 2 5 2 6 4 2 3" xfId="7343" xr:uid="{00000000-0005-0000-0000-0000F21B0000}"/>
    <cellStyle name="20% - Accent1 2 2 5 2 6 4 3" xfId="7344" xr:uid="{00000000-0005-0000-0000-0000F31B0000}"/>
    <cellStyle name="20% - Accent1 2 2 5 2 6 4 3 2" xfId="7345" xr:uid="{00000000-0005-0000-0000-0000F41B0000}"/>
    <cellStyle name="20% - Accent1 2 2 5 2 6 4 4" xfId="7346" xr:uid="{00000000-0005-0000-0000-0000F51B0000}"/>
    <cellStyle name="20% - Accent1 2 2 5 2 6 5" xfId="7347" xr:uid="{00000000-0005-0000-0000-0000F61B0000}"/>
    <cellStyle name="20% - Accent1 2 2 5 2 6 5 2" xfId="7348" xr:uid="{00000000-0005-0000-0000-0000F71B0000}"/>
    <cellStyle name="20% - Accent1 2 2 5 2 6 5 2 2" xfId="7349" xr:uid="{00000000-0005-0000-0000-0000F81B0000}"/>
    <cellStyle name="20% - Accent1 2 2 5 2 6 5 3" xfId="7350" xr:uid="{00000000-0005-0000-0000-0000F91B0000}"/>
    <cellStyle name="20% - Accent1 2 2 5 2 6 6" xfId="7351" xr:uid="{00000000-0005-0000-0000-0000FA1B0000}"/>
    <cellStyle name="20% - Accent1 2 2 5 2 6 6 2" xfId="7352" xr:uid="{00000000-0005-0000-0000-0000FB1B0000}"/>
    <cellStyle name="20% - Accent1 2 2 5 2 6 6 2 2" xfId="7353" xr:uid="{00000000-0005-0000-0000-0000FC1B0000}"/>
    <cellStyle name="20% - Accent1 2 2 5 2 6 6 3" xfId="7354" xr:uid="{00000000-0005-0000-0000-0000FD1B0000}"/>
    <cellStyle name="20% - Accent1 2 2 5 2 6 7" xfId="7355" xr:uid="{00000000-0005-0000-0000-0000FE1B0000}"/>
    <cellStyle name="20% - Accent1 2 2 5 2 6 7 2" xfId="7356" xr:uid="{00000000-0005-0000-0000-0000FF1B0000}"/>
    <cellStyle name="20% - Accent1 2 2 5 2 6 8" xfId="7357" xr:uid="{00000000-0005-0000-0000-0000001C0000}"/>
    <cellStyle name="20% - Accent1 2 2 5 2 6 8 2" xfId="7358" xr:uid="{00000000-0005-0000-0000-0000011C0000}"/>
    <cellStyle name="20% - Accent1 2 2 5 2 6 9" xfId="7359" xr:uid="{00000000-0005-0000-0000-0000021C0000}"/>
    <cellStyle name="20% - Accent1 2 2 5 2 7" xfId="7360" xr:uid="{00000000-0005-0000-0000-0000031C0000}"/>
    <cellStyle name="20% - Accent1 2 2 5 2 7 2" xfId="7361" xr:uid="{00000000-0005-0000-0000-0000041C0000}"/>
    <cellStyle name="20% - Accent1 2 2 5 2 7 2 2" xfId="7362" xr:uid="{00000000-0005-0000-0000-0000051C0000}"/>
    <cellStyle name="20% - Accent1 2 2 5 2 7 2 2 2" xfId="7363" xr:uid="{00000000-0005-0000-0000-0000061C0000}"/>
    <cellStyle name="20% - Accent1 2 2 5 2 7 2 3" xfId="7364" xr:uid="{00000000-0005-0000-0000-0000071C0000}"/>
    <cellStyle name="20% - Accent1 2 2 5 2 7 3" xfId="7365" xr:uid="{00000000-0005-0000-0000-0000081C0000}"/>
    <cellStyle name="20% - Accent1 2 2 5 2 7 3 2" xfId="7366" xr:uid="{00000000-0005-0000-0000-0000091C0000}"/>
    <cellStyle name="20% - Accent1 2 2 5 2 7 4" xfId="7367" xr:uid="{00000000-0005-0000-0000-00000A1C0000}"/>
    <cellStyle name="20% - Accent1 2 2 5 2 8" xfId="7368" xr:uid="{00000000-0005-0000-0000-00000B1C0000}"/>
    <cellStyle name="20% - Accent1 2 2 5 2 8 2" xfId="7369" xr:uid="{00000000-0005-0000-0000-00000C1C0000}"/>
    <cellStyle name="20% - Accent1 2 2 5 2 8 2 2" xfId="7370" xr:uid="{00000000-0005-0000-0000-00000D1C0000}"/>
    <cellStyle name="20% - Accent1 2 2 5 2 8 2 2 2" xfId="7371" xr:uid="{00000000-0005-0000-0000-00000E1C0000}"/>
    <cellStyle name="20% - Accent1 2 2 5 2 8 2 3" xfId="7372" xr:uid="{00000000-0005-0000-0000-00000F1C0000}"/>
    <cellStyle name="20% - Accent1 2 2 5 2 8 3" xfId="7373" xr:uid="{00000000-0005-0000-0000-0000101C0000}"/>
    <cellStyle name="20% - Accent1 2 2 5 2 8 3 2" xfId="7374" xr:uid="{00000000-0005-0000-0000-0000111C0000}"/>
    <cellStyle name="20% - Accent1 2 2 5 2 8 4" xfId="7375" xr:uid="{00000000-0005-0000-0000-0000121C0000}"/>
    <cellStyle name="20% - Accent1 2 2 5 2 9" xfId="7376" xr:uid="{00000000-0005-0000-0000-0000131C0000}"/>
    <cellStyle name="20% - Accent1 2 2 5 2 9 2" xfId="7377" xr:uid="{00000000-0005-0000-0000-0000141C0000}"/>
    <cellStyle name="20% - Accent1 2 2 5 2 9 2 2" xfId="7378" xr:uid="{00000000-0005-0000-0000-0000151C0000}"/>
    <cellStyle name="20% - Accent1 2 2 5 2 9 2 2 2" xfId="7379" xr:uid="{00000000-0005-0000-0000-0000161C0000}"/>
    <cellStyle name="20% - Accent1 2 2 5 2 9 2 3" xfId="7380" xr:uid="{00000000-0005-0000-0000-0000171C0000}"/>
    <cellStyle name="20% - Accent1 2 2 5 2 9 3" xfId="7381" xr:uid="{00000000-0005-0000-0000-0000181C0000}"/>
    <cellStyle name="20% - Accent1 2 2 5 2 9 3 2" xfId="7382" xr:uid="{00000000-0005-0000-0000-0000191C0000}"/>
    <cellStyle name="20% - Accent1 2 2 5 2 9 4" xfId="7383" xr:uid="{00000000-0005-0000-0000-00001A1C0000}"/>
    <cellStyle name="20% - Accent1 2 2 5 3" xfId="7384" xr:uid="{00000000-0005-0000-0000-00001B1C0000}"/>
    <cellStyle name="20% - Accent1 2 2 5 3 10" xfId="7385" xr:uid="{00000000-0005-0000-0000-00001C1C0000}"/>
    <cellStyle name="20% - Accent1 2 2 5 3 10 2" xfId="7386" xr:uid="{00000000-0005-0000-0000-00001D1C0000}"/>
    <cellStyle name="20% - Accent1 2 2 5 3 11" xfId="7387" xr:uid="{00000000-0005-0000-0000-00001E1C0000}"/>
    <cellStyle name="20% - Accent1 2 2 5 3 2" xfId="7388" xr:uid="{00000000-0005-0000-0000-00001F1C0000}"/>
    <cellStyle name="20% - Accent1 2 2 5 3 2 2" xfId="7389" xr:uid="{00000000-0005-0000-0000-0000201C0000}"/>
    <cellStyle name="20% - Accent1 2 2 5 3 2 2 2" xfId="7390" xr:uid="{00000000-0005-0000-0000-0000211C0000}"/>
    <cellStyle name="20% - Accent1 2 2 5 3 2 2 2 2" xfId="7391" xr:uid="{00000000-0005-0000-0000-0000221C0000}"/>
    <cellStyle name="20% - Accent1 2 2 5 3 2 2 2 2 2" xfId="7392" xr:uid="{00000000-0005-0000-0000-0000231C0000}"/>
    <cellStyle name="20% - Accent1 2 2 5 3 2 2 2 3" xfId="7393" xr:uid="{00000000-0005-0000-0000-0000241C0000}"/>
    <cellStyle name="20% - Accent1 2 2 5 3 2 2 3" xfId="7394" xr:uid="{00000000-0005-0000-0000-0000251C0000}"/>
    <cellStyle name="20% - Accent1 2 2 5 3 2 2 3 2" xfId="7395" xr:uid="{00000000-0005-0000-0000-0000261C0000}"/>
    <cellStyle name="20% - Accent1 2 2 5 3 2 2 4" xfId="7396" xr:uid="{00000000-0005-0000-0000-0000271C0000}"/>
    <cellStyle name="20% - Accent1 2 2 5 3 2 3" xfId="7397" xr:uid="{00000000-0005-0000-0000-0000281C0000}"/>
    <cellStyle name="20% - Accent1 2 2 5 3 2 3 2" xfId="7398" xr:uid="{00000000-0005-0000-0000-0000291C0000}"/>
    <cellStyle name="20% - Accent1 2 2 5 3 2 3 2 2" xfId="7399" xr:uid="{00000000-0005-0000-0000-00002A1C0000}"/>
    <cellStyle name="20% - Accent1 2 2 5 3 2 3 2 2 2" xfId="7400" xr:uid="{00000000-0005-0000-0000-00002B1C0000}"/>
    <cellStyle name="20% - Accent1 2 2 5 3 2 3 2 3" xfId="7401" xr:uid="{00000000-0005-0000-0000-00002C1C0000}"/>
    <cellStyle name="20% - Accent1 2 2 5 3 2 3 3" xfId="7402" xr:uid="{00000000-0005-0000-0000-00002D1C0000}"/>
    <cellStyle name="20% - Accent1 2 2 5 3 2 3 3 2" xfId="7403" xr:uid="{00000000-0005-0000-0000-00002E1C0000}"/>
    <cellStyle name="20% - Accent1 2 2 5 3 2 3 4" xfId="7404" xr:uid="{00000000-0005-0000-0000-00002F1C0000}"/>
    <cellStyle name="20% - Accent1 2 2 5 3 2 4" xfId="7405" xr:uid="{00000000-0005-0000-0000-0000301C0000}"/>
    <cellStyle name="20% - Accent1 2 2 5 3 2 4 2" xfId="7406" xr:uid="{00000000-0005-0000-0000-0000311C0000}"/>
    <cellStyle name="20% - Accent1 2 2 5 3 2 4 2 2" xfId="7407" xr:uid="{00000000-0005-0000-0000-0000321C0000}"/>
    <cellStyle name="20% - Accent1 2 2 5 3 2 4 2 2 2" xfId="7408" xr:uid="{00000000-0005-0000-0000-0000331C0000}"/>
    <cellStyle name="20% - Accent1 2 2 5 3 2 4 2 3" xfId="7409" xr:uid="{00000000-0005-0000-0000-0000341C0000}"/>
    <cellStyle name="20% - Accent1 2 2 5 3 2 4 3" xfId="7410" xr:uid="{00000000-0005-0000-0000-0000351C0000}"/>
    <cellStyle name="20% - Accent1 2 2 5 3 2 4 3 2" xfId="7411" xr:uid="{00000000-0005-0000-0000-0000361C0000}"/>
    <cellStyle name="20% - Accent1 2 2 5 3 2 4 4" xfId="7412" xr:uid="{00000000-0005-0000-0000-0000371C0000}"/>
    <cellStyle name="20% - Accent1 2 2 5 3 2 5" xfId="7413" xr:uid="{00000000-0005-0000-0000-0000381C0000}"/>
    <cellStyle name="20% - Accent1 2 2 5 3 2 5 2" xfId="7414" xr:uid="{00000000-0005-0000-0000-0000391C0000}"/>
    <cellStyle name="20% - Accent1 2 2 5 3 2 5 2 2" xfId="7415" xr:uid="{00000000-0005-0000-0000-00003A1C0000}"/>
    <cellStyle name="20% - Accent1 2 2 5 3 2 5 3" xfId="7416" xr:uid="{00000000-0005-0000-0000-00003B1C0000}"/>
    <cellStyle name="20% - Accent1 2 2 5 3 2 6" xfId="7417" xr:uid="{00000000-0005-0000-0000-00003C1C0000}"/>
    <cellStyle name="20% - Accent1 2 2 5 3 2 6 2" xfId="7418" xr:uid="{00000000-0005-0000-0000-00003D1C0000}"/>
    <cellStyle name="20% - Accent1 2 2 5 3 2 6 2 2" xfId="7419" xr:uid="{00000000-0005-0000-0000-00003E1C0000}"/>
    <cellStyle name="20% - Accent1 2 2 5 3 2 6 3" xfId="7420" xr:uid="{00000000-0005-0000-0000-00003F1C0000}"/>
    <cellStyle name="20% - Accent1 2 2 5 3 2 7" xfId="7421" xr:uid="{00000000-0005-0000-0000-0000401C0000}"/>
    <cellStyle name="20% - Accent1 2 2 5 3 2 7 2" xfId="7422" xr:uid="{00000000-0005-0000-0000-0000411C0000}"/>
    <cellStyle name="20% - Accent1 2 2 5 3 2 8" xfId="7423" xr:uid="{00000000-0005-0000-0000-0000421C0000}"/>
    <cellStyle name="20% - Accent1 2 2 5 3 2 8 2" xfId="7424" xr:uid="{00000000-0005-0000-0000-0000431C0000}"/>
    <cellStyle name="20% - Accent1 2 2 5 3 2 9" xfId="7425" xr:uid="{00000000-0005-0000-0000-0000441C0000}"/>
    <cellStyle name="20% - Accent1 2 2 5 3 3" xfId="7426" xr:uid="{00000000-0005-0000-0000-0000451C0000}"/>
    <cellStyle name="20% - Accent1 2 2 5 3 3 2" xfId="7427" xr:uid="{00000000-0005-0000-0000-0000461C0000}"/>
    <cellStyle name="20% - Accent1 2 2 5 3 3 2 2" xfId="7428" xr:uid="{00000000-0005-0000-0000-0000471C0000}"/>
    <cellStyle name="20% - Accent1 2 2 5 3 3 2 2 2" xfId="7429" xr:uid="{00000000-0005-0000-0000-0000481C0000}"/>
    <cellStyle name="20% - Accent1 2 2 5 3 3 2 2 2 2" xfId="7430" xr:uid="{00000000-0005-0000-0000-0000491C0000}"/>
    <cellStyle name="20% - Accent1 2 2 5 3 3 2 2 3" xfId="7431" xr:uid="{00000000-0005-0000-0000-00004A1C0000}"/>
    <cellStyle name="20% - Accent1 2 2 5 3 3 2 3" xfId="7432" xr:uid="{00000000-0005-0000-0000-00004B1C0000}"/>
    <cellStyle name="20% - Accent1 2 2 5 3 3 2 3 2" xfId="7433" xr:uid="{00000000-0005-0000-0000-00004C1C0000}"/>
    <cellStyle name="20% - Accent1 2 2 5 3 3 2 4" xfId="7434" xr:uid="{00000000-0005-0000-0000-00004D1C0000}"/>
    <cellStyle name="20% - Accent1 2 2 5 3 3 3" xfId="7435" xr:uid="{00000000-0005-0000-0000-00004E1C0000}"/>
    <cellStyle name="20% - Accent1 2 2 5 3 3 3 2" xfId="7436" xr:uid="{00000000-0005-0000-0000-00004F1C0000}"/>
    <cellStyle name="20% - Accent1 2 2 5 3 3 3 2 2" xfId="7437" xr:uid="{00000000-0005-0000-0000-0000501C0000}"/>
    <cellStyle name="20% - Accent1 2 2 5 3 3 3 2 2 2" xfId="7438" xr:uid="{00000000-0005-0000-0000-0000511C0000}"/>
    <cellStyle name="20% - Accent1 2 2 5 3 3 3 2 3" xfId="7439" xr:uid="{00000000-0005-0000-0000-0000521C0000}"/>
    <cellStyle name="20% - Accent1 2 2 5 3 3 3 3" xfId="7440" xr:uid="{00000000-0005-0000-0000-0000531C0000}"/>
    <cellStyle name="20% - Accent1 2 2 5 3 3 3 3 2" xfId="7441" xr:uid="{00000000-0005-0000-0000-0000541C0000}"/>
    <cellStyle name="20% - Accent1 2 2 5 3 3 3 4" xfId="7442" xr:uid="{00000000-0005-0000-0000-0000551C0000}"/>
    <cellStyle name="20% - Accent1 2 2 5 3 3 4" xfId="7443" xr:uid="{00000000-0005-0000-0000-0000561C0000}"/>
    <cellStyle name="20% - Accent1 2 2 5 3 3 4 2" xfId="7444" xr:uid="{00000000-0005-0000-0000-0000571C0000}"/>
    <cellStyle name="20% - Accent1 2 2 5 3 3 4 2 2" xfId="7445" xr:uid="{00000000-0005-0000-0000-0000581C0000}"/>
    <cellStyle name="20% - Accent1 2 2 5 3 3 4 2 2 2" xfId="7446" xr:uid="{00000000-0005-0000-0000-0000591C0000}"/>
    <cellStyle name="20% - Accent1 2 2 5 3 3 4 2 3" xfId="7447" xr:uid="{00000000-0005-0000-0000-00005A1C0000}"/>
    <cellStyle name="20% - Accent1 2 2 5 3 3 4 3" xfId="7448" xr:uid="{00000000-0005-0000-0000-00005B1C0000}"/>
    <cellStyle name="20% - Accent1 2 2 5 3 3 4 3 2" xfId="7449" xr:uid="{00000000-0005-0000-0000-00005C1C0000}"/>
    <cellStyle name="20% - Accent1 2 2 5 3 3 4 4" xfId="7450" xr:uid="{00000000-0005-0000-0000-00005D1C0000}"/>
    <cellStyle name="20% - Accent1 2 2 5 3 3 5" xfId="7451" xr:uid="{00000000-0005-0000-0000-00005E1C0000}"/>
    <cellStyle name="20% - Accent1 2 2 5 3 3 5 2" xfId="7452" xr:uid="{00000000-0005-0000-0000-00005F1C0000}"/>
    <cellStyle name="20% - Accent1 2 2 5 3 3 5 2 2" xfId="7453" xr:uid="{00000000-0005-0000-0000-0000601C0000}"/>
    <cellStyle name="20% - Accent1 2 2 5 3 3 5 3" xfId="7454" xr:uid="{00000000-0005-0000-0000-0000611C0000}"/>
    <cellStyle name="20% - Accent1 2 2 5 3 3 6" xfId="7455" xr:uid="{00000000-0005-0000-0000-0000621C0000}"/>
    <cellStyle name="20% - Accent1 2 2 5 3 3 6 2" xfId="7456" xr:uid="{00000000-0005-0000-0000-0000631C0000}"/>
    <cellStyle name="20% - Accent1 2 2 5 3 3 6 2 2" xfId="7457" xr:uid="{00000000-0005-0000-0000-0000641C0000}"/>
    <cellStyle name="20% - Accent1 2 2 5 3 3 6 3" xfId="7458" xr:uid="{00000000-0005-0000-0000-0000651C0000}"/>
    <cellStyle name="20% - Accent1 2 2 5 3 3 7" xfId="7459" xr:uid="{00000000-0005-0000-0000-0000661C0000}"/>
    <cellStyle name="20% - Accent1 2 2 5 3 3 7 2" xfId="7460" xr:uid="{00000000-0005-0000-0000-0000671C0000}"/>
    <cellStyle name="20% - Accent1 2 2 5 3 3 8" xfId="7461" xr:uid="{00000000-0005-0000-0000-0000681C0000}"/>
    <cellStyle name="20% - Accent1 2 2 5 3 3 8 2" xfId="7462" xr:uid="{00000000-0005-0000-0000-0000691C0000}"/>
    <cellStyle name="20% - Accent1 2 2 5 3 3 9" xfId="7463" xr:uid="{00000000-0005-0000-0000-00006A1C0000}"/>
    <cellStyle name="20% - Accent1 2 2 5 3 4" xfId="7464" xr:uid="{00000000-0005-0000-0000-00006B1C0000}"/>
    <cellStyle name="20% - Accent1 2 2 5 3 4 2" xfId="7465" xr:uid="{00000000-0005-0000-0000-00006C1C0000}"/>
    <cellStyle name="20% - Accent1 2 2 5 3 4 2 2" xfId="7466" xr:uid="{00000000-0005-0000-0000-00006D1C0000}"/>
    <cellStyle name="20% - Accent1 2 2 5 3 4 2 2 2" xfId="7467" xr:uid="{00000000-0005-0000-0000-00006E1C0000}"/>
    <cellStyle name="20% - Accent1 2 2 5 3 4 2 3" xfId="7468" xr:uid="{00000000-0005-0000-0000-00006F1C0000}"/>
    <cellStyle name="20% - Accent1 2 2 5 3 4 3" xfId="7469" xr:uid="{00000000-0005-0000-0000-0000701C0000}"/>
    <cellStyle name="20% - Accent1 2 2 5 3 4 3 2" xfId="7470" xr:uid="{00000000-0005-0000-0000-0000711C0000}"/>
    <cellStyle name="20% - Accent1 2 2 5 3 4 4" xfId="7471" xr:uid="{00000000-0005-0000-0000-0000721C0000}"/>
    <cellStyle name="20% - Accent1 2 2 5 3 5" xfId="7472" xr:uid="{00000000-0005-0000-0000-0000731C0000}"/>
    <cellStyle name="20% - Accent1 2 2 5 3 5 2" xfId="7473" xr:uid="{00000000-0005-0000-0000-0000741C0000}"/>
    <cellStyle name="20% - Accent1 2 2 5 3 5 2 2" xfId="7474" xr:uid="{00000000-0005-0000-0000-0000751C0000}"/>
    <cellStyle name="20% - Accent1 2 2 5 3 5 2 2 2" xfId="7475" xr:uid="{00000000-0005-0000-0000-0000761C0000}"/>
    <cellStyle name="20% - Accent1 2 2 5 3 5 2 3" xfId="7476" xr:uid="{00000000-0005-0000-0000-0000771C0000}"/>
    <cellStyle name="20% - Accent1 2 2 5 3 5 3" xfId="7477" xr:uid="{00000000-0005-0000-0000-0000781C0000}"/>
    <cellStyle name="20% - Accent1 2 2 5 3 5 3 2" xfId="7478" xr:uid="{00000000-0005-0000-0000-0000791C0000}"/>
    <cellStyle name="20% - Accent1 2 2 5 3 5 4" xfId="7479" xr:uid="{00000000-0005-0000-0000-00007A1C0000}"/>
    <cellStyle name="20% - Accent1 2 2 5 3 6" xfId="7480" xr:uid="{00000000-0005-0000-0000-00007B1C0000}"/>
    <cellStyle name="20% - Accent1 2 2 5 3 6 2" xfId="7481" xr:uid="{00000000-0005-0000-0000-00007C1C0000}"/>
    <cellStyle name="20% - Accent1 2 2 5 3 6 2 2" xfId="7482" xr:uid="{00000000-0005-0000-0000-00007D1C0000}"/>
    <cellStyle name="20% - Accent1 2 2 5 3 6 2 2 2" xfId="7483" xr:uid="{00000000-0005-0000-0000-00007E1C0000}"/>
    <cellStyle name="20% - Accent1 2 2 5 3 6 2 3" xfId="7484" xr:uid="{00000000-0005-0000-0000-00007F1C0000}"/>
    <cellStyle name="20% - Accent1 2 2 5 3 6 3" xfId="7485" xr:uid="{00000000-0005-0000-0000-0000801C0000}"/>
    <cellStyle name="20% - Accent1 2 2 5 3 6 3 2" xfId="7486" xr:uid="{00000000-0005-0000-0000-0000811C0000}"/>
    <cellStyle name="20% - Accent1 2 2 5 3 6 4" xfId="7487" xr:uid="{00000000-0005-0000-0000-0000821C0000}"/>
    <cellStyle name="20% - Accent1 2 2 5 3 7" xfId="7488" xr:uid="{00000000-0005-0000-0000-0000831C0000}"/>
    <cellStyle name="20% - Accent1 2 2 5 3 7 2" xfId="7489" xr:uid="{00000000-0005-0000-0000-0000841C0000}"/>
    <cellStyle name="20% - Accent1 2 2 5 3 7 2 2" xfId="7490" xr:uid="{00000000-0005-0000-0000-0000851C0000}"/>
    <cellStyle name="20% - Accent1 2 2 5 3 7 3" xfId="7491" xr:uid="{00000000-0005-0000-0000-0000861C0000}"/>
    <cellStyle name="20% - Accent1 2 2 5 3 8" xfId="7492" xr:uid="{00000000-0005-0000-0000-0000871C0000}"/>
    <cellStyle name="20% - Accent1 2 2 5 3 8 2" xfId="7493" xr:uid="{00000000-0005-0000-0000-0000881C0000}"/>
    <cellStyle name="20% - Accent1 2 2 5 3 8 2 2" xfId="7494" xr:uid="{00000000-0005-0000-0000-0000891C0000}"/>
    <cellStyle name="20% - Accent1 2 2 5 3 8 3" xfId="7495" xr:uid="{00000000-0005-0000-0000-00008A1C0000}"/>
    <cellStyle name="20% - Accent1 2 2 5 3 9" xfId="7496" xr:uid="{00000000-0005-0000-0000-00008B1C0000}"/>
    <cellStyle name="20% - Accent1 2 2 5 3 9 2" xfId="7497" xr:uid="{00000000-0005-0000-0000-00008C1C0000}"/>
    <cellStyle name="20% - Accent1 2 2 5 4" xfId="7498" xr:uid="{00000000-0005-0000-0000-00008D1C0000}"/>
    <cellStyle name="20% - Accent1 2 2 5 4 10" xfId="7499" xr:uid="{00000000-0005-0000-0000-00008E1C0000}"/>
    <cellStyle name="20% - Accent1 2 2 5 4 10 2" xfId="7500" xr:uid="{00000000-0005-0000-0000-00008F1C0000}"/>
    <cellStyle name="20% - Accent1 2 2 5 4 11" xfId="7501" xr:uid="{00000000-0005-0000-0000-0000901C0000}"/>
    <cellStyle name="20% - Accent1 2 2 5 4 2" xfId="7502" xr:uid="{00000000-0005-0000-0000-0000911C0000}"/>
    <cellStyle name="20% - Accent1 2 2 5 4 2 2" xfId="7503" xr:uid="{00000000-0005-0000-0000-0000921C0000}"/>
    <cellStyle name="20% - Accent1 2 2 5 4 2 2 2" xfId="7504" xr:uid="{00000000-0005-0000-0000-0000931C0000}"/>
    <cellStyle name="20% - Accent1 2 2 5 4 2 2 2 2" xfId="7505" xr:uid="{00000000-0005-0000-0000-0000941C0000}"/>
    <cellStyle name="20% - Accent1 2 2 5 4 2 2 2 2 2" xfId="7506" xr:uid="{00000000-0005-0000-0000-0000951C0000}"/>
    <cellStyle name="20% - Accent1 2 2 5 4 2 2 2 3" xfId="7507" xr:uid="{00000000-0005-0000-0000-0000961C0000}"/>
    <cellStyle name="20% - Accent1 2 2 5 4 2 2 3" xfId="7508" xr:uid="{00000000-0005-0000-0000-0000971C0000}"/>
    <cellStyle name="20% - Accent1 2 2 5 4 2 2 3 2" xfId="7509" xr:uid="{00000000-0005-0000-0000-0000981C0000}"/>
    <cellStyle name="20% - Accent1 2 2 5 4 2 2 4" xfId="7510" xr:uid="{00000000-0005-0000-0000-0000991C0000}"/>
    <cellStyle name="20% - Accent1 2 2 5 4 2 3" xfId="7511" xr:uid="{00000000-0005-0000-0000-00009A1C0000}"/>
    <cellStyle name="20% - Accent1 2 2 5 4 2 3 2" xfId="7512" xr:uid="{00000000-0005-0000-0000-00009B1C0000}"/>
    <cellStyle name="20% - Accent1 2 2 5 4 2 3 2 2" xfId="7513" xr:uid="{00000000-0005-0000-0000-00009C1C0000}"/>
    <cellStyle name="20% - Accent1 2 2 5 4 2 3 2 2 2" xfId="7514" xr:uid="{00000000-0005-0000-0000-00009D1C0000}"/>
    <cellStyle name="20% - Accent1 2 2 5 4 2 3 2 3" xfId="7515" xr:uid="{00000000-0005-0000-0000-00009E1C0000}"/>
    <cellStyle name="20% - Accent1 2 2 5 4 2 3 3" xfId="7516" xr:uid="{00000000-0005-0000-0000-00009F1C0000}"/>
    <cellStyle name="20% - Accent1 2 2 5 4 2 3 3 2" xfId="7517" xr:uid="{00000000-0005-0000-0000-0000A01C0000}"/>
    <cellStyle name="20% - Accent1 2 2 5 4 2 3 4" xfId="7518" xr:uid="{00000000-0005-0000-0000-0000A11C0000}"/>
    <cellStyle name="20% - Accent1 2 2 5 4 2 4" xfId="7519" xr:uid="{00000000-0005-0000-0000-0000A21C0000}"/>
    <cellStyle name="20% - Accent1 2 2 5 4 2 4 2" xfId="7520" xr:uid="{00000000-0005-0000-0000-0000A31C0000}"/>
    <cellStyle name="20% - Accent1 2 2 5 4 2 4 2 2" xfId="7521" xr:uid="{00000000-0005-0000-0000-0000A41C0000}"/>
    <cellStyle name="20% - Accent1 2 2 5 4 2 4 2 2 2" xfId="7522" xr:uid="{00000000-0005-0000-0000-0000A51C0000}"/>
    <cellStyle name="20% - Accent1 2 2 5 4 2 4 2 3" xfId="7523" xr:uid="{00000000-0005-0000-0000-0000A61C0000}"/>
    <cellStyle name="20% - Accent1 2 2 5 4 2 4 3" xfId="7524" xr:uid="{00000000-0005-0000-0000-0000A71C0000}"/>
    <cellStyle name="20% - Accent1 2 2 5 4 2 4 3 2" xfId="7525" xr:uid="{00000000-0005-0000-0000-0000A81C0000}"/>
    <cellStyle name="20% - Accent1 2 2 5 4 2 4 4" xfId="7526" xr:uid="{00000000-0005-0000-0000-0000A91C0000}"/>
    <cellStyle name="20% - Accent1 2 2 5 4 2 5" xfId="7527" xr:uid="{00000000-0005-0000-0000-0000AA1C0000}"/>
    <cellStyle name="20% - Accent1 2 2 5 4 2 5 2" xfId="7528" xr:uid="{00000000-0005-0000-0000-0000AB1C0000}"/>
    <cellStyle name="20% - Accent1 2 2 5 4 2 5 2 2" xfId="7529" xr:uid="{00000000-0005-0000-0000-0000AC1C0000}"/>
    <cellStyle name="20% - Accent1 2 2 5 4 2 5 3" xfId="7530" xr:uid="{00000000-0005-0000-0000-0000AD1C0000}"/>
    <cellStyle name="20% - Accent1 2 2 5 4 2 6" xfId="7531" xr:uid="{00000000-0005-0000-0000-0000AE1C0000}"/>
    <cellStyle name="20% - Accent1 2 2 5 4 2 6 2" xfId="7532" xr:uid="{00000000-0005-0000-0000-0000AF1C0000}"/>
    <cellStyle name="20% - Accent1 2 2 5 4 2 6 2 2" xfId="7533" xr:uid="{00000000-0005-0000-0000-0000B01C0000}"/>
    <cellStyle name="20% - Accent1 2 2 5 4 2 6 3" xfId="7534" xr:uid="{00000000-0005-0000-0000-0000B11C0000}"/>
    <cellStyle name="20% - Accent1 2 2 5 4 2 7" xfId="7535" xr:uid="{00000000-0005-0000-0000-0000B21C0000}"/>
    <cellStyle name="20% - Accent1 2 2 5 4 2 7 2" xfId="7536" xr:uid="{00000000-0005-0000-0000-0000B31C0000}"/>
    <cellStyle name="20% - Accent1 2 2 5 4 2 8" xfId="7537" xr:uid="{00000000-0005-0000-0000-0000B41C0000}"/>
    <cellStyle name="20% - Accent1 2 2 5 4 2 8 2" xfId="7538" xr:uid="{00000000-0005-0000-0000-0000B51C0000}"/>
    <cellStyle name="20% - Accent1 2 2 5 4 2 9" xfId="7539" xr:uid="{00000000-0005-0000-0000-0000B61C0000}"/>
    <cellStyle name="20% - Accent1 2 2 5 4 3" xfId="7540" xr:uid="{00000000-0005-0000-0000-0000B71C0000}"/>
    <cellStyle name="20% - Accent1 2 2 5 4 3 2" xfId="7541" xr:uid="{00000000-0005-0000-0000-0000B81C0000}"/>
    <cellStyle name="20% - Accent1 2 2 5 4 3 2 2" xfId="7542" xr:uid="{00000000-0005-0000-0000-0000B91C0000}"/>
    <cellStyle name="20% - Accent1 2 2 5 4 3 2 2 2" xfId="7543" xr:uid="{00000000-0005-0000-0000-0000BA1C0000}"/>
    <cellStyle name="20% - Accent1 2 2 5 4 3 2 2 2 2" xfId="7544" xr:uid="{00000000-0005-0000-0000-0000BB1C0000}"/>
    <cellStyle name="20% - Accent1 2 2 5 4 3 2 2 3" xfId="7545" xr:uid="{00000000-0005-0000-0000-0000BC1C0000}"/>
    <cellStyle name="20% - Accent1 2 2 5 4 3 2 3" xfId="7546" xr:uid="{00000000-0005-0000-0000-0000BD1C0000}"/>
    <cellStyle name="20% - Accent1 2 2 5 4 3 2 3 2" xfId="7547" xr:uid="{00000000-0005-0000-0000-0000BE1C0000}"/>
    <cellStyle name="20% - Accent1 2 2 5 4 3 2 4" xfId="7548" xr:uid="{00000000-0005-0000-0000-0000BF1C0000}"/>
    <cellStyle name="20% - Accent1 2 2 5 4 3 3" xfId="7549" xr:uid="{00000000-0005-0000-0000-0000C01C0000}"/>
    <cellStyle name="20% - Accent1 2 2 5 4 3 3 2" xfId="7550" xr:uid="{00000000-0005-0000-0000-0000C11C0000}"/>
    <cellStyle name="20% - Accent1 2 2 5 4 3 3 2 2" xfId="7551" xr:uid="{00000000-0005-0000-0000-0000C21C0000}"/>
    <cellStyle name="20% - Accent1 2 2 5 4 3 3 2 2 2" xfId="7552" xr:uid="{00000000-0005-0000-0000-0000C31C0000}"/>
    <cellStyle name="20% - Accent1 2 2 5 4 3 3 2 3" xfId="7553" xr:uid="{00000000-0005-0000-0000-0000C41C0000}"/>
    <cellStyle name="20% - Accent1 2 2 5 4 3 3 3" xfId="7554" xr:uid="{00000000-0005-0000-0000-0000C51C0000}"/>
    <cellStyle name="20% - Accent1 2 2 5 4 3 3 3 2" xfId="7555" xr:uid="{00000000-0005-0000-0000-0000C61C0000}"/>
    <cellStyle name="20% - Accent1 2 2 5 4 3 3 4" xfId="7556" xr:uid="{00000000-0005-0000-0000-0000C71C0000}"/>
    <cellStyle name="20% - Accent1 2 2 5 4 3 4" xfId="7557" xr:uid="{00000000-0005-0000-0000-0000C81C0000}"/>
    <cellStyle name="20% - Accent1 2 2 5 4 3 4 2" xfId="7558" xr:uid="{00000000-0005-0000-0000-0000C91C0000}"/>
    <cellStyle name="20% - Accent1 2 2 5 4 3 4 2 2" xfId="7559" xr:uid="{00000000-0005-0000-0000-0000CA1C0000}"/>
    <cellStyle name="20% - Accent1 2 2 5 4 3 4 2 2 2" xfId="7560" xr:uid="{00000000-0005-0000-0000-0000CB1C0000}"/>
    <cellStyle name="20% - Accent1 2 2 5 4 3 4 2 3" xfId="7561" xr:uid="{00000000-0005-0000-0000-0000CC1C0000}"/>
    <cellStyle name="20% - Accent1 2 2 5 4 3 4 3" xfId="7562" xr:uid="{00000000-0005-0000-0000-0000CD1C0000}"/>
    <cellStyle name="20% - Accent1 2 2 5 4 3 4 3 2" xfId="7563" xr:uid="{00000000-0005-0000-0000-0000CE1C0000}"/>
    <cellStyle name="20% - Accent1 2 2 5 4 3 4 4" xfId="7564" xr:uid="{00000000-0005-0000-0000-0000CF1C0000}"/>
    <cellStyle name="20% - Accent1 2 2 5 4 3 5" xfId="7565" xr:uid="{00000000-0005-0000-0000-0000D01C0000}"/>
    <cellStyle name="20% - Accent1 2 2 5 4 3 5 2" xfId="7566" xr:uid="{00000000-0005-0000-0000-0000D11C0000}"/>
    <cellStyle name="20% - Accent1 2 2 5 4 3 5 2 2" xfId="7567" xr:uid="{00000000-0005-0000-0000-0000D21C0000}"/>
    <cellStyle name="20% - Accent1 2 2 5 4 3 5 3" xfId="7568" xr:uid="{00000000-0005-0000-0000-0000D31C0000}"/>
    <cellStyle name="20% - Accent1 2 2 5 4 3 6" xfId="7569" xr:uid="{00000000-0005-0000-0000-0000D41C0000}"/>
    <cellStyle name="20% - Accent1 2 2 5 4 3 6 2" xfId="7570" xr:uid="{00000000-0005-0000-0000-0000D51C0000}"/>
    <cellStyle name="20% - Accent1 2 2 5 4 3 6 2 2" xfId="7571" xr:uid="{00000000-0005-0000-0000-0000D61C0000}"/>
    <cellStyle name="20% - Accent1 2 2 5 4 3 6 3" xfId="7572" xr:uid="{00000000-0005-0000-0000-0000D71C0000}"/>
    <cellStyle name="20% - Accent1 2 2 5 4 3 7" xfId="7573" xr:uid="{00000000-0005-0000-0000-0000D81C0000}"/>
    <cellStyle name="20% - Accent1 2 2 5 4 3 7 2" xfId="7574" xr:uid="{00000000-0005-0000-0000-0000D91C0000}"/>
    <cellStyle name="20% - Accent1 2 2 5 4 3 8" xfId="7575" xr:uid="{00000000-0005-0000-0000-0000DA1C0000}"/>
    <cellStyle name="20% - Accent1 2 2 5 4 3 8 2" xfId="7576" xr:uid="{00000000-0005-0000-0000-0000DB1C0000}"/>
    <cellStyle name="20% - Accent1 2 2 5 4 3 9" xfId="7577" xr:uid="{00000000-0005-0000-0000-0000DC1C0000}"/>
    <cellStyle name="20% - Accent1 2 2 5 4 4" xfId="7578" xr:uid="{00000000-0005-0000-0000-0000DD1C0000}"/>
    <cellStyle name="20% - Accent1 2 2 5 4 4 2" xfId="7579" xr:uid="{00000000-0005-0000-0000-0000DE1C0000}"/>
    <cellStyle name="20% - Accent1 2 2 5 4 4 2 2" xfId="7580" xr:uid="{00000000-0005-0000-0000-0000DF1C0000}"/>
    <cellStyle name="20% - Accent1 2 2 5 4 4 2 2 2" xfId="7581" xr:uid="{00000000-0005-0000-0000-0000E01C0000}"/>
    <cellStyle name="20% - Accent1 2 2 5 4 4 2 3" xfId="7582" xr:uid="{00000000-0005-0000-0000-0000E11C0000}"/>
    <cellStyle name="20% - Accent1 2 2 5 4 4 3" xfId="7583" xr:uid="{00000000-0005-0000-0000-0000E21C0000}"/>
    <cellStyle name="20% - Accent1 2 2 5 4 4 3 2" xfId="7584" xr:uid="{00000000-0005-0000-0000-0000E31C0000}"/>
    <cellStyle name="20% - Accent1 2 2 5 4 4 4" xfId="7585" xr:uid="{00000000-0005-0000-0000-0000E41C0000}"/>
    <cellStyle name="20% - Accent1 2 2 5 4 5" xfId="7586" xr:uid="{00000000-0005-0000-0000-0000E51C0000}"/>
    <cellStyle name="20% - Accent1 2 2 5 4 5 2" xfId="7587" xr:uid="{00000000-0005-0000-0000-0000E61C0000}"/>
    <cellStyle name="20% - Accent1 2 2 5 4 5 2 2" xfId="7588" xr:uid="{00000000-0005-0000-0000-0000E71C0000}"/>
    <cellStyle name="20% - Accent1 2 2 5 4 5 2 2 2" xfId="7589" xr:uid="{00000000-0005-0000-0000-0000E81C0000}"/>
    <cellStyle name="20% - Accent1 2 2 5 4 5 2 3" xfId="7590" xr:uid="{00000000-0005-0000-0000-0000E91C0000}"/>
    <cellStyle name="20% - Accent1 2 2 5 4 5 3" xfId="7591" xr:uid="{00000000-0005-0000-0000-0000EA1C0000}"/>
    <cellStyle name="20% - Accent1 2 2 5 4 5 3 2" xfId="7592" xr:uid="{00000000-0005-0000-0000-0000EB1C0000}"/>
    <cellStyle name="20% - Accent1 2 2 5 4 5 4" xfId="7593" xr:uid="{00000000-0005-0000-0000-0000EC1C0000}"/>
    <cellStyle name="20% - Accent1 2 2 5 4 6" xfId="7594" xr:uid="{00000000-0005-0000-0000-0000ED1C0000}"/>
    <cellStyle name="20% - Accent1 2 2 5 4 6 2" xfId="7595" xr:uid="{00000000-0005-0000-0000-0000EE1C0000}"/>
    <cellStyle name="20% - Accent1 2 2 5 4 6 2 2" xfId="7596" xr:uid="{00000000-0005-0000-0000-0000EF1C0000}"/>
    <cellStyle name="20% - Accent1 2 2 5 4 6 2 2 2" xfId="7597" xr:uid="{00000000-0005-0000-0000-0000F01C0000}"/>
    <cellStyle name="20% - Accent1 2 2 5 4 6 2 3" xfId="7598" xr:uid="{00000000-0005-0000-0000-0000F11C0000}"/>
    <cellStyle name="20% - Accent1 2 2 5 4 6 3" xfId="7599" xr:uid="{00000000-0005-0000-0000-0000F21C0000}"/>
    <cellStyle name="20% - Accent1 2 2 5 4 6 3 2" xfId="7600" xr:uid="{00000000-0005-0000-0000-0000F31C0000}"/>
    <cellStyle name="20% - Accent1 2 2 5 4 6 4" xfId="7601" xr:uid="{00000000-0005-0000-0000-0000F41C0000}"/>
    <cellStyle name="20% - Accent1 2 2 5 4 7" xfId="7602" xr:uid="{00000000-0005-0000-0000-0000F51C0000}"/>
    <cellStyle name="20% - Accent1 2 2 5 4 7 2" xfId="7603" xr:uid="{00000000-0005-0000-0000-0000F61C0000}"/>
    <cellStyle name="20% - Accent1 2 2 5 4 7 2 2" xfId="7604" xr:uid="{00000000-0005-0000-0000-0000F71C0000}"/>
    <cellStyle name="20% - Accent1 2 2 5 4 7 3" xfId="7605" xr:uid="{00000000-0005-0000-0000-0000F81C0000}"/>
    <cellStyle name="20% - Accent1 2 2 5 4 8" xfId="7606" xr:uid="{00000000-0005-0000-0000-0000F91C0000}"/>
    <cellStyle name="20% - Accent1 2 2 5 4 8 2" xfId="7607" xr:uid="{00000000-0005-0000-0000-0000FA1C0000}"/>
    <cellStyle name="20% - Accent1 2 2 5 4 8 2 2" xfId="7608" xr:uid="{00000000-0005-0000-0000-0000FB1C0000}"/>
    <cellStyle name="20% - Accent1 2 2 5 4 8 3" xfId="7609" xr:uid="{00000000-0005-0000-0000-0000FC1C0000}"/>
    <cellStyle name="20% - Accent1 2 2 5 4 9" xfId="7610" xr:uid="{00000000-0005-0000-0000-0000FD1C0000}"/>
    <cellStyle name="20% - Accent1 2 2 5 4 9 2" xfId="7611" xr:uid="{00000000-0005-0000-0000-0000FE1C0000}"/>
    <cellStyle name="20% - Accent1 2 2 5 5" xfId="7612" xr:uid="{00000000-0005-0000-0000-0000FF1C0000}"/>
    <cellStyle name="20% - Accent1 2 2 5 5 10" xfId="7613" xr:uid="{00000000-0005-0000-0000-0000001D0000}"/>
    <cellStyle name="20% - Accent1 2 2 5 5 10 2" xfId="7614" xr:uid="{00000000-0005-0000-0000-0000011D0000}"/>
    <cellStyle name="20% - Accent1 2 2 5 5 11" xfId="7615" xr:uid="{00000000-0005-0000-0000-0000021D0000}"/>
    <cellStyle name="20% - Accent1 2 2 5 5 2" xfId="7616" xr:uid="{00000000-0005-0000-0000-0000031D0000}"/>
    <cellStyle name="20% - Accent1 2 2 5 5 2 2" xfId="7617" xr:uid="{00000000-0005-0000-0000-0000041D0000}"/>
    <cellStyle name="20% - Accent1 2 2 5 5 2 2 2" xfId="7618" xr:uid="{00000000-0005-0000-0000-0000051D0000}"/>
    <cellStyle name="20% - Accent1 2 2 5 5 2 2 2 2" xfId="7619" xr:uid="{00000000-0005-0000-0000-0000061D0000}"/>
    <cellStyle name="20% - Accent1 2 2 5 5 2 2 2 2 2" xfId="7620" xr:uid="{00000000-0005-0000-0000-0000071D0000}"/>
    <cellStyle name="20% - Accent1 2 2 5 5 2 2 2 3" xfId="7621" xr:uid="{00000000-0005-0000-0000-0000081D0000}"/>
    <cellStyle name="20% - Accent1 2 2 5 5 2 2 3" xfId="7622" xr:uid="{00000000-0005-0000-0000-0000091D0000}"/>
    <cellStyle name="20% - Accent1 2 2 5 5 2 2 3 2" xfId="7623" xr:uid="{00000000-0005-0000-0000-00000A1D0000}"/>
    <cellStyle name="20% - Accent1 2 2 5 5 2 2 4" xfId="7624" xr:uid="{00000000-0005-0000-0000-00000B1D0000}"/>
    <cellStyle name="20% - Accent1 2 2 5 5 2 3" xfId="7625" xr:uid="{00000000-0005-0000-0000-00000C1D0000}"/>
    <cellStyle name="20% - Accent1 2 2 5 5 2 3 2" xfId="7626" xr:uid="{00000000-0005-0000-0000-00000D1D0000}"/>
    <cellStyle name="20% - Accent1 2 2 5 5 2 3 2 2" xfId="7627" xr:uid="{00000000-0005-0000-0000-00000E1D0000}"/>
    <cellStyle name="20% - Accent1 2 2 5 5 2 3 2 2 2" xfId="7628" xr:uid="{00000000-0005-0000-0000-00000F1D0000}"/>
    <cellStyle name="20% - Accent1 2 2 5 5 2 3 2 3" xfId="7629" xr:uid="{00000000-0005-0000-0000-0000101D0000}"/>
    <cellStyle name="20% - Accent1 2 2 5 5 2 3 3" xfId="7630" xr:uid="{00000000-0005-0000-0000-0000111D0000}"/>
    <cellStyle name="20% - Accent1 2 2 5 5 2 3 3 2" xfId="7631" xr:uid="{00000000-0005-0000-0000-0000121D0000}"/>
    <cellStyle name="20% - Accent1 2 2 5 5 2 3 4" xfId="7632" xr:uid="{00000000-0005-0000-0000-0000131D0000}"/>
    <cellStyle name="20% - Accent1 2 2 5 5 2 4" xfId="7633" xr:uid="{00000000-0005-0000-0000-0000141D0000}"/>
    <cellStyle name="20% - Accent1 2 2 5 5 2 4 2" xfId="7634" xr:uid="{00000000-0005-0000-0000-0000151D0000}"/>
    <cellStyle name="20% - Accent1 2 2 5 5 2 4 2 2" xfId="7635" xr:uid="{00000000-0005-0000-0000-0000161D0000}"/>
    <cellStyle name="20% - Accent1 2 2 5 5 2 4 2 2 2" xfId="7636" xr:uid="{00000000-0005-0000-0000-0000171D0000}"/>
    <cellStyle name="20% - Accent1 2 2 5 5 2 4 2 3" xfId="7637" xr:uid="{00000000-0005-0000-0000-0000181D0000}"/>
    <cellStyle name="20% - Accent1 2 2 5 5 2 4 3" xfId="7638" xr:uid="{00000000-0005-0000-0000-0000191D0000}"/>
    <cellStyle name="20% - Accent1 2 2 5 5 2 4 3 2" xfId="7639" xr:uid="{00000000-0005-0000-0000-00001A1D0000}"/>
    <cellStyle name="20% - Accent1 2 2 5 5 2 4 4" xfId="7640" xr:uid="{00000000-0005-0000-0000-00001B1D0000}"/>
    <cellStyle name="20% - Accent1 2 2 5 5 2 5" xfId="7641" xr:uid="{00000000-0005-0000-0000-00001C1D0000}"/>
    <cellStyle name="20% - Accent1 2 2 5 5 2 5 2" xfId="7642" xr:uid="{00000000-0005-0000-0000-00001D1D0000}"/>
    <cellStyle name="20% - Accent1 2 2 5 5 2 5 2 2" xfId="7643" xr:uid="{00000000-0005-0000-0000-00001E1D0000}"/>
    <cellStyle name="20% - Accent1 2 2 5 5 2 5 3" xfId="7644" xr:uid="{00000000-0005-0000-0000-00001F1D0000}"/>
    <cellStyle name="20% - Accent1 2 2 5 5 2 6" xfId="7645" xr:uid="{00000000-0005-0000-0000-0000201D0000}"/>
    <cellStyle name="20% - Accent1 2 2 5 5 2 6 2" xfId="7646" xr:uid="{00000000-0005-0000-0000-0000211D0000}"/>
    <cellStyle name="20% - Accent1 2 2 5 5 2 6 2 2" xfId="7647" xr:uid="{00000000-0005-0000-0000-0000221D0000}"/>
    <cellStyle name="20% - Accent1 2 2 5 5 2 6 3" xfId="7648" xr:uid="{00000000-0005-0000-0000-0000231D0000}"/>
    <cellStyle name="20% - Accent1 2 2 5 5 2 7" xfId="7649" xr:uid="{00000000-0005-0000-0000-0000241D0000}"/>
    <cellStyle name="20% - Accent1 2 2 5 5 2 7 2" xfId="7650" xr:uid="{00000000-0005-0000-0000-0000251D0000}"/>
    <cellStyle name="20% - Accent1 2 2 5 5 2 8" xfId="7651" xr:uid="{00000000-0005-0000-0000-0000261D0000}"/>
    <cellStyle name="20% - Accent1 2 2 5 5 2 8 2" xfId="7652" xr:uid="{00000000-0005-0000-0000-0000271D0000}"/>
    <cellStyle name="20% - Accent1 2 2 5 5 2 9" xfId="7653" xr:uid="{00000000-0005-0000-0000-0000281D0000}"/>
    <cellStyle name="20% - Accent1 2 2 5 5 3" xfId="7654" xr:uid="{00000000-0005-0000-0000-0000291D0000}"/>
    <cellStyle name="20% - Accent1 2 2 5 5 3 2" xfId="7655" xr:uid="{00000000-0005-0000-0000-00002A1D0000}"/>
    <cellStyle name="20% - Accent1 2 2 5 5 3 2 2" xfId="7656" xr:uid="{00000000-0005-0000-0000-00002B1D0000}"/>
    <cellStyle name="20% - Accent1 2 2 5 5 3 2 2 2" xfId="7657" xr:uid="{00000000-0005-0000-0000-00002C1D0000}"/>
    <cellStyle name="20% - Accent1 2 2 5 5 3 2 2 2 2" xfId="7658" xr:uid="{00000000-0005-0000-0000-00002D1D0000}"/>
    <cellStyle name="20% - Accent1 2 2 5 5 3 2 2 3" xfId="7659" xr:uid="{00000000-0005-0000-0000-00002E1D0000}"/>
    <cellStyle name="20% - Accent1 2 2 5 5 3 2 3" xfId="7660" xr:uid="{00000000-0005-0000-0000-00002F1D0000}"/>
    <cellStyle name="20% - Accent1 2 2 5 5 3 2 3 2" xfId="7661" xr:uid="{00000000-0005-0000-0000-0000301D0000}"/>
    <cellStyle name="20% - Accent1 2 2 5 5 3 2 4" xfId="7662" xr:uid="{00000000-0005-0000-0000-0000311D0000}"/>
    <cellStyle name="20% - Accent1 2 2 5 5 3 3" xfId="7663" xr:uid="{00000000-0005-0000-0000-0000321D0000}"/>
    <cellStyle name="20% - Accent1 2 2 5 5 3 3 2" xfId="7664" xr:uid="{00000000-0005-0000-0000-0000331D0000}"/>
    <cellStyle name="20% - Accent1 2 2 5 5 3 3 2 2" xfId="7665" xr:uid="{00000000-0005-0000-0000-0000341D0000}"/>
    <cellStyle name="20% - Accent1 2 2 5 5 3 3 2 2 2" xfId="7666" xr:uid="{00000000-0005-0000-0000-0000351D0000}"/>
    <cellStyle name="20% - Accent1 2 2 5 5 3 3 2 3" xfId="7667" xr:uid="{00000000-0005-0000-0000-0000361D0000}"/>
    <cellStyle name="20% - Accent1 2 2 5 5 3 3 3" xfId="7668" xr:uid="{00000000-0005-0000-0000-0000371D0000}"/>
    <cellStyle name="20% - Accent1 2 2 5 5 3 3 3 2" xfId="7669" xr:uid="{00000000-0005-0000-0000-0000381D0000}"/>
    <cellStyle name="20% - Accent1 2 2 5 5 3 3 4" xfId="7670" xr:uid="{00000000-0005-0000-0000-0000391D0000}"/>
    <cellStyle name="20% - Accent1 2 2 5 5 3 4" xfId="7671" xr:uid="{00000000-0005-0000-0000-00003A1D0000}"/>
    <cellStyle name="20% - Accent1 2 2 5 5 3 4 2" xfId="7672" xr:uid="{00000000-0005-0000-0000-00003B1D0000}"/>
    <cellStyle name="20% - Accent1 2 2 5 5 3 4 2 2" xfId="7673" xr:uid="{00000000-0005-0000-0000-00003C1D0000}"/>
    <cellStyle name="20% - Accent1 2 2 5 5 3 4 2 2 2" xfId="7674" xr:uid="{00000000-0005-0000-0000-00003D1D0000}"/>
    <cellStyle name="20% - Accent1 2 2 5 5 3 4 2 3" xfId="7675" xr:uid="{00000000-0005-0000-0000-00003E1D0000}"/>
    <cellStyle name="20% - Accent1 2 2 5 5 3 4 3" xfId="7676" xr:uid="{00000000-0005-0000-0000-00003F1D0000}"/>
    <cellStyle name="20% - Accent1 2 2 5 5 3 4 3 2" xfId="7677" xr:uid="{00000000-0005-0000-0000-0000401D0000}"/>
    <cellStyle name="20% - Accent1 2 2 5 5 3 4 4" xfId="7678" xr:uid="{00000000-0005-0000-0000-0000411D0000}"/>
    <cellStyle name="20% - Accent1 2 2 5 5 3 5" xfId="7679" xr:uid="{00000000-0005-0000-0000-0000421D0000}"/>
    <cellStyle name="20% - Accent1 2 2 5 5 3 5 2" xfId="7680" xr:uid="{00000000-0005-0000-0000-0000431D0000}"/>
    <cellStyle name="20% - Accent1 2 2 5 5 3 5 2 2" xfId="7681" xr:uid="{00000000-0005-0000-0000-0000441D0000}"/>
    <cellStyle name="20% - Accent1 2 2 5 5 3 5 3" xfId="7682" xr:uid="{00000000-0005-0000-0000-0000451D0000}"/>
    <cellStyle name="20% - Accent1 2 2 5 5 3 6" xfId="7683" xr:uid="{00000000-0005-0000-0000-0000461D0000}"/>
    <cellStyle name="20% - Accent1 2 2 5 5 3 6 2" xfId="7684" xr:uid="{00000000-0005-0000-0000-0000471D0000}"/>
    <cellStyle name="20% - Accent1 2 2 5 5 3 6 2 2" xfId="7685" xr:uid="{00000000-0005-0000-0000-0000481D0000}"/>
    <cellStyle name="20% - Accent1 2 2 5 5 3 6 3" xfId="7686" xr:uid="{00000000-0005-0000-0000-0000491D0000}"/>
    <cellStyle name="20% - Accent1 2 2 5 5 3 7" xfId="7687" xr:uid="{00000000-0005-0000-0000-00004A1D0000}"/>
    <cellStyle name="20% - Accent1 2 2 5 5 3 7 2" xfId="7688" xr:uid="{00000000-0005-0000-0000-00004B1D0000}"/>
    <cellStyle name="20% - Accent1 2 2 5 5 3 8" xfId="7689" xr:uid="{00000000-0005-0000-0000-00004C1D0000}"/>
    <cellStyle name="20% - Accent1 2 2 5 5 3 8 2" xfId="7690" xr:uid="{00000000-0005-0000-0000-00004D1D0000}"/>
    <cellStyle name="20% - Accent1 2 2 5 5 3 9" xfId="7691" xr:uid="{00000000-0005-0000-0000-00004E1D0000}"/>
    <cellStyle name="20% - Accent1 2 2 5 5 4" xfId="7692" xr:uid="{00000000-0005-0000-0000-00004F1D0000}"/>
    <cellStyle name="20% - Accent1 2 2 5 5 4 2" xfId="7693" xr:uid="{00000000-0005-0000-0000-0000501D0000}"/>
    <cellStyle name="20% - Accent1 2 2 5 5 4 2 2" xfId="7694" xr:uid="{00000000-0005-0000-0000-0000511D0000}"/>
    <cellStyle name="20% - Accent1 2 2 5 5 4 2 2 2" xfId="7695" xr:uid="{00000000-0005-0000-0000-0000521D0000}"/>
    <cellStyle name="20% - Accent1 2 2 5 5 4 2 3" xfId="7696" xr:uid="{00000000-0005-0000-0000-0000531D0000}"/>
    <cellStyle name="20% - Accent1 2 2 5 5 4 3" xfId="7697" xr:uid="{00000000-0005-0000-0000-0000541D0000}"/>
    <cellStyle name="20% - Accent1 2 2 5 5 4 3 2" xfId="7698" xr:uid="{00000000-0005-0000-0000-0000551D0000}"/>
    <cellStyle name="20% - Accent1 2 2 5 5 4 4" xfId="7699" xr:uid="{00000000-0005-0000-0000-0000561D0000}"/>
    <cellStyle name="20% - Accent1 2 2 5 5 5" xfId="7700" xr:uid="{00000000-0005-0000-0000-0000571D0000}"/>
    <cellStyle name="20% - Accent1 2 2 5 5 5 2" xfId="7701" xr:uid="{00000000-0005-0000-0000-0000581D0000}"/>
    <cellStyle name="20% - Accent1 2 2 5 5 5 2 2" xfId="7702" xr:uid="{00000000-0005-0000-0000-0000591D0000}"/>
    <cellStyle name="20% - Accent1 2 2 5 5 5 2 2 2" xfId="7703" xr:uid="{00000000-0005-0000-0000-00005A1D0000}"/>
    <cellStyle name="20% - Accent1 2 2 5 5 5 2 3" xfId="7704" xr:uid="{00000000-0005-0000-0000-00005B1D0000}"/>
    <cellStyle name="20% - Accent1 2 2 5 5 5 3" xfId="7705" xr:uid="{00000000-0005-0000-0000-00005C1D0000}"/>
    <cellStyle name="20% - Accent1 2 2 5 5 5 3 2" xfId="7706" xr:uid="{00000000-0005-0000-0000-00005D1D0000}"/>
    <cellStyle name="20% - Accent1 2 2 5 5 5 4" xfId="7707" xr:uid="{00000000-0005-0000-0000-00005E1D0000}"/>
    <cellStyle name="20% - Accent1 2 2 5 5 6" xfId="7708" xr:uid="{00000000-0005-0000-0000-00005F1D0000}"/>
    <cellStyle name="20% - Accent1 2 2 5 5 6 2" xfId="7709" xr:uid="{00000000-0005-0000-0000-0000601D0000}"/>
    <cellStyle name="20% - Accent1 2 2 5 5 6 2 2" xfId="7710" xr:uid="{00000000-0005-0000-0000-0000611D0000}"/>
    <cellStyle name="20% - Accent1 2 2 5 5 6 2 2 2" xfId="7711" xr:uid="{00000000-0005-0000-0000-0000621D0000}"/>
    <cellStyle name="20% - Accent1 2 2 5 5 6 2 3" xfId="7712" xr:uid="{00000000-0005-0000-0000-0000631D0000}"/>
    <cellStyle name="20% - Accent1 2 2 5 5 6 3" xfId="7713" xr:uid="{00000000-0005-0000-0000-0000641D0000}"/>
    <cellStyle name="20% - Accent1 2 2 5 5 6 3 2" xfId="7714" xr:uid="{00000000-0005-0000-0000-0000651D0000}"/>
    <cellStyle name="20% - Accent1 2 2 5 5 6 4" xfId="7715" xr:uid="{00000000-0005-0000-0000-0000661D0000}"/>
    <cellStyle name="20% - Accent1 2 2 5 5 7" xfId="7716" xr:uid="{00000000-0005-0000-0000-0000671D0000}"/>
    <cellStyle name="20% - Accent1 2 2 5 5 7 2" xfId="7717" xr:uid="{00000000-0005-0000-0000-0000681D0000}"/>
    <cellStyle name="20% - Accent1 2 2 5 5 7 2 2" xfId="7718" xr:uid="{00000000-0005-0000-0000-0000691D0000}"/>
    <cellStyle name="20% - Accent1 2 2 5 5 7 3" xfId="7719" xr:uid="{00000000-0005-0000-0000-00006A1D0000}"/>
    <cellStyle name="20% - Accent1 2 2 5 5 8" xfId="7720" xr:uid="{00000000-0005-0000-0000-00006B1D0000}"/>
    <cellStyle name="20% - Accent1 2 2 5 5 8 2" xfId="7721" xr:uid="{00000000-0005-0000-0000-00006C1D0000}"/>
    <cellStyle name="20% - Accent1 2 2 5 5 8 2 2" xfId="7722" xr:uid="{00000000-0005-0000-0000-00006D1D0000}"/>
    <cellStyle name="20% - Accent1 2 2 5 5 8 3" xfId="7723" xr:uid="{00000000-0005-0000-0000-00006E1D0000}"/>
    <cellStyle name="20% - Accent1 2 2 5 5 9" xfId="7724" xr:uid="{00000000-0005-0000-0000-00006F1D0000}"/>
    <cellStyle name="20% - Accent1 2 2 5 5 9 2" xfId="7725" xr:uid="{00000000-0005-0000-0000-0000701D0000}"/>
    <cellStyle name="20% - Accent1 2 2 5 6" xfId="7726" xr:uid="{00000000-0005-0000-0000-0000711D0000}"/>
    <cellStyle name="20% - Accent1 2 2 5 6 2" xfId="7727" xr:uid="{00000000-0005-0000-0000-0000721D0000}"/>
    <cellStyle name="20% - Accent1 2 2 5 6 2 2" xfId="7728" xr:uid="{00000000-0005-0000-0000-0000731D0000}"/>
    <cellStyle name="20% - Accent1 2 2 5 6 2 2 2" xfId="7729" xr:uid="{00000000-0005-0000-0000-0000741D0000}"/>
    <cellStyle name="20% - Accent1 2 2 5 6 2 2 2 2" xfId="7730" xr:uid="{00000000-0005-0000-0000-0000751D0000}"/>
    <cellStyle name="20% - Accent1 2 2 5 6 2 2 3" xfId="7731" xr:uid="{00000000-0005-0000-0000-0000761D0000}"/>
    <cellStyle name="20% - Accent1 2 2 5 6 2 3" xfId="7732" xr:uid="{00000000-0005-0000-0000-0000771D0000}"/>
    <cellStyle name="20% - Accent1 2 2 5 6 2 3 2" xfId="7733" xr:uid="{00000000-0005-0000-0000-0000781D0000}"/>
    <cellStyle name="20% - Accent1 2 2 5 6 2 4" xfId="7734" xr:uid="{00000000-0005-0000-0000-0000791D0000}"/>
    <cellStyle name="20% - Accent1 2 2 5 6 3" xfId="7735" xr:uid="{00000000-0005-0000-0000-00007A1D0000}"/>
    <cellStyle name="20% - Accent1 2 2 5 6 3 2" xfId="7736" xr:uid="{00000000-0005-0000-0000-00007B1D0000}"/>
    <cellStyle name="20% - Accent1 2 2 5 6 3 2 2" xfId="7737" xr:uid="{00000000-0005-0000-0000-00007C1D0000}"/>
    <cellStyle name="20% - Accent1 2 2 5 6 3 2 2 2" xfId="7738" xr:uid="{00000000-0005-0000-0000-00007D1D0000}"/>
    <cellStyle name="20% - Accent1 2 2 5 6 3 2 3" xfId="7739" xr:uid="{00000000-0005-0000-0000-00007E1D0000}"/>
    <cellStyle name="20% - Accent1 2 2 5 6 3 3" xfId="7740" xr:uid="{00000000-0005-0000-0000-00007F1D0000}"/>
    <cellStyle name="20% - Accent1 2 2 5 6 3 3 2" xfId="7741" xr:uid="{00000000-0005-0000-0000-0000801D0000}"/>
    <cellStyle name="20% - Accent1 2 2 5 6 3 4" xfId="7742" xr:uid="{00000000-0005-0000-0000-0000811D0000}"/>
    <cellStyle name="20% - Accent1 2 2 5 6 4" xfId="7743" xr:uid="{00000000-0005-0000-0000-0000821D0000}"/>
    <cellStyle name="20% - Accent1 2 2 5 6 4 2" xfId="7744" xr:uid="{00000000-0005-0000-0000-0000831D0000}"/>
    <cellStyle name="20% - Accent1 2 2 5 6 4 2 2" xfId="7745" xr:uid="{00000000-0005-0000-0000-0000841D0000}"/>
    <cellStyle name="20% - Accent1 2 2 5 6 4 2 2 2" xfId="7746" xr:uid="{00000000-0005-0000-0000-0000851D0000}"/>
    <cellStyle name="20% - Accent1 2 2 5 6 4 2 3" xfId="7747" xr:uid="{00000000-0005-0000-0000-0000861D0000}"/>
    <cellStyle name="20% - Accent1 2 2 5 6 4 3" xfId="7748" xr:uid="{00000000-0005-0000-0000-0000871D0000}"/>
    <cellStyle name="20% - Accent1 2 2 5 6 4 3 2" xfId="7749" xr:uid="{00000000-0005-0000-0000-0000881D0000}"/>
    <cellStyle name="20% - Accent1 2 2 5 6 4 4" xfId="7750" xr:uid="{00000000-0005-0000-0000-0000891D0000}"/>
    <cellStyle name="20% - Accent1 2 2 5 6 5" xfId="7751" xr:uid="{00000000-0005-0000-0000-00008A1D0000}"/>
    <cellStyle name="20% - Accent1 2 2 5 6 5 2" xfId="7752" xr:uid="{00000000-0005-0000-0000-00008B1D0000}"/>
    <cellStyle name="20% - Accent1 2 2 5 6 5 2 2" xfId="7753" xr:uid="{00000000-0005-0000-0000-00008C1D0000}"/>
    <cellStyle name="20% - Accent1 2 2 5 6 5 3" xfId="7754" xr:uid="{00000000-0005-0000-0000-00008D1D0000}"/>
    <cellStyle name="20% - Accent1 2 2 5 6 6" xfId="7755" xr:uid="{00000000-0005-0000-0000-00008E1D0000}"/>
    <cellStyle name="20% - Accent1 2 2 5 6 6 2" xfId="7756" xr:uid="{00000000-0005-0000-0000-00008F1D0000}"/>
    <cellStyle name="20% - Accent1 2 2 5 6 6 2 2" xfId="7757" xr:uid="{00000000-0005-0000-0000-0000901D0000}"/>
    <cellStyle name="20% - Accent1 2 2 5 6 6 3" xfId="7758" xr:uid="{00000000-0005-0000-0000-0000911D0000}"/>
    <cellStyle name="20% - Accent1 2 2 5 6 7" xfId="7759" xr:uid="{00000000-0005-0000-0000-0000921D0000}"/>
    <cellStyle name="20% - Accent1 2 2 5 6 7 2" xfId="7760" xr:uid="{00000000-0005-0000-0000-0000931D0000}"/>
    <cellStyle name="20% - Accent1 2 2 5 6 8" xfId="7761" xr:uid="{00000000-0005-0000-0000-0000941D0000}"/>
    <cellStyle name="20% - Accent1 2 2 5 6 8 2" xfId="7762" xr:uid="{00000000-0005-0000-0000-0000951D0000}"/>
    <cellStyle name="20% - Accent1 2 2 5 6 9" xfId="7763" xr:uid="{00000000-0005-0000-0000-0000961D0000}"/>
    <cellStyle name="20% - Accent1 2 2 5 7" xfId="7764" xr:uid="{00000000-0005-0000-0000-0000971D0000}"/>
    <cellStyle name="20% - Accent1 2 2 5 7 2" xfId="7765" xr:uid="{00000000-0005-0000-0000-0000981D0000}"/>
    <cellStyle name="20% - Accent1 2 2 5 7 2 2" xfId="7766" xr:uid="{00000000-0005-0000-0000-0000991D0000}"/>
    <cellStyle name="20% - Accent1 2 2 5 7 2 2 2" xfId="7767" xr:uid="{00000000-0005-0000-0000-00009A1D0000}"/>
    <cellStyle name="20% - Accent1 2 2 5 7 2 2 2 2" xfId="7768" xr:uid="{00000000-0005-0000-0000-00009B1D0000}"/>
    <cellStyle name="20% - Accent1 2 2 5 7 2 2 3" xfId="7769" xr:uid="{00000000-0005-0000-0000-00009C1D0000}"/>
    <cellStyle name="20% - Accent1 2 2 5 7 2 3" xfId="7770" xr:uid="{00000000-0005-0000-0000-00009D1D0000}"/>
    <cellStyle name="20% - Accent1 2 2 5 7 2 3 2" xfId="7771" xr:uid="{00000000-0005-0000-0000-00009E1D0000}"/>
    <cellStyle name="20% - Accent1 2 2 5 7 2 4" xfId="7772" xr:uid="{00000000-0005-0000-0000-00009F1D0000}"/>
    <cellStyle name="20% - Accent1 2 2 5 7 3" xfId="7773" xr:uid="{00000000-0005-0000-0000-0000A01D0000}"/>
    <cellStyle name="20% - Accent1 2 2 5 7 3 2" xfId="7774" xr:uid="{00000000-0005-0000-0000-0000A11D0000}"/>
    <cellStyle name="20% - Accent1 2 2 5 7 3 2 2" xfId="7775" xr:uid="{00000000-0005-0000-0000-0000A21D0000}"/>
    <cellStyle name="20% - Accent1 2 2 5 7 3 2 2 2" xfId="7776" xr:uid="{00000000-0005-0000-0000-0000A31D0000}"/>
    <cellStyle name="20% - Accent1 2 2 5 7 3 2 3" xfId="7777" xr:uid="{00000000-0005-0000-0000-0000A41D0000}"/>
    <cellStyle name="20% - Accent1 2 2 5 7 3 3" xfId="7778" xr:uid="{00000000-0005-0000-0000-0000A51D0000}"/>
    <cellStyle name="20% - Accent1 2 2 5 7 3 3 2" xfId="7779" xr:uid="{00000000-0005-0000-0000-0000A61D0000}"/>
    <cellStyle name="20% - Accent1 2 2 5 7 3 4" xfId="7780" xr:uid="{00000000-0005-0000-0000-0000A71D0000}"/>
    <cellStyle name="20% - Accent1 2 2 5 7 4" xfId="7781" xr:uid="{00000000-0005-0000-0000-0000A81D0000}"/>
    <cellStyle name="20% - Accent1 2 2 5 7 4 2" xfId="7782" xr:uid="{00000000-0005-0000-0000-0000A91D0000}"/>
    <cellStyle name="20% - Accent1 2 2 5 7 4 2 2" xfId="7783" xr:uid="{00000000-0005-0000-0000-0000AA1D0000}"/>
    <cellStyle name="20% - Accent1 2 2 5 7 4 2 2 2" xfId="7784" xr:uid="{00000000-0005-0000-0000-0000AB1D0000}"/>
    <cellStyle name="20% - Accent1 2 2 5 7 4 2 3" xfId="7785" xr:uid="{00000000-0005-0000-0000-0000AC1D0000}"/>
    <cellStyle name="20% - Accent1 2 2 5 7 4 3" xfId="7786" xr:uid="{00000000-0005-0000-0000-0000AD1D0000}"/>
    <cellStyle name="20% - Accent1 2 2 5 7 4 3 2" xfId="7787" xr:uid="{00000000-0005-0000-0000-0000AE1D0000}"/>
    <cellStyle name="20% - Accent1 2 2 5 7 4 4" xfId="7788" xr:uid="{00000000-0005-0000-0000-0000AF1D0000}"/>
    <cellStyle name="20% - Accent1 2 2 5 7 5" xfId="7789" xr:uid="{00000000-0005-0000-0000-0000B01D0000}"/>
    <cellStyle name="20% - Accent1 2 2 5 7 5 2" xfId="7790" xr:uid="{00000000-0005-0000-0000-0000B11D0000}"/>
    <cellStyle name="20% - Accent1 2 2 5 7 5 2 2" xfId="7791" xr:uid="{00000000-0005-0000-0000-0000B21D0000}"/>
    <cellStyle name="20% - Accent1 2 2 5 7 5 3" xfId="7792" xr:uid="{00000000-0005-0000-0000-0000B31D0000}"/>
    <cellStyle name="20% - Accent1 2 2 5 7 6" xfId="7793" xr:uid="{00000000-0005-0000-0000-0000B41D0000}"/>
    <cellStyle name="20% - Accent1 2 2 5 7 6 2" xfId="7794" xr:uid="{00000000-0005-0000-0000-0000B51D0000}"/>
    <cellStyle name="20% - Accent1 2 2 5 7 6 2 2" xfId="7795" xr:uid="{00000000-0005-0000-0000-0000B61D0000}"/>
    <cellStyle name="20% - Accent1 2 2 5 7 6 3" xfId="7796" xr:uid="{00000000-0005-0000-0000-0000B71D0000}"/>
    <cellStyle name="20% - Accent1 2 2 5 7 7" xfId="7797" xr:uid="{00000000-0005-0000-0000-0000B81D0000}"/>
    <cellStyle name="20% - Accent1 2 2 5 7 7 2" xfId="7798" xr:uid="{00000000-0005-0000-0000-0000B91D0000}"/>
    <cellStyle name="20% - Accent1 2 2 5 7 8" xfId="7799" xr:uid="{00000000-0005-0000-0000-0000BA1D0000}"/>
    <cellStyle name="20% - Accent1 2 2 5 7 8 2" xfId="7800" xr:uid="{00000000-0005-0000-0000-0000BB1D0000}"/>
    <cellStyle name="20% - Accent1 2 2 5 7 9" xfId="7801" xr:uid="{00000000-0005-0000-0000-0000BC1D0000}"/>
    <cellStyle name="20% - Accent1 2 2 5 8" xfId="7802" xr:uid="{00000000-0005-0000-0000-0000BD1D0000}"/>
    <cellStyle name="20% - Accent1 2 2 5 8 2" xfId="7803" xr:uid="{00000000-0005-0000-0000-0000BE1D0000}"/>
    <cellStyle name="20% - Accent1 2 2 5 8 2 2" xfId="7804" xr:uid="{00000000-0005-0000-0000-0000BF1D0000}"/>
    <cellStyle name="20% - Accent1 2 2 5 8 2 2 2" xfId="7805" xr:uid="{00000000-0005-0000-0000-0000C01D0000}"/>
    <cellStyle name="20% - Accent1 2 2 5 8 2 3" xfId="7806" xr:uid="{00000000-0005-0000-0000-0000C11D0000}"/>
    <cellStyle name="20% - Accent1 2 2 5 8 3" xfId="7807" xr:uid="{00000000-0005-0000-0000-0000C21D0000}"/>
    <cellStyle name="20% - Accent1 2 2 5 8 3 2" xfId="7808" xr:uid="{00000000-0005-0000-0000-0000C31D0000}"/>
    <cellStyle name="20% - Accent1 2 2 5 8 4" xfId="7809" xr:uid="{00000000-0005-0000-0000-0000C41D0000}"/>
    <cellStyle name="20% - Accent1 2 2 5 9" xfId="7810" xr:uid="{00000000-0005-0000-0000-0000C51D0000}"/>
    <cellStyle name="20% - Accent1 2 2 5 9 2" xfId="7811" xr:uid="{00000000-0005-0000-0000-0000C61D0000}"/>
    <cellStyle name="20% - Accent1 2 2 5 9 2 2" xfId="7812" xr:uid="{00000000-0005-0000-0000-0000C71D0000}"/>
    <cellStyle name="20% - Accent1 2 2 5 9 2 2 2" xfId="7813" xr:uid="{00000000-0005-0000-0000-0000C81D0000}"/>
    <cellStyle name="20% - Accent1 2 2 5 9 2 3" xfId="7814" xr:uid="{00000000-0005-0000-0000-0000C91D0000}"/>
    <cellStyle name="20% - Accent1 2 2 5 9 3" xfId="7815" xr:uid="{00000000-0005-0000-0000-0000CA1D0000}"/>
    <cellStyle name="20% - Accent1 2 2 5 9 3 2" xfId="7816" xr:uid="{00000000-0005-0000-0000-0000CB1D0000}"/>
    <cellStyle name="20% - Accent1 2 2 5 9 4" xfId="7817" xr:uid="{00000000-0005-0000-0000-0000CC1D0000}"/>
    <cellStyle name="20% - Accent1 2 2 6" xfId="7818" xr:uid="{00000000-0005-0000-0000-0000CD1D0000}"/>
    <cellStyle name="20% - Accent1 2 2 6 10" xfId="7819" xr:uid="{00000000-0005-0000-0000-0000CE1D0000}"/>
    <cellStyle name="20% - Accent1 2 2 6 10 2" xfId="7820" xr:uid="{00000000-0005-0000-0000-0000CF1D0000}"/>
    <cellStyle name="20% - Accent1 2 2 6 10 2 2" xfId="7821" xr:uid="{00000000-0005-0000-0000-0000D01D0000}"/>
    <cellStyle name="20% - Accent1 2 2 6 10 3" xfId="7822" xr:uid="{00000000-0005-0000-0000-0000D11D0000}"/>
    <cellStyle name="20% - Accent1 2 2 6 11" xfId="7823" xr:uid="{00000000-0005-0000-0000-0000D21D0000}"/>
    <cellStyle name="20% - Accent1 2 2 6 11 2" xfId="7824" xr:uid="{00000000-0005-0000-0000-0000D31D0000}"/>
    <cellStyle name="20% - Accent1 2 2 6 11 2 2" xfId="7825" xr:uid="{00000000-0005-0000-0000-0000D41D0000}"/>
    <cellStyle name="20% - Accent1 2 2 6 11 3" xfId="7826" xr:uid="{00000000-0005-0000-0000-0000D51D0000}"/>
    <cellStyle name="20% - Accent1 2 2 6 12" xfId="7827" xr:uid="{00000000-0005-0000-0000-0000D61D0000}"/>
    <cellStyle name="20% - Accent1 2 2 6 12 2" xfId="7828" xr:uid="{00000000-0005-0000-0000-0000D71D0000}"/>
    <cellStyle name="20% - Accent1 2 2 6 13" xfId="7829" xr:uid="{00000000-0005-0000-0000-0000D81D0000}"/>
    <cellStyle name="20% - Accent1 2 2 6 13 2" xfId="7830" xr:uid="{00000000-0005-0000-0000-0000D91D0000}"/>
    <cellStyle name="20% - Accent1 2 2 6 14" xfId="7831" xr:uid="{00000000-0005-0000-0000-0000DA1D0000}"/>
    <cellStyle name="20% - Accent1 2 2 6 2" xfId="7832" xr:uid="{00000000-0005-0000-0000-0000DB1D0000}"/>
    <cellStyle name="20% - Accent1 2 2 6 2 10" xfId="7833" xr:uid="{00000000-0005-0000-0000-0000DC1D0000}"/>
    <cellStyle name="20% - Accent1 2 2 6 2 10 2" xfId="7834" xr:uid="{00000000-0005-0000-0000-0000DD1D0000}"/>
    <cellStyle name="20% - Accent1 2 2 6 2 11" xfId="7835" xr:uid="{00000000-0005-0000-0000-0000DE1D0000}"/>
    <cellStyle name="20% - Accent1 2 2 6 2 2" xfId="7836" xr:uid="{00000000-0005-0000-0000-0000DF1D0000}"/>
    <cellStyle name="20% - Accent1 2 2 6 2 2 2" xfId="7837" xr:uid="{00000000-0005-0000-0000-0000E01D0000}"/>
    <cellStyle name="20% - Accent1 2 2 6 2 2 2 2" xfId="7838" xr:uid="{00000000-0005-0000-0000-0000E11D0000}"/>
    <cellStyle name="20% - Accent1 2 2 6 2 2 2 2 2" xfId="7839" xr:uid="{00000000-0005-0000-0000-0000E21D0000}"/>
    <cellStyle name="20% - Accent1 2 2 6 2 2 2 2 2 2" xfId="7840" xr:uid="{00000000-0005-0000-0000-0000E31D0000}"/>
    <cellStyle name="20% - Accent1 2 2 6 2 2 2 2 3" xfId="7841" xr:uid="{00000000-0005-0000-0000-0000E41D0000}"/>
    <cellStyle name="20% - Accent1 2 2 6 2 2 2 3" xfId="7842" xr:uid="{00000000-0005-0000-0000-0000E51D0000}"/>
    <cellStyle name="20% - Accent1 2 2 6 2 2 2 3 2" xfId="7843" xr:uid="{00000000-0005-0000-0000-0000E61D0000}"/>
    <cellStyle name="20% - Accent1 2 2 6 2 2 2 4" xfId="7844" xr:uid="{00000000-0005-0000-0000-0000E71D0000}"/>
    <cellStyle name="20% - Accent1 2 2 6 2 2 3" xfId="7845" xr:uid="{00000000-0005-0000-0000-0000E81D0000}"/>
    <cellStyle name="20% - Accent1 2 2 6 2 2 3 2" xfId="7846" xr:uid="{00000000-0005-0000-0000-0000E91D0000}"/>
    <cellStyle name="20% - Accent1 2 2 6 2 2 3 2 2" xfId="7847" xr:uid="{00000000-0005-0000-0000-0000EA1D0000}"/>
    <cellStyle name="20% - Accent1 2 2 6 2 2 3 2 2 2" xfId="7848" xr:uid="{00000000-0005-0000-0000-0000EB1D0000}"/>
    <cellStyle name="20% - Accent1 2 2 6 2 2 3 2 3" xfId="7849" xr:uid="{00000000-0005-0000-0000-0000EC1D0000}"/>
    <cellStyle name="20% - Accent1 2 2 6 2 2 3 3" xfId="7850" xr:uid="{00000000-0005-0000-0000-0000ED1D0000}"/>
    <cellStyle name="20% - Accent1 2 2 6 2 2 3 3 2" xfId="7851" xr:uid="{00000000-0005-0000-0000-0000EE1D0000}"/>
    <cellStyle name="20% - Accent1 2 2 6 2 2 3 4" xfId="7852" xr:uid="{00000000-0005-0000-0000-0000EF1D0000}"/>
    <cellStyle name="20% - Accent1 2 2 6 2 2 4" xfId="7853" xr:uid="{00000000-0005-0000-0000-0000F01D0000}"/>
    <cellStyle name="20% - Accent1 2 2 6 2 2 4 2" xfId="7854" xr:uid="{00000000-0005-0000-0000-0000F11D0000}"/>
    <cellStyle name="20% - Accent1 2 2 6 2 2 4 2 2" xfId="7855" xr:uid="{00000000-0005-0000-0000-0000F21D0000}"/>
    <cellStyle name="20% - Accent1 2 2 6 2 2 4 2 2 2" xfId="7856" xr:uid="{00000000-0005-0000-0000-0000F31D0000}"/>
    <cellStyle name="20% - Accent1 2 2 6 2 2 4 2 3" xfId="7857" xr:uid="{00000000-0005-0000-0000-0000F41D0000}"/>
    <cellStyle name="20% - Accent1 2 2 6 2 2 4 3" xfId="7858" xr:uid="{00000000-0005-0000-0000-0000F51D0000}"/>
    <cellStyle name="20% - Accent1 2 2 6 2 2 4 3 2" xfId="7859" xr:uid="{00000000-0005-0000-0000-0000F61D0000}"/>
    <cellStyle name="20% - Accent1 2 2 6 2 2 4 4" xfId="7860" xr:uid="{00000000-0005-0000-0000-0000F71D0000}"/>
    <cellStyle name="20% - Accent1 2 2 6 2 2 5" xfId="7861" xr:uid="{00000000-0005-0000-0000-0000F81D0000}"/>
    <cellStyle name="20% - Accent1 2 2 6 2 2 5 2" xfId="7862" xr:uid="{00000000-0005-0000-0000-0000F91D0000}"/>
    <cellStyle name="20% - Accent1 2 2 6 2 2 5 2 2" xfId="7863" xr:uid="{00000000-0005-0000-0000-0000FA1D0000}"/>
    <cellStyle name="20% - Accent1 2 2 6 2 2 5 3" xfId="7864" xr:uid="{00000000-0005-0000-0000-0000FB1D0000}"/>
    <cellStyle name="20% - Accent1 2 2 6 2 2 6" xfId="7865" xr:uid="{00000000-0005-0000-0000-0000FC1D0000}"/>
    <cellStyle name="20% - Accent1 2 2 6 2 2 6 2" xfId="7866" xr:uid="{00000000-0005-0000-0000-0000FD1D0000}"/>
    <cellStyle name="20% - Accent1 2 2 6 2 2 6 2 2" xfId="7867" xr:uid="{00000000-0005-0000-0000-0000FE1D0000}"/>
    <cellStyle name="20% - Accent1 2 2 6 2 2 6 3" xfId="7868" xr:uid="{00000000-0005-0000-0000-0000FF1D0000}"/>
    <cellStyle name="20% - Accent1 2 2 6 2 2 7" xfId="7869" xr:uid="{00000000-0005-0000-0000-0000001E0000}"/>
    <cellStyle name="20% - Accent1 2 2 6 2 2 7 2" xfId="7870" xr:uid="{00000000-0005-0000-0000-0000011E0000}"/>
    <cellStyle name="20% - Accent1 2 2 6 2 2 8" xfId="7871" xr:uid="{00000000-0005-0000-0000-0000021E0000}"/>
    <cellStyle name="20% - Accent1 2 2 6 2 2 8 2" xfId="7872" xr:uid="{00000000-0005-0000-0000-0000031E0000}"/>
    <cellStyle name="20% - Accent1 2 2 6 2 2 9" xfId="7873" xr:uid="{00000000-0005-0000-0000-0000041E0000}"/>
    <cellStyle name="20% - Accent1 2 2 6 2 3" xfId="7874" xr:uid="{00000000-0005-0000-0000-0000051E0000}"/>
    <cellStyle name="20% - Accent1 2 2 6 2 3 2" xfId="7875" xr:uid="{00000000-0005-0000-0000-0000061E0000}"/>
    <cellStyle name="20% - Accent1 2 2 6 2 3 2 2" xfId="7876" xr:uid="{00000000-0005-0000-0000-0000071E0000}"/>
    <cellStyle name="20% - Accent1 2 2 6 2 3 2 2 2" xfId="7877" xr:uid="{00000000-0005-0000-0000-0000081E0000}"/>
    <cellStyle name="20% - Accent1 2 2 6 2 3 2 2 2 2" xfId="7878" xr:uid="{00000000-0005-0000-0000-0000091E0000}"/>
    <cellStyle name="20% - Accent1 2 2 6 2 3 2 2 3" xfId="7879" xr:uid="{00000000-0005-0000-0000-00000A1E0000}"/>
    <cellStyle name="20% - Accent1 2 2 6 2 3 2 3" xfId="7880" xr:uid="{00000000-0005-0000-0000-00000B1E0000}"/>
    <cellStyle name="20% - Accent1 2 2 6 2 3 2 3 2" xfId="7881" xr:uid="{00000000-0005-0000-0000-00000C1E0000}"/>
    <cellStyle name="20% - Accent1 2 2 6 2 3 2 4" xfId="7882" xr:uid="{00000000-0005-0000-0000-00000D1E0000}"/>
    <cellStyle name="20% - Accent1 2 2 6 2 3 3" xfId="7883" xr:uid="{00000000-0005-0000-0000-00000E1E0000}"/>
    <cellStyle name="20% - Accent1 2 2 6 2 3 3 2" xfId="7884" xr:uid="{00000000-0005-0000-0000-00000F1E0000}"/>
    <cellStyle name="20% - Accent1 2 2 6 2 3 3 2 2" xfId="7885" xr:uid="{00000000-0005-0000-0000-0000101E0000}"/>
    <cellStyle name="20% - Accent1 2 2 6 2 3 3 2 2 2" xfId="7886" xr:uid="{00000000-0005-0000-0000-0000111E0000}"/>
    <cellStyle name="20% - Accent1 2 2 6 2 3 3 2 3" xfId="7887" xr:uid="{00000000-0005-0000-0000-0000121E0000}"/>
    <cellStyle name="20% - Accent1 2 2 6 2 3 3 3" xfId="7888" xr:uid="{00000000-0005-0000-0000-0000131E0000}"/>
    <cellStyle name="20% - Accent1 2 2 6 2 3 3 3 2" xfId="7889" xr:uid="{00000000-0005-0000-0000-0000141E0000}"/>
    <cellStyle name="20% - Accent1 2 2 6 2 3 3 4" xfId="7890" xr:uid="{00000000-0005-0000-0000-0000151E0000}"/>
    <cellStyle name="20% - Accent1 2 2 6 2 3 4" xfId="7891" xr:uid="{00000000-0005-0000-0000-0000161E0000}"/>
    <cellStyle name="20% - Accent1 2 2 6 2 3 4 2" xfId="7892" xr:uid="{00000000-0005-0000-0000-0000171E0000}"/>
    <cellStyle name="20% - Accent1 2 2 6 2 3 4 2 2" xfId="7893" xr:uid="{00000000-0005-0000-0000-0000181E0000}"/>
    <cellStyle name="20% - Accent1 2 2 6 2 3 4 2 2 2" xfId="7894" xr:uid="{00000000-0005-0000-0000-0000191E0000}"/>
    <cellStyle name="20% - Accent1 2 2 6 2 3 4 2 3" xfId="7895" xr:uid="{00000000-0005-0000-0000-00001A1E0000}"/>
    <cellStyle name="20% - Accent1 2 2 6 2 3 4 3" xfId="7896" xr:uid="{00000000-0005-0000-0000-00001B1E0000}"/>
    <cellStyle name="20% - Accent1 2 2 6 2 3 4 3 2" xfId="7897" xr:uid="{00000000-0005-0000-0000-00001C1E0000}"/>
    <cellStyle name="20% - Accent1 2 2 6 2 3 4 4" xfId="7898" xr:uid="{00000000-0005-0000-0000-00001D1E0000}"/>
    <cellStyle name="20% - Accent1 2 2 6 2 3 5" xfId="7899" xr:uid="{00000000-0005-0000-0000-00001E1E0000}"/>
    <cellStyle name="20% - Accent1 2 2 6 2 3 5 2" xfId="7900" xr:uid="{00000000-0005-0000-0000-00001F1E0000}"/>
    <cellStyle name="20% - Accent1 2 2 6 2 3 5 2 2" xfId="7901" xr:uid="{00000000-0005-0000-0000-0000201E0000}"/>
    <cellStyle name="20% - Accent1 2 2 6 2 3 5 3" xfId="7902" xr:uid="{00000000-0005-0000-0000-0000211E0000}"/>
    <cellStyle name="20% - Accent1 2 2 6 2 3 6" xfId="7903" xr:uid="{00000000-0005-0000-0000-0000221E0000}"/>
    <cellStyle name="20% - Accent1 2 2 6 2 3 6 2" xfId="7904" xr:uid="{00000000-0005-0000-0000-0000231E0000}"/>
    <cellStyle name="20% - Accent1 2 2 6 2 3 6 2 2" xfId="7905" xr:uid="{00000000-0005-0000-0000-0000241E0000}"/>
    <cellStyle name="20% - Accent1 2 2 6 2 3 6 3" xfId="7906" xr:uid="{00000000-0005-0000-0000-0000251E0000}"/>
    <cellStyle name="20% - Accent1 2 2 6 2 3 7" xfId="7907" xr:uid="{00000000-0005-0000-0000-0000261E0000}"/>
    <cellStyle name="20% - Accent1 2 2 6 2 3 7 2" xfId="7908" xr:uid="{00000000-0005-0000-0000-0000271E0000}"/>
    <cellStyle name="20% - Accent1 2 2 6 2 3 8" xfId="7909" xr:uid="{00000000-0005-0000-0000-0000281E0000}"/>
    <cellStyle name="20% - Accent1 2 2 6 2 3 8 2" xfId="7910" xr:uid="{00000000-0005-0000-0000-0000291E0000}"/>
    <cellStyle name="20% - Accent1 2 2 6 2 3 9" xfId="7911" xr:uid="{00000000-0005-0000-0000-00002A1E0000}"/>
    <cellStyle name="20% - Accent1 2 2 6 2 4" xfId="7912" xr:uid="{00000000-0005-0000-0000-00002B1E0000}"/>
    <cellStyle name="20% - Accent1 2 2 6 2 4 2" xfId="7913" xr:uid="{00000000-0005-0000-0000-00002C1E0000}"/>
    <cellStyle name="20% - Accent1 2 2 6 2 4 2 2" xfId="7914" xr:uid="{00000000-0005-0000-0000-00002D1E0000}"/>
    <cellStyle name="20% - Accent1 2 2 6 2 4 2 2 2" xfId="7915" xr:uid="{00000000-0005-0000-0000-00002E1E0000}"/>
    <cellStyle name="20% - Accent1 2 2 6 2 4 2 3" xfId="7916" xr:uid="{00000000-0005-0000-0000-00002F1E0000}"/>
    <cellStyle name="20% - Accent1 2 2 6 2 4 3" xfId="7917" xr:uid="{00000000-0005-0000-0000-0000301E0000}"/>
    <cellStyle name="20% - Accent1 2 2 6 2 4 3 2" xfId="7918" xr:uid="{00000000-0005-0000-0000-0000311E0000}"/>
    <cellStyle name="20% - Accent1 2 2 6 2 4 4" xfId="7919" xr:uid="{00000000-0005-0000-0000-0000321E0000}"/>
    <cellStyle name="20% - Accent1 2 2 6 2 5" xfId="7920" xr:uid="{00000000-0005-0000-0000-0000331E0000}"/>
    <cellStyle name="20% - Accent1 2 2 6 2 5 2" xfId="7921" xr:uid="{00000000-0005-0000-0000-0000341E0000}"/>
    <cellStyle name="20% - Accent1 2 2 6 2 5 2 2" xfId="7922" xr:uid="{00000000-0005-0000-0000-0000351E0000}"/>
    <cellStyle name="20% - Accent1 2 2 6 2 5 2 2 2" xfId="7923" xr:uid="{00000000-0005-0000-0000-0000361E0000}"/>
    <cellStyle name="20% - Accent1 2 2 6 2 5 2 3" xfId="7924" xr:uid="{00000000-0005-0000-0000-0000371E0000}"/>
    <cellStyle name="20% - Accent1 2 2 6 2 5 3" xfId="7925" xr:uid="{00000000-0005-0000-0000-0000381E0000}"/>
    <cellStyle name="20% - Accent1 2 2 6 2 5 3 2" xfId="7926" xr:uid="{00000000-0005-0000-0000-0000391E0000}"/>
    <cellStyle name="20% - Accent1 2 2 6 2 5 4" xfId="7927" xr:uid="{00000000-0005-0000-0000-00003A1E0000}"/>
    <cellStyle name="20% - Accent1 2 2 6 2 6" xfId="7928" xr:uid="{00000000-0005-0000-0000-00003B1E0000}"/>
    <cellStyle name="20% - Accent1 2 2 6 2 6 2" xfId="7929" xr:uid="{00000000-0005-0000-0000-00003C1E0000}"/>
    <cellStyle name="20% - Accent1 2 2 6 2 6 2 2" xfId="7930" xr:uid="{00000000-0005-0000-0000-00003D1E0000}"/>
    <cellStyle name="20% - Accent1 2 2 6 2 6 2 2 2" xfId="7931" xr:uid="{00000000-0005-0000-0000-00003E1E0000}"/>
    <cellStyle name="20% - Accent1 2 2 6 2 6 2 3" xfId="7932" xr:uid="{00000000-0005-0000-0000-00003F1E0000}"/>
    <cellStyle name="20% - Accent1 2 2 6 2 6 3" xfId="7933" xr:uid="{00000000-0005-0000-0000-0000401E0000}"/>
    <cellStyle name="20% - Accent1 2 2 6 2 6 3 2" xfId="7934" xr:uid="{00000000-0005-0000-0000-0000411E0000}"/>
    <cellStyle name="20% - Accent1 2 2 6 2 6 4" xfId="7935" xr:uid="{00000000-0005-0000-0000-0000421E0000}"/>
    <cellStyle name="20% - Accent1 2 2 6 2 7" xfId="7936" xr:uid="{00000000-0005-0000-0000-0000431E0000}"/>
    <cellStyle name="20% - Accent1 2 2 6 2 7 2" xfId="7937" xr:uid="{00000000-0005-0000-0000-0000441E0000}"/>
    <cellStyle name="20% - Accent1 2 2 6 2 7 2 2" xfId="7938" xr:uid="{00000000-0005-0000-0000-0000451E0000}"/>
    <cellStyle name="20% - Accent1 2 2 6 2 7 3" xfId="7939" xr:uid="{00000000-0005-0000-0000-0000461E0000}"/>
    <cellStyle name="20% - Accent1 2 2 6 2 8" xfId="7940" xr:uid="{00000000-0005-0000-0000-0000471E0000}"/>
    <cellStyle name="20% - Accent1 2 2 6 2 8 2" xfId="7941" xr:uid="{00000000-0005-0000-0000-0000481E0000}"/>
    <cellStyle name="20% - Accent1 2 2 6 2 8 2 2" xfId="7942" xr:uid="{00000000-0005-0000-0000-0000491E0000}"/>
    <cellStyle name="20% - Accent1 2 2 6 2 8 3" xfId="7943" xr:uid="{00000000-0005-0000-0000-00004A1E0000}"/>
    <cellStyle name="20% - Accent1 2 2 6 2 9" xfId="7944" xr:uid="{00000000-0005-0000-0000-00004B1E0000}"/>
    <cellStyle name="20% - Accent1 2 2 6 2 9 2" xfId="7945" xr:uid="{00000000-0005-0000-0000-00004C1E0000}"/>
    <cellStyle name="20% - Accent1 2 2 6 3" xfId="7946" xr:uid="{00000000-0005-0000-0000-00004D1E0000}"/>
    <cellStyle name="20% - Accent1 2 2 6 3 10" xfId="7947" xr:uid="{00000000-0005-0000-0000-00004E1E0000}"/>
    <cellStyle name="20% - Accent1 2 2 6 3 10 2" xfId="7948" xr:uid="{00000000-0005-0000-0000-00004F1E0000}"/>
    <cellStyle name="20% - Accent1 2 2 6 3 11" xfId="7949" xr:uid="{00000000-0005-0000-0000-0000501E0000}"/>
    <cellStyle name="20% - Accent1 2 2 6 3 2" xfId="7950" xr:uid="{00000000-0005-0000-0000-0000511E0000}"/>
    <cellStyle name="20% - Accent1 2 2 6 3 2 2" xfId="7951" xr:uid="{00000000-0005-0000-0000-0000521E0000}"/>
    <cellStyle name="20% - Accent1 2 2 6 3 2 2 2" xfId="7952" xr:uid="{00000000-0005-0000-0000-0000531E0000}"/>
    <cellStyle name="20% - Accent1 2 2 6 3 2 2 2 2" xfId="7953" xr:uid="{00000000-0005-0000-0000-0000541E0000}"/>
    <cellStyle name="20% - Accent1 2 2 6 3 2 2 2 2 2" xfId="7954" xr:uid="{00000000-0005-0000-0000-0000551E0000}"/>
    <cellStyle name="20% - Accent1 2 2 6 3 2 2 2 3" xfId="7955" xr:uid="{00000000-0005-0000-0000-0000561E0000}"/>
    <cellStyle name="20% - Accent1 2 2 6 3 2 2 3" xfId="7956" xr:uid="{00000000-0005-0000-0000-0000571E0000}"/>
    <cellStyle name="20% - Accent1 2 2 6 3 2 2 3 2" xfId="7957" xr:uid="{00000000-0005-0000-0000-0000581E0000}"/>
    <cellStyle name="20% - Accent1 2 2 6 3 2 2 4" xfId="7958" xr:uid="{00000000-0005-0000-0000-0000591E0000}"/>
    <cellStyle name="20% - Accent1 2 2 6 3 2 3" xfId="7959" xr:uid="{00000000-0005-0000-0000-00005A1E0000}"/>
    <cellStyle name="20% - Accent1 2 2 6 3 2 3 2" xfId="7960" xr:uid="{00000000-0005-0000-0000-00005B1E0000}"/>
    <cellStyle name="20% - Accent1 2 2 6 3 2 3 2 2" xfId="7961" xr:uid="{00000000-0005-0000-0000-00005C1E0000}"/>
    <cellStyle name="20% - Accent1 2 2 6 3 2 3 2 2 2" xfId="7962" xr:uid="{00000000-0005-0000-0000-00005D1E0000}"/>
    <cellStyle name="20% - Accent1 2 2 6 3 2 3 2 3" xfId="7963" xr:uid="{00000000-0005-0000-0000-00005E1E0000}"/>
    <cellStyle name="20% - Accent1 2 2 6 3 2 3 3" xfId="7964" xr:uid="{00000000-0005-0000-0000-00005F1E0000}"/>
    <cellStyle name="20% - Accent1 2 2 6 3 2 3 3 2" xfId="7965" xr:uid="{00000000-0005-0000-0000-0000601E0000}"/>
    <cellStyle name="20% - Accent1 2 2 6 3 2 3 4" xfId="7966" xr:uid="{00000000-0005-0000-0000-0000611E0000}"/>
    <cellStyle name="20% - Accent1 2 2 6 3 2 4" xfId="7967" xr:uid="{00000000-0005-0000-0000-0000621E0000}"/>
    <cellStyle name="20% - Accent1 2 2 6 3 2 4 2" xfId="7968" xr:uid="{00000000-0005-0000-0000-0000631E0000}"/>
    <cellStyle name="20% - Accent1 2 2 6 3 2 4 2 2" xfId="7969" xr:uid="{00000000-0005-0000-0000-0000641E0000}"/>
    <cellStyle name="20% - Accent1 2 2 6 3 2 4 2 2 2" xfId="7970" xr:uid="{00000000-0005-0000-0000-0000651E0000}"/>
    <cellStyle name="20% - Accent1 2 2 6 3 2 4 2 3" xfId="7971" xr:uid="{00000000-0005-0000-0000-0000661E0000}"/>
    <cellStyle name="20% - Accent1 2 2 6 3 2 4 3" xfId="7972" xr:uid="{00000000-0005-0000-0000-0000671E0000}"/>
    <cellStyle name="20% - Accent1 2 2 6 3 2 4 3 2" xfId="7973" xr:uid="{00000000-0005-0000-0000-0000681E0000}"/>
    <cellStyle name="20% - Accent1 2 2 6 3 2 4 4" xfId="7974" xr:uid="{00000000-0005-0000-0000-0000691E0000}"/>
    <cellStyle name="20% - Accent1 2 2 6 3 2 5" xfId="7975" xr:uid="{00000000-0005-0000-0000-00006A1E0000}"/>
    <cellStyle name="20% - Accent1 2 2 6 3 2 5 2" xfId="7976" xr:uid="{00000000-0005-0000-0000-00006B1E0000}"/>
    <cellStyle name="20% - Accent1 2 2 6 3 2 5 2 2" xfId="7977" xr:uid="{00000000-0005-0000-0000-00006C1E0000}"/>
    <cellStyle name="20% - Accent1 2 2 6 3 2 5 3" xfId="7978" xr:uid="{00000000-0005-0000-0000-00006D1E0000}"/>
    <cellStyle name="20% - Accent1 2 2 6 3 2 6" xfId="7979" xr:uid="{00000000-0005-0000-0000-00006E1E0000}"/>
    <cellStyle name="20% - Accent1 2 2 6 3 2 6 2" xfId="7980" xr:uid="{00000000-0005-0000-0000-00006F1E0000}"/>
    <cellStyle name="20% - Accent1 2 2 6 3 2 6 2 2" xfId="7981" xr:uid="{00000000-0005-0000-0000-0000701E0000}"/>
    <cellStyle name="20% - Accent1 2 2 6 3 2 6 3" xfId="7982" xr:uid="{00000000-0005-0000-0000-0000711E0000}"/>
    <cellStyle name="20% - Accent1 2 2 6 3 2 7" xfId="7983" xr:uid="{00000000-0005-0000-0000-0000721E0000}"/>
    <cellStyle name="20% - Accent1 2 2 6 3 2 7 2" xfId="7984" xr:uid="{00000000-0005-0000-0000-0000731E0000}"/>
    <cellStyle name="20% - Accent1 2 2 6 3 2 8" xfId="7985" xr:uid="{00000000-0005-0000-0000-0000741E0000}"/>
    <cellStyle name="20% - Accent1 2 2 6 3 2 8 2" xfId="7986" xr:uid="{00000000-0005-0000-0000-0000751E0000}"/>
    <cellStyle name="20% - Accent1 2 2 6 3 2 9" xfId="7987" xr:uid="{00000000-0005-0000-0000-0000761E0000}"/>
    <cellStyle name="20% - Accent1 2 2 6 3 3" xfId="7988" xr:uid="{00000000-0005-0000-0000-0000771E0000}"/>
    <cellStyle name="20% - Accent1 2 2 6 3 3 2" xfId="7989" xr:uid="{00000000-0005-0000-0000-0000781E0000}"/>
    <cellStyle name="20% - Accent1 2 2 6 3 3 2 2" xfId="7990" xr:uid="{00000000-0005-0000-0000-0000791E0000}"/>
    <cellStyle name="20% - Accent1 2 2 6 3 3 2 2 2" xfId="7991" xr:uid="{00000000-0005-0000-0000-00007A1E0000}"/>
    <cellStyle name="20% - Accent1 2 2 6 3 3 2 2 2 2" xfId="7992" xr:uid="{00000000-0005-0000-0000-00007B1E0000}"/>
    <cellStyle name="20% - Accent1 2 2 6 3 3 2 2 3" xfId="7993" xr:uid="{00000000-0005-0000-0000-00007C1E0000}"/>
    <cellStyle name="20% - Accent1 2 2 6 3 3 2 3" xfId="7994" xr:uid="{00000000-0005-0000-0000-00007D1E0000}"/>
    <cellStyle name="20% - Accent1 2 2 6 3 3 2 3 2" xfId="7995" xr:uid="{00000000-0005-0000-0000-00007E1E0000}"/>
    <cellStyle name="20% - Accent1 2 2 6 3 3 2 4" xfId="7996" xr:uid="{00000000-0005-0000-0000-00007F1E0000}"/>
    <cellStyle name="20% - Accent1 2 2 6 3 3 3" xfId="7997" xr:uid="{00000000-0005-0000-0000-0000801E0000}"/>
    <cellStyle name="20% - Accent1 2 2 6 3 3 3 2" xfId="7998" xr:uid="{00000000-0005-0000-0000-0000811E0000}"/>
    <cellStyle name="20% - Accent1 2 2 6 3 3 3 2 2" xfId="7999" xr:uid="{00000000-0005-0000-0000-0000821E0000}"/>
    <cellStyle name="20% - Accent1 2 2 6 3 3 3 2 2 2" xfId="8000" xr:uid="{00000000-0005-0000-0000-0000831E0000}"/>
    <cellStyle name="20% - Accent1 2 2 6 3 3 3 2 3" xfId="8001" xr:uid="{00000000-0005-0000-0000-0000841E0000}"/>
    <cellStyle name="20% - Accent1 2 2 6 3 3 3 3" xfId="8002" xr:uid="{00000000-0005-0000-0000-0000851E0000}"/>
    <cellStyle name="20% - Accent1 2 2 6 3 3 3 3 2" xfId="8003" xr:uid="{00000000-0005-0000-0000-0000861E0000}"/>
    <cellStyle name="20% - Accent1 2 2 6 3 3 3 4" xfId="8004" xr:uid="{00000000-0005-0000-0000-0000871E0000}"/>
    <cellStyle name="20% - Accent1 2 2 6 3 3 4" xfId="8005" xr:uid="{00000000-0005-0000-0000-0000881E0000}"/>
    <cellStyle name="20% - Accent1 2 2 6 3 3 4 2" xfId="8006" xr:uid="{00000000-0005-0000-0000-0000891E0000}"/>
    <cellStyle name="20% - Accent1 2 2 6 3 3 4 2 2" xfId="8007" xr:uid="{00000000-0005-0000-0000-00008A1E0000}"/>
    <cellStyle name="20% - Accent1 2 2 6 3 3 4 2 2 2" xfId="8008" xr:uid="{00000000-0005-0000-0000-00008B1E0000}"/>
    <cellStyle name="20% - Accent1 2 2 6 3 3 4 2 3" xfId="8009" xr:uid="{00000000-0005-0000-0000-00008C1E0000}"/>
    <cellStyle name="20% - Accent1 2 2 6 3 3 4 3" xfId="8010" xr:uid="{00000000-0005-0000-0000-00008D1E0000}"/>
    <cellStyle name="20% - Accent1 2 2 6 3 3 4 3 2" xfId="8011" xr:uid="{00000000-0005-0000-0000-00008E1E0000}"/>
    <cellStyle name="20% - Accent1 2 2 6 3 3 4 4" xfId="8012" xr:uid="{00000000-0005-0000-0000-00008F1E0000}"/>
    <cellStyle name="20% - Accent1 2 2 6 3 3 5" xfId="8013" xr:uid="{00000000-0005-0000-0000-0000901E0000}"/>
    <cellStyle name="20% - Accent1 2 2 6 3 3 5 2" xfId="8014" xr:uid="{00000000-0005-0000-0000-0000911E0000}"/>
    <cellStyle name="20% - Accent1 2 2 6 3 3 5 2 2" xfId="8015" xr:uid="{00000000-0005-0000-0000-0000921E0000}"/>
    <cellStyle name="20% - Accent1 2 2 6 3 3 5 3" xfId="8016" xr:uid="{00000000-0005-0000-0000-0000931E0000}"/>
    <cellStyle name="20% - Accent1 2 2 6 3 3 6" xfId="8017" xr:uid="{00000000-0005-0000-0000-0000941E0000}"/>
    <cellStyle name="20% - Accent1 2 2 6 3 3 6 2" xfId="8018" xr:uid="{00000000-0005-0000-0000-0000951E0000}"/>
    <cellStyle name="20% - Accent1 2 2 6 3 3 6 2 2" xfId="8019" xr:uid="{00000000-0005-0000-0000-0000961E0000}"/>
    <cellStyle name="20% - Accent1 2 2 6 3 3 6 3" xfId="8020" xr:uid="{00000000-0005-0000-0000-0000971E0000}"/>
    <cellStyle name="20% - Accent1 2 2 6 3 3 7" xfId="8021" xr:uid="{00000000-0005-0000-0000-0000981E0000}"/>
    <cellStyle name="20% - Accent1 2 2 6 3 3 7 2" xfId="8022" xr:uid="{00000000-0005-0000-0000-0000991E0000}"/>
    <cellStyle name="20% - Accent1 2 2 6 3 3 8" xfId="8023" xr:uid="{00000000-0005-0000-0000-00009A1E0000}"/>
    <cellStyle name="20% - Accent1 2 2 6 3 3 8 2" xfId="8024" xr:uid="{00000000-0005-0000-0000-00009B1E0000}"/>
    <cellStyle name="20% - Accent1 2 2 6 3 3 9" xfId="8025" xr:uid="{00000000-0005-0000-0000-00009C1E0000}"/>
    <cellStyle name="20% - Accent1 2 2 6 3 4" xfId="8026" xr:uid="{00000000-0005-0000-0000-00009D1E0000}"/>
    <cellStyle name="20% - Accent1 2 2 6 3 4 2" xfId="8027" xr:uid="{00000000-0005-0000-0000-00009E1E0000}"/>
    <cellStyle name="20% - Accent1 2 2 6 3 4 2 2" xfId="8028" xr:uid="{00000000-0005-0000-0000-00009F1E0000}"/>
    <cellStyle name="20% - Accent1 2 2 6 3 4 2 2 2" xfId="8029" xr:uid="{00000000-0005-0000-0000-0000A01E0000}"/>
    <cellStyle name="20% - Accent1 2 2 6 3 4 2 3" xfId="8030" xr:uid="{00000000-0005-0000-0000-0000A11E0000}"/>
    <cellStyle name="20% - Accent1 2 2 6 3 4 3" xfId="8031" xr:uid="{00000000-0005-0000-0000-0000A21E0000}"/>
    <cellStyle name="20% - Accent1 2 2 6 3 4 3 2" xfId="8032" xr:uid="{00000000-0005-0000-0000-0000A31E0000}"/>
    <cellStyle name="20% - Accent1 2 2 6 3 4 4" xfId="8033" xr:uid="{00000000-0005-0000-0000-0000A41E0000}"/>
    <cellStyle name="20% - Accent1 2 2 6 3 5" xfId="8034" xr:uid="{00000000-0005-0000-0000-0000A51E0000}"/>
    <cellStyle name="20% - Accent1 2 2 6 3 5 2" xfId="8035" xr:uid="{00000000-0005-0000-0000-0000A61E0000}"/>
    <cellStyle name="20% - Accent1 2 2 6 3 5 2 2" xfId="8036" xr:uid="{00000000-0005-0000-0000-0000A71E0000}"/>
    <cellStyle name="20% - Accent1 2 2 6 3 5 2 2 2" xfId="8037" xr:uid="{00000000-0005-0000-0000-0000A81E0000}"/>
    <cellStyle name="20% - Accent1 2 2 6 3 5 2 3" xfId="8038" xr:uid="{00000000-0005-0000-0000-0000A91E0000}"/>
    <cellStyle name="20% - Accent1 2 2 6 3 5 3" xfId="8039" xr:uid="{00000000-0005-0000-0000-0000AA1E0000}"/>
    <cellStyle name="20% - Accent1 2 2 6 3 5 3 2" xfId="8040" xr:uid="{00000000-0005-0000-0000-0000AB1E0000}"/>
    <cellStyle name="20% - Accent1 2 2 6 3 5 4" xfId="8041" xr:uid="{00000000-0005-0000-0000-0000AC1E0000}"/>
    <cellStyle name="20% - Accent1 2 2 6 3 6" xfId="8042" xr:uid="{00000000-0005-0000-0000-0000AD1E0000}"/>
    <cellStyle name="20% - Accent1 2 2 6 3 6 2" xfId="8043" xr:uid="{00000000-0005-0000-0000-0000AE1E0000}"/>
    <cellStyle name="20% - Accent1 2 2 6 3 6 2 2" xfId="8044" xr:uid="{00000000-0005-0000-0000-0000AF1E0000}"/>
    <cellStyle name="20% - Accent1 2 2 6 3 6 2 2 2" xfId="8045" xr:uid="{00000000-0005-0000-0000-0000B01E0000}"/>
    <cellStyle name="20% - Accent1 2 2 6 3 6 2 3" xfId="8046" xr:uid="{00000000-0005-0000-0000-0000B11E0000}"/>
    <cellStyle name="20% - Accent1 2 2 6 3 6 3" xfId="8047" xr:uid="{00000000-0005-0000-0000-0000B21E0000}"/>
    <cellStyle name="20% - Accent1 2 2 6 3 6 3 2" xfId="8048" xr:uid="{00000000-0005-0000-0000-0000B31E0000}"/>
    <cellStyle name="20% - Accent1 2 2 6 3 6 4" xfId="8049" xr:uid="{00000000-0005-0000-0000-0000B41E0000}"/>
    <cellStyle name="20% - Accent1 2 2 6 3 7" xfId="8050" xr:uid="{00000000-0005-0000-0000-0000B51E0000}"/>
    <cellStyle name="20% - Accent1 2 2 6 3 7 2" xfId="8051" xr:uid="{00000000-0005-0000-0000-0000B61E0000}"/>
    <cellStyle name="20% - Accent1 2 2 6 3 7 2 2" xfId="8052" xr:uid="{00000000-0005-0000-0000-0000B71E0000}"/>
    <cellStyle name="20% - Accent1 2 2 6 3 7 3" xfId="8053" xr:uid="{00000000-0005-0000-0000-0000B81E0000}"/>
    <cellStyle name="20% - Accent1 2 2 6 3 8" xfId="8054" xr:uid="{00000000-0005-0000-0000-0000B91E0000}"/>
    <cellStyle name="20% - Accent1 2 2 6 3 8 2" xfId="8055" xr:uid="{00000000-0005-0000-0000-0000BA1E0000}"/>
    <cellStyle name="20% - Accent1 2 2 6 3 8 2 2" xfId="8056" xr:uid="{00000000-0005-0000-0000-0000BB1E0000}"/>
    <cellStyle name="20% - Accent1 2 2 6 3 8 3" xfId="8057" xr:uid="{00000000-0005-0000-0000-0000BC1E0000}"/>
    <cellStyle name="20% - Accent1 2 2 6 3 9" xfId="8058" xr:uid="{00000000-0005-0000-0000-0000BD1E0000}"/>
    <cellStyle name="20% - Accent1 2 2 6 3 9 2" xfId="8059" xr:uid="{00000000-0005-0000-0000-0000BE1E0000}"/>
    <cellStyle name="20% - Accent1 2 2 6 4" xfId="8060" xr:uid="{00000000-0005-0000-0000-0000BF1E0000}"/>
    <cellStyle name="20% - Accent1 2 2 6 4 10" xfId="8061" xr:uid="{00000000-0005-0000-0000-0000C01E0000}"/>
    <cellStyle name="20% - Accent1 2 2 6 4 10 2" xfId="8062" xr:uid="{00000000-0005-0000-0000-0000C11E0000}"/>
    <cellStyle name="20% - Accent1 2 2 6 4 11" xfId="8063" xr:uid="{00000000-0005-0000-0000-0000C21E0000}"/>
    <cellStyle name="20% - Accent1 2 2 6 4 2" xfId="8064" xr:uid="{00000000-0005-0000-0000-0000C31E0000}"/>
    <cellStyle name="20% - Accent1 2 2 6 4 2 2" xfId="8065" xr:uid="{00000000-0005-0000-0000-0000C41E0000}"/>
    <cellStyle name="20% - Accent1 2 2 6 4 2 2 2" xfId="8066" xr:uid="{00000000-0005-0000-0000-0000C51E0000}"/>
    <cellStyle name="20% - Accent1 2 2 6 4 2 2 2 2" xfId="8067" xr:uid="{00000000-0005-0000-0000-0000C61E0000}"/>
    <cellStyle name="20% - Accent1 2 2 6 4 2 2 2 2 2" xfId="8068" xr:uid="{00000000-0005-0000-0000-0000C71E0000}"/>
    <cellStyle name="20% - Accent1 2 2 6 4 2 2 2 3" xfId="8069" xr:uid="{00000000-0005-0000-0000-0000C81E0000}"/>
    <cellStyle name="20% - Accent1 2 2 6 4 2 2 3" xfId="8070" xr:uid="{00000000-0005-0000-0000-0000C91E0000}"/>
    <cellStyle name="20% - Accent1 2 2 6 4 2 2 3 2" xfId="8071" xr:uid="{00000000-0005-0000-0000-0000CA1E0000}"/>
    <cellStyle name="20% - Accent1 2 2 6 4 2 2 4" xfId="8072" xr:uid="{00000000-0005-0000-0000-0000CB1E0000}"/>
    <cellStyle name="20% - Accent1 2 2 6 4 2 3" xfId="8073" xr:uid="{00000000-0005-0000-0000-0000CC1E0000}"/>
    <cellStyle name="20% - Accent1 2 2 6 4 2 3 2" xfId="8074" xr:uid="{00000000-0005-0000-0000-0000CD1E0000}"/>
    <cellStyle name="20% - Accent1 2 2 6 4 2 3 2 2" xfId="8075" xr:uid="{00000000-0005-0000-0000-0000CE1E0000}"/>
    <cellStyle name="20% - Accent1 2 2 6 4 2 3 2 2 2" xfId="8076" xr:uid="{00000000-0005-0000-0000-0000CF1E0000}"/>
    <cellStyle name="20% - Accent1 2 2 6 4 2 3 2 3" xfId="8077" xr:uid="{00000000-0005-0000-0000-0000D01E0000}"/>
    <cellStyle name="20% - Accent1 2 2 6 4 2 3 3" xfId="8078" xr:uid="{00000000-0005-0000-0000-0000D11E0000}"/>
    <cellStyle name="20% - Accent1 2 2 6 4 2 3 3 2" xfId="8079" xr:uid="{00000000-0005-0000-0000-0000D21E0000}"/>
    <cellStyle name="20% - Accent1 2 2 6 4 2 3 4" xfId="8080" xr:uid="{00000000-0005-0000-0000-0000D31E0000}"/>
    <cellStyle name="20% - Accent1 2 2 6 4 2 4" xfId="8081" xr:uid="{00000000-0005-0000-0000-0000D41E0000}"/>
    <cellStyle name="20% - Accent1 2 2 6 4 2 4 2" xfId="8082" xr:uid="{00000000-0005-0000-0000-0000D51E0000}"/>
    <cellStyle name="20% - Accent1 2 2 6 4 2 4 2 2" xfId="8083" xr:uid="{00000000-0005-0000-0000-0000D61E0000}"/>
    <cellStyle name="20% - Accent1 2 2 6 4 2 4 2 2 2" xfId="8084" xr:uid="{00000000-0005-0000-0000-0000D71E0000}"/>
    <cellStyle name="20% - Accent1 2 2 6 4 2 4 2 3" xfId="8085" xr:uid="{00000000-0005-0000-0000-0000D81E0000}"/>
    <cellStyle name="20% - Accent1 2 2 6 4 2 4 3" xfId="8086" xr:uid="{00000000-0005-0000-0000-0000D91E0000}"/>
    <cellStyle name="20% - Accent1 2 2 6 4 2 4 3 2" xfId="8087" xr:uid="{00000000-0005-0000-0000-0000DA1E0000}"/>
    <cellStyle name="20% - Accent1 2 2 6 4 2 4 4" xfId="8088" xr:uid="{00000000-0005-0000-0000-0000DB1E0000}"/>
    <cellStyle name="20% - Accent1 2 2 6 4 2 5" xfId="8089" xr:uid="{00000000-0005-0000-0000-0000DC1E0000}"/>
    <cellStyle name="20% - Accent1 2 2 6 4 2 5 2" xfId="8090" xr:uid="{00000000-0005-0000-0000-0000DD1E0000}"/>
    <cellStyle name="20% - Accent1 2 2 6 4 2 5 2 2" xfId="8091" xr:uid="{00000000-0005-0000-0000-0000DE1E0000}"/>
    <cellStyle name="20% - Accent1 2 2 6 4 2 5 3" xfId="8092" xr:uid="{00000000-0005-0000-0000-0000DF1E0000}"/>
    <cellStyle name="20% - Accent1 2 2 6 4 2 6" xfId="8093" xr:uid="{00000000-0005-0000-0000-0000E01E0000}"/>
    <cellStyle name="20% - Accent1 2 2 6 4 2 6 2" xfId="8094" xr:uid="{00000000-0005-0000-0000-0000E11E0000}"/>
    <cellStyle name="20% - Accent1 2 2 6 4 2 6 2 2" xfId="8095" xr:uid="{00000000-0005-0000-0000-0000E21E0000}"/>
    <cellStyle name="20% - Accent1 2 2 6 4 2 6 3" xfId="8096" xr:uid="{00000000-0005-0000-0000-0000E31E0000}"/>
    <cellStyle name="20% - Accent1 2 2 6 4 2 7" xfId="8097" xr:uid="{00000000-0005-0000-0000-0000E41E0000}"/>
    <cellStyle name="20% - Accent1 2 2 6 4 2 7 2" xfId="8098" xr:uid="{00000000-0005-0000-0000-0000E51E0000}"/>
    <cellStyle name="20% - Accent1 2 2 6 4 2 8" xfId="8099" xr:uid="{00000000-0005-0000-0000-0000E61E0000}"/>
    <cellStyle name="20% - Accent1 2 2 6 4 2 8 2" xfId="8100" xr:uid="{00000000-0005-0000-0000-0000E71E0000}"/>
    <cellStyle name="20% - Accent1 2 2 6 4 2 9" xfId="8101" xr:uid="{00000000-0005-0000-0000-0000E81E0000}"/>
    <cellStyle name="20% - Accent1 2 2 6 4 3" xfId="8102" xr:uid="{00000000-0005-0000-0000-0000E91E0000}"/>
    <cellStyle name="20% - Accent1 2 2 6 4 3 2" xfId="8103" xr:uid="{00000000-0005-0000-0000-0000EA1E0000}"/>
    <cellStyle name="20% - Accent1 2 2 6 4 3 2 2" xfId="8104" xr:uid="{00000000-0005-0000-0000-0000EB1E0000}"/>
    <cellStyle name="20% - Accent1 2 2 6 4 3 2 2 2" xfId="8105" xr:uid="{00000000-0005-0000-0000-0000EC1E0000}"/>
    <cellStyle name="20% - Accent1 2 2 6 4 3 2 2 2 2" xfId="8106" xr:uid="{00000000-0005-0000-0000-0000ED1E0000}"/>
    <cellStyle name="20% - Accent1 2 2 6 4 3 2 2 3" xfId="8107" xr:uid="{00000000-0005-0000-0000-0000EE1E0000}"/>
    <cellStyle name="20% - Accent1 2 2 6 4 3 2 3" xfId="8108" xr:uid="{00000000-0005-0000-0000-0000EF1E0000}"/>
    <cellStyle name="20% - Accent1 2 2 6 4 3 2 3 2" xfId="8109" xr:uid="{00000000-0005-0000-0000-0000F01E0000}"/>
    <cellStyle name="20% - Accent1 2 2 6 4 3 2 4" xfId="8110" xr:uid="{00000000-0005-0000-0000-0000F11E0000}"/>
    <cellStyle name="20% - Accent1 2 2 6 4 3 3" xfId="8111" xr:uid="{00000000-0005-0000-0000-0000F21E0000}"/>
    <cellStyle name="20% - Accent1 2 2 6 4 3 3 2" xfId="8112" xr:uid="{00000000-0005-0000-0000-0000F31E0000}"/>
    <cellStyle name="20% - Accent1 2 2 6 4 3 3 2 2" xfId="8113" xr:uid="{00000000-0005-0000-0000-0000F41E0000}"/>
    <cellStyle name="20% - Accent1 2 2 6 4 3 3 2 2 2" xfId="8114" xr:uid="{00000000-0005-0000-0000-0000F51E0000}"/>
    <cellStyle name="20% - Accent1 2 2 6 4 3 3 2 3" xfId="8115" xr:uid="{00000000-0005-0000-0000-0000F61E0000}"/>
    <cellStyle name="20% - Accent1 2 2 6 4 3 3 3" xfId="8116" xr:uid="{00000000-0005-0000-0000-0000F71E0000}"/>
    <cellStyle name="20% - Accent1 2 2 6 4 3 3 3 2" xfId="8117" xr:uid="{00000000-0005-0000-0000-0000F81E0000}"/>
    <cellStyle name="20% - Accent1 2 2 6 4 3 3 4" xfId="8118" xr:uid="{00000000-0005-0000-0000-0000F91E0000}"/>
    <cellStyle name="20% - Accent1 2 2 6 4 3 4" xfId="8119" xr:uid="{00000000-0005-0000-0000-0000FA1E0000}"/>
    <cellStyle name="20% - Accent1 2 2 6 4 3 4 2" xfId="8120" xr:uid="{00000000-0005-0000-0000-0000FB1E0000}"/>
    <cellStyle name="20% - Accent1 2 2 6 4 3 4 2 2" xfId="8121" xr:uid="{00000000-0005-0000-0000-0000FC1E0000}"/>
    <cellStyle name="20% - Accent1 2 2 6 4 3 4 2 2 2" xfId="8122" xr:uid="{00000000-0005-0000-0000-0000FD1E0000}"/>
    <cellStyle name="20% - Accent1 2 2 6 4 3 4 2 3" xfId="8123" xr:uid="{00000000-0005-0000-0000-0000FE1E0000}"/>
    <cellStyle name="20% - Accent1 2 2 6 4 3 4 3" xfId="8124" xr:uid="{00000000-0005-0000-0000-0000FF1E0000}"/>
    <cellStyle name="20% - Accent1 2 2 6 4 3 4 3 2" xfId="8125" xr:uid="{00000000-0005-0000-0000-0000001F0000}"/>
    <cellStyle name="20% - Accent1 2 2 6 4 3 4 4" xfId="8126" xr:uid="{00000000-0005-0000-0000-0000011F0000}"/>
    <cellStyle name="20% - Accent1 2 2 6 4 3 5" xfId="8127" xr:uid="{00000000-0005-0000-0000-0000021F0000}"/>
    <cellStyle name="20% - Accent1 2 2 6 4 3 5 2" xfId="8128" xr:uid="{00000000-0005-0000-0000-0000031F0000}"/>
    <cellStyle name="20% - Accent1 2 2 6 4 3 5 2 2" xfId="8129" xr:uid="{00000000-0005-0000-0000-0000041F0000}"/>
    <cellStyle name="20% - Accent1 2 2 6 4 3 5 3" xfId="8130" xr:uid="{00000000-0005-0000-0000-0000051F0000}"/>
    <cellStyle name="20% - Accent1 2 2 6 4 3 6" xfId="8131" xr:uid="{00000000-0005-0000-0000-0000061F0000}"/>
    <cellStyle name="20% - Accent1 2 2 6 4 3 6 2" xfId="8132" xr:uid="{00000000-0005-0000-0000-0000071F0000}"/>
    <cellStyle name="20% - Accent1 2 2 6 4 3 6 2 2" xfId="8133" xr:uid="{00000000-0005-0000-0000-0000081F0000}"/>
    <cellStyle name="20% - Accent1 2 2 6 4 3 6 3" xfId="8134" xr:uid="{00000000-0005-0000-0000-0000091F0000}"/>
    <cellStyle name="20% - Accent1 2 2 6 4 3 7" xfId="8135" xr:uid="{00000000-0005-0000-0000-00000A1F0000}"/>
    <cellStyle name="20% - Accent1 2 2 6 4 3 7 2" xfId="8136" xr:uid="{00000000-0005-0000-0000-00000B1F0000}"/>
    <cellStyle name="20% - Accent1 2 2 6 4 3 8" xfId="8137" xr:uid="{00000000-0005-0000-0000-00000C1F0000}"/>
    <cellStyle name="20% - Accent1 2 2 6 4 3 8 2" xfId="8138" xr:uid="{00000000-0005-0000-0000-00000D1F0000}"/>
    <cellStyle name="20% - Accent1 2 2 6 4 3 9" xfId="8139" xr:uid="{00000000-0005-0000-0000-00000E1F0000}"/>
    <cellStyle name="20% - Accent1 2 2 6 4 4" xfId="8140" xr:uid="{00000000-0005-0000-0000-00000F1F0000}"/>
    <cellStyle name="20% - Accent1 2 2 6 4 4 2" xfId="8141" xr:uid="{00000000-0005-0000-0000-0000101F0000}"/>
    <cellStyle name="20% - Accent1 2 2 6 4 4 2 2" xfId="8142" xr:uid="{00000000-0005-0000-0000-0000111F0000}"/>
    <cellStyle name="20% - Accent1 2 2 6 4 4 2 2 2" xfId="8143" xr:uid="{00000000-0005-0000-0000-0000121F0000}"/>
    <cellStyle name="20% - Accent1 2 2 6 4 4 2 3" xfId="8144" xr:uid="{00000000-0005-0000-0000-0000131F0000}"/>
    <cellStyle name="20% - Accent1 2 2 6 4 4 3" xfId="8145" xr:uid="{00000000-0005-0000-0000-0000141F0000}"/>
    <cellStyle name="20% - Accent1 2 2 6 4 4 3 2" xfId="8146" xr:uid="{00000000-0005-0000-0000-0000151F0000}"/>
    <cellStyle name="20% - Accent1 2 2 6 4 4 4" xfId="8147" xr:uid="{00000000-0005-0000-0000-0000161F0000}"/>
    <cellStyle name="20% - Accent1 2 2 6 4 5" xfId="8148" xr:uid="{00000000-0005-0000-0000-0000171F0000}"/>
    <cellStyle name="20% - Accent1 2 2 6 4 5 2" xfId="8149" xr:uid="{00000000-0005-0000-0000-0000181F0000}"/>
    <cellStyle name="20% - Accent1 2 2 6 4 5 2 2" xfId="8150" xr:uid="{00000000-0005-0000-0000-0000191F0000}"/>
    <cellStyle name="20% - Accent1 2 2 6 4 5 2 2 2" xfId="8151" xr:uid="{00000000-0005-0000-0000-00001A1F0000}"/>
    <cellStyle name="20% - Accent1 2 2 6 4 5 2 3" xfId="8152" xr:uid="{00000000-0005-0000-0000-00001B1F0000}"/>
    <cellStyle name="20% - Accent1 2 2 6 4 5 3" xfId="8153" xr:uid="{00000000-0005-0000-0000-00001C1F0000}"/>
    <cellStyle name="20% - Accent1 2 2 6 4 5 3 2" xfId="8154" xr:uid="{00000000-0005-0000-0000-00001D1F0000}"/>
    <cellStyle name="20% - Accent1 2 2 6 4 5 4" xfId="8155" xr:uid="{00000000-0005-0000-0000-00001E1F0000}"/>
    <cellStyle name="20% - Accent1 2 2 6 4 6" xfId="8156" xr:uid="{00000000-0005-0000-0000-00001F1F0000}"/>
    <cellStyle name="20% - Accent1 2 2 6 4 6 2" xfId="8157" xr:uid="{00000000-0005-0000-0000-0000201F0000}"/>
    <cellStyle name="20% - Accent1 2 2 6 4 6 2 2" xfId="8158" xr:uid="{00000000-0005-0000-0000-0000211F0000}"/>
    <cellStyle name="20% - Accent1 2 2 6 4 6 2 2 2" xfId="8159" xr:uid="{00000000-0005-0000-0000-0000221F0000}"/>
    <cellStyle name="20% - Accent1 2 2 6 4 6 2 3" xfId="8160" xr:uid="{00000000-0005-0000-0000-0000231F0000}"/>
    <cellStyle name="20% - Accent1 2 2 6 4 6 3" xfId="8161" xr:uid="{00000000-0005-0000-0000-0000241F0000}"/>
    <cellStyle name="20% - Accent1 2 2 6 4 6 3 2" xfId="8162" xr:uid="{00000000-0005-0000-0000-0000251F0000}"/>
    <cellStyle name="20% - Accent1 2 2 6 4 6 4" xfId="8163" xr:uid="{00000000-0005-0000-0000-0000261F0000}"/>
    <cellStyle name="20% - Accent1 2 2 6 4 7" xfId="8164" xr:uid="{00000000-0005-0000-0000-0000271F0000}"/>
    <cellStyle name="20% - Accent1 2 2 6 4 7 2" xfId="8165" xr:uid="{00000000-0005-0000-0000-0000281F0000}"/>
    <cellStyle name="20% - Accent1 2 2 6 4 7 2 2" xfId="8166" xr:uid="{00000000-0005-0000-0000-0000291F0000}"/>
    <cellStyle name="20% - Accent1 2 2 6 4 7 3" xfId="8167" xr:uid="{00000000-0005-0000-0000-00002A1F0000}"/>
    <cellStyle name="20% - Accent1 2 2 6 4 8" xfId="8168" xr:uid="{00000000-0005-0000-0000-00002B1F0000}"/>
    <cellStyle name="20% - Accent1 2 2 6 4 8 2" xfId="8169" xr:uid="{00000000-0005-0000-0000-00002C1F0000}"/>
    <cellStyle name="20% - Accent1 2 2 6 4 8 2 2" xfId="8170" xr:uid="{00000000-0005-0000-0000-00002D1F0000}"/>
    <cellStyle name="20% - Accent1 2 2 6 4 8 3" xfId="8171" xr:uid="{00000000-0005-0000-0000-00002E1F0000}"/>
    <cellStyle name="20% - Accent1 2 2 6 4 9" xfId="8172" xr:uid="{00000000-0005-0000-0000-00002F1F0000}"/>
    <cellStyle name="20% - Accent1 2 2 6 4 9 2" xfId="8173" xr:uid="{00000000-0005-0000-0000-0000301F0000}"/>
    <cellStyle name="20% - Accent1 2 2 6 5" xfId="8174" xr:uid="{00000000-0005-0000-0000-0000311F0000}"/>
    <cellStyle name="20% - Accent1 2 2 6 5 2" xfId="8175" xr:uid="{00000000-0005-0000-0000-0000321F0000}"/>
    <cellStyle name="20% - Accent1 2 2 6 5 2 2" xfId="8176" xr:uid="{00000000-0005-0000-0000-0000331F0000}"/>
    <cellStyle name="20% - Accent1 2 2 6 5 2 2 2" xfId="8177" xr:uid="{00000000-0005-0000-0000-0000341F0000}"/>
    <cellStyle name="20% - Accent1 2 2 6 5 2 2 2 2" xfId="8178" xr:uid="{00000000-0005-0000-0000-0000351F0000}"/>
    <cellStyle name="20% - Accent1 2 2 6 5 2 2 3" xfId="8179" xr:uid="{00000000-0005-0000-0000-0000361F0000}"/>
    <cellStyle name="20% - Accent1 2 2 6 5 2 3" xfId="8180" xr:uid="{00000000-0005-0000-0000-0000371F0000}"/>
    <cellStyle name="20% - Accent1 2 2 6 5 2 3 2" xfId="8181" xr:uid="{00000000-0005-0000-0000-0000381F0000}"/>
    <cellStyle name="20% - Accent1 2 2 6 5 2 4" xfId="8182" xr:uid="{00000000-0005-0000-0000-0000391F0000}"/>
    <cellStyle name="20% - Accent1 2 2 6 5 3" xfId="8183" xr:uid="{00000000-0005-0000-0000-00003A1F0000}"/>
    <cellStyle name="20% - Accent1 2 2 6 5 3 2" xfId="8184" xr:uid="{00000000-0005-0000-0000-00003B1F0000}"/>
    <cellStyle name="20% - Accent1 2 2 6 5 3 2 2" xfId="8185" xr:uid="{00000000-0005-0000-0000-00003C1F0000}"/>
    <cellStyle name="20% - Accent1 2 2 6 5 3 2 2 2" xfId="8186" xr:uid="{00000000-0005-0000-0000-00003D1F0000}"/>
    <cellStyle name="20% - Accent1 2 2 6 5 3 2 3" xfId="8187" xr:uid="{00000000-0005-0000-0000-00003E1F0000}"/>
    <cellStyle name="20% - Accent1 2 2 6 5 3 3" xfId="8188" xr:uid="{00000000-0005-0000-0000-00003F1F0000}"/>
    <cellStyle name="20% - Accent1 2 2 6 5 3 3 2" xfId="8189" xr:uid="{00000000-0005-0000-0000-0000401F0000}"/>
    <cellStyle name="20% - Accent1 2 2 6 5 3 4" xfId="8190" xr:uid="{00000000-0005-0000-0000-0000411F0000}"/>
    <cellStyle name="20% - Accent1 2 2 6 5 4" xfId="8191" xr:uid="{00000000-0005-0000-0000-0000421F0000}"/>
    <cellStyle name="20% - Accent1 2 2 6 5 4 2" xfId="8192" xr:uid="{00000000-0005-0000-0000-0000431F0000}"/>
    <cellStyle name="20% - Accent1 2 2 6 5 4 2 2" xfId="8193" xr:uid="{00000000-0005-0000-0000-0000441F0000}"/>
    <cellStyle name="20% - Accent1 2 2 6 5 4 2 2 2" xfId="8194" xr:uid="{00000000-0005-0000-0000-0000451F0000}"/>
    <cellStyle name="20% - Accent1 2 2 6 5 4 2 3" xfId="8195" xr:uid="{00000000-0005-0000-0000-0000461F0000}"/>
    <cellStyle name="20% - Accent1 2 2 6 5 4 3" xfId="8196" xr:uid="{00000000-0005-0000-0000-0000471F0000}"/>
    <cellStyle name="20% - Accent1 2 2 6 5 4 3 2" xfId="8197" xr:uid="{00000000-0005-0000-0000-0000481F0000}"/>
    <cellStyle name="20% - Accent1 2 2 6 5 4 4" xfId="8198" xr:uid="{00000000-0005-0000-0000-0000491F0000}"/>
    <cellStyle name="20% - Accent1 2 2 6 5 5" xfId="8199" xr:uid="{00000000-0005-0000-0000-00004A1F0000}"/>
    <cellStyle name="20% - Accent1 2 2 6 5 5 2" xfId="8200" xr:uid="{00000000-0005-0000-0000-00004B1F0000}"/>
    <cellStyle name="20% - Accent1 2 2 6 5 5 2 2" xfId="8201" xr:uid="{00000000-0005-0000-0000-00004C1F0000}"/>
    <cellStyle name="20% - Accent1 2 2 6 5 5 3" xfId="8202" xr:uid="{00000000-0005-0000-0000-00004D1F0000}"/>
    <cellStyle name="20% - Accent1 2 2 6 5 6" xfId="8203" xr:uid="{00000000-0005-0000-0000-00004E1F0000}"/>
    <cellStyle name="20% - Accent1 2 2 6 5 6 2" xfId="8204" xr:uid="{00000000-0005-0000-0000-00004F1F0000}"/>
    <cellStyle name="20% - Accent1 2 2 6 5 6 2 2" xfId="8205" xr:uid="{00000000-0005-0000-0000-0000501F0000}"/>
    <cellStyle name="20% - Accent1 2 2 6 5 6 3" xfId="8206" xr:uid="{00000000-0005-0000-0000-0000511F0000}"/>
    <cellStyle name="20% - Accent1 2 2 6 5 7" xfId="8207" xr:uid="{00000000-0005-0000-0000-0000521F0000}"/>
    <cellStyle name="20% - Accent1 2 2 6 5 7 2" xfId="8208" xr:uid="{00000000-0005-0000-0000-0000531F0000}"/>
    <cellStyle name="20% - Accent1 2 2 6 5 8" xfId="8209" xr:uid="{00000000-0005-0000-0000-0000541F0000}"/>
    <cellStyle name="20% - Accent1 2 2 6 5 8 2" xfId="8210" xr:uid="{00000000-0005-0000-0000-0000551F0000}"/>
    <cellStyle name="20% - Accent1 2 2 6 5 9" xfId="8211" xr:uid="{00000000-0005-0000-0000-0000561F0000}"/>
    <cellStyle name="20% - Accent1 2 2 6 6" xfId="8212" xr:uid="{00000000-0005-0000-0000-0000571F0000}"/>
    <cellStyle name="20% - Accent1 2 2 6 6 2" xfId="8213" xr:uid="{00000000-0005-0000-0000-0000581F0000}"/>
    <cellStyle name="20% - Accent1 2 2 6 6 2 2" xfId="8214" xr:uid="{00000000-0005-0000-0000-0000591F0000}"/>
    <cellStyle name="20% - Accent1 2 2 6 6 2 2 2" xfId="8215" xr:uid="{00000000-0005-0000-0000-00005A1F0000}"/>
    <cellStyle name="20% - Accent1 2 2 6 6 2 2 2 2" xfId="8216" xr:uid="{00000000-0005-0000-0000-00005B1F0000}"/>
    <cellStyle name="20% - Accent1 2 2 6 6 2 2 3" xfId="8217" xr:uid="{00000000-0005-0000-0000-00005C1F0000}"/>
    <cellStyle name="20% - Accent1 2 2 6 6 2 3" xfId="8218" xr:uid="{00000000-0005-0000-0000-00005D1F0000}"/>
    <cellStyle name="20% - Accent1 2 2 6 6 2 3 2" xfId="8219" xr:uid="{00000000-0005-0000-0000-00005E1F0000}"/>
    <cellStyle name="20% - Accent1 2 2 6 6 2 4" xfId="8220" xr:uid="{00000000-0005-0000-0000-00005F1F0000}"/>
    <cellStyle name="20% - Accent1 2 2 6 6 3" xfId="8221" xr:uid="{00000000-0005-0000-0000-0000601F0000}"/>
    <cellStyle name="20% - Accent1 2 2 6 6 3 2" xfId="8222" xr:uid="{00000000-0005-0000-0000-0000611F0000}"/>
    <cellStyle name="20% - Accent1 2 2 6 6 3 2 2" xfId="8223" xr:uid="{00000000-0005-0000-0000-0000621F0000}"/>
    <cellStyle name="20% - Accent1 2 2 6 6 3 2 2 2" xfId="8224" xr:uid="{00000000-0005-0000-0000-0000631F0000}"/>
    <cellStyle name="20% - Accent1 2 2 6 6 3 2 3" xfId="8225" xr:uid="{00000000-0005-0000-0000-0000641F0000}"/>
    <cellStyle name="20% - Accent1 2 2 6 6 3 3" xfId="8226" xr:uid="{00000000-0005-0000-0000-0000651F0000}"/>
    <cellStyle name="20% - Accent1 2 2 6 6 3 3 2" xfId="8227" xr:uid="{00000000-0005-0000-0000-0000661F0000}"/>
    <cellStyle name="20% - Accent1 2 2 6 6 3 4" xfId="8228" xr:uid="{00000000-0005-0000-0000-0000671F0000}"/>
    <cellStyle name="20% - Accent1 2 2 6 6 4" xfId="8229" xr:uid="{00000000-0005-0000-0000-0000681F0000}"/>
    <cellStyle name="20% - Accent1 2 2 6 6 4 2" xfId="8230" xr:uid="{00000000-0005-0000-0000-0000691F0000}"/>
    <cellStyle name="20% - Accent1 2 2 6 6 4 2 2" xfId="8231" xr:uid="{00000000-0005-0000-0000-00006A1F0000}"/>
    <cellStyle name="20% - Accent1 2 2 6 6 4 2 2 2" xfId="8232" xr:uid="{00000000-0005-0000-0000-00006B1F0000}"/>
    <cellStyle name="20% - Accent1 2 2 6 6 4 2 3" xfId="8233" xr:uid="{00000000-0005-0000-0000-00006C1F0000}"/>
    <cellStyle name="20% - Accent1 2 2 6 6 4 3" xfId="8234" xr:uid="{00000000-0005-0000-0000-00006D1F0000}"/>
    <cellStyle name="20% - Accent1 2 2 6 6 4 3 2" xfId="8235" xr:uid="{00000000-0005-0000-0000-00006E1F0000}"/>
    <cellStyle name="20% - Accent1 2 2 6 6 4 4" xfId="8236" xr:uid="{00000000-0005-0000-0000-00006F1F0000}"/>
    <cellStyle name="20% - Accent1 2 2 6 6 5" xfId="8237" xr:uid="{00000000-0005-0000-0000-0000701F0000}"/>
    <cellStyle name="20% - Accent1 2 2 6 6 5 2" xfId="8238" xr:uid="{00000000-0005-0000-0000-0000711F0000}"/>
    <cellStyle name="20% - Accent1 2 2 6 6 5 2 2" xfId="8239" xr:uid="{00000000-0005-0000-0000-0000721F0000}"/>
    <cellStyle name="20% - Accent1 2 2 6 6 5 3" xfId="8240" xr:uid="{00000000-0005-0000-0000-0000731F0000}"/>
    <cellStyle name="20% - Accent1 2 2 6 6 6" xfId="8241" xr:uid="{00000000-0005-0000-0000-0000741F0000}"/>
    <cellStyle name="20% - Accent1 2 2 6 6 6 2" xfId="8242" xr:uid="{00000000-0005-0000-0000-0000751F0000}"/>
    <cellStyle name="20% - Accent1 2 2 6 6 6 2 2" xfId="8243" xr:uid="{00000000-0005-0000-0000-0000761F0000}"/>
    <cellStyle name="20% - Accent1 2 2 6 6 6 3" xfId="8244" xr:uid="{00000000-0005-0000-0000-0000771F0000}"/>
    <cellStyle name="20% - Accent1 2 2 6 6 7" xfId="8245" xr:uid="{00000000-0005-0000-0000-0000781F0000}"/>
    <cellStyle name="20% - Accent1 2 2 6 6 7 2" xfId="8246" xr:uid="{00000000-0005-0000-0000-0000791F0000}"/>
    <cellStyle name="20% - Accent1 2 2 6 6 8" xfId="8247" xr:uid="{00000000-0005-0000-0000-00007A1F0000}"/>
    <cellStyle name="20% - Accent1 2 2 6 6 8 2" xfId="8248" xr:uid="{00000000-0005-0000-0000-00007B1F0000}"/>
    <cellStyle name="20% - Accent1 2 2 6 6 9" xfId="8249" xr:uid="{00000000-0005-0000-0000-00007C1F0000}"/>
    <cellStyle name="20% - Accent1 2 2 6 7" xfId="8250" xr:uid="{00000000-0005-0000-0000-00007D1F0000}"/>
    <cellStyle name="20% - Accent1 2 2 6 7 2" xfId="8251" xr:uid="{00000000-0005-0000-0000-00007E1F0000}"/>
    <cellStyle name="20% - Accent1 2 2 6 7 2 2" xfId="8252" xr:uid="{00000000-0005-0000-0000-00007F1F0000}"/>
    <cellStyle name="20% - Accent1 2 2 6 7 2 2 2" xfId="8253" xr:uid="{00000000-0005-0000-0000-0000801F0000}"/>
    <cellStyle name="20% - Accent1 2 2 6 7 2 3" xfId="8254" xr:uid="{00000000-0005-0000-0000-0000811F0000}"/>
    <cellStyle name="20% - Accent1 2 2 6 7 3" xfId="8255" xr:uid="{00000000-0005-0000-0000-0000821F0000}"/>
    <cellStyle name="20% - Accent1 2 2 6 7 3 2" xfId="8256" xr:uid="{00000000-0005-0000-0000-0000831F0000}"/>
    <cellStyle name="20% - Accent1 2 2 6 7 4" xfId="8257" xr:uid="{00000000-0005-0000-0000-0000841F0000}"/>
    <cellStyle name="20% - Accent1 2 2 6 8" xfId="8258" xr:uid="{00000000-0005-0000-0000-0000851F0000}"/>
    <cellStyle name="20% - Accent1 2 2 6 8 2" xfId="8259" xr:uid="{00000000-0005-0000-0000-0000861F0000}"/>
    <cellStyle name="20% - Accent1 2 2 6 8 2 2" xfId="8260" xr:uid="{00000000-0005-0000-0000-0000871F0000}"/>
    <cellStyle name="20% - Accent1 2 2 6 8 2 2 2" xfId="8261" xr:uid="{00000000-0005-0000-0000-0000881F0000}"/>
    <cellStyle name="20% - Accent1 2 2 6 8 2 3" xfId="8262" xr:uid="{00000000-0005-0000-0000-0000891F0000}"/>
    <cellStyle name="20% - Accent1 2 2 6 8 3" xfId="8263" xr:uid="{00000000-0005-0000-0000-00008A1F0000}"/>
    <cellStyle name="20% - Accent1 2 2 6 8 3 2" xfId="8264" xr:uid="{00000000-0005-0000-0000-00008B1F0000}"/>
    <cellStyle name="20% - Accent1 2 2 6 8 4" xfId="8265" xr:uid="{00000000-0005-0000-0000-00008C1F0000}"/>
    <cellStyle name="20% - Accent1 2 2 6 9" xfId="8266" xr:uid="{00000000-0005-0000-0000-00008D1F0000}"/>
    <cellStyle name="20% - Accent1 2 2 6 9 2" xfId="8267" xr:uid="{00000000-0005-0000-0000-00008E1F0000}"/>
    <cellStyle name="20% - Accent1 2 2 6 9 2 2" xfId="8268" xr:uid="{00000000-0005-0000-0000-00008F1F0000}"/>
    <cellStyle name="20% - Accent1 2 2 6 9 2 2 2" xfId="8269" xr:uid="{00000000-0005-0000-0000-0000901F0000}"/>
    <cellStyle name="20% - Accent1 2 2 6 9 2 3" xfId="8270" xr:uid="{00000000-0005-0000-0000-0000911F0000}"/>
    <cellStyle name="20% - Accent1 2 2 6 9 3" xfId="8271" xr:uid="{00000000-0005-0000-0000-0000921F0000}"/>
    <cellStyle name="20% - Accent1 2 2 6 9 3 2" xfId="8272" xr:uid="{00000000-0005-0000-0000-0000931F0000}"/>
    <cellStyle name="20% - Accent1 2 2 6 9 4" xfId="8273" xr:uid="{00000000-0005-0000-0000-0000941F0000}"/>
    <cellStyle name="20% - Accent1 2 2 7" xfId="8274" xr:uid="{00000000-0005-0000-0000-0000951F0000}"/>
    <cellStyle name="20% - Accent1 2 2 7 10" xfId="8275" xr:uid="{00000000-0005-0000-0000-0000961F0000}"/>
    <cellStyle name="20% - Accent1 2 2 7 10 2" xfId="8276" xr:uid="{00000000-0005-0000-0000-0000971F0000}"/>
    <cellStyle name="20% - Accent1 2 2 7 11" xfId="8277" xr:uid="{00000000-0005-0000-0000-0000981F0000}"/>
    <cellStyle name="20% - Accent1 2 2 7 11 2" xfId="8278" xr:uid="{00000000-0005-0000-0000-0000991F0000}"/>
    <cellStyle name="20% - Accent1 2 2 7 12" xfId="8279" xr:uid="{00000000-0005-0000-0000-00009A1F0000}"/>
    <cellStyle name="20% - Accent1 2 2 7 2" xfId="8280" xr:uid="{00000000-0005-0000-0000-00009B1F0000}"/>
    <cellStyle name="20% - Accent1 2 2 7 2 10" xfId="8281" xr:uid="{00000000-0005-0000-0000-00009C1F0000}"/>
    <cellStyle name="20% - Accent1 2 2 7 2 10 2" xfId="8282" xr:uid="{00000000-0005-0000-0000-00009D1F0000}"/>
    <cellStyle name="20% - Accent1 2 2 7 2 11" xfId="8283" xr:uid="{00000000-0005-0000-0000-00009E1F0000}"/>
    <cellStyle name="20% - Accent1 2 2 7 2 2" xfId="8284" xr:uid="{00000000-0005-0000-0000-00009F1F0000}"/>
    <cellStyle name="20% - Accent1 2 2 7 2 2 2" xfId="8285" xr:uid="{00000000-0005-0000-0000-0000A01F0000}"/>
    <cellStyle name="20% - Accent1 2 2 7 2 2 2 2" xfId="8286" xr:uid="{00000000-0005-0000-0000-0000A11F0000}"/>
    <cellStyle name="20% - Accent1 2 2 7 2 2 2 2 2" xfId="8287" xr:uid="{00000000-0005-0000-0000-0000A21F0000}"/>
    <cellStyle name="20% - Accent1 2 2 7 2 2 2 2 2 2" xfId="8288" xr:uid="{00000000-0005-0000-0000-0000A31F0000}"/>
    <cellStyle name="20% - Accent1 2 2 7 2 2 2 2 3" xfId="8289" xr:uid="{00000000-0005-0000-0000-0000A41F0000}"/>
    <cellStyle name="20% - Accent1 2 2 7 2 2 2 3" xfId="8290" xr:uid="{00000000-0005-0000-0000-0000A51F0000}"/>
    <cellStyle name="20% - Accent1 2 2 7 2 2 2 3 2" xfId="8291" xr:uid="{00000000-0005-0000-0000-0000A61F0000}"/>
    <cellStyle name="20% - Accent1 2 2 7 2 2 2 4" xfId="8292" xr:uid="{00000000-0005-0000-0000-0000A71F0000}"/>
    <cellStyle name="20% - Accent1 2 2 7 2 2 3" xfId="8293" xr:uid="{00000000-0005-0000-0000-0000A81F0000}"/>
    <cellStyle name="20% - Accent1 2 2 7 2 2 3 2" xfId="8294" xr:uid="{00000000-0005-0000-0000-0000A91F0000}"/>
    <cellStyle name="20% - Accent1 2 2 7 2 2 3 2 2" xfId="8295" xr:uid="{00000000-0005-0000-0000-0000AA1F0000}"/>
    <cellStyle name="20% - Accent1 2 2 7 2 2 3 2 2 2" xfId="8296" xr:uid="{00000000-0005-0000-0000-0000AB1F0000}"/>
    <cellStyle name="20% - Accent1 2 2 7 2 2 3 2 3" xfId="8297" xr:uid="{00000000-0005-0000-0000-0000AC1F0000}"/>
    <cellStyle name="20% - Accent1 2 2 7 2 2 3 3" xfId="8298" xr:uid="{00000000-0005-0000-0000-0000AD1F0000}"/>
    <cellStyle name="20% - Accent1 2 2 7 2 2 3 3 2" xfId="8299" xr:uid="{00000000-0005-0000-0000-0000AE1F0000}"/>
    <cellStyle name="20% - Accent1 2 2 7 2 2 3 4" xfId="8300" xr:uid="{00000000-0005-0000-0000-0000AF1F0000}"/>
    <cellStyle name="20% - Accent1 2 2 7 2 2 4" xfId="8301" xr:uid="{00000000-0005-0000-0000-0000B01F0000}"/>
    <cellStyle name="20% - Accent1 2 2 7 2 2 4 2" xfId="8302" xr:uid="{00000000-0005-0000-0000-0000B11F0000}"/>
    <cellStyle name="20% - Accent1 2 2 7 2 2 4 2 2" xfId="8303" xr:uid="{00000000-0005-0000-0000-0000B21F0000}"/>
    <cellStyle name="20% - Accent1 2 2 7 2 2 4 2 2 2" xfId="8304" xr:uid="{00000000-0005-0000-0000-0000B31F0000}"/>
    <cellStyle name="20% - Accent1 2 2 7 2 2 4 2 3" xfId="8305" xr:uid="{00000000-0005-0000-0000-0000B41F0000}"/>
    <cellStyle name="20% - Accent1 2 2 7 2 2 4 3" xfId="8306" xr:uid="{00000000-0005-0000-0000-0000B51F0000}"/>
    <cellStyle name="20% - Accent1 2 2 7 2 2 4 3 2" xfId="8307" xr:uid="{00000000-0005-0000-0000-0000B61F0000}"/>
    <cellStyle name="20% - Accent1 2 2 7 2 2 4 4" xfId="8308" xr:uid="{00000000-0005-0000-0000-0000B71F0000}"/>
    <cellStyle name="20% - Accent1 2 2 7 2 2 5" xfId="8309" xr:uid="{00000000-0005-0000-0000-0000B81F0000}"/>
    <cellStyle name="20% - Accent1 2 2 7 2 2 5 2" xfId="8310" xr:uid="{00000000-0005-0000-0000-0000B91F0000}"/>
    <cellStyle name="20% - Accent1 2 2 7 2 2 5 2 2" xfId="8311" xr:uid="{00000000-0005-0000-0000-0000BA1F0000}"/>
    <cellStyle name="20% - Accent1 2 2 7 2 2 5 3" xfId="8312" xr:uid="{00000000-0005-0000-0000-0000BB1F0000}"/>
    <cellStyle name="20% - Accent1 2 2 7 2 2 6" xfId="8313" xr:uid="{00000000-0005-0000-0000-0000BC1F0000}"/>
    <cellStyle name="20% - Accent1 2 2 7 2 2 6 2" xfId="8314" xr:uid="{00000000-0005-0000-0000-0000BD1F0000}"/>
    <cellStyle name="20% - Accent1 2 2 7 2 2 6 2 2" xfId="8315" xr:uid="{00000000-0005-0000-0000-0000BE1F0000}"/>
    <cellStyle name="20% - Accent1 2 2 7 2 2 6 3" xfId="8316" xr:uid="{00000000-0005-0000-0000-0000BF1F0000}"/>
    <cellStyle name="20% - Accent1 2 2 7 2 2 7" xfId="8317" xr:uid="{00000000-0005-0000-0000-0000C01F0000}"/>
    <cellStyle name="20% - Accent1 2 2 7 2 2 7 2" xfId="8318" xr:uid="{00000000-0005-0000-0000-0000C11F0000}"/>
    <cellStyle name="20% - Accent1 2 2 7 2 2 8" xfId="8319" xr:uid="{00000000-0005-0000-0000-0000C21F0000}"/>
    <cellStyle name="20% - Accent1 2 2 7 2 2 8 2" xfId="8320" xr:uid="{00000000-0005-0000-0000-0000C31F0000}"/>
    <cellStyle name="20% - Accent1 2 2 7 2 2 9" xfId="8321" xr:uid="{00000000-0005-0000-0000-0000C41F0000}"/>
    <cellStyle name="20% - Accent1 2 2 7 2 3" xfId="8322" xr:uid="{00000000-0005-0000-0000-0000C51F0000}"/>
    <cellStyle name="20% - Accent1 2 2 7 2 3 2" xfId="8323" xr:uid="{00000000-0005-0000-0000-0000C61F0000}"/>
    <cellStyle name="20% - Accent1 2 2 7 2 3 2 2" xfId="8324" xr:uid="{00000000-0005-0000-0000-0000C71F0000}"/>
    <cellStyle name="20% - Accent1 2 2 7 2 3 2 2 2" xfId="8325" xr:uid="{00000000-0005-0000-0000-0000C81F0000}"/>
    <cellStyle name="20% - Accent1 2 2 7 2 3 2 2 2 2" xfId="8326" xr:uid="{00000000-0005-0000-0000-0000C91F0000}"/>
    <cellStyle name="20% - Accent1 2 2 7 2 3 2 2 3" xfId="8327" xr:uid="{00000000-0005-0000-0000-0000CA1F0000}"/>
    <cellStyle name="20% - Accent1 2 2 7 2 3 2 3" xfId="8328" xr:uid="{00000000-0005-0000-0000-0000CB1F0000}"/>
    <cellStyle name="20% - Accent1 2 2 7 2 3 2 3 2" xfId="8329" xr:uid="{00000000-0005-0000-0000-0000CC1F0000}"/>
    <cellStyle name="20% - Accent1 2 2 7 2 3 2 4" xfId="8330" xr:uid="{00000000-0005-0000-0000-0000CD1F0000}"/>
    <cellStyle name="20% - Accent1 2 2 7 2 3 3" xfId="8331" xr:uid="{00000000-0005-0000-0000-0000CE1F0000}"/>
    <cellStyle name="20% - Accent1 2 2 7 2 3 3 2" xfId="8332" xr:uid="{00000000-0005-0000-0000-0000CF1F0000}"/>
    <cellStyle name="20% - Accent1 2 2 7 2 3 3 2 2" xfId="8333" xr:uid="{00000000-0005-0000-0000-0000D01F0000}"/>
    <cellStyle name="20% - Accent1 2 2 7 2 3 3 2 2 2" xfId="8334" xr:uid="{00000000-0005-0000-0000-0000D11F0000}"/>
    <cellStyle name="20% - Accent1 2 2 7 2 3 3 2 3" xfId="8335" xr:uid="{00000000-0005-0000-0000-0000D21F0000}"/>
    <cellStyle name="20% - Accent1 2 2 7 2 3 3 3" xfId="8336" xr:uid="{00000000-0005-0000-0000-0000D31F0000}"/>
    <cellStyle name="20% - Accent1 2 2 7 2 3 3 3 2" xfId="8337" xr:uid="{00000000-0005-0000-0000-0000D41F0000}"/>
    <cellStyle name="20% - Accent1 2 2 7 2 3 3 4" xfId="8338" xr:uid="{00000000-0005-0000-0000-0000D51F0000}"/>
    <cellStyle name="20% - Accent1 2 2 7 2 3 4" xfId="8339" xr:uid="{00000000-0005-0000-0000-0000D61F0000}"/>
    <cellStyle name="20% - Accent1 2 2 7 2 3 4 2" xfId="8340" xr:uid="{00000000-0005-0000-0000-0000D71F0000}"/>
    <cellStyle name="20% - Accent1 2 2 7 2 3 4 2 2" xfId="8341" xr:uid="{00000000-0005-0000-0000-0000D81F0000}"/>
    <cellStyle name="20% - Accent1 2 2 7 2 3 4 2 2 2" xfId="8342" xr:uid="{00000000-0005-0000-0000-0000D91F0000}"/>
    <cellStyle name="20% - Accent1 2 2 7 2 3 4 2 3" xfId="8343" xr:uid="{00000000-0005-0000-0000-0000DA1F0000}"/>
    <cellStyle name="20% - Accent1 2 2 7 2 3 4 3" xfId="8344" xr:uid="{00000000-0005-0000-0000-0000DB1F0000}"/>
    <cellStyle name="20% - Accent1 2 2 7 2 3 4 3 2" xfId="8345" xr:uid="{00000000-0005-0000-0000-0000DC1F0000}"/>
    <cellStyle name="20% - Accent1 2 2 7 2 3 4 4" xfId="8346" xr:uid="{00000000-0005-0000-0000-0000DD1F0000}"/>
    <cellStyle name="20% - Accent1 2 2 7 2 3 5" xfId="8347" xr:uid="{00000000-0005-0000-0000-0000DE1F0000}"/>
    <cellStyle name="20% - Accent1 2 2 7 2 3 5 2" xfId="8348" xr:uid="{00000000-0005-0000-0000-0000DF1F0000}"/>
    <cellStyle name="20% - Accent1 2 2 7 2 3 5 2 2" xfId="8349" xr:uid="{00000000-0005-0000-0000-0000E01F0000}"/>
    <cellStyle name="20% - Accent1 2 2 7 2 3 5 3" xfId="8350" xr:uid="{00000000-0005-0000-0000-0000E11F0000}"/>
    <cellStyle name="20% - Accent1 2 2 7 2 3 6" xfId="8351" xr:uid="{00000000-0005-0000-0000-0000E21F0000}"/>
    <cellStyle name="20% - Accent1 2 2 7 2 3 6 2" xfId="8352" xr:uid="{00000000-0005-0000-0000-0000E31F0000}"/>
    <cellStyle name="20% - Accent1 2 2 7 2 3 6 2 2" xfId="8353" xr:uid="{00000000-0005-0000-0000-0000E41F0000}"/>
    <cellStyle name="20% - Accent1 2 2 7 2 3 6 3" xfId="8354" xr:uid="{00000000-0005-0000-0000-0000E51F0000}"/>
    <cellStyle name="20% - Accent1 2 2 7 2 3 7" xfId="8355" xr:uid="{00000000-0005-0000-0000-0000E61F0000}"/>
    <cellStyle name="20% - Accent1 2 2 7 2 3 7 2" xfId="8356" xr:uid="{00000000-0005-0000-0000-0000E71F0000}"/>
    <cellStyle name="20% - Accent1 2 2 7 2 3 8" xfId="8357" xr:uid="{00000000-0005-0000-0000-0000E81F0000}"/>
    <cellStyle name="20% - Accent1 2 2 7 2 3 8 2" xfId="8358" xr:uid="{00000000-0005-0000-0000-0000E91F0000}"/>
    <cellStyle name="20% - Accent1 2 2 7 2 3 9" xfId="8359" xr:uid="{00000000-0005-0000-0000-0000EA1F0000}"/>
    <cellStyle name="20% - Accent1 2 2 7 2 4" xfId="8360" xr:uid="{00000000-0005-0000-0000-0000EB1F0000}"/>
    <cellStyle name="20% - Accent1 2 2 7 2 4 2" xfId="8361" xr:uid="{00000000-0005-0000-0000-0000EC1F0000}"/>
    <cellStyle name="20% - Accent1 2 2 7 2 4 2 2" xfId="8362" xr:uid="{00000000-0005-0000-0000-0000ED1F0000}"/>
    <cellStyle name="20% - Accent1 2 2 7 2 4 2 2 2" xfId="8363" xr:uid="{00000000-0005-0000-0000-0000EE1F0000}"/>
    <cellStyle name="20% - Accent1 2 2 7 2 4 2 3" xfId="8364" xr:uid="{00000000-0005-0000-0000-0000EF1F0000}"/>
    <cellStyle name="20% - Accent1 2 2 7 2 4 3" xfId="8365" xr:uid="{00000000-0005-0000-0000-0000F01F0000}"/>
    <cellStyle name="20% - Accent1 2 2 7 2 4 3 2" xfId="8366" xr:uid="{00000000-0005-0000-0000-0000F11F0000}"/>
    <cellStyle name="20% - Accent1 2 2 7 2 4 4" xfId="8367" xr:uid="{00000000-0005-0000-0000-0000F21F0000}"/>
    <cellStyle name="20% - Accent1 2 2 7 2 5" xfId="8368" xr:uid="{00000000-0005-0000-0000-0000F31F0000}"/>
    <cellStyle name="20% - Accent1 2 2 7 2 5 2" xfId="8369" xr:uid="{00000000-0005-0000-0000-0000F41F0000}"/>
    <cellStyle name="20% - Accent1 2 2 7 2 5 2 2" xfId="8370" xr:uid="{00000000-0005-0000-0000-0000F51F0000}"/>
    <cellStyle name="20% - Accent1 2 2 7 2 5 2 2 2" xfId="8371" xr:uid="{00000000-0005-0000-0000-0000F61F0000}"/>
    <cellStyle name="20% - Accent1 2 2 7 2 5 2 3" xfId="8372" xr:uid="{00000000-0005-0000-0000-0000F71F0000}"/>
    <cellStyle name="20% - Accent1 2 2 7 2 5 3" xfId="8373" xr:uid="{00000000-0005-0000-0000-0000F81F0000}"/>
    <cellStyle name="20% - Accent1 2 2 7 2 5 3 2" xfId="8374" xr:uid="{00000000-0005-0000-0000-0000F91F0000}"/>
    <cellStyle name="20% - Accent1 2 2 7 2 5 4" xfId="8375" xr:uid="{00000000-0005-0000-0000-0000FA1F0000}"/>
    <cellStyle name="20% - Accent1 2 2 7 2 6" xfId="8376" xr:uid="{00000000-0005-0000-0000-0000FB1F0000}"/>
    <cellStyle name="20% - Accent1 2 2 7 2 6 2" xfId="8377" xr:uid="{00000000-0005-0000-0000-0000FC1F0000}"/>
    <cellStyle name="20% - Accent1 2 2 7 2 6 2 2" xfId="8378" xr:uid="{00000000-0005-0000-0000-0000FD1F0000}"/>
    <cellStyle name="20% - Accent1 2 2 7 2 6 2 2 2" xfId="8379" xr:uid="{00000000-0005-0000-0000-0000FE1F0000}"/>
    <cellStyle name="20% - Accent1 2 2 7 2 6 2 3" xfId="8380" xr:uid="{00000000-0005-0000-0000-0000FF1F0000}"/>
    <cellStyle name="20% - Accent1 2 2 7 2 6 3" xfId="8381" xr:uid="{00000000-0005-0000-0000-000000200000}"/>
    <cellStyle name="20% - Accent1 2 2 7 2 6 3 2" xfId="8382" xr:uid="{00000000-0005-0000-0000-000001200000}"/>
    <cellStyle name="20% - Accent1 2 2 7 2 6 4" xfId="8383" xr:uid="{00000000-0005-0000-0000-000002200000}"/>
    <cellStyle name="20% - Accent1 2 2 7 2 7" xfId="8384" xr:uid="{00000000-0005-0000-0000-000003200000}"/>
    <cellStyle name="20% - Accent1 2 2 7 2 7 2" xfId="8385" xr:uid="{00000000-0005-0000-0000-000004200000}"/>
    <cellStyle name="20% - Accent1 2 2 7 2 7 2 2" xfId="8386" xr:uid="{00000000-0005-0000-0000-000005200000}"/>
    <cellStyle name="20% - Accent1 2 2 7 2 7 3" xfId="8387" xr:uid="{00000000-0005-0000-0000-000006200000}"/>
    <cellStyle name="20% - Accent1 2 2 7 2 8" xfId="8388" xr:uid="{00000000-0005-0000-0000-000007200000}"/>
    <cellStyle name="20% - Accent1 2 2 7 2 8 2" xfId="8389" xr:uid="{00000000-0005-0000-0000-000008200000}"/>
    <cellStyle name="20% - Accent1 2 2 7 2 8 2 2" xfId="8390" xr:uid="{00000000-0005-0000-0000-000009200000}"/>
    <cellStyle name="20% - Accent1 2 2 7 2 8 3" xfId="8391" xr:uid="{00000000-0005-0000-0000-00000A200000}"/>
    <cellStyle name="20% - Accent1 2 2 7 2 9" xfId="8392" xr:uid="{00000000-0005-0000-0000-00000B200000}"/>
    <cellStyle name="20% - Accent1 2 2 7 2 9 2" xfId="8393" xr:uid="{00000000-0005-0000-0000-00000C200000}"/>
    <cellStyle name="20% - Accent1 2 2 7 3" xfId="8394" xr:uid="{00000000-0005-0000-0000-00000D200000}"/>
    <cellStyle name="20% - Accent1 2 2 7 3 2" xfId="8395" xr:uid="{00000000-0005-0000-0000-00000E200000}"/>
    <cellStyle name="20% - Accent1 2 2 7 3 2 2" xfId="8396" xr:uid="{00000000-0005-0000-0000-00000F200000}"/>
    <cellStyle name="20% - Accent1 2 2 7 3 2 2 2" xfId="8397" xr:uid="{00000000-0005-0000-0000-000010200000}"/>
    <cellStyle name="20% - Accent1 2 2 7 3 2 2 2 2" xfId="8398" xr:uid="{00000000-0005-0000-0000-000011200000}"/>
    <cellStyle name="20% - Accent1 2 2 7 3 2 2 3" xfId="8399" xr:uid="{00000000-0005-0000-0000-000012200000}"/>
    <cellStyle name="20% - Accent1 2 2 7 3 2 3" xfId="8400" xr:uid="{00000000-0005-0000-0000-000013200000}"/>
    <cellStyle name="20% - Accent1 2 2 7 3 2 3 2" xfId="8401" xr:uid="{00000000-0005-0000-0000-000014200000}"/>
    <cellStyle name="20% - Accent1 2 2 7 3 2 4" xfId="8402" xr:uid="{00000000-0005-0000-0000-000015200000}"/>
    <cellStyle name="20% - Accent1 2 2 7 3 3" xfId="8403" xr:uid="{00000000-0005-0000-0000-000016200000}"/>
    <cellStyle name="20% - Accent1 2 2 7 3 3 2" xfId="8404" xr:uid="{00000000-0005-0000-0000-000017200000}"/>
    <cellStyle name="20% - Accent1 2 2 7 3 3 2 2" xfId="8405" xr:uid="{00000000-0005-0000-0000-000018200000}"/>
    <cellStyle name="20% - Accent1 2 2 7 3 3 2 2 2" xfId="8406" xr:uid="{00000000-0005-0000-0000-000019200000}"/>
    <cellStyle name="20% - Accent1 2 2 7 3 3 2 3" xfId="8407" xr:uid="{00000000-0005-0000-0000-00001A200000}"/>
    <cellStyle name="20% - Accent1 2 2 7 3 3 3" xfId="8408" xr:uid="{00000000-0005-0000-0000-00001B200000}"/>
    <cellStyle name="20% - Accent1 2 2 7 3 3 3 2" xfId="8409" xr:uid="{00000000-0005-0000-0000-00001C200000}"/>
    <cellStyle name="20% - Accent1 2 2 7 3 3 4" xfId="8410" xr:uid="{00000000-0005-0000-0000-00001D200000}"/>
    <cellStyle name="20% - Accent1 2 2 7 3 4" xfId="8411" xr:uid="{00000000-0005-0000-0000-00001E200000}"/>
    <cellStyle name="20% - Accent1 2 2 7 3 4 2" xfId="8412" xr:uid="{00000000-0005-0000-0000-00001F200000}"/>
    <cellStyle name="20% - Accent1 2 2 7 3 4 2 2" xfId="8413" xr:uid="{00000000-0005-0000-0000-000020200000}"/>
    <cellStyle name="20% - Accent1 2 2 7 3 4 2 2 2" xfId="8414" xr:uid="{00000000-0005-0000-0000-000021200000}"/>
    <cellStyle name="20% - Accent1 2 2 7 3 4 2 3" xfId="8415" xr:uid="{00000000-0005-0000-0000-000022200000}"/>
    <cellStyle name="20% - Accent1 2 2 7 3 4 3" xfId="8416" xr:uid="{00000000-0005-0000-0000-000023200000}"/>
    <cellStyle name="20% - Accent1 2 2 7 3 4 3 2" xfId="8417" xr:uid="{00000000-0005-0000-0000-000024200000}"/>
    <cellStyle name="20% - Accent1 2 2 7 3 4 4" xfId="8418" xr:uid="{00000000-0005-0000-0000-000025200000}"/>
    <cellStyle name="20% - Accent1 2 2 7 3 5" xfId="8419" xr:uid="{00000000-0005-0000-0000-000026200000}"/>
    <cellStyle name="20% - Accent1 2 2 7 3 5 2" xfId="8420" xr:uid="{00000000-0005-0000-0000-000027200000}"/>
    <cellStyle name="20% - Accent1 2 2 7 3 5 2 2" xfId="8421" xr:uid="{00000000-0005-0000-0000-000028200000}"/>
    <cellStyle name="20% - Accent1 2 2 7 3 5 3" xfId="8422" xr:uid="{00000000-0005-0000-0000-000029200000}"/>
    <cellStyle name="20% - Accent1 2 2 7 3 6" xfId="8423" xr:uid="{00000000-0005-0000-0000-00002A200000}"/>
    <cellStyle name="20% - Accent1 2 2 7 3 6 2" xfId="8424" xr:uid="{00000000-0005-0000-0000-00002B200000}"/>
    <cellStyle name="20% - Accent1 2 2 7 3 6 2 2" xfId="8425" xr:uid="{00000000-0005-0000-0000-00002C200000}"/>
    <cellStyle name="20% - Accent1 2 2 7 3 6 3" xfId="8426" xr:uid="{00000000-0005-0000-0000-00002D200000}"/>
    <cellStyle name="20% - Accent1 2 2 7 3 7" xfId="8427" xr:uid="{00000000-0005-0000-0000-00002E200000}"/>
    <cellStyle name="20% - Accent1 2 2 7 3 7 2" xfId="8428" xr:uid="{00000000-0005-0000-0000-00002F200000}"/>
    <cellStyle name="20% - Accent1 2 2 7 3 8" xfId="8429" xr:uid="{00000000-0005-0000-0000-000030200000}"/>
    <cellStyle name="20% - Accent1 2 2 7 3 8 2" xfId="8430" xr:uid="{00000000-0005-0000-0000-000031200000}"/>
    <cellStyle name="20% - Accent1 2 2 7 3 9" xfId="8431" xr:uid="{00000000-0005-0000-0000-000032200000}"/>
    <cellStyle name="20% - Accent1 2 2 7 4" xfId="8432" xr:uid="{00000000-0005-0000-0000-000033200000}"/>
    <cellStyle name="20% - Accent1 2 2 7 4 2" xfId="8433" xr:uid="{00000000-0005-0000-0000-000034200000}"/>
    <cellStyle name="20% - Accent1 2 2 7 4 2 2" xfId="8434" xr:uid="{00000000-0005-0000-0000-000035200000}"/>
    <cellStyle name="20% - Accent1 2 2 7 4 2 2 2" xfId="8435" xr:uid="{00000000-0005-0000-0000-000036200000}"/>
    <cellStyle name="20% - Accent1 2 2 7 4 2 2 2 2" xfId="8436" xr:uid="{00000000-0005-0000-0000-000037200000}"/>
    <cellStyle name="20% - Accent1 2 2 7 4 2 2 3" xfId="8437" xr:uid="{00000000-0005-0000-0000-000038200000}"/>
    <cellStyle name="20% - Accent1 2 2 7 4 2 3" xfId="8438" xr:uid="{00000000-0005-0000-0000-000039200000}"/>
    <cellStyle name="20% - Accent1 2 2 7 4 2 3 2" xfId="8439" xr:uid="{00000000-0005-0000-0000-00003A200000}"/>
    <cellStyle name="20% - Accent1 2 2 7 4 2 4" xfId="8440" xr:uid="{00000000-0005-0000-0000-00003B200000}"/>
    <cellStyle name="20% - Accent1 2 2 7 4 3" xfId="8441" xr:uid="{00000000-0005-0000-0000-00003C200000}"/>
    <cellStyle name="20% - Accent1 2 2 7 4 3 2" xfId="8442" xr:uid="{00000000-0005-0000-0000-00003D200000}"/>
    <cellStyle name="20% - Accent1 2 2 7 4 3 2 2" xfId="8443" xr:uid="{00000000-0005-0000-0000-00003E200000}"/>
    <cellStyle name="20% - Accent1 2 2 7 4 3 2 2 2" xfId="8444" xr:uid="{00000000-0005-0000-0000-00003F200000}"/>
    <cellStyle name="20% - Accent1 2 2 7 4 3 2 3" xfId="8445" xr:uid="{00000000-0005-0000-0000-000040200000}"/>
    <cellStyle name="20% - Accent1 2 2 7 4 3 3" xfId="8446" xr:uid="{00000000-0005-0000-0000-000041200000}"/>
    <cellStyle name="20% - Accent1 2 2 7 4 3 3 2" xfId="8447" xr:uid="{00000000-0005-0000-0000-000042200000}"/>
    <cellStyle name="20% - Accent1 2 2 7 4 3 4" xfId="8448" xr:uid="{00000000-0005-0000-0000-000043200000}"/>
    <cellStyle name="20% - Accent1 2 2 7 4 4" xfId="8449" xr:uid="{00000000-0005-0000-0000-000044200000}"/>
    <cellStyle name="20% - Accent1 2 2 7 4 4 2" xfId="8450" xr:uid="{00000000-0005-0000-0000-000045200000}"/>
    <cellStyle name="20% - Accent1 2 2 7 4 4 2 2" xfId="8451" xr:uid="{00000000-0005-0000-0000-000046200000}"/>
    <cellStyle name="20% - Accent1 2 2 7 4 4 2 2 2" xfId="8452" xr:uid="{00000000-0005-0000-0000-000047200000}"/>
    <cellStyle name="20% - Accent1 2 2 7 4 4 2 3" xfId="8453" xr:uid="{00000000-0005-0000-0000-000048200000}"/>
    <cellStyle name="20% - Accent1 2 2 7 4 4 3" xfId="8454" xr:uid="{00000000-0005-0000-0000-000049200000}"/>
    <cellStyle name="20% - Accent1 2 2 7 4 4 3 2" xfId="8455" xr:uid="{00000000-0005-0000-0000-00004A200000}"/>
    <cellStyle name="20% - Accent1 2 2 7 4 4 4" xfId="8456" xr:uid="{00000000-0005-0000-0000-00004B200000}"/>
    <cellStyle name="20% - Accent1 2 2 7 4 5" xfId="8457" xr:uid="{00000000-0005-0000-0000-00004C200000}"/>
    <cellStyle name="20% - Accent1 2 2 7 4 5 2" xfId="8458" xr:uid="{00000000-0005-0000-0000-00004D200000}"/>
    <cellStyle name="20% - Accent1 2 2 7 4 5 2 2" xfId="8459" xr:uid="{00000000-0005-0000-0000-00004E200000}"/>
    <cellStyle name="20% - Accent1 2 2 7 4 5 3" xfId="8460" xr:uid="{00000000-0005-0000-0000-00004F200000}"/>
    <cellStyle name="20% - Accent1 2 2 7 4 6" xfId="8461" xr:uid="{00000000-0005-0000-0000-000050200000}"/>
    <cellStyle name="20% - Accent1 2 2 7 4 6 2" xfId="8462" xr:uid="{00000000-0005-0000-0000-000051200000}"/>
    <cellStyle name="20% - Accent1 2 2 7 4 6 2 2" xfId="8463" xr:uid="{00000000-0005-0000-0000-000052200000}"/>
    <cellStyle name="20% - Accent1 2 2 7 4 6 3" xfId="8464" xr:uid="{00000000-0005-0000-0000-000053200000}"/>
    <cellStyle name="20% - Accent1 2 2 7 4 7" xfId="8465" xr:uid="{00000000-0005-0000-0000-000054200000}"/>
    <cellStyle name="20% - Accent1 2 2 7 4 7 2" xfId="8466" xr:uid="{00000000-0005-0000-0000-000055200000}"/>
    <cellStyle name="20% - Accent1 2 2 7 4 8" xfId="8467" xr:uid="{00000000-0005-0000-0000-000056200000}"/>
    <cellStyle name="20% - Accent1 2 2 7 4 8 2" xfId="8468" xr:uid="{00000000-0005-0000-0000-000057200000}"/>
    <cellStyle name="20% - Accent1 2 2 7 4 9" xfId="8469" xr:uid="{00000000-0005-0000-0000-000058200000}"/>
    <cellStyle name="20% - Accent1 2 2 7 5" xfId="8470" xr:uid="{00000000-0005-0000-0000-000059200000}"/>
    <cellStyle name="20% - Accent1 2 2 7 5 2" xfId="8471" xr:uid="{00000000-0005-0000-0000-00005A200000}"/>
    <cellStyle name="20% - Accent1 2 2 7 5 2 2" xfId="8472" xr:uid="{00000000-0005-0000-0000-00005B200000}"/>
    <cellStyle name="20% - Accent1 2 2 7 5 2 2 2" xfId="8473" xr:uid="{00000000-0005-0000-0000-00005C200000}"/>
    <cellStyle name="20% - Accent1 2 2 7 5 2 3" xfId="8474" xr:uid="{00000000-0005-0000-0000-00005D200000}"/>
    <cellStyle name="20% - Accent1 2 2 7 5 3" xfId="8475" xr:uid="{00000000-0005-0000-0000-00005E200000}"/>
    <cellStyle name="20% - Accent1 2 2 7 5 3 2" xfId="8476" xr:uid="{00000000-0005-0000-0000-00005F200000}"/>
    <cellStyle name="20% - Accent1 2 2 7 5 4" xfId="8477" xr:uid="{00000000-0005-0000-0000-000060200000}"/>
    <cellStyle name="20% - Accent1 2 2 7 6" xfId="8478" xr:uid="{00000000-0005-0000-0000-000061200000}"/>
    <cellStyle name="20% - Accent1 2 2 7 6 2" xfId="8479" xr:uid="{00000000-0005-0000-0000-000062200000}"/>
    <cellStyle name="20% - Accent1 2 2 7 6 2 2" xfId="8480" xr:uid="{00000000-0005-0000-0000-000063200000}"/>
    <cellStyle name="20% - Accent1 2 2 7 6 2 2 2" xfId="8481" xr:uid="{00000000-0005-0000-0000-000064200000}"/>
    <cellStyle name="20% - Accent1 2 2 7 6 2 3" xfId="8482" xr:uid="{00000000-0005-0000-0000-000065200000}"/>
    <cellStyle name="20% - Accent1 2 2 7 6 3" xfId="8483" xr:uid="{00000000-0005-0000-0000-000066200000}"/>
    <cellStyle name="20% - Accent1 2 2 7 6 3 2" xfId="8484" xr:uid="{00000000-0005-0000-0000-000067200000}"/>
    <cellStyle name="20% - Accent1 2 2 7 6 4" xfId="8485" xr:uid="{00000000-0005-0000-0000-000068200000}"/>
    <cellStyle name="20% - Accent1 2 2 7 7" xfId="8486" xr:uid="{00000000-0005-0000-0000-000069200000}"/>
    <cellStyle name="20% - Accent1 2 2 7 7 2" xfId="8487" xr:uid="{00000000-0005-0000-0000-00006A200000}"/>
    <cellStyle name="20% - Accent1 2 2 7 7 2 2" xfId="8488" xr:uid="{00000000-0005-0000-0000-00006B200000}"/>
    <cellStyle name="20% - Accent1 2 2 7 7 2 2 2" xfId="8489" xr:uid="{00000000-0005-0000-0000-00006C200000}"/>
    <cellStyle name="20% - Accent1 2 2 7 7 2 3" xfId="8490" xr:uid="{00000000-0005-0000-0000-00006D200000}"/>
    <cellStyle name="20% - Accent1 2 2 7 7 3" xfId="8491" xr:uid="{00000000-0005-0000-0000-00006E200000}"/>
    <cellStyle name="20% - Accent1 2 2 7 7 3 2" xfId="8492" xr:uid="{00000000-0005-0000-0000-00006F200000}"/>
    <cellStyle name="20% - Accent1 2 2 7 7 4" xfId="8493" xr:uid="{00000000-0005-0000-0000-000070200000}"/>
    <cellStyle name="20% - Accent1 2 2 7 8" xfId="8494" xr:uid="{00000000-0005-0000-0000-000071200000}"/>
    <cellStyle name="20% - Accent1 2 2 7 8 2" xfId="8495" xr:uid="{00000000-0005-0000-0000-000072200000}"/>
    <cellStyle name="20% - Accent1 2 2 7 8 2 2" xfId="8496" xr:uid="{00000000-0005-0000-0000-000073200000}"/>
    <cellStyle name="20% - Accent1 2 2 7 8 3" xfId="8497" xr:uid="{00000000-0005-0000-0000-000074200000}"/>
    <cellStyle name="20% - Accent1 2 2 7 9" xfId="8498" xr:uid="{00000000-0005-0000-0000-000075200000}"/>
    <cellStyle name="20% - Accent1 2 2 7 9 2" xfId="8499" xr:uid="{00000000-0005-0000-0000-000076200000}"/>
    <cellStyle name="20% - Accent1 2 2 7 9 2 2" xfId="8500" xr:uid="{00000000-0005-0000-0000-000077200000}"/>
    <cellStyle name="20% - Accent1 2 2 7 9 3" xfId="8501" xr:uid="{00000000-0005-0000-0000-000078200000}"/>
    <cellStyle name="20% - Accent1 2 2 8" xfId="8502" xr:uid="{00000000-0005-0000-0000-000079200000}"/>
    <cellStyle name="20% - Accent1 2 2 8 10" xfId="8503" xr:uid="{00000000-0005-0000-0000-00007A200000}"/>
    <cellStyle name="20% - Accent1 2 2 8 10 2" xfId="8504" xr:uid="{00000000-0005-0000-0000-00007B200000}"/>
    <cellStyle name="20% - Accent1 2 2 8 11" xfId="8505" xr:uid="{00000000-0005-0000-0000-00007C200000}"/>
    <cellStyle name="20% - Accent1 2 2 8 2" xfId="8506" xr:uid="{00000000-0005-0000-0000-00007D200000}"/>
    <cellStyle name="20% - Accent1 2 2 8 2 2" xfId="8507" xr:uid="{00000000-0005-0000-0000-00007E200000}"/>
    <cellStyle name="20% - Accent1 2 2 8 2 2 2" xfId="8508" xr:uid="{00000000-0005-0000-0000-00007F200000}"/>
    <cellStyle name="20% - Accent1 2 2 8 2 2 2 2" xfId="8509" xr:uid="{00000000-0005-0000-0000-000080200000}"/>
    <cellStyle name="20% - Accent1 2 2 8 2 2 2 2 2" xfId="8510" xr:uid="{00000000-0005-0000-0000-000081200000}"/>
    <cellStyle name="20% - Accent1 2 2 8 2 2 2 3" xfId="8511" xr:uid="{00000000-0005-0000-0000-000082200000}"/>
    <cellStyle name="20% - Accent1 2 2 8 2 2 3" xfId="8512" xr:uid="{00000000-0005-0000-0000-000083200000}"/>
    <cellStyle name="20% - Accent1 2 2 8 2 2 3 2" xfId="8513" xr:uid="{00000000-0005-0000-0000-000084200000}"/>
    <cellStyle name="20% - Accent1 2 2 8 2 2 4" xfId="8514" xr:uid="{00000000-0005-0000-0000-000085200000}"/>
    <cellStyle name="20% - Accent1 2 2 8 2 3" xfId="8515" xr:uid="{00000000-0005-0000-0000-000086200000}"/>
    <cellStyle name="20% - Accent1 2 2 8 2 3 2" xfId="8516" xr:uid="{00000000-0005-0000-0000-000087200000}"/>
    <cellStyle name="20% - Accent1 2 2 8 2 3 2 2" xfId="8517" xr:uid="{00000000-0005-0000-0000-000088200000}"/>
    <cellStyle name="20% - Accent1 2 2 8 2 3 2 2 2" xfId="8518" xr:uid="{00000000-0005-0000-0000-000089200000}"/>
    <cellStyle name="20% - Accent1 2 2 8 2 3 2 3" xfId="8519" xr:uid="{00000000-0005-0000-0000-00008A200000}"/>
    <cellStyle name="20% - Accent1 2 2 8 2 3 3" xfId="8520" xr:uid="{00000000-0005-0000-0000-00008B200000}"/>
    <cellStyle name="20% - Accent1 2 2 8 2 3 3 2" xfId="8521" xr:uid="{00000000-0005-0000-0000-00008C200000}"/>
    <cellStyle name="20% - Accent1 2 2 8 2 3 4" xfId="8522" xr:uid="{00000000-0005-0000-0000-00008D200000}"/>
    <cellStyle name="20% - Accent1 2 2 8 2 4" xfId="8523" xr:uid="{00000000-0005-0000-0000-00008E200000}"/>
    <cellStyle name="20% - Accent1 2 2 8 2 4 2" xfId="8524" xr:uid="{00000000-0005-0000-0000-00008F200000}"/>
    <cellStyle name="20% - Accent1 2 2 8 2 4 2 2" xfId="8525" xr:uid="{00000000-0005-0000-0000-000090200000}"/>
    <cellStyle name="20% - Accent1 2 2 8 2 4 2 2 2" xfId="8526" xr:uid="{00000000-0005-0000-0000-000091200000}"/>
    <cellStyle name="20% - Accent1 2 2 8 2 4 2 3" xfId="8527" xr:uid="{00000000-0005-0000-0000-000092200000}"/>
    <cellStyle name="20% - Accent1 2 2 8 2 4 3" xfId="8528" xr:uid="{00000000-0005-0000-0000-000093200000}"/>
    <cellStyle name="20% - Accent1 2 2 8 2 4 3 2" xfId="8529" xr:uid="{00000000-0005-0000-0000-000094200000}"/>
    <cellStyle name="20% - Accent1 2 2 8 2 4 4" xfId="8530" xr:uid="{00000000-0005-0000-0000-000095200000}"/>
    <cellStyle name="20% - Accent1 2 2 8 2 5" xfId="8531" xr:uid="{00000000-0005-0000-0000-000096200000}"/>
    <cellStyle name="20% - Accent1 2 2 8 2 5 2" xfId="8532" xr:uid="{00000000-0005-0000-0000-000097200000}"/>
    <cellStyle name="20% - Accent1 2 2 8 2 5 2 2" xfId="8533" xr:uid="{00000000-0005-0000-0000-000098200000}"/>
    <cellStyle name="20% - Accent1 2 2 8 2 5 3" xfId="8534" xr:uid="{00000000-0005-0000-0000-000099200000}"/>
    <cellStyle name="20% - Accent1 2 2 8 2 6" xfId="8535" xr:uid="{00000000-0005-0000-0000-00009A200000}"/>
    <cellStyle name="20% - Accent1 2 2 8 2 6 2" xfId="8536" xr:uid="{00000000-0005-0000-0000-00009B200000}"/>
    <cellStyle name="20% - Accent1 2 2 8 2 6 2 2" xfId="8537" xr:uid="{00000000-0005-0000-0000-00009C200000}"/>
    <cellStyle name="20% - Accent1 2 2 8 2 6 3" xfId="8538" xr:uid="{00000000-0005-0000-0000-00009D200000}"/>
    <cellStyle name="20% - Accent1 2 2 8 2 7" xfId="8539" xr:uid="{00000000-0005-0000-0000-00009E200000}"/>
    <cellStyle name="20% - Accent1 2 2 8 2 7 2" xfId="8540" xr:uid="{00000000-0005-0000-0000-00009F200000}"/>
    <cellStyle name="20% - Accent1 2 2 8 2 8" xfId="8541" xr:uid="{00000000-0005-0000-0000-0000A0200000}"/>
    <cellStyle name="20% - Accent1 2 2 8 2 8 2" xfId="8542" xr:uid="{00000000-0005-0000-0000-0000A1200000}"/>
    <cellStyle name="20% - Accent1 2 2 8 2 9" xfId="8543" xr:uid="{00000000-0005-0000-0000-0000A2200000}"/>
    <cellStyle name="20% - Accent1 2 2 8 3" xfId="8544" xr:uid="{00000000-0005-0000-0000-0000A3200000}"/>
    <cellStyle name="20% - Accent1 2 2 8 3 2" xfId="8545" xr:uid="{00000000-0005-0000-0000-0000A4200000}"/>
    <cellStyle name="20% - Accent1 2 2 8 3 2 2" xfId="8546" xr:uid="{00000000-0005-0000-0000-0000A5200000}"/>
    <cellStyle name="20% - Accent1 2 2 8 3 2 2 2" xfId="8547" xr:uid="{00000000-0005-0000-0000-0000A6200000}"/>
    <cellStyle name="20% - Accent1 2 2 8 3 2 2 2 2" xfId="8548" xr:uid="{00000000-0005-0000-0000-0000A7200000}"/>
    <cellStyle name="20% - Accent1 2 2 8 3 2 2 3" xfId="8549" xr:uid="{00000000-0005-0000-0000-0000A8200000}"/>
    <cellStyle name="20% - Accent1 2 2 8 3 2 3" xfId="8550" xr:uid="{00000000-0005-0000-0000-0000A9200000}"/>
    <cellStyle name="20% - Accent1 2 2 8 3 2 3 2" xfId="8551" xr:uid="{00000000-0005-0000-0000-0000AA200000}"/>
    <cellStyle name="20% - Accent1 2 2 8 3 2 4" xfId="8552" xr:uid="{00000000-0005-0000-0000-0000AB200000}"/>
    <cellStyle name="20% - Accent1 2 2 8 3 3" xfId="8553" xr:uid="{00000000-0005-0000-0000-0000AC200000}"/>
    <cellStyle name="20% - Accent1 2 2 8 3 3 2" xfId="8554" xr:uid="{00000000-0005-0000-0000-0000AD200000}"/>
    <cellStyle name="20% - Accent1 2 2 8 3 3 2 2" xfId="8555" xr:uid="{00000000-0005-0000-0000-0000AE200000}"/>
    <cellStyle name="20% - Accent1 2 2 8 3 3 2 2 2" xfId="8556" xr:uid="{00000000-0005-0000-0000-0000AF200000}"/>
    <cellStyle name="20% - Accent1 2 2 8 3 3 2 3" xfId="8557" xr:uid="{00000000-0005-0000-0000-0000B0200000}"/>
    <cellStyle name="20% - Accent1 2 2 8 3 3 3" xfId="8558" xr:uid="{00000000-0005-0000-0000-0000B1200000}"/>
    <cellStyle name="20% - Accent1 2 2 8 3 3 3 2" xfId="8559" xr:uid="{00000000-0005-0000-0000-0000B2200000}"/>
    <cellStyle name="20% - Accent1 2 2 8 3 3 4" xfId="8560" xr:uid="{00000000-0005-0000-0000-0000B3200000}"/>
    <cellStyle name="20% - Accent1 2 2 8 3 4" xfId="8561" xr:uid="{00000000-0005-0000-0000-0000B4200000}"/>
    <cellStyle name="20% - Accent1 2 2 8 3 4 2" xfId="8562" xr:uid="{00000000-0005-0000-0000-0000B5200000}"/>
    <cellStyle name="20% - Accent1 2 2 8 3 4 2 2" xfId="8563" xr:uid="{00000000-0005-0000-0000-0000B6200000}"/>
    <cellStyle name="20% - Accent1 2 2 8 3 4 2 2 2" xfId="8564" xr:uid="{00000000-0005-0000-0000-0000B7200000}"/>
    <cellStyle name="20% - Accent1 2 2 8 3 4 2 3" xfId="8565" xr:uid="{00000000-0005-0000-0000-0000B8200000}"/>
    <cellStyle name="20% - Accent1 2 2 8 3 4 3" xfId="8566" xr:uid="{00000000-0005-0000-0000-0000B9200000}"/>
    <cellStyle name="20% - Accent1 2 2 8 3 4 3 2" xfId="8567" xr:uid="{00000000-0005-0000-0000-0000BA200000}"/>
    <cellStyle name="20% - Accent1 2 2 8 3 4 4" xfId="8568" xr:uid="{00000000-0005-0000-0000-0000BB200000}"/>
    <cellStyle name="20% - Accent1 2 2 8 3 5" xfId="8569" xr:uid="{00000000-0005-0000-0000-0000BC200000}"/>
    <cellStyle name="20% - Accent1 2 2 8 3 5 2" xfId="8570" xr:uid="{00000000-0005-0000-0000-0000BD200000}"/>
    <cellStyle name="20% - Accent1 2 2 8 3 5 2 2" xfId="8571" xr:uid="{00000000-0005-0000-0000-0000BE200000}"/>
    <cellStyle name="20% - Accent1 2 2 8 3 5 3" xfId="8572" xr:uid="{00000000-0005-0000-0000-0000BF200000}"/>
    <cellStyle name="20% - Accent1 2 2 8 3 6" xfId="8573" xr:uid="{00000000-0005-0000-0000-0000C0200000}"/>
    <cellStyle name="20% - Accent1 2 2 8 3 6 2" xfId="8574" xr:uid="{00000000-0005-0000-0000-0000C1200000}"/>
    <cellStyle name="20% - Accent1 2 2 8 3 6 2 2" xfId="8575" xr:uid="{00000000-0005-0000-0000-0000C2200000}"/>
    <cellStyle name="20% - Accent1 2 2 8 3 6 3" xfId="8576" xr:uid="{00000000-0005-0000-0000-0000C3200000}"/>
    <cellStyle name="20% - Accent1 2 2 8 3 7" xfId="8577" xr:uid="{00000000-0005-0000-0000-0000C4200000}"/>
    <cellStyle name="20% - Accent1 2 2 8 3 7 2" xfId="8578" xr:uid="{00000000-0005-0000-0000-0000C5200000}"/>
    <cellStyle name="20% - Accent1 2 2 8 3 8" xfId="8579" xr:uid="{00000000-0005-0000-0000-0000C6200000}"/>
    <cellStyle name="20% - Accent1 2 2 8 3 8 2" xfId="8580" xr:uid="{00000000-0005-0000-0000-0000C7200000}"/>
    <cellStyle name="20% - Accent1 2 2 8 3 9" xfId="8581" xr:uid="{00000000-0005-0000-0000-0000C8200000}"/>
    <cellStyle name="20% - Accent1 2 2 8 4" xfId="8582" xr:uid="{00000000-0005-0000-0000-0000C9200000}"/>
    <cellStyle name="20% - Accent1 2 2 8 4 2" xfId="8583" xr:uid="{00000000-0005-0000-0000-0000CA200000}"/>
    <cellStyle name="20% - Accent1 2 2 8 4 2 2" xfId="8584" xr:uid="{00000000-0005-0000-0000-0000CB200000}"/>
    <cellStyle name="20% - Accent1 2 2 8 4 2 2 2" xfId="8585" xr:uid="{00000000-0005-0000-0000-0000CC200000}"/>
    <cellStyle name="20% - Accent1 2 2 8 4 2 3" xfId="8586" xr:uid="{00000000-0005-0000-0000-0000CD200000}"/>
    <cellStyle name="20% - Accent1 2 2 8 4 3" xfId="8587" xr:uid="{00000000-0005-0000-0000-0000CE200000}"/>
    <cellStyle name="20% - Accent1 2 2 8 4 3 2" xfId="8588" xr:uid="{00000000-0005-0000-0000-0000CF200000}"/>
    <cellStyle name="20% - Accent1 2 2 8 4 4" xfId="8589" xr:uid="{00000000-0005-0000-0000-0000D0200000}"/>
    <cellStyle name="20% - Accent1 2 2 8 5" xfId="8590" xr:uid="{00000000-0005-0000-0000-0000D1200000}"/>
    <cellStyle name="20% - Accent1 2 2 8 5 2" xfId="8591" xr:uid="{00000000-0005-0000-0000-0000D2200000}"/>
    <cellStyle name="20% - Accent1 2 2 8 5 2 2" xfId="8592" xr:uid="{00000000-0005-0000-0000-0000D3200000}"/>
    <cellStyle name="20% - Accent1 2 2 8 5 2 2 2" xfId="8593" xr:uid="{00000000-0005-0000-0000-0000D4200000}"/>
    <cellStyle name="20% - Accent1 2 2 8 5 2 3" xfId="8594" xr:uid="{00000000-0005-0000-0000-0000D5200000}"/>
    <cellStyle name="20% - Accent1 2 2 8 5 3" xfId="8595" xr:uid="{00000000-0005-0000-0000-0000D6200000}"/>
    <cellStyle name="20% - Accent1 2 2 8 5 3 2" xfId="8596" xr:uid="{00000000-0005-0000-0000-0000D7200000}"/>
    <cellStyle name="20% - Accent1 2 2 8 5 4" xfId="8597" xr:uid="{00000000-0005-0000-0000-0000D8200000}"/>
    <cellStyle name="20% - Accent1 2 2 8 6" xfId="8598" xr:uid="{00000000-0005-0000-0000-0000D9200000}"/>
    <cellStyle name="20% - Accent1 2 2 8 6 2" xfId="8599" xr:uid="{00000000-0005-0000-0000-0000DA200000}"/>
    <cellStyle name="20% - Accent1 2 2 8 6 2 2" xfId="8600" xr:uid="{00000000-0005-0000-0000-0000DB200000}"/>
    <cellStyle name="20% - Accent1 2 2 8 6 2 2 2" xfId="8601" xr:uid="{00000000-0005-0000-0000-0000DC200000}"/>
    <cellStyle name="20% - Accent1 2 2 8 6 2 3" xfId="8602" xr:uid="{00000000-0005-0000-0000-0000DD200000}"/>
    <cellStyle name="20% - Accent1 2 2 8 6 3" xfId="8603" xr:uid="{00000000-0005-0000-0000-0000DE200000}"/>
    <cellStyle name="20% - Accent1 2 2 8 6 3 2" xfId="8604" xr:uid="{00000000-0005-0000-0000-0000DF200000}"/>
    <cellStyle name="20% - Accent1 2 2 8 6 4" xfId="8605" xr:uid="{00000000-0005-0000-0000-0000E0200000}"/>
    <cellStyle name="20% - Accent1 2 2 8 7" xfId="8606" xr:uid="{00000000-0005-0000-0000-0000E1200000}"/>
    <cellStyle name="20% - Accent1 2 2 8 7 2" xfId="8607" xr:uid="{00000000-0005-0000-0000-0000E2200000}"/>
    <cellStyle name="20% - Accent1 2 2 8 7 2 2" xfId="8608" xr:uid="{00000000-0005-0000-0000-0000E3200000}"/>
    <cellStyle name="20% - Accent1 2 2 8 7 3" xfId="8609" xr:uid="{00000000-0005-0000-0000-0000E4200000}"/>
    <cellStyle name="20% - Accent1 2 2 8 8" xfId="8610" xr:uid="{00000000-0005-0000-0000-0000E5200000}"/>
    <cellStyle name="20% - Accent1 2 2 8 8 2" xfId="8611" xr:uid="{00000000-0005-0000-0000-0000E6200000}"/>
    <cellStyle name="20% - Accent1 2 2 8 8 2 2" xfId="8612" xr:uid="{00000000-0005-0000-0000-0000E7200000}"/>
    <cellStyle name="20% - Accent1 2 2 8 8 3" xfId="8613" xr:uid="{00000000-0005-0000-0000-0000E8200000}"/>
    <cellStyle name="20% - Accent1 2 2 8 9" xfId="8614" xr:uid="{00000000-0005-0000-0000-0000E9200000}"/>
    <cellStyle name="20% - Accent1 2 2 8 9 2" xfId="8615" xr:uid="{00000000-0005-0000-0000-0000EA200000}"/>
    <cellStyle name="20% - Accent1 2 2 9" xfId="8616" xr:uid="{00000000-0005-0000-0000-0000EB200000}"/>
    <cellStyle name="20% - Accent1 2 2 9 10" xfId="8617" xr:uid="{00000000-0005-0000-0000-0000EC200000}"/>
    <cellStyle name="20% - Accent1 2 2 9 10 2" xfId="8618" xr:uid="{00000000-0005-0000-0000-0000ED200000}"/>
    <cellStyle name="20% - Accent1 2 2 9 11" xfId="8619" xr:uid="{00000000-0005-0000-0000-0000EE200000}"/>
    <cellStyle name="20% - Accent1 2 2 9 2" xfId="8620" xr:uid="{00000000-0005-0000-0000-0000EF200000}"/>
    <cellStyle name="20% - Accent1 2 2 9 2 2" xfId="8621" xr:uid="{00000000-0005-0000-0000-0000F0200000}"/>
    <cellStyle name="20% - Accent1 2 2 9 2 2 2" xfId="8622" xr:uid="{00000000-0005-0000-0000-0000F1200000}"/>
    <cellStyle name="20% - Accent1 2 2 9 2 2 2 2" xfId="8623" xr:uid="{00000000-0005-0000-0000-0000F2200000}"/>
    <cellStyle name="20% - Accent1 2 2 9 2 2 2 2 2" xfId="8624" xr:uid="{00000000-0005-0000-0000-0000F3200000}"/>
    <cellStyle name="20% - Accent1 2 2 9 2 2 2 3" xfId="8625" xr:uid="{00000000-0005-0000-0000-0000F4200000}"/>
    <cellStyle name="20% - Accent1 2 2 9 2 2 3" xfId="8626" xr:uid="{00000000-0005-0000-0000-0000F5200000}"/>
    <cellStyle name="20% - Accent1 2 2 9 2 2 3 2" xfId="8627" xr:uid="{00000000-0005-0000-0000-0000F6200000}"/>
    <cellStyle name="20% - Accent1 2 2 9 2 2 4" xfId="8628" xr:uid="{00000000-0005-0000-0000-0000F7200000}"/>
    <cellStyle name="20% - Accent1 2 2 9 2 3" xfId="8629" xr:uid="{00000000-0005-0000-0000-0000F8200000}"/>
    <cellStyle name="20% - Accent1 2 2 9 2 3 2" xfId="8630" xr:uid="{00000000-0005-0000-0000-0000F9200000}"/>
    <cellStyle name="20% - Accent1 2 2 9 2 3 2 2" xfId="8631" xr:uid="{00000000-0005-0000-0000-0000FA200000}"/>
    <cellStyle name="20% - Accent1 2 2 9 2 3 2 2 2" xfId="8632" xr:uid="{00000000-0005-0000-0000-0000FB200000}"/>
    <cellStyle name="20% - Accent1 2 2 9 2 3 2 3" xfId="8633" xr:uid="{00000000-0005-0000-0000-0000FC200000}"/>
    <cellStyle name="20% - Accent1 2 2 9 2 3 3" xfId="8634" xr:uid="{00000000-0005-0000-0000-0000FD200000}"/>
    <cellStyle name="20% - Accent1 2 2 9 2 3 3 2" xfId="8635" xr:uid="{00000000-0005-0000-0000-0000FE200000}"/>
    <cellStyle name="20% - Accent1 2 2 9 2 3 4" xfId="8636" xr:uid="{00000000-0005-0000-0000-0000FF200000}"/>
    <cellStyle name="20% - Accent1 2 2 9 2 4" xfId="8637" xr:uid="{00000000-0005-0000-0000-000000210000}"/>
    <cellStyle name="20% - Accent1 2 2 9 2 4 2" xfId="8638" xr:uid="{00000000-0005-0000-0000-000001210000}"/>
    <cellStyle name="20% - Accent1 2 2 9 2 4 2 2" xfId="8639" xr:uid="{00000000-0005-0000-0000-000002210000}"/>
    <cellStyle name="20% - Accent1 2 2 9 2 4 2 2 2" xfId="8640" xr:uid="{00000000-0005-0000-0000-000003210000}"/>
    <cellStyle name="20% - Accent1 2 2 9 2 4 2 3" xfId="8641" xr:uid="{00000000-0005-0000-0000-000004210000}"/>
    <cellStyle name="20% - Accent1 2 2 9 2 4 3" xfId="8642" xr:uid="{00000000-0005-0000-0000-000005210000}"/>
    <cellStyle name="20% - Accent1 2 2 9 2 4 3 2" xfId="8643" xr:uid="{00000000-0005-0000-0000-000006210000}"/>
    <cellStyle name="20% - Accent1 2 2 9 2 4 4" xfId="8644" xr:uid="{00000000-0005-0000-0000-000007210000}"/>
    <cellStyle name="20% - Accent1 2 2 9 2 5" xfId="8645" xr:uid="{00000000-0005-0000-0000-000008210000}"/>
    <cellStyle name="20% - Accent1 2 2 9 2 5 2" xfId="8646" xr:uid="{00000000-0005-0000-0000-000009210000}"/>
    <cellStyle name="20% - Accent1 2 2 9 2 5 2 2" xfId="8647" xr:uid="{00000000-0005-0000-0000-00000A210000}"/>
    <cellStyle name="20% - Accent1 2 2 9 2 5 3" xfId="8648" xr:uid="{00000000-0005-0000-0000-00000B210000}"/>
    <cellStyle name="20% - Accent1 2 2 9 2 6" xfId="8649" xr:uid="{00000000-0005-0000-0000-00000C210000}"/>
    <cellStyle name="20% - Accent1 2 2 9 2 6 2" xfId="8650" xr:uid="{00000000-0005-0000-0000-00000D210000}"/>
    <cellStyle name="20% - Accent1 2 2 9 2 6 2 2" xfId="8651" xr:uid="{00000000-0005-0000-0000-00000E210000}"/>
    <cellStyle name="20% - Accent1 2 2 9 2 6 3" xfId="8652" xr:uid="{00000000-0005-0000-0000-00000F210000}"/>
    <cellStyle name="20% - Accent1 2 2 9 2 7" xfId="8653" xr:uid="{00000000-0005-0000-0000-000010210000}"/>
    <cellStyle name="20% - Accent1 2 2 9 2 7 2" xfId="8654" xr:uid="{00000000-0005-0000-0000-000011210000}"/>
    <cellStyle name="20% - Accent1 2 2 9 2 8" xfId="8655" xr:uid="{00000000-0005-0000-0000-000012210000}"/>
    <cellStyle name="20% - Accent1 2 2 9 2 8 2" xfId="8656" xr:uid="{00000000-0005-0000-0000-000013210000}"/>
    <cellStyle name="20% - Accent1 2 2 9 2 9" xfId="8657" xr:uid="{00000000-0005-0000-0000-000014210000}"/>
    <cellStyle name="20% - Accent1 2 2 9 3" xfId="8658" xr:uid="{00000000-0005-0000-0000-000015210000}"/>
    <cellStyle name="20% - Accent1 2 2 9 3 2" xfId="8659" xr:uid="{00000000-0005-0000-0000-000016210000}"/>
    <cellStyle name="20% - Accent1 2 2 9 3 2 2" xfId="8660" xr:uid="{00000000-0005-0000-0000-000017210000}"/>
    <cellStyle name="20% - Accent1 2 2 9 3 2 2 2" xfId="8661" xr:uid="{00000000-0005-0000-0000-000018210000}"/>
    <cellStyle name="20% - Accent1 2 2 9 3 2 2 2 2" xfId="8662" xr:uid="{00000000-0005-0000-0000-000019210000}"/>
    <cellStyle name="20% - Accent1 2 2 9 3 2 2 3" xfId="8663" xr:uid="{00000000-0005-0000-0000-00001A210000}"/>
    <cellStyle name="20% - Accent1 2 2 9 3 2 3" xfId="8664" xr:uid="{00000000-0005-0000-0000-00001B210000}"/>
    <cellStyle name="20% - Accent1 2 2 9 3 2 3 2" xfId="8665" xr:uid="{00000000-0005-0000-0000-00001C210000}"/>
    <cellStyle name="20% - Accent1 2 2 9 3 2 4" xfId="8666" xr:uid="{00000000-0005-0000-0000-00001D210000}"/>
    <cellStyle name="20% - Accent1 2 2 9 3 3" xfId="8667" xr:uid="{00000000-0005-0000-0000-00001E210000}"/>
    <cellStyle name="20% - Accent1 2 2 9 3 3 2" xfId="8668" xr:uid="{00000000-0005-0000-0000-00001F210000}"/>
    <cellStyle name="20% - Accent1 2 2 9 3 3 2 2" xfId="8669" xr:uid="{00000000-0005-0000-0000-000020210000}"/>
    <cellStyle name="20% - Accent1 2 2 9 3 3 2 2 2" xfId="8670" xr:uid="{00000000-0005-0000-0000-000021210000}"/>
    <cellStyle name="20% - Accent1 2 2 9 3 3 2 3" xfId="8671" xr:uid="{00000000-0005-0000-0000-000022210000}"/>
    <cellStyle name="20% - Accent1 2 2 9 3 3 3" xfId="8672" xr:uid="{00000000-0005-0000-0000-000023210000}"/>
    <cellStyle name="20% - Accent1 2 2 9 3 3 3 2" xfId="8673" xr:uid="{00000000-0005-0000-0000-000024210000}"/>
    <cellStyle name="20% - Accent1 2 2 9 3 3 4" xfId="8674" xr:uid="{00000000-0005-0000-0000-000025210000}"/>
    <cellStyle name="20% - Accent1 2 2 9 3 4" xfId="8675" xr:uid="{00000000-0005-0000-0000-000026210000}"/>
    <cellStyle name="20% - Accent1 2 2 9 3 4 2" xfId="8676" xr:uid="{00000000-0005-0000-0000-000027210000}"/>
    <cellStyle name="20% - Accent1 2 2 9 3 4 2 2" xfId="8677" xr:uid="{00000000-0005-0000-0000-000028210000}"/>
    <cellStyle name="20% - Accent1 2 2 9 3 4 2 2 2" xfId="8678" xr:uid="{00000000-0005-0000-0000-000029210000}"/>
    <cellStyle name="20% - Accent1 2 2 9 3 4 2 3" xfId="8679" xr:uid="{00000000-0005-0000-0000-00002A210000}"/>
    <cellStyle name="20% - Accent1 2 2 9 3 4 3" xfId="8680" xr:uid="{00000000-0005-0000-0000-00002B210000}"/>
    <cellStyle name="20% - Accent1 2 2 9 3 4 3 2" xfId="8681" xr:uid="{00000000-0005-0000-0000-00002C210000}"/>
    <cellStyle name="20% - Accent1 2 2 9 3 4 4" xfId="8682" xr:uid="{00000000-0005-0000-0000-00002D210000}"/>
    <cellStyle name="20% - Accent1 2 2 9 3 5" xfId="8683" xr:uid="{00000000-0005-0000-0000-00002E210000}"/>
    <cellStyle name="20% - Accent1 2 2 9 3 5 2" xfId="8684" xr:uid="{00000000-0005-0000-0000-00002F210000}"/>
    <cellStyle name="20% - Accent1 2 2 9 3 5 2 2" xfId="8685" xr:uid="{00000000-0005-0000-0000-000030210000}"/>
    <cellStyle name="20% - Accent1 2 2 9 3 5 3" xfId="8686" xr:uid="{00000000-0005-0000-0000-000031210000}"/>
    <cellStyle name="20% - Accent1 2 2 9 3 6" xfId="8687" xr:uid="{00000000-0005-0000-0000-000032210000}"/>
    <cellStyle name="20% - Accent1 2 2 9 3 6 2" xfId="8688" xr:uid="{00000000-0005-0000-0000-000033210000}"/>
    <cellStyle name="20% - Accent1 2 2 9 3 6 2 2" xfId="8689" xr:uid="{00000000-0005-0000-0000-000034210000}"/>
    <cellStyle name="20% - Accent1 2 2 9 3 6 3" xfId="8690" xr:uid="{00000000-0005-0000-0000-000035210000}"/>
    <cellStyle name="20% - Accent1 2 2 9 3 7" xfId="8691" xr:uid="{00000000-0005-0000-0000-000036210000}"/>
    <cellStyle name="20% - Accent1 2 2 9 3 7 2" xfId="8692" xr:uid="{00000000-0005-0000-0000-000037210000}"/>
    <cellStyle name="20% - Accent1 2 2 9 3 8" xfId="8693" xr:uid="{00000000-0005-0000-0000-000038210000}"/>
    <cellStyle name="20% - Accent1 2 2 9 3 8 2" xfId="8694" xr:uid="{00000000-0005-0000-0000-000039210000}"/>
    <cellStyle name="20% - Accent1 2 2 9 3 9" xfId="8695" xr:uid="{00000000-0005-0000-0000-00003A210000}"/>
    <cellStyle name="20% - Accent1 2 2 9 4" xfId="8696" xr:uid="{00000000-0005-0000-0000-00003B210000}"/>
    <cellStyle name="20% - Accent1 2 2 9 4 2" xfId="8697" xr:uid="{00000000-0005-0000-0000-00003C210000}"/>
    <cellStyle name="20% - Accent1 2 2 9 4 2 2" xfId="8698" xr:uid="{00000000-0005-0000-0000-00003D210000}"/>
    <cellStyle name="20% - Accent1 2 2 9 4 2 2 2" xfId="8699" xr:uid="{00000000-0005-0000-0000-00003E210000}"/>
    <cellStyle name="20% - Accent1 2 2 9 4 2 3" xfId="8700" xr:uid="{00000000-0005-0000-0000-00003F210000}"/>
    <cellStyle name="20% - Accent1 2 2 9 4 3" xfId="8701" xr:uid="{00000000-0005-0000-0000-000040210000}"/>
    <cellStyle name="20% - Accent1 2 2 9 4 3 2" xfId="8702" xr:uid="{00000000-0005-0000-0000-000041210000}"/>
    <cellStyle name="20% - Accent1 2 2 9 4 4" xfId="8703" xr:uid="{00000000-0005-0000-0000-000042210000}"/>
    <cellStyle name="20% - Accent1 2 2 9 5" xfId="8704" xr:uid="{00000000-0005-0000-0000-000043210000}"/>
    <cellStyle name="20% - Accent1 2 2 9 5 2" xfId="8705" xr:uid="{00000000-0005-0000-0000-000044210000}"/>
    <cellStyle name="20% - Accent1 2 2 9 5 2 2" xfId="8706" xr:uid="{00000000-0005-0000-0000-000045210000}"/>
    <cellStyle name="20% - Accent1 2 2 9 5 2 2 2" xfId="8707" xr:uid="{00000000-0005-0000-0000-000046210000}"/>
    <cellStyle name="20% - Accent1 2 2 9 5 2 3" xfId="8708" xr:uid="{00000000-0005-0000-0000-000047210000}"/>
    <cellStyle name="20% - Accent1 2 2 9 5 3" xfId="8709" xr:uid="{00000000-0005-0000-0000-000048210000}"/>
    <cellStyle name="20% - Accent1 2 2 9 5 3 2" xfId="8710" xr:uid="{00000000-0005-0000-0000-000049210000}"/>
    <cellStyle name="20% - Accent1 2 2 9 5 4" xfId="8711" xr:uid="{00000000-0005-0000-0000-00004A210000}"/>
    <cellStyle name="20% - Accent1 2 2 9 6" xfId="8712" xr:uid="{00000000-0005-0000-0000-00004B210000}"/>
    <cellStyle name="20% - Accent1 2 2 9 6 2" xfId="8713" xr:uid="{00000000-0005-0000-0000-00004C210000}"/>
    <cellStyle name="20% - Accent1 2 2 9 6 2 2" xfId="8714" xr:uid="{00000000-0005-0000-0000-00004D210000}"/>
    <cellStyle name="20% - Accent1 2 2 9 6 2 2 2" xfId="8715" xr:uid="{00000000-0005-0000-0000-00004E210000}"/>
    <cellStyle name="20% - Accent1 2 2 9 6 2 3" xfId="8716" xr:uid="{00000000-0005-0000-0000-00004F210000}"/>
    <cellStyle name="20% - Accent1 2 2 9 6 3" xfId="8717" xr:uid="{00000000-0005-0000-0000-000050210000}"/>
    <cellStyle name="20% - Accent1 2 2 9 6 3 2" xfId="8718" xr:uid="{00000000-0005-0000-0000-000051210000}"/>
    <cellStyle name="20% - Accent1 2 2 9 6 4" xfId="8719" xr:uid="{00000000-0005-0000-0000-000052210000}"/>
    <cellStyle name="20% - Accent1 2 2 9 7" xfId="8720" xr:uid="{00000000-0005-0000-0000-000053210000}"/>
    <cellStyle name="20% - Accent1 2 2 9 7 2" xfId="8721" xr:uid="{00000000-0005-0000-0000-000054210000}"/>
    <cellStyle name="20% - Accent1 2 2 9 7 2 2" xfId="8722" xr:uid="{00000000-0005-0000-0000-000055210000}"/>
    <cellStyle name="20% - Accent1 2 2 9 7 3" xfId="8723" xr:uid="{00000000-0005-0000-0000-000056210000}"/>
    <cellStyle name="20% - Accent1 2 2 9 8" xfId="8724" xr:uid="{00000000-0005-0000-0000-000057210000}"/>
    <cellStyle name="20% - Accent1 2 2 9 8 2" xfId="8725" xr:uid="{00000000-0005-0000-0000-000058210000}"/>
    <cellStyle name="20% - Accent1 2 2 9 8 2 2" xfId="8726" xr:uid="{00000000-0005-0000-0000-000059210000}"/>
    <cellStyle name="20% - Accent1 2 2 9 8 3" xfId="8727" xr:uid="{00000000-0005-0000-0000-00005A210000}"/>
    <cellStyle name="20% - Accent1 2 2 9 9" xfId="8728" xr:uid="{00000000-0005-0000-0000-00005B210000}"/>
    <cellStyle name="20% - Accent1 2 2 9 9 2" xfId="8729" xr:uid="{00000000-0005-0000-0000-00005C210000}"/>
    <cellStyle name="20% - Accent1 2 20" xfId="8730" xr:uid="{00000000-0005-0000-0000-00005D210000}"/>
    <cellStyle name="20% - Accent1 2 20 2" xfId="8731" xr:uid="{00000000-0005-0000-0000-00005E210000}"/>
    <cellStyle name="20% - Accent1 2 21" xfId="8732" xr:uid="{00000000-0005-0000-0000-00005F210000}"/>
    <cellStyle name="20% - Accent1 2 22" xfId="8733" xr:uid="{00000000-0005-0000-0000-000060210000}"/>
    <cellStyle name="20% - Accent1 2 3" xfId="8734" xr:uid="{00000000-0005-0000-0000-000061210000}"/>
    <cellStyle name="20% - Accent1 2 3 10" xfId="8735" xr:uid="{00000000-0005-0000-0000-000062210000}"/>
    <cellStyle name="20% - Accent1 2 3 10 2" xfId="8736" xr:uid="{00000000-0005-0000-0000-000063210000}"/>
    <cellStyle name="20% - Accent1 2 3 10 2 2" xfId="8737" xr:uid="{00000000-0005-0000-0000-000064210000}"/>
    <cellStyle name="20% - Accent1 2 3 10 2 2 2" xfId="8738" xr:uid="{00000000-0005-0000-0000-000065210000}"/>
    <cellStyle name="20% - Accent1 2 3 10 2 3" xfId="8739" xr:uid="{00000000-0005-0000-0000-000066210000}"/>
    <cellStyle name="20% - Accent1 2 3 10 3" xfId="8740" xr:uid="{00000000-0005-0000-0000-000067210000}"/>
    <cellStyle name="20% - Accent1 2 3 10 3 2" xfId="8741" xr:uid="{00000000-0005-0000-0000-000068210000}"/>
    <cellStyle name="20% - Accent1 2 3 10 4" xfId="8742" xr:uid="{00000000-0005-0000-0000-000069210000}"/>
    <cellStyle name="20% - Accent1 2 3 11" xfId="8743" xr:uid="{00000000-0005-0000-0000-00006A210000}"/>
    <cellStyle name="20% - Accent1 2 3 11 2" xfId="8744" xr:uid="{00000000-0005-0000-0000-00006B210000}"/>
    <cellStyle name="20% - Accent1 2 3 11 2 2" xfId="8745" xr:uid="{00000000-0005-0000-0000-00006C210000}"/>
    <cellStyle name="20% - Accent1 2 3 11 2 2 2" xfId="8746" xr:uid="{00000000-0005-0000-0000-00006D210000}"/>
    <cellStyle name="20% - Accent1 2 3 11 2 3" xfId="8747" xr:uid="{00000000-0005-0000-0000-00006E210000}"/>
    <cellStyle name="20% - Accent1 2 3 11 3" xfId="8748" xr:uid="{00000000-0005-0000-0000-00006F210000}"/>
    <cellStyle name="20% - Accent1 2 3 11 3 2" xfId="8749" xr:uid="{00000000-0005-0000-0000-000070210000}"/>
    <cellStyle name="20% - Accent1 2 3 11 4" xfId="8750" xr:uid="{00000000-0005-0000-0000-000071210000}"/>
    <cellStyle name="20% - Accent1 2 3 12" xfId="8751" xr:uid="{00000000-0005-0000-0000-000072210000}"/>
    <cellStyle name="20% - Accent1 2 3 12 2" xfId="8752" xr:uid="{00000000-0005-0000-0000-000073210000}"/>
    <cellStyle name="20% - Accent1 2 3 12 2 2" xfId="8753" xr:uid="{00000000-0005-0000-0000-000074210000}"/>
    <cellStyle name="20% - Accent1 2 3 12 3" xfId="8754" xr:uid="{00000000-0005-0000-0000-000075210000}"/>
    <cellStyle name="20% - Accent1 2 3 13" xfId="8755" xr:uid="{00000000-0005-0000-0000-000076210000}"/>
    <cellStyle name="20% - Accent1 2 3 13 2" xfId="8756" xr:uid="{00000000-0005-0000-0000-000077210000}"/>
    <cellStyle name="20% - Accent1 2 3 13 2 2" xfId="8757" xr:uid="{00000000-0005-0000-0000-000078210000}"/>
    <cellStyle name="20% - Accent1 2 3 13 3" xfId="8758" xr:uid="{00000000-0005-0000-0000-000079210000}"/>
    <cellStyle name="20% - Accent1 2 3 14" xfId="8759" xr:uid="{00000000-0005-0000-0000-00007A210000}"/>
    <cellStyle name="20% - Accent1 2 3 14 2" xfId="8760" xr:uid="{00000000-0005-0000-0000-00007B210000}"/>
    <cellStyle name="20% - Accent1 2 3 15" xfId="8761" xr:uid="{00000000-0005-0000-0000-00007C210000}"/>
    <cellStyle name="20% - Accent1 2 3 15 2" xfId="8762" xr:uid="{00000000-0005-0000-0000-00007D210000}"/>
    <cellStyle name="20% - Accent1 2 3 16" xfId="8763" xr:uid="{00000000-0005-0000-0000-00007E210000}"/>
    <cellStyle name="20% - Accent1 2 3 2" xfId="8764" xr:uid="{00000000-0005-0000-0000-00007F210000}"/>
    <cellStyle name="20% - Accent1 2 3 2 10" xfId="8765" xr:uid="{00000000-0005-0000-0000-000080210000}"/>
    <cellStyle name="20% - Accent1 2 3 2 10 2" xfId="8766" xr:uid="{00000000-0005-0000-0000-000081210000}"/>
    <cellStyle name="20% - Accent1 2 3 2 10 2 2" xfId="8767" xr:uid="{00000000-0005-0000-0000-000082210000}"/>
    <cellStyle name="20% - Accent1 2 3 2 10 2 2 2" xfId="8768" xr:uid="{00000000-0005-0000-0000-000083210000}"/>
    <cellStyle name="20% - Accent1 2 3 2 10 2 3" xfId="8769" xr:uid="{00000000-0005-0000-0000-000084210000}"/>
    <cellStyle name="20% - Accent1 2 3 2 10 3" xfId="8770" xr:uid="{00000000-0005-0000-0000-000085210000}"/>
    <cellStyle name="20% - Accent1 2 3 2 10 3 2" xfId="8771" xr:uid="{00000000-0005-0000-0000-000086210000}"/>
    <cellStyle name="20% - Accent1 2 3 2 10 4" xfId="8772" xr:uid="{00000000-0005-0000-0000-000087210000}"/>
    <cellStyle name="20% - Accent1 2 3 2 11" xfId="8773" xr:uid="{00000000-0005-0000-0000-000088210000}"/>
    <cellStyle name="20% - Accent1 2 3 2 11 2" xfId="8774" xr:uid="{00000000-0005-0000-0000-000089210000}"/>
    <cellStyle name="20% - Accent1 2 3 2 11 2 2" xfId="8775" xr:uid="{00000000-0005-0000-0000-00008A210000}"/>
    <cellStyle name="20% - Accent1 2 3 2 11 3" xfId="8776" xr:uid="{00000000-0005-0000-0000-00008B210000}"/>
    <cellStyle name="20% - Accent1 2 3 2 12" xfId="8777" xr:uid="{00000000-0005-0000-0000-00008C210000}"/>
    <cellStyle name="20% - Accent1 2 3 2 12 2" xfId="8778" xr:uid="{00000000-0005-0000-0000-00008D210000}"/>
    <cellStyle name="20% - Accent1 2 3 2 12 2 2" xfId="8779" xr:uid="{00000000-0005-0000-0000-00008E210000}"/>
    <cellStyle name="20% - Accent1 2 3 2 12 3" xfId="8780" xr:uid="{00000000-0005-0000-0000-00008F210000}"/>
    <cellStyle name="20% - Accent1 2 3 2 13" xfId="8781" xr:uid="{00000000-0005-0000-0000-000090210000}"/>
    <cellStyle name="20% - Accent1 2 3 2 13 2" xfId="8782" xr:uid="{00000000-0005-0000-0000-000091210000}"/>
    <cellStyle name="20% - Accent1 2 3 2 14" xfId="8783" xr:uid="{00000000-0005-0000-0000-000092210000}"/>
    <cellStyle name="20% - Accent1 2 3 2 14 2" xfId="8784" xr:uid="{00000000-0005-0000-0000-000093210000}"/>
    <cellStyle name="20% - Accent1 2 3 2 15" xfId="8785" xr:uid="{00000000-0005-0000-0000-000094210000}"/>
    <cellStyle name="20% - Accent1 2 3 2 2" xfId="8786" xr:uid="{00000000-0005-0000-0000-000095210000}"/>
    <cellStyle name="20% - Accent1 2 3 2 2 10" xfId="8787" xr:uid="{00000000-0005-0000-0000-000096210000}"/>
    <cellStyle name="20% - Accent1 2 3 2 2 10 2" xfId="8788" xr:uid="{00000000-0005-0000-0000-000097210000}"/>
    <cellStyle name="20% - Accent1 2 3 2 2 10 2 2" xfId="8789" xr:uid="{00000000-0005-0000-0000-000098210000}"/>
    <cellStyle name="20% - Accent1 2 3 2 2 10 3" xfId="8790" xr:uid="{00000000-0005-0000-0000-000099210000}"/>
    <cellStyle name="20% - Accent1 2 3 2 2 11" xfId="8791" xr:uid="{00000000-0005-0000-0000-00009A210000}"/>
    <cellStyle name="20% - Accent1 2 3 2 2 11 2" xfId="8792" xr:uid="{00000000-0005-0000-0000-00009B210000}"/>
    <cellStyle name="20% - Accent1 2 3 2 2 11 2 2" xfId="8793" xr:uid="{00000000-0005-0000-0000-00009C210000}"/>
    <cellStyle name="20% - Accent1 2 3 2 2 11 3" xfId="8794" xr:uid="{00000000-0005-0000-0000-00009D210000}"/>
    <cellStyle name="20% - Accent1 2 3 2 2 12" xfId="8795" xr:uid="{00000000-0005-0000-0000-00009E210000}"/>
    <cellStyle name="20% - Accent1 2 3 2 2 12 2" xfId="8796" xr:uid="{00000000-0005-0000-0000-00009F210000}"/>
    <cellStyle name="20% - Accent1 2 3 2 2 13" xfId="8797" xr:uid="{00000000-0005-0000-0000-0000A0210000}"/>
    <cellStyle name="20% - Accent1 2 3 2 2 13 2" xfId="8798" xr:uid="{00000000-0005-0000-0000-0000A1210000}"/>
    <cellStyle name="20% - Accent1 2 3 2 2 14" xfId="8799" xr:uid="{00000000-0005-0000-0000-0000A2210000}"/>
    <cellStyle name="20% - Accent1 2 3 2 2 2" xfId="8800" xr:uid="{00000000-0005-0000-0000-0000A3210000}"/>
    <cellStyle name="20% - Accent1 2 3 2 2 2 10" xfId="8801" xr:uid="{00000000-0005-0000-0000-0000A4210000}"/>
    <cellStyle name="20% - Accent1 2 3 2 2 2 10 2" xfId="8802" xr:uid="{00000000-0005-0000-0000-0000A5210000}"/>
    <cellStyle name="20% - Accent1 2 3 2 2 2 11" xfId="8803" xr:uid="{00000000-0005-0000-0000-0000A6210000}"/>
    <cellStyle name="20% - Accent1 2 3 2 2 2 2" xfId="8804" xr:uid="{00000000-0005-0000-0000-0000A7210000}"/>
    <cellStyle name="20% - Accent1 2 3 2 2 2 2 2" xfId="8805" xr:uid="{00000000-0005-0000-0000-0000A8210000}"/>
    <cellStyle name="20% - Accent1 2 3 2 2 2 2 2 2" xfId="8806" xr:uid="{00000000-0005-0000-0000-0000A9210000}"/>
    <cellStyle name="20% - Accent1 2 3 2 2 2 2 2 2 2" xfId="8807" xr:uid="{00000000-0005-0000-0000-0000AA210000}"/>
    <cellStyle name="20% - Accent1 2 3 2 2 2 2 2 2 2 2" xfId="8808" xr:uid="{00000000-0005-0000-0000-0000AB210000}"/>
    <cellStyle name="20% - Accent1 2 3 2 2 2 2 2 2 3" xfId="8809" xr:uid="{00000000-0005-0000-0000-0000AC210000}"/>
    <cellStyle name="20% - Accent1 2 3 2 2 2 2 2 3" xfId="8810" xr:uid="{00000000-0005-0000-0000-0000AD210000}"/>
    <cellStyle name="20% - Accent1 2 3 2 2 2 2 2 3 2" xfId="8811" xr:uid="{00000000-0005-0000-0000-0000AE210000}"/>
    <cellStyle name="20% - Accent1 2 3 2 2 2 2 2 4" xfId="8812" xr:uid="{00000000-0005-0000-0000-0000AF210000}"/>
    <cellStyle name="20% - Accent1 2 3 2 2 2 2 3" xfId="8813" xr:uid="{00000000-0005-0000-0000-0000B0210000}"/>
    <cellStyle name="20% - Accent1 2 3 2 2 2 2 3 2" xfId="8814" xr:uid="{00000000-0005-0000-0000-0000B1210000}"/>
    <cellStyle name="20% - Accent1 2 3 2 2 2 2 3 2 2" xfId="8815" xr:uid="{00000000-0005-0000-0000-0000B2210000}"/>
    <cellStyle name="20% - Accent1 2 3 2 2 2 2 3 2 2 2" xfId="8816" xr:uid="{00000000-0005-0000-0000-0000B3210000}"/>
    <cellStyle name="20% - Accent1 2 3 2 2 2 2 3 2 3" xfId="8817" xr:uid="{00000000-0005-0000-0000-0000B4210000}"/>
    <cellStyle name="20% - Accent1 2 3 2 2 2 2 3 3" xfId="8818" xr:uid="{00000000-0005-0000-0000-0000B5210000}"/>
    <cellStyle name="20% - Accent1 2 3 2 2 2 2 3 3 2" xfId="8819" xr:uid="{00000000-0005-0000-0000-0000B6210000}"/>
    <cellStyle name="20% - Accent1 2 3 2 2 2 2 3 4" xfId="8820" xr:uid="{00000000-0005-0000-0000-0000B7210000}"/>
    <cellStyle name="20% - Accent1 2 3 2 2 2 2 4" xfId="8821" xr:uid="{00000000-0005-0000-0000-0000B8210000}"/>
    <cellStyle name="20% - Accent1 2 3 2 2 2 2 4 2" xfId="8822" xr:uid="{00000000-0005-0000-0000-0000B9210000}"/>
    <cellStyle name="20% - Accent1 2 3 2 2 2 2 4 2 2" xfId="8823" xr:uid="{00000000-0005-0000-0000-0000BA210000}"/>
    <cellStyle name="20% - Accent1 2 3 2 2 2 2 4 2 2 2" xfId="8824" xr:uid="{00000000-0005-0000-0000-0000BB210000}"/>
    <cellStyle name="20% - Accent1 2 3 2 2 2 2 4 2 3" xfId="8825" xr:uid="{00000000-0005-0000-0000-0000BC210000}"/>
    <cellStyle name="20% - Accent1 2 3 2 2 2 2 4 3" xfId="8826" xr:uid="{00000000-0005-0000-0000-0000BD210000}"/>
    <cellStyle name="20% - Accent1 2 3 2 2 2 2 4 3 2" xfId="8827" xr:uid="{00000000-0005-0000-0000-0000BE210000}"/>
    <cellStyle name="20% - Accent1 2 3 2 2 2 2 4 4" xfId="8828" xr:uid="{00000000-0005-0000-0000-0000BF210000}"/>
    <cellStyle name="20% - Accent1 2 3 2 2 2 2 5" xfId="8829" xr:uid="{00000000-0005-0000-0000-0000C0210000}"/>
    <cellStyle name="20% - Accent1 2 3 2 2 2 2 5 2" xfId="8830" xr:uid="{00000000-0005-0000-0000-0000C1210000}"/>
    <cellStyle name="20% - Accent1 2 3 2 2 2 2 5 2 2" xfId="8831" xr:uid="{00000000-0005-0000-0000-0000C2210000}"/>
    <cellStyle name="20% - Accent1 2 3 2 2 2 2 5 3" xfId="8832" xr:uid="{00000000-0005-0000-0000-0000C3210000}"/>
    <cellStyle name="20% - Accent1 2 3 2 2 2 2 6" xfId="8833" xr:uid="{00000000-0005-0000-0000-0000C4210000}"/>
    <cellStyle name="20% - Accent1 2 3 2 2 2 2 6 2" xfId="8834" xr:uid="{00000000-0005-0000-0000-0000C5210000}"/>
    <cellStyle name="20% - Accent1 2 3 2 2 2 2 6 2 2" xfId="8835" xr:uid="{00000000-0005-0000-0000-0000C6210000}"/>
    <cellStyle name="20% - Accent1 2 3 2 2 2 2 6 3" xfId="8836" xr:uid="{00000000-0005-0000-0000-0000C7210000}"/>
    <cellStyle name="20% - Accent1 2 3 2 2 2 2 7" xfId="8837" xr:uid="{00000000-0005-0000-0000-0000C8210000}"/>
    <cellStyle name="20% - Accent1 2 3 2 2 2 2 7 2" xfId="8838" xr:uid="{00000000-0005-0000-0000-0000C9210000}"/>
    <cellStyle name="20% - Accent1 2 3 2 2 2 2 8" xfId="8839" xr:uid="{00000000-0005-0000-0000-0000CA210000}"/>
    <cellStyle name="20% - Accent1 2 3 2 2 2 2 8 2" xfId="8840" xr:uid="{00000000-0005-0000-0000-0000CB210000}"/>
    <cellStyle name="20% - Accent1 2 3 2 2 2 2 9" xfId="8841" xr:uid="{00000000-0005-0000-0000-0000CC210000}"/>
    <cellStyle name="20% - Accent1 2 3 2 2 2 3" xfId="8842" xr:uid="{00000000-0005-0000-0000-0000CD210000}"/>
    <cellStyle name="20% - Accent1 2 3 2 2 2 3 2" xfId="8843" xr:uid="{00000000-0005-0000-0000-0000CE210000}"/>
    <cellStyle name="20% - Accent1 2 3 2 2 2 3 2 2" xfId="8844" xr:uid="{00000000-0005-0000-0000-0000CF210000}"/>
    <cellStyle name="20% - Accent1 2 3 2 2 2 3 2 2 2" xfId="8845" xr:uid="{00000000-0005-0000-0000-0000D0210000}"/>
    <cellStyle name="20% - Accent1 2 3 2 2 2 3 2 2 2 2" xfId="8846" xr:uid="{00000000-0005-0000-0000-0000D1210000}"/>
    <cellStyle name="20% - Accent1 2 3 2 2 2 3 2 2 3" xfId="8847" xr:uid="{00000000-0005-0000-0000-0000D2210000}"/>
    <cellStyle name="20% - Accent1 2 3 2 2 2 3 2 3" xfId="8848" xr:uid="{00000000-0005-0000-0000-0000D3210000}"/>
    <cellStyle name="20% - Accent1 2 3 2 2 2 3 2 3 2" xfId="8849" xr:uid="{00000000-0005-0000-0000-0000D4210000}"/>
    <cellStyle name="20% - Accent1 2 3 2 2 2 3 2 4" xfId="8850" xr:uid="{00000000-0005-0000-0000-0000D5210000}"/>
    <cellStyle name="20% - Accent1 2 3 2 2 2 3 3" xfId="8851" xr:uid="{00000000-0005-0000-0000-0000D6210000}"/>
    <cellStyle name="20% - Accent1 2 3 2 2 2 3 3 2" xfId="8852" xr:uid="{00000000-0005-0000-0000-0000D7210000}"/>
    <cellStyle name="20% - Accent1 2 3 2 2 2 3 3 2 2" xfId="8853" xr:uid="{00000000-0005-0000-0000-0000D8210000}"/>
    <cellStyle name="20% - Accent1 2 3 2 2 2 3 3 2 2 2" xfId="8854" xr:uid="{00000000-0005-0000-0000-0000D9210000}"/>
    <cellStyle name="20% - Accent1 2 3 2 2 2 3 3 2 3" xfId="8855" xr:uid="{00000000-0005-0000-0000-0000DA210000}"/>
    <cellStyle name="20% - Accent1 2 3 2 2 2 3 3 3" xfId="8856" xr:uid="{00000000-0005-0000-0000-0000DB210000}"/>
    <cellStyle name="20% - Accent1 2 3 2 2 2 3 3 3 2" xfId="8857" xr:uid="{00000000-0005-0000-0000-0000DC210000}"/>
    <cellStyle name="20% - Accent1 2 3 2 2 2 3 3 4" xfId="8858" xr:uid="{00000000-0005-0000-0000-0000DD210000}"/>
    <cellStyle name="20% - Accent1 2 3 2 2 2 3 4" xfId="8859" xr:uid="{00000000-0005-0000-0000-0000DE210000}"/>
    <cellStyle name="20% - Accent1 2 3 2 2 2 3 4 2" xfId="8860" xr:uid="{00000000-0005-0000-0000-0000DF210000}"/>
    <cellStyle name="20% - Accent1 2 3 2 2 2 3 4 2 2" xfId="8861" xr:uid="{00000000-0005-0000-0000-0000E0210000}"/>
    <cellStyle name="20% - Accent1 2 3 2 2 2 3 4 2 2 2" xfId="8862" xr:uid="{00000000-0005-0000-0000-0000E1210000}"/>
    <cellStyle name="20% - Accent1 2 3 2 2 2 3 4 2 3" xfId="8863" xr:uid="{00000000-0005-0000-0000-0000E2210000}"/>
    <cellStyle name="20% - Accent1 2 3 2 2 2 3 4 3" xfId="8864" xr:uid="{00000000-0005-0000-0000-0000E3210000}"/>
    <cellStyle name="20% - Accent1 2 3 2 2 2 3 4 3 2" xfId="8865" xr:uid="{00000000-0005-0000-0000-0000E4210000}"/>
    <cellStyle name="20% - Accent1 2 3 2 2 2 3 4 4" xfId="8866" xr:uid="{00000000-0005-0000-0000-0000E5210000}"/>
    <cellStyle name="20% - Accent1 2 3 2 2 2 3 5" xfId="8867" xr:uid="{00000000-0005-0000-0000-0000E6210000}"/>
    <cellStyle name="20% - Accent1 2 3 2 2 2 3 5 2" xfId="8868" xr:uid="{00000000-0005-0000-0000-0000E7210000}"/>
    <cellStyle name="20% - Accent1 2 3 2 2 2 3 5 2 2" xfId="8869" xr:uid="{00000000-0005-0000-0000-0000E8210000}"/>
    <cellStyle name="20% - Accent1 2 3 2 2 2 3 5 3" xfId="8870" xr:uid="{00000000-0005-0000-0000-0000E9210000}"/>
    <cellStyle name="20% - Accent1 2 3 2 2 2 3 6" xfId="8871" xr:uid="{00000000-0005-0000-0000-0000EA210000}"/>
    <cellStyle name="20% - Accent1 2 3 2 2 2 3 6 2" xfId="8872" xr:uid="{00000000-0005-0000-0000-0000EB210000}"/>
    <cellStyle name="20% - Accent1 2 3 2 2 2 3 6 2 2" xfId="8873" xr:uid="{00000000-0005-0000-0000-0000EC210000}"/>
    <cellStyle name="20% - Accent1 2 3 2 2 2 3 6 3" xfId="8874" xr:uid="{00000000-0005-0000-0000-0000ED210000}"/>
    <cellStyle name="20% - Accent1 2 3 2 2 2 3 7" xfId="8875" xr:uid="{00000000-0005-0000-0000-0000EE210000}"/>
    <cellStyle name="20% - Accent1 2 3 2 2 2 3 7 2" xfId="8876" xr:uid="{00000000-0005-0000-0000-0000EF210000}"/>
    <cellStyle name="20% - Accent1 2 3 2 2 2 3 8" xfId="8877" xr:uid="{00000000-0005-0000-0000-0000F0210000}"/>
    <cellStyle name="20% - Accent1 2 3 2 2 2 3 8 2" xfId="8878" xr:uid="{00000000-0005-0000-0000-0000F1210000}"/>
    <cellStyle name="20% - Accent1 2 3 2 2 2 3 9" xfId="8879" xr:uid="{00000000-0005-0000-0000-0000F2210000}"/>
    <cellStyle name="20% - Accent1 2 3 2 2 2 4" xfId="8880" xr:uid="{00000000-0005-0000-0000-0000F3210000}"/>
    <cellStyle name="20% - Accent1 2 3 2 2 2 4 2" xfId="8881" xr:uid="{00000000-0005-0000-0000-0000F4210000}"/>
    <cellStyle name="20% - Accent1 2 3 2 2 2 4 2 2" xfId="8882" xr:uid="{00000000-0005-0000-0000-0000F5210000}"/>
    <cellStyle name="20% - Accent1 2 3 2 2 2 4 2 2 2" xfId="8883" xr:uid="{00000000-0005-0000-0000-0000F6210000}"/>
    <cellStyle name="20% - Accent1 2 3 2 2 2 4 2 3" xfId="8884" xr:uid="{00000000-0005-0000-0000-0000F7210000}"/>
    <cellStyle name="20% - Accent1 2 3 2 2 2 4 3" xfId="8885" xr:uid="{00000000-0005-0000-0000-0000F8210000}"/>
    <cellStyle name="20% - Accent1 2 3 2 2 2 4 3 2" xfId="8886" xr:uid="{00000000-0005-0000-0000-0000F9210000}"/>
    <cellStyle name="20% - Accent1 2 3 2 2 2 4 4" xfId="8887" xr:uid="{00000000-0005-0000-0000-0000FA210000}"/>
    <cellStyle name="20% - Accent1 2 3 2 2 2 5" xfId="8888" xr:uid="{00000000-0005-0000-0000-0000FB210000}"/>
    <cellStyle name="20% - Accent1 2 3 2 2 2 5 2" xfId="8889" xr:uid="{00000000-0005-0000-0000-0000FC210000}"/>
    <cellStyle name="20% - Accent1 2 3 2 2 2 5 2 2" xfId="8890" xr:uid="{00000000-0005-0000-0000-0000FD210000}"/>
    <cellStyle name="20% - Accent1 2 3 2 2 2 5 2 2 2" xfId="8891" xr:uid="{00000000-0005-0000-0000-0000FE210000}"/>
    <cellStyle name="20% - Accent1 2 3 2 2 2 5 2 3" xfId="8892" xr:uid="{00000000-0005-0000-0000-0000FF210000}"/>
    <cellStyle name="20% - Accent1 2 3 2 2 2 5 3" xfId="8893" xr:uid="{00000000-0005-0000-0000-000000220000}"/>
    <cellStyle name="20% - Accent1 2 3 2 2 2 5 3 2" xfId="8894" xr:uid="{00000000-0005-0000-0000-000001220000}"/>
    <cellStyle name="20% - Accent1 2 3 2 2 2 5 4" xfId="8895" xr:uid="{00000000-0005-0000-0000-000002220000}"/>
    <cellStyle name="20% - Accent1 2 3 2 2 2 6" xfId="8896" xr:uid="{00000000-0005-0000-0000-000003220000}"/>
    <cellStyle name="20% - Accent1 2 3 2 2 2 6 2" xfId="8897" xr:uid="{00000000-0005-0000-0000-000004220000}"/>
    <cellStyle name="20% - Accent1 2 3 2 2 2 6 2 2" xfId="8898" xr:uid="{00000000-0005-0000-0000-000005220000}"/>
    <cellStyle name="20% - Accent1 2 3 2 2 2 6 2 2 2" xfId="8899" xr:uid="{00000000-0005-0000-0000-000006220000}"/>
    <cellStyle name="20% - Accent1 2 3 2 2 2 6 2 3" xfId="8900" xr:uid="{00000000-0005-0000-0000-000007220000}"/>
    <cellStyle name="20% - Accent1 2 3 2 2 2 6 3" xfId="8901" xr:uid="{00000000-0005-0000-0000-000008220000}"/>
    <cellStyle name="20% - Accent1 2 3 2 2 2 6 3 2" xfId="8902" xr:uid="{00000000-0005-0000-0000-000009220000}"/>
    <cellStyle name="20% - Accent1 2 3 2 2 2 6 4" xfId="8903" xr:uid="{00000000-0005-0000-0000-00000A220000}"/>
    <cellStyle name="20% - Accent1 2 3 2 2 2 7" xfId="8904" xr:uid="{00000000-0005-0000-0000-00000B220000}"/>
    <cellStyle name="20% - Accent1 2 3 2 2 2 7 2" xfId="8905" xr:uid="{00000000-0005-0000-0000-00000C220000}"/>
    <cellStyle name="20% - Accent1 2 3 2 2 2 7 2 2" xfId="8906" xr:uid="{00000000-0005-0000-0000-00000D220000}"/>
    <cellStyle name="20% - Accent1 2 3 2 2 2 7 3" xfId="8907" xr:uid="{00000000-0005-0000-0000-00000E220000}"/>
    <cellStyle name="20% - Accent1 2 3 2 2 2 8" xfId="8908" xr:uid="{00000000-0005-0000-0000-00000F220000}"/>
    <cellStyle name="20% - Accent1 2 3 2 2 2 8 2" xfId="8909" xr:uid="{00000000-0005-0000-0000-000010220000}"/>
    <cellStyle name="20% - Accent1 2 3 2 2 2 8 2 2" xfId="8910" xr:uid="{00000000-0005-0000-0000-000011220000}"/>
    <cellStyle name="20% - Accent1 2 3 2 2 2 8 3" xfId="8911" xr:uid="{00000000-0005-0000-0000-000012220000}"/>
    <cellStyle name="20% - Accent1 2 3 2 2 2 9" xfId="8912" xr:uid="{00000000-0005-0000-0000-000013220000}"/>
    <cellStyle name="20% - Accent1 2 3 2 2 2 9 2" xfId="8913" xr:uid="{00000000-0005-0000-0000-000014220000}"/>
    <cellStyle name="20% - Accent1 2 3 2 2 3" xfId="8914" xr:uid="{00000000-0005-0000-0000-000015220000}"/>
    <cellStyle name="20% - Accent1 2 3 2 2 3 10" xfId="8915" xr:uid="{00000000-0005-0000-0000-000016220000}"/>
    <cellStyle name="20% - Accent1 2 3 2 2 3 10 2" xfId="8916" xr:uid="{00000000-0005-0000-0000-000017220000}"/>
    <cellStyle name="20% - Accent1 2 3 2 2 3 11" xfId="8917" xr:uid="{00000000-0005-0000-0000-000018220000}"/>
    <cellStyle name="20% - Accent1 2 3 2 2 3 2" xfId="8918" xr:uid="{00000000-0005-0000-0000-000019220000}"/>
    <cellStyle name="20% - Accent1 2 3 2 2 3 2 2" xfId="8919" xr:uid="{00000000-0005-0000-0000-00001A220000}"/>
    <cellStyle name="20% - Accent1 2 3 2 2 3 2 2 2" xfId="8920" xr:uid="{00000000-0005-0000-0000-00001B220000}"/>
    <cellStyle name="20% - Accent1 2 3 2 2 3 2 2 2 2" xfId="8921" xr:uid="{00000000-0005-0000-0000-00001C220000}"/>
    <cellStyle name="20% - Accent1 2 3 2 2 3 2 2 2 2 2" xfId="8922" xr:uid="{00000000-0005-0000-0000-00001D220000}"/>
    <cellStyle name="20% - Accent1 2 3 2 2 3 2 2 2 3" xfId="8923" xr:uid="{00000000-0005-0000-0000-00001E220000}"/>
    <cellStyle name="20% - Accent1 2 3 2 2 3 2 2 3" xfId="8924" xr:uid="{00000000-0005-0000-0000-00001F220000}"/>
    <cellStyle name="20% - Accent1 2 3 2 2 3 2 2 3 2" xfId="8925" xr:uid="{00000000-0005-0000-0000-000020220000}"/>
    <cellStyle name="20% - Accent1 2 3 2 2 3 2 2 4" xfId="8926" xr:uid="{00000000-0005-0000-0000-000021220000}"/>
    <cellStyle name="20% - Accent1 2 3 2 2 3 2 3" xfId="8927" xr:uid="{00000000-0005-0000-0000-000022220000}"/>
    <cellStyle name="20% - Accent1 2 3 2 2 3 2 3 2" xfId="8928" xr:uid="{00000000-0005-0000-0000-000023220000}"/>
    <cellStyle name="20% - Accent1 2 3 2 2 3 2 3 2 2" xfId="8929" xr:uid="{00000000-0005-0000-0000-000024220000}"/>
    <cellStyle name="20% - Accent1 2 3 2 2 3 2 3 2 2 2" xfId="8930" xr:uid="{00000000-0005-0000-0000-000025220000}"/>
    <cellStyle name="20% - Accent1 2 3 2 2 3 2 3 2 3" xfId="8931" xr:uid="{00000000-0005-0000-0000-000026220000}"/>
    <cellStyle name="20% - Accent1 2 3 2 2 3 2 3 3" xfId="8932" xr:uid="{00000000-0005-0000-0000-000027220000}"/>
    <cellStyle name="20% - Accent1 2 3 2 2 3 2 3 3 2" xfId="8933" xr:uid="{00000000-0005-0000-0000-000028220000}"/>
    <cellStyle name="20% - Accent1 2 3 2 2 3 2 3 4" xfId="8934" xr:uid="{00000000-0005-0000-0000-000029220000}"/>
    <cellStyle name="20% - Accent1 2 3 2 2 3 2 4" xfId="8935" xr:uid="{00000000-0005-0000-0000-00002A220000}"/>
    <cellStyle name="20% - Accent1 2 3 2 2 3 2 4 2" xfId="8936" xr:uid="{00000000-0005-0000-0000-00002B220000}"/>
    <cellStyle name="20% - Accent1 2 3 2 2 3 2 4 2 2" xfId="8937" xr:uid="{00000000-0005-0000-0000-00002C220000}"/>
    <cellStyle name="20% - Accent1 2 3 2 2 3 2 4 2 2 2" xfId="8938" xr:uid="{00000000-0005-0000-0000-00002D220000}"/>
    <cellStyle name="20% - Accent1 2 3 2 2 3 2 4 2 3" xfId="8939" xr:uid="{00000000-0005-0000-0000-00002E220000}"/>
    <cellStyle name="20% - Accent1 2 3 2 2 3 2 4 3" xfId="8940" xr:uid="{00000000-0005-0000-0000-00002F220000}"/>
    <cellStyle name="20% - Accent1 2 3 2 2 3 2 4 3 2" xfId="8941" xr:uid="{00000000-0005-0000-0000-000030220000}"/>
    <cellStyle name="20% - Accent1 2 3 2 2 3 2 4 4" xfId="8942" xr:uid="{00000000-0005-0000-0000-000031220000}"/>
    <cellStyle name="20% - Accent1 2 3 2 2 3 2 5" xfId="8943" xr:uid="{00000000-0005-0000-0000-000032220000}"/>
    <cellStyle name="20% - Accent1 2 3 2 2 3 2 5 2" xfId="8944" xr:uid="{00000000-0005-0000-0000-000033220000}"/>
    <cellStyle name="20% - Accent1 2 3 2 2 3 2 5 2 2" xfId="8945" xr:uid="{00000000-0005-0000-0000-000034220000}"/>
    <cellStyle name="20% - Accent1 2 3 2 2 3 2 5 3" xfId="8946" xr:uid="{00000000-0005-0000-0000-000035220000}"/>
    <cellStyle name="20% - Accent1 2 3 2 2 3 2 6" xfId="8947" xr:uid="{00000000-0005-0000-0000-000036220000}"/>
    <cellStyle name="20% - Accent1 2 3 2 2 3 2 6 2" xfId="8948" xr:uid="{00000000-0005-0000-0000-000037220000}"/>
    <cellStyle name="20% - Accent1 2 3 2 2 3 2 6 2 2" xfId="8949" xr:uid="{00000000-0005-0000-0000-000038220000}"/>
    <cellStyle name="20% - Accent1 2 3 2 2 3 2 6 3" xfId="8950" xr:uid="{00000000-0005-0000-0000-000039220000}"/>
    <cellStyle name="20% - Accent1 2 3 2 2 3 2 7" xfId="8951" xr:uid="{00000000-0005-0000-0000-00003A220000}"/>
    <cellStyle name="20% - Accent1 2 3 2 2 3 2 7 2" xfId="8952" xr:uid="{00000000-0005-0000-0000-00003B220000}"/>
    <cellStyle name="20% - Accent1 2 3 2 2 3 2 8" xfId="8953" xr:uid="{00000000-0005-0000-0000-00003C220000}"/>
    <cellStyle name="20% - Accent1 2 3 2 2 3 2 8 2" xfId="8954" xr:uid="{00000000-0005-0000-0000-00003D220000}"/>
    <cellStyle name="20% - Accent1 2 3 2 2 3 2 9" xfId="8955" xr:uid="{00000000-0005-0000-0000-00003E220000}"/>
    <cellStyle name="20% - Accent1 2 3 2 2 3 3" xfId="8956" xr:uid="{00000000-0005-0000-0000-00003F220000}"/>
    <cellStyle name="20% - Accent1 2 3 2 2 3 3 2" xfId="8957" xr:uid="{00000000-0005-0000-0000-000040220000}"/>
    <cellStyle name="20% - Accent1 2 3 2 2 3 3 2 2" xfId="8958" xr:uid="{00000000-0005-0000-0000-000041220000}"/>
    <cellStyle name="20% - Accent1 2 3 2 2 3 3 2 2 2" xfId="8959" xr:uid="{00000000-0005-0000-0000-000042220000}"/>
    <cellStyle name="20% - Accent1 2 3 2 2 3 3 2 2 2 2" xfId="8960" xr:uid="{00000000-0005-0000-0000-000043220000}"/>
    <cellStyle name="20% - Accent1 2 3 2 2 3 3 2 2 3" xfId="8961" xr:uid="{00000000-0005-0000-0000-000044220000}"/>
    <cellStyle name="20% - Accent1 2 3 2 2 3 3 2 3" xfId="8962" xr:uid="{00000000-0005-0000-0000-000045220000}"/>
    <cellStyle name="20% - Accent1 2 3 2 2 3 3 2 3 2" xfId="8963" xr:uid="{00000000-0005-0000-0000-000046220000}"/>
    <cellStyle name="20% - Accent1 2 3 2 2 3 3 2 4" xfId="8964" xr:uid="{00000000-0005-0000-0000-000047220000}"/>
    <cellStyle name="20% - Accent1 2 3 2 2 3 3 3" xfId="8965" xr:uid="{00000000-0005-0000-0000-000048220000}"/>
    <cellStyle name="20% - Accent1 2 3 2 2 3 3 3 2" xfId="8966" xr:uid="{00000000-0005-0000-0000-000049220000}"/>
    <cellStyle name="20% - Accent1 2 3 2 2 3 3 3 2 2" xfId="8967" xr:uid="{00000000-0005-0000-0000-00004A220000}"/>
    <cellStyle name="20% - Accent1 2 3 2 2 3 3 3 2 2 2" xfId="8968" xr:uid="{00000000-0005-0000-0000-00004B220000}"/>
    <cellStyle name="20% - Accent1 2 3 2 2 3 3 3 2 3" xfId="8969" xr:uid="{00000000-0005-0000-0000-00004C220000}"/>
    <cellStyle name="20% - Accent1 2 3 2 2 3 3 3 3" xfId="8970" xr:uid="{00000000-0005-0000-0000-00004D220000}"/>
    <cellStyle name="20% - Accent1 2 3 2 2 3 3 3 3 2" xfId="8971" xr:uid="{00000000-0005-0000-0000-00004E220000}"/>
    <cellStyle name="20% - Accent1 2 3 2 2 3 3 3 4" xfId="8972" xr:uid="{00000000-0005-0000-0000-00004F220000}"/>
    <cellStyle name="20% - Accent1 2 3 2 2 3 3 4" xfId="8973" xr:uid="{00000000-0005-0000-0000-000050220000}"/>
    <cellStyle name="20% - Accent1 2 3 2 2 3 3 4 2" xfId="8974" xr:uid="{00000000-0005-0000-0000-000051220000}"/>
    <cellStyle name="20% - Accent1 2 3 2 2 3 3 4 2 2" xfId="8975" xr:uid="{00000000-0005-0000-0000-000052220000}"/>
    <cellStyle name="20% - Accent1 2 3 2 2 3 3 4 2 2 2" xfId="8976" xr:uid="{00000000-0005-0000-0000-000053220000}"/>
    <cellStyle name="20% - Accent1 2 3 2 2 3 3 4 2 3" xfId="8977" xr:uid="{00000000-0005-0000-0000-000054220000}"/>
    <cellStyle name="20% - Accent1 2 3 2 2 3 3 4 3" xfId="8978" xr:uid="{00000000-0005-0000-0000-000055220000}"/>
    <cellStyle name="20% - Accent1 2 3 2 2 3 3 4 3 2" xfId="8979" xr:uid="{00000000-0005-0000-0000-000056220000}"/>
    <cellStyle name="20% - Accent1 2 3 2 2 3 3 4 4" xfId="8980" xr:uid="{00000000-0005-0000-0000-000057220000}"/>
    <cellStyle name="20% - Accent1 2 3 2 2 3 3 5" xfId="8981" xr:uid="{00000000-0005-0000-0000-000058220000}"/>
    <cellStyle name="20% - Accent1 2 3 2 2 3 3 5 2" xfId="8982" xr:uid="{00000000-0005-0000-0000-000059220000}"/>
    <cellStyle name="20% - Accent1 2 3 2 2 3 3 5 2 2" xfId="8983" xr:uid="{00000000-0005-0000-0000-00005A220000}"/>
    <cellStyle name="20% - Accent1 2 3 2 2 3 3 5 3" xfId="8984" xr:uid="{00000000-0005-0000-0000-00005B220000}"/>
    <cellStyle name="20% - Accent1 2 3 2 2 3 3 6" xfId="8985" xr:uid="{00000000-0005-0000-0000-00005C220000}"/>
    <cellStyle name="20% - Accent1 2 3 2 2 3 3 6 2" xfId="8986" xr:uid="{00000000-0005-0000-0000-00005D220000}"/>
    <cellStyle name="20% - Accent1 2 3 2 2 3 3 6 2 2" xfId="8987" xr:uid="{00000000-0005-0000-0000-00005E220000}"/>
    <cellStyle name="20% - Accent1 2 3 2 2 3 3 6 3" xfId="8988" xr:uid="{00000000-0005-0000-0000-00005F220000}"/>
    <cellStyle name="20% - Accent1 2 3 2 2 3 3 7" xfId="8989" xr:uid="{00000000-0005-0000-0000-000060220000}"/>
    <cellStyle name="20% - Accent1 2 3 2 2 3 3 7 2" xfId="8990" xr:uid="{00000000-0005-0000-0000-000061220000}"/>
    <cellStyle name="20% - Accent1 2 3 2 2 3 3 8" xfId="8991" xr:uid="{00000000-0005-0000-0000-000062220000}"/>
    <cellStyle name="20% - Accent1 2 3 2 2 3 3 8 2" xfId="8992" xr:uid="{00000000-0005-0000-0000-000063220000}"/>
    <cellStyle name="20% - Accent1 2 3 2 2 3 3 9" xfId="8993" xr:uid="{00000000-0005-0000-0000-000064220000}"/>
    <cellStyle name="20% - Accent1 2 3 2 2 3 4" xfId="8994" xr:uid="{00000000-0005-0000-0000-000065220000}"/>
    <cellStyle name="20% - Accent1 2 3 2 2 3 4 2" xfId="8995" xr:uid="{00000000-0005-0000-0000-000066220000}"/>
    <cellStyle name="20% - Accent1 2 3 2 2 3 4 2 2" xfId="8996" xr:uid="{00000000-0005-0000-0000-000067220000}"/>
    <cellStyle name="20% - Accent1 2 3 2 2 3 4 2 2 2" xfId="8997" xr:uid="{00000000-0005-0000-0000-000068220000}"/>
    <cellStyle name="20% - Accent1 2 3 2 2 3 4 2 3" xfId="8998" xr:uid="{00000000-0005-0000-0000-000069220000}"/>
    <cellStyle name="20% - Accent1 2 3 2 2 3 4 3" xfId="8999" xr:uid="{00000000-0005-0000-0000-00006A220000}"/>
    <cellStyle name="20% - Accent1 2 3 2 2 3 4 3 2" xfId="9000" xr:uid="{00000000-0005-0000-0000-00006B220000}"/>
    <cellStyle name="20% - Accent1 2 3 2 2 3 4 4" xfId="9001" xr:uid="{00000000-0005-0000-0000-00006C220000}"/>
    <cellStyle name="20% - Accent1 2 3 2 2 3 5" xfId="9002" xr:uid="{00000000-0005-0000-0000-00006D220000}"/>
    <cellStyle name="20% - Accent1 2 3 2 2 3 5 2" xfId="9003" xr:uid="{00000000-0005-0000-0000-00006E220000}"/>
    <cellStyle name="20% - Accent1 2 3 2 2 3 5 2 2" xfId="9004" xr:uid="{00000000-0005-0000-0000-00006F220000}"/>
    <cellStyle name="20% - Accent1 2 3 2 2 3 5 2 2 2" xfId="9005" xr:uid="{00000000-0005-0000-0000-000070220000}"/>
    <cellStyle name="20% - Accent1 2 3 2 2 3 5 2 3" xfId="9006" xr:uid="{00000000-0005-0000-0000-000071220000}"/>
    <cellStyle name="20% - Accent1 2 3 2 2 3 5 3" xfId="9007" xr:uid="{00000000-0005-0000-0000-000072220000}"/>
    <cellStyle name="20% - Accent1 2 3 2 2 3 5 3 2" xfId="9008" xr:uid="{00000000-0005-0000-0000-000073220000}"/>
    <cellStyle name="20% - Accent1 2 3 2 2 3 5 4" xfId="9009" xr:uid="{00000000-0005-0000-0000-000074220000}"/>
    <cellStyle name="20% - Accent1 2 3 2 2 3 6" xfId="9010" xr:uid="{00000000-0005-0000-0000-000075220000}"/>
    <cellStyle name="20% - Accent1 2 3 2 2 3 6 2" xfId="9011" xr:uid="{00000000-0005-0000-0000-000076220000}"/>
    <cellStyle name="20% - Accent1 2 3 2 2 3 6 2 2" xfId="9012" xr:uid="{00000000-0005-0000-0000-000077220000}"/>
    <cellStyle name="20% - Accent1 2 3 2 2 3 6 2 2 2" xfId="9013" xr:uid="{00000000-0005-0000-0000-000078220000}"/>
    <cellStyle name="20% - Accent1 2 3 2 2 3 6 2 3" xfId="9014" xr:uid="{00000000-0005-0000-0000-000079220000}"/>
    <cellStyle name="20% - Accent1 2 3 2 2 3 6 3" xfId="9015" xr:uid="{00000000-0005-0000-0000-00007A220000}"/>
    <cellStyle name="20% - Accent1 2 3 2 2 3 6 3 2" xfId="9016" xr:uid="{00000000-0005-0000-0000-00007B220000}"/>
    <cellStyle name="20% - Accent1 2 3 2 2 3 6 4" xfId="9017" xr:uid="{00000000-0005-0000-0000-00007C220000}"/>
    <cellStyle name="20% - Accent1 2 3 2 2 3 7" xfId="9018" xr:uid="{00000000-0005-0000-0000-00007D220000}"/>
    <cellStyle name="20% - Accent1 2 3 2 2 3 7 2" xfId="9019" xr:uid="{00000000-0005-0000-0000-00007E220000}"/>
    <cellStyle name="20% - Accent1 2 3 2 2 3 7 2 2" xfId="9020" xr:uid="{00000000-0005-0000-0000-00007F220000}"/>
    <cellStyle name="20% - Accent1 2 3 2 2 3 7 3" xfId="9021" xr:uid="{00000000-0005-0000-0000-000080220000}"/>
    <cellStyle name="20% - Accent1 2 3 2 2 3 8" xfId="9022" xr:uid="{00000000-0005-0000-0000-000081220000}"/>
    <cellStyle name="20% - Accent1 2 3 2 2 3 8 2" xfId="9023" xr:uid="{00000000-0005-0000-0000-000082220000}"/>
    <cellStyle name="20% - Accent1 2 3 2 2 3 8 2 2" xfId="9024" xr:uid="{00000000-0005-0000-0000-000083220000}"/>
    <cellStyle name="20% - Accent1 2 3 2 2 3 8 3" xfId="9025" xr:uid="{00000000-0005-0000-0000-000084220000}"/>
    <cellStyle name="20% - Accent1 2 3 2 2 3 9" xfId="9026" xr:uid="{00000000-0005-0000-0000-000085220000}"/>
    <cellStyle name="20% - Accent1 2 3 2 2 3 9 2" xfId="9027" xr:uid="{00000000-0005-0000-0000-000086220000}"/>
    <cellStyle name="20% - Accent1 2 3 2 2 4" xfId="9028" xr:uid="{00000000-0005-0000-0000-000087220000}"/>
    <cellStyle name="20% - Accent1 2 3 2 2 4 10" xfId="9029" xr:uid="{00000000-0005-0000-0000-000088220000}"/>
    <cellStyle name="20% - Accent1 2 3 2 2 4 10 2" xfId="9030" xr:uid="{00000000-0005-0000-0000-000089220000}"/>
    <cellStyle name="20% - Accent1 2 3 2 2 4 11" xfId="9031" xr:uid="{00000000-0005-0000-0000-00008A220000}"/>
    <cellStyle name="20% - Accent1 2 3 2 2 4 2" xfId="9032" xr:uid="{00000000-0005-0000-0000-00008B220000}"/>
    <cellStyle name="20% - Accent1 2 3 2 2 4 2 2" xfId="9033" xr:uid="{00000000-0005-0000-0000-00008C220000}"/>
    <cellStyle name="20% - Accent1 2 3 2 2 4 2 2 2" xfId="9034" xr:uid="{00000000-0005-0000-0000-00008D220000}"/>
    <cellStyle name="20% - Accent1 2 3 2 2 4 2 2 2 2" xfId="9035" xr:uid="{00000000-0005-0000-0000-00008E220000}"/>
    <cellStyle name="20% - Accent1 2 3 2 2 4 2 2 2 2 2" xfId="9036" xr:uid="{00000000-0005-0000-0000-00008F220000}"/>
    <cellStyle name="20% - Accent1 2 3 2 2 4 2 2 2 3" xfId="9037" xr:uid="{00000000-0005-0000-0000-000090220000}"/>
    <cellStyle name="20% - Accent1 2 3 2 2 4 2 2 3" xfId="9038" xr:uid="{00000000-0005-0000-0000-000091220000}"/>
    <cellStyle name="20% - Accent1 2 3 2 2 4 2 2 3 2" xfId="9039" xr:uid="{00000000-0005-0000-0000-000092220000}"/>
    <cellStyle name="20% - Accent1 2 3 2 2 4 2 2 4" xfId="9040" xr:uid="{00000000-0005-0000-0000-000093220000}"/>
    <cellStyle name="20% - Accent1 2 3 2 2 4 2 3" xfId="9041" xr:uid="{00000000-0005-0000-0000-000094220000}"/>
    <cellStyle name="20% - Accent1 2 3 2 2 4 2 3 2" xfId="9042" xr:uid="{00000000-0005-0000-0000-000095220000}"/>
    <cellStyle name="20% - Accent1 2 3 2 2 4 2 3 2 2" xfId="9043" xr:uid="{00000000-0005-0000-0000-000096220000}"/>
    <cellStyle name="20% - Accent1 2 3 2 2 4 2 3 2 2 2" xfId="9044" xr:uid="{00000000-0005-0000-0000-000097220000}"/>
    <cellStyle name="20% - Accent1 2 3 2 2 4 2 3 2 3" xfId="9045" xr:uid="{00000000-0005-0000-0000-000098220000}"/>
    <cellStyle name="20% - Accent1 2 3 2 2 4 2 3 3" xfId="9046" xr:uid="{00000000-0005-0000-0000-000099220000}"/>
    <cellStyle name="20% - Accent1 2 3 2 2 4 2 3 3 2" xfId="9047" xr:uid="{00000000-0005-0000-0000-00009A220000}"/>
    <cellStyle name="20% - Accent1 2 3 2 2 4 2 3 4" xfId="9048" xr:uid="{00000000-0005-0000-0000-00009B220000}"/>
    <cellStyle name="20% - Accent1 2 3 2 2 4 2 4" xfId="9049" xr:uid="{00000000-0005-0000-0000-00009C220000}"/>
    <cellStyle name="20% - Accent1 2 3 2 2 4 2 4 2" xfId="9050" xr:uid="{00000000-0005-0000-0000-00009D220000}"/>
    <cellStyle name="20% - Accent1 2 3 2 2 4 2 4 2 2" xfId="9051" xr:uid="{00000000-0005-0000-0000-00009E220000}"/>
    <cellStyle name="20% - Accent1 2 3 2 2 4 2 4 2 2 2" xfId="9052" xr:uid="{00000000-0005-0000-0000-00009F220000}"/>
    <cellStyle name="20% - Accent1 2 3 2 2 4 2 4 2 3" xfId="9053" xr:uid="{00000000-0005-0000-0000-0000A0220000}"/>
    <cellStyle name="20% - Accent1 2 3 2 2 4 2 4 3" xfId="9054" xr:uid="{00000000-0005-0000-0000-0000A1220000}"/>
    <cellStyle name="20% - Accent1 2 3 2 2 4 2 4 3 2" xfId="9055" xr:uid="{00000000-0005-0000-0000-0000A2220000}"/>
    <cellStyle name="20% - Accent1 2 3 2 2 4 2 4 4" xfId="9056" xr:uid="{00000000-0005-0000-0000-0000A3220000}"/>
    <cellStyle name="20% - Accent1 2 3 2 2 4 2 5" xfId="9057" xr:uid="{00000000-0005-0000-0000-0000A4220000}"/>
    <cellStyle name="20% - Accent1 2 3 2 2 4 2 5 2" xfId="9058" xr:uid="{00000000-0005-0000-0000-0000A5220000}"/>
    <cellStyle name="20% - Accent1 2 3 2 2 4 2 5 2 2" xfId="9059" xr:uid="{00000000-0005-0000-0000-0000A6220000}"/>
    <cellStyle name="20% - Accent1 2 3 2 2 4 2 5 3" xfId="9060" xr:uid="{00000000-0005-0000-0000-0000A7220000}"/>
    <cellStyle name="20% - Accent1 2 3 2 2 4 2 6" xfId="9061" xr:uid="{00000000-0005-0000-0000-0000A8220000}"/>
    <cellStyle name="20% - Accent1 2 3 2 2 4 2 6 2" xfId="9062" xr:uid="{00000000-0005-0000-0000-0000A9220000}"/>
    <cellStyle name="20% - Accent1 2 3 2 2 4 2 6 2 2" xfId="9063" xr:uid="{00000000-0005-0000-0000-0000AA220000}"/>
    <cellStyle name="20% - Accent1 2 3 2 2 4 2 6 3" xfId="9064" xr:uid="{00000000-0005-0000-0000-0000AB220000}"/>
    <cellStyle name="20% - Accent1 2 3 2 2 4 2 7" xfId="9065" xr:uid="{00000000-0005-0000-0000-0000AC220000}"/>
    <cellStyle name="20% - Accent1 2 3 2 2 4 2 7 2" xfId="9066" xr:uid="{00000000-0005-0000-0000-0000AD220000}"/>
    <cellStyle name="20% - Accent1 2 3 2 2 4 2 8" xfId="9067" xr:uid="{00000000-0005-0000-0000-0000AE220000}"/>
    <cellStyle name="20% - Accent1 2 3 2 2 4 2 8 2" xfId="9068" xr:uid="{00000000-0005-0000-0000-0000AF220000}"/>
    <cellStyle name="20% - Accent1 2 3 2 2 4 2 9" xfId="9069" xr:uid="{00000000-0005-0000-0000-0000B0220000}"/>
    <cellStyle name="20% - Accent1 2 3 2 2 4 3" xfId="9070" xr:uid="{00000000-0005-0000-0000-0000B1220000}"/>
    <cellStyle name="20% - Accent1 2 3 2 2 4 3 2" xfId="9071" xr:uid="{00000000-0005-0000-0000-0000B2220000}"/>
    <cellStyle name="20% - Accent1 2 3 2 2 4 3 2 2" xfId="9072" xr:uid="{00000000-0005-0000-0000-0000B3220000}"/>
    <cellStyle name="20% - Accent1 2 3 2 2 4 3 2 2 2" xfId="9073" xr:uid="{00000000-0005-0000-0000-0000B4220000}"/>
    <cellStyle name="20% - Accent1 2 3 2 2 4 3 2 2 2 2" xfId="9074" xr:uid="{00000000-0005-0000-0000-0000B5220000}"/>
    <cellStyle name="20% - Accent1 2 3 2 2 4 3 2 2 3" xfId="9075" xr:uid="{00000000-0005-0000-0000-0000B6220000}"/>
    <cellStyle name="20% - Accent1 2 3 2 2 4 3 2 3" xfId="9076" xr:uid="{00000000-0005-0000-0000-0000B7220000}"/>
    <cellStyle name="20% - Accent1 2 3 2 2 4 3 2 3 2" xfId="9077" xr:uid="{00000000-0005-0000-0000-0000B8220000}"/>
    <cellStyle name="20% - Accent1 2 3 2 2 4 3 2 4" xfId="9078" xr:uid="{00000000-0005-0000-0000-0000B9220000}"/>
    <cellStyle name="20% - Accent1 2 3 2 2 4 3 3" xfId="9079" xr:uid="{00000000-0005-0000-0000-0000BA220000}"/>
    <cellStyle name="20% - Accent1 2 3 2 2 4 3 3 2" xfId="9080" xr:uid="{00000000-0005-0000-0000-0000BB220000}"/>
    <cellStyle name="20% - Accent1 2 3 2 2 4 3 3 2 2" xfId="9081" xr:uid="{00000000-0005-0000-0000-0000BC220000}"/>
    <cellStyle name="20% - Accent1 2 3 2 2 4 3 3 2 2 2" xfId="9082" xr:uid="{00000000-0005-0000-0000-0000BD220000}"/>
    <cellStyle name="20% - Accent1 2 3 2 2 4 3 3 2 3" xfId="9083" xr:uid="{00000000-0005-0000-0000-0000BE220000}"/>
    <cellStyle name="20% - Accent1 2 3 2 2 4 3 3 3" xfId="9084" xr:uid="{00000000-0005-0000-0000-0000BF220000}"/>
    <cellStyle name="20% - Accent1 2 3 2 2 4 3 3 3 2" xfId="9085" xr:uid="{00000000-0005-0000-0000-0000C0220000}"/>
    <cellStyle name="20% - Accent1 2 3 2 2 4 3 3 4" xfId="9086" xr:uid="{00000000-0005-0000-0000-0000C1220000}"/>
    <cellStyle name="20% - Accent1 2 3 2 2 4 3 4" xfId="9087" xr:uid="{00000000-0005-0000-0000-0000C2220000}"/>
    <cellStyle name="20% - Accent1 2 3 2 2 4 3 4 2" xfId="9088" xr:uid="{00000000-0005-0000-0000-0000C3220000}"/>
    <cellStyle name="20% - Accent1 2 3 2 2 4 3 4 2 2" xfId="9089" xr:uid="{00000000-0005-0000-0000-0000C4220000}"/>
    <cellStyle name="20% - Accent1 2 3 2 2 4 3 4 2 2 2" xfId="9090" xr:uid="{00000000-0005-0000-0000-0000C5220000}"/>
    <cellStyle name="20% - Accent1 2 3 2 2 4 3 4 2 3" xfId="9091" xr:uid="{00000000-0005-0000-0000-0000C6220000}"/>
    <cellStyle name="20% - Accent1 2 3 2 2 4 3 4 3" xfId="9092" xr:uid="{00000000-0005-0000-0000-0000C7220000}"/>
    <cellStyle name="20% - Accent1 2 3 2 2 4 3 4 3 2" xfId="9093" xr:uid="{00000000-0005-0000-0000-0000C8220000}"/>
    <cellStyle name="20% - Accent1 2 3 2 2 4 3 4 4" xfId="9094" xr:uid="{00000000-0005-0000-0000-0000C9220000}"/>
    <cellStyle name="20% - Accent1 2 3 2 2 4 3 5" xfId="9095" xr:uid="{00000000-0005-0000-0000-0000CA220000}"/>
    <cellStyle name="20% - Accent1 2 3 2 2 4 3 5 2" xfId="9096" xr:uid="{00000000-0005-0000-0000-0000CB220000}"/>
    <cellStyle name="20% - Accent1 2 3 2 2 4 3 5 2 2" xfId="9097" xr:uid="{00000000-0005-0000-0000-0000CC220000}"/>
    <cellStyle name="20% - Accent1 2 3 2 2 4 3 5 3" xfId="9098" xr:uid="{00000000-0005-0000-0000-0000CD220000}"/>
    <cellStyle name="20% - Accent1 2 3 2 2 4 3 6" xfId="9099" xr:uid="{00000000-0005-0000-0000-0000CE220000}"/>
    <cellStyle name="20% - Accent1 2 3 2 2 4 3 6 2" xfId="9100" xr:uid="{00000000-0005-0000-0000-0000CF220000}"/>
    <cellStyle name="20% - Accent1 2 3 2 2 4 3 6 2 2" xfId="9101" xr:uid="{00000000-0005-0000-0000-0000D0220000}"/>
    <cellStyle name="20% - Accent1 2 3 2 2 4 3 6 3" xfId="9102" xr:uid="{00000000-0005-0000-0000-0000D1220000}"/>
    <cellStyle name="20% - Accent1 2 3 2 2 4 3 7" xfId="9103" xr:uid="{00000000-0005-0000-0000-0000D2220000}"/>
    <cellStyle name="20% - Accent1 2 3 2 2 4 3 7 2" xfId="9104" xr:uid="{00000000-0005-0000-0000-0000D3220000}"/>
    <cellStyle name="20% - Accent1 2 3 2 2 4 3 8" xfId="9105" xr:uid="{00000000-0005-0000-0000-0000D4220000}"/>
    <cellStyle name="20% - Accent1 2 3 2 2 4 3 8 2" xfId="9106" xr:uid="{00000000-0005-0000-0000-0000D5220000}"/>
    <cellStyle name="20% - Accent1 2 3 2 2 4 3 9" xfId="9107" xr:uid="{00000000-0005-0000-0000-0000D6220000}"/>
    <cellStyle name="20% - Accent1 2 3 2 2 4 4" xfId="9108" xr:uid="{00000000-0005-0000-0000-0000D7220000}"/>
    <cellStyle name="20% - Accent1 2 3 2 2 4 4 2" xfId="9109" xr:uid="{00000000-0005-0000-0000-0000D8220000}"/>
    <cellStyle name="20% - Accent1 2 3 2 2 4 4 2 2" xfId="9110" xr:uid="{00000000-0005-0000-0000-0000D9220000}"/>
    <cellStyle name="20% - Accent1 2 3 2 2 4 4 2 2 2" xfId="9111" xr:uid="{00000000-0005-0000-0000-0000DA220000}"/>
    <cellStyle name="20% - Accent1 2 3 2 2 4 4 2 3" xfId="9112" xr:uid="{00000000-0005-0000-0000-0000DB220000}"/>
    <cellStyle name="20% - Accent1 2 3 2 2 4 4 3" xfId="9113" xr:uid="{00000000-0005-0000-0000-0000DC220000}"/>
    <cellStyle name="20% - Accent1 2 3 2 2 4 4 3 2" xfId="9114" xr:uid="{00000000-0005-0000-0000-0000DD220000}"/>
    <cellStyle name="20% - Accent1 2 3 2 2 4 4 4" xfId="9115" xr:uid="{00000000-0005-0000-0000-0000DE220000}"/>
    <cellStyle name="20% - Accent1 2 3 2 2 4 5" xfId="9116" xr:uid="{00000000-0005-0000-0000-0000DF220000}"/>
    <cellStyle name="20% - Accent1 2 3 2 2 4 5 2" xfId="9117" xr:uid="{00000000-0005-0000-0000-0000E0220000}"/>
    <cellStyle name="20% - Accent1 2 3 2 2 4 5 2 2" xfId="9118" xr:uid="{00000000-0005-0000-0000-0000E1220000}"/>
    <cellStyle name="20% - Accent1 2 3 2 2 4 5 2 2 2" xfId="9119" xr:uid="{00000000-0005-0000-0000-0000E2220000}"/>
    <cellStyle name="20% - Accent1 2 3 2 2 4 5 2 3" xfId="9120" xr:uid="{00000000-0005-0000-0000-0000E3220000}"/>
    <cellStyle name="20% - Accent1 2 3 2 2 4 5 3" xfId="9121" xr:uid="{00000000-0005-0000-0000-0000E4220000}"/>
    <cellStyle name="20% - Accent1 2 3 2 2 4 5 3 2" xfId="9122" xr:uid="{00000000-0005-0000-0000-0000E5220000}"/>
    <cellStyle name="20% - Accent1 2 3 2 2 4 5 4" xfId="9123" xr:uid="{00000000-0005-0000-0000-0000E6220000}"/>
    <cellStyle name="20% - Accent1 2 3 2 2 4 6" xfId="9124" xr:uid="{00000000-0005-0000-0000-0000E7220000}"/>
    <cellStyle name="20% - Accent1 2 3 2 2 4 6 2" xfId="9125" xr:uid="{00000000-0005-0000-0000-0000E8220000}"/>
    <cellStyle name="20% - Accent1 2 3 2 2 4 6 2 2" xfId="9126" xr:uid="{00000000-0005-0000-0000-0000E9220000}"/>
    <cellStyle name="20% - Accent1 2 3 2 2 4 6 2 2 2" xfId="9127" xr:uid="{00000000-0005-0000-0000-0000EA220000}"/>
    <cellStyle name="20% - Accent1 2 3 2 2 4 6 2 3" xfId="9128" xr:uid="{00000000-0005-0000-0000-0000EB220000}"/>
    <cellStyle name="20% - Accent1 2 3 2 2 4 6 3" xfId="9129" xr:uid="{00000000-0005-0000-0000-0000EC220000}"/>
    <cellStyle name="20% - Accent1 2 3 2 2 4 6 3 2" xfId="9130" xr:uid="{00000000-0005-0000-0000-0000ED220000}"/>
    <cellStyle name="20% - Accent1 2 3 2 2 4 6 4" xfId="9131" xr:uid="{00000000-0005-0000-0000-0000EE220000}"/>
    <cellStyle name="20% - Accent1 2 3 2 2 4 7" xfId="9132" xr:uid="{00000000-0005-0000-0000-0000EF220000}"/>
    <cellStyle name="20% - Accent1 2 3 2 2 4 7 2" xfId="9133" xr:uid="{00000000-0005-0000-0000-0000F0220000}"/>
    <cellStyle name="20% - Accent1 2 3 2 2 4 7 2 2" xfId="9134" xr:uid="{00000000-0005-0000-0000-0000F1220000}"/>
    <cellStyle name="20% - Accent1 2 3 2 2 4 7 3" xfId="9135" xr:uid="{00000000-0005-0000-0000-0000F2220000}"/>
    <cellStyle name="20% - Accent1 2 3 2 2 4 8" xfId="9136" xr:uid="{00000000-0005-0000-0000-0000F3220000}"/>
    <cellStyle name="20% - Accent1 2 3 2 2 4 8 2" xfId="9137" xr:uid="{00000000-0005-0000-0000-0000F4220000}"/>
    <cellStyle name="20% - Accent1 2 3 2 2 4 8 2 2" xfId="9138" xr:uid="{00000000-0005-0000-0000-0000F5220000}"/>
    <cellStyle name="20% - Accent1 2 3 2 2 4 8 3" xfId="9139" xr:uid="{00000000-0005-0000-0000-0000F6220000}"/>
    <cellStyle name="20% - Accent1 2 3 2 2 4 9" xfId="9140" xr:uid="{00000000-0005-0000-0000-0000F7220000}"/>
    <cellStyle name="20% - Accent1 2 3 2 2 4 9 2" xfId="9141" xr:uid="{00000000-0005-0000-0000-0000F8220000}"/>
    <cellStyle name="20% - Accent1 2 3 2 2 5" xfId="9142" xr:uid="{00000000-0005-0000-0000-0000F9220000}"/>
    <cellStyle name="20% - Accent1 2 3 2 2 5 2" xfId="9143" xr:uid="{00000000-0005-0000-0000-0000FA220000}"/>
    <cellStyle name="20% - Accent1 2 3 2 2 5 2 2" xfId="9144" xr:uid="{00000000-0005-0000-0000-0000FB220000}"/>
    <cellStyle name="20% - Accent1 2 3 2 2 5 2 2 2" xfId="9145" xr:uid="{00000000-0005-0000-0000-0000FC220000}"/>
    <cellStyle name="20% - Accent1 2 3 2 2 5 2 2 2 2" xfId="9146" xr:uid="{00000000-0005-0000-0000-0000FD220000}"/>
    <cellStyle name="20% - Accent1 2 3 2 2 5 2 2 3" xfId="9147" xr:uid="{00000000-0005-0000-0000-0000FE220000}"/>
    <cellStyle name="20% - Accent1 2 3 2 2 5 2 3" xfId="9148" xr:uid="{00000000-0005-0000-0000-0000FF220000}"/>
    <cellStyle name="20% - Accent1 2 3 2 2 5 2 3 2" xfId="9149" xr:uid="{00000000-0005-0000-0000-000000230000}"/>
    <cellStyle name="20% - Accent1 2 3 2 2 5 2 4" xfId="9150" xr:uid="{00000000-0005-0000-0000-000001230000}"/>
    <cellStyle name="20% - Accent1 2 3 2 2 5 3" xfId="9151" xr:uid="{00000000-0005-0000-0000-000002230000}"/>
    <cellStyle name="20% - Accent1 2 3 2 2 5 3 2" xfId="9152" xr:uid="{00000000-0005-0000-0000-000003230000}"/>
    <cellStyle name="20% - Accent1 2 3 2 2 5 3 2 2" xfId="9153" xr:uid="{00000000-0005-0000-0000-000004230000}"/>
    <cellStyle name="20% - Accent1 2 3 2 2 5 3 2 2 2" xfId="9154" xr:uid="{00000000-0005-0000-0000-000005230000}"/>
    <cellStyle name="20% - Accent1 2 3 2 2 5 3 2 3" xfId="9155" xr:uid="{00000000-0005-0000-0000-000006230000}"/>
    <cellStyle name="20% - Accent1 2 3 2 2 5 3 3" xfId="9156" xr:uid="{00000000-0005-0000-0000-000007230000}"/>
    <cellStyle name="20% - Accent1 2 3 2 2 5 3 3 2" xfId="9157" xr:uid="{00000000-0005-0000-0000-000008230000}"/>
    <cellStyle name="20% - Accent1 2 3 2 2 5 3 4" xfId="9158" xr:uid="{00000000-0005-0000-0000-000009230000}"/>
    <cellStyle name="20% - Accent1 2 3 2 2 5 4" xfId="9159" xr:uid="{00000000-0005-0000-0000-00000A230000}"/>
    <cellStyle name="20% - Accent1 2 3 2 2 5 4 2" xfId="9160" xr:uid="{00000000-0005-0000-0000-00000B230000}"/>
    <cellStyle name="20% - Accent1 2 3 2 2 5 4 2 2" xfId="9161" xr:uid="{00000000-0005-0000-0000-00000C230000}"/>
    <cellStyle name="20% - Accent1 2 3 2 2 5 4 2 2 2" xfId="9162" xr:uid="{00000000-0005-0000-0000-00000D230000}"/>
    <cellStyle name="20% - Accent1 2 3 2 2 5 4 2 3" xfId="9163" xr:uid="{00000000-0005-0000-0000-00000E230000}"/>
    <cellStyle name="20% - Accent1 2 3 2 2 5 4 3" xfId="9164" xr:uid="{00000000-0005-0000-0000-00000F230000}"/>
    <cellStyle name="20% - Accent1 2 3 2 2 5 4 3 2" xfId="9165" xr:uid="{00000000-0005-0000-0000-000010230000}"/>
    <cellStyle name="20% - Accent1 2 3 2 2 5 4 4" xfId="9166" xr:uid="{00000000-0005-0000-0000-000011230000}"/>
    <cellStyle name="20% - Accent1 2 3 2 2 5 5" xfId="9167" xr:uid="{00000000-0005-0000-0000-000012230000}"/>
    <cellStyle name="20% - Accent1 2 3 2 2 5 5 2" xfId="9168" xr:uid="{00000000-0005-0000-0000-000013230000}"/>
    <cellStyle name="20% - Accent1 2 3 2 2 5 5 2 2" xfId="9169" xr:uid="{00000000-0005-0000-0000-000014230000}"/>
    <cellStyle name="20% - Accent1 2 3 2 2 5 5 3" xfId="9170" xr:uid="{00000000-0005-0000-0000-000015230000}"/>
    <cellStyle name="20% - Accent1 2 3 2 2 5 6" xfId="9171" xr:uid="{00000000-0005-0000-0000-000016230000}"/>
    <cellStyle name="20% - Accent1 2 3 2 2 5 6 2" xfId="9172" xr:uid="{00000000-0005-0000-0000-000017230000}"/>
    <cellStyle name="20% - Accent1 2 3 2 2 5 6 2 2" xfId="9173" xr:uid="{00000000-0005-0000-0000-000018230000}"/>
    <cellStyle name="20% - Accent1 2 3 2 2 5 6 3" xfId="9174" xr:uid="{00000000-0005-0000-0000-000019230000}"/>
    <cellStyle name="20% - Accent1 2 3 2 2 5 7" xfId="9175" xr:uid="{00000000-0005-0000-0000-00001A230000}"/>
    <cellStyle name="20% - Accent1 2 3 2 2 5 7 2" xfId="9176" xr:uid="{00000000-0005-0000-0000-00001B230000}"/>
    <cellStyle name="20% - Accent1 2 3 2 2 5 8" xfId="9177" xr:uid="{00000000-0005-0000-0000-00001C230000}"/>
    <cellStyle name="20% - Accent1 2 3 2 2 5 8 2" xfId="9178" xr:uid="{00000000-0005-0000-0000-00001D230000}"/>
    <cellStyle name="20% - Accent1 2 3 2 2 5 9" xfId="9179" xr:uid="{00000000-0005-0000-0000-00001E230000}"/>
    <cellStyle name="20% - Accent1 2 3 2 2 6" xfId="9180" xr:uid="{00000000-0005-0000-0000-00001F230000}"/>
    <cellStyle name="20% - Accent1 2 3 2 2 6 2" xfId="9181" xr:uid="{00000000-0005-0000-0000-000020230000}"/>
    <cellStyle name="20% - Accent1 2 3 2 2 6 2 2" xfId="9182" xr:uid="{00000000-0005-0000-0000-000021230000}"/>
    <cellStyle name="20% - Accent1 2 3 2 2 6 2 2 2" xfId="9183" xr:uid="{00000000-0005-0000-0000-000022230000}"/>
    <cellStyle name="20% - Accent1 2 3 2 2 6 2 2 2 2" xfId="9184" xr:uid="{00000000-0005-0000-0000-000023230000}"/>
    <cellStyle name="20% - Accent1 2 3 2 2 6 2 2 3" xfId="9185" xr:uid="{00000000-0005-0000-0000-000024230000}"/>
    <cellStyle name="20% - Accent1 2 3 2 2 6 2 3" xfId="9186" xr:uid="{00000000-0005-0000-0000-000025230000}"/>
    <cellStyle name="20% - Accent1 2 3 2 2 6 2 3 2" xfId="9187" xr:uid="{00000000-0005-0000-0000-000026230000}"/>
    <cellStyle name="20% - Accent1 2 3 2 2 6 2 4" xfId="9188" xr:uid="{00000000-0005-0000-0000-000027230000}"/>
    <cellStyle name="20% - Accent1 2 3 2 2 6 3" xfId="9189" xr:uid="{00000000-0005-0000-0000-000028230000}"/>
    <cellStyle name="20% - Accent1 2 3 2 2 6 3 2" xfId="9190" xr:uid="{00000000-0005-0000-0000-000029230000}"/>
    <cellStyle name="20% - Accent1 2 3 2 2 6 3 2 2" xfId="9191" xr:uid="{00000000-0005-0000-0000-00002A230000}"/>
    <cellStyle name="20% - Accent1 2 3 2 2 6 3 2 2 2" xfId="9192" xr:uid="{00000000-0005-0000-0000-00002B230000}"/>
    <cellStyle name="20% - Accent1 2 3 2 2 6 3 2 3" xfId="9193" xr:uid="{00000000-0005-0000-0000-00002C230000}"/>
    <cellStyle name="20% - Accent1 2 3 2 2 6 3 3" xfId="9194" xr:uid="{00000000-0005-0000-0000-00002D230000}"/>
    <cellStyle name="20% - Accent1 2 3 2 2 6 3 3 2" xfId="9195" xr:uid="{00000000-0005-0000-0000-00002E230000}"/>
    <cellStyle name="20% - Accent1 2 3 2 2 6 3 4" xfId="9196" xr:uid="{00000000-0005-0000-0000-00002F230000}"/>
    <cellStyle name="20% - Accent1 2 3 2 2 6 4" xfId="9197" xr:uid="{00000000-0005-0000-0000-000030230000}"/>
    <cellStyle name="20% - Accent1 2 3 2 2 6 4 2" xfId="9198" xr:uid="{00000000-0005-0000-0000-000031230000}"/>
    <cellStyle name="20% - Accent1 2 3 2 2 6 4 2 2" xfId="9199" xr:uid="{00000000-0005-0000-0000-000032230000}"/>
    <cellStyle name="20% - Accent1 2 3 2 2 6 4 2 2 2" xfId="9200" xr:uid="{00000000-0005-0000-0000-000033230000}"/>
    <cellStyle name="20% - Accent1 2 3 2 2 6 4 2 3" xfId="9201" xr:uid="{00000000-0005-0000-0000-000034230000}"/>
    <cellStyle name="20% - Accent1 2 3 2 2 6 4 3" xfId="9202" xr:uid="{00000000-0005-0000-0000-000035230000}"/>
    <cellStyle name="20% - Accent1 2 3 2 2 6 4 3 2" xfId="9203" xr:uid="{00000000-0005-0000-0000-000036230000}"/>
    <cellStyle name="20% - Accent1 2 3 2 2 6 4 4" xfId="9204" xr:uid="{00000000-0005-0000-0000-000037230000}"/>
    <cellStyle name="20% - Accent1 2 3 2 2 6 5" xfId="9205" xr:uid="{00000000-0005-0000-0000-000038230000}"/>
    <cellStyle name="20% - Accent1 2 3 2 2 6 5 2" xfId="9206" xr:uid="{00000000-0005-0000-0000-000039230000}"/>
    <cellStyle name="20% - Accent1 2 3 2 2 6 5 2 2" xfId="9207" xr:uid="{00000000-0005-0000-0000-00003A230000}"/>
    <cellStyle name="20% - Accent1 2 3 2 2 6 5 3" xfId="9208" xr:uid="{00000000-0005-0000-0000-00003B230000}"/>
    <cellStyle name="20% - Accent1 2 3 2 2 6 6" xfId="9209" xr:uid="{00000000-0005-0000-0000-00003C230000}"/>
    <cellStyle name="20% - Accent1 2 3 2 2 6 6 2" xfId="9210" xr:uid="{00000000-0005-0000-0000-00003D230000}"/>
    <cellStyle name="20% - Accent1 2 3 2 2 6 6 2 2" xfId="9211" xr:uid="{00000000-0005-0000-0000-00003E230000}"/>
    <cellStyle name="20% - Accent1 2 3 2 2 6 6 3" xfId="9212" xr:uid="{00000000-0005-0000-0000-00003F230000}"/>
    <cellStyle name="20% - Accent1 2 3 2 2 6 7" xfId="9213" xr:uid="{00000000-0005-0000-0000-000040230000}"/>
    <cellStyle name="20% - Accent1 2 3 2 2 6 7 2" xfId="9214" xr:uid="{00000000-0005-0000-0000-000041230000}"/>
    <cellStyle name="20% - Accent1 2 3 2 2 6 8" xfId="9215" xr:uid="{00000000-0005-0000-0000-000042230000}"/>
    <cellStyle name="20% - Accent1 2 3 2 2 6 8 2" xfId="9216" xr:uid="{00000000-0005-0000-0000-000043230000}"/>
    <cellStyle name="20% - Accent1 2 3 2 2 6 9" xfId="9217" xr:uid="{00000000-0005-0000-0000-000044230000}"/>
    <cellStyle name="20% - Accent1 2 3 2 2 7" xfId="9218" xr:uid="{00000000-0005-0000-0000-000045230000}"/>
    <cellStyle name="20% - Accent1 2 3 2 2 7 2" xfId="9219" xr:uid="{00000000-0005-0000-0000-000046230000}"/>
    <cellStyle name="20% - Accent1 2 3 2 2 7 2 2" xfId="9220" xr:uid="{00000000-0005-0000-0000-000047230000}"/>
    <cellStyle name="20% - Accent1 2 3 2 2 7 2 2 2" xfId="9221" xr:uid="{00000000-0005-0000-0000-000048230000}"/>
    <cellStyle name="20% - Accent1 2 3 2 2 7 2 3" xfId="9222" xr:uid="{00000000-0005-0000-0000-000049230000}"/>
    <cellStyle name="20% - Accent1 2 3 2 2 7 3" xfId="9223" xr:uid="{00000000-0005-0000-0000-00004A230000}"/>
    <cellStyle name="20% - Accent1 2 3 2 2 7 3 2" xfId="9224" xr:uid="{00000000-0005-0000-0000-00004B230000}"/>
    <cellStyle name="20% - Accent1 2 3 2 2 7 4" xfId="9225" xr:uid="{00000000-0005-0000-0000-00004C230000}"/>
    <cellStyle name="20% - Accent1 2 3 2 2 8" xfId="9226" xr:uid="{00000000-0005-0000-0000-00004D230000}"/>
    <cellStyle name="20% - Accent1 2 3 2 2 8 2" xfId="9227" xr:uid="{00000000-0005-0000-0000-00004E230000}"/>
    <cellStyle name="20% - Accent1 2 3 2 2 8 2 2" xfId="9228" xr:uid="{00000000-0005-0000-0000-00004F230000}"/>
    <cellStyle name="20% - Accent1 2 3 2 2 8 2 2 2" xfId="9229" xr:uid="{00000000-0005-0000-0000-000050230000}"/>
    <cellStyle name="20% - Accent1 2 3 2 2 8 2 3" xfId="9230" xr:uid="{00000000-0005-0000-0000-000051230000}"/>
    <cellStyle name="20% - Accent1 2 3 2 2 8 3" xfId="9231" xr:uid="{00000000-0005-0000-0000-000052230000}"/>
    <cellStyle name="20% - Accent1 2 3 2 2 8 3 2" xfId="9232" xr:uid="{00000000-0005-0000-0000-000053230000}"/>
    <cellStyle name="20% - Accent1 2 3 2 2 8 4" xfId="9233" xr:uid="{00000000-0005-0000-0000-000054230000}"/>
    <cellStyle name="20% - Accent1 2 3 2 2 9" xfId="9234" xr:uid="{00000000-0005-0000-0000-000055230000}"/>
    <cellStyle name="20% - Accent1 2 3 2 2 9 2" xfId="9235" xr:uid="{00000000-0005-0000-0000-000056230000}"/>
    <cellStyle name="20% - Accent1 2 3 2 2 9 2 2" xfId="9236" xr:uid="{00000000-0005-0000-0000-000057230000}"/>
    <cellStyle name="20% - Accent1 2 3 2 2 9 2 2 2" xfId="9237" xr:uid="{00000000-0005-0000-0000-000058230000}"/>
    <cellStyle name="20% - Accent1 2 3 2 2 9 2 3" xfId="9238" xr:uid="{00000000-0005-0000-0000-000059230000}"/>
    <cellStyle name="20% - Accent1 2 3 2 2 9 3" xfId="9239" xr:uid="{00000000-0005-0000-0000-00005A230000}"/>
    <cellStyle name="20% - Accent1 2 3 2 2 9 3 2" xfId="9240" xr:uid="{00000000-0005-0000-0000-00005B230000}"/>
    <cellStyle name="20% - Accent1 2 3 2 2 9 4" xfId="9241" xr:uid="{00000000-0005-0000-0000-00005C230000}"/>
    <cellStyle name="20% - Accent1 2 3 2 3" xfId="9242" xr:uid="{00000000-0005-0000-0000-00005D230000}"/>
    <cellStyle name="20% - Accent1 2 3 2 3 10" xfId="9243" xr:uid="{00000000-0005-0000-0000-00005E230000}"/>
    <cellStyle name="20% - Accent1 2 3 2 3 10 2" xfId="9244" xr:uid="{00000000-0005-0000-0000-00005F230000}"/>
    <cellStyle name="20% - Accent1 2 3 2 3 11" xfId="9245" xr:uid="{00000000-0005-0000-0000-000060230000}"/>
    <cellStyle name="20% - Accent1 2 3 2 3 2" xfId="9246" xr:uid="{00000000-0005-0000-0000-000061230000}"/>
    <cellStyle name="20% - Accent1 2 3 2 3 2 2" xfId="9247" xr:uid="{00000000-0005-0000-0000-000062230000}"/>
    <cellStyle name="20% - Accent1 2 3 2 3 2 2 2" xfId="9248" xr:uid="{00000000-0005-0000-0000-000063230000}"/>
    <cellStyle name="20% - Accent1 2 3 2 3 2 2 2 2" xfId="9249" xr:uid="{00000000-0005-0000-0000-000064230000}"/>
    <cellStyle name="20% - Accent1 2 3 2 3 2 2 2 2 2" xfId="9250" xr:uid="{00000000-0005-0000-0000-000065230000}"/>
    <cellStyle name="20% - Accent1 2 3 2 3 2 2 2 3" xfId="9251" xr:uid="{00000000-0005-0000-0000-000066230000}"/>
    <cellStyle name="20% - Accent1 2 3 2 3 2 2 3" xfId="9252" xr:uid="{00000000-0005-0000-0000-000067230000}"/>
    <cellStyle name="20% - Accent1 2 3 2 3 2 2 3 2" xfId="9253" xr:uid="{00000000-0005-0000-0000-000068230000}"/>
    <cellStyle name="20% - Accent1 2 3 2 3 2 2 4" xfId="9254" xr:uid="{00000000-0005-0000-0000-000069230000}"/>
    <cellStyle name="20% - Accent1 2 3 2 3 2 3" xfId="9255" xr:uid="{00000000-0005-0000-0000-00006A230000}"/>
    <cellStyle name="20% - Accent1 2 3 2 3 2 3 2" xfId="9256" xr:uid="{00000000-0005-0000-0000-00006B230000}"/>
    <cellStyle name="20% - Accent1 2 3 2 3 2 3 2 2" xfId="9257" xr:uid="{00000000-0005-0000-0000-00006C230000}"/>
    <cellStyle name="20% - Accent1 2 3 2 3 2 3 2 2 2" xfId="9258" xr:uid="{00000000-0005-0000-0000-00006D230000}"/>
    <cellStyle name="20% - Accent1 2 3 2 3 2 3 2 3" xfId="9259" xr:uid="{00000000-0005-0000-0000-00006E230000}"/>
    <cellStyle name="20% - Accent1 2 3 2 3 2 3 3" xfId="9260" xr:uid="{00000000-0005-0000-0000-00006F230000}"/>
    <cellStyle name="20% - Accent1 2 3 2 3 2 3 3 2" xfId="9261" xr:uid="{00000000-0005-0000-0000-000070230000}"/>
    <cellStyle name="20% - Accent1 2 3 2 3 2 3 4" xfId="9262" xr:uid="{00000000-0005-0000-0000-000071230000}"/>
    <cellStyle name="20% - Accent1 2 3 2 3 2 4" xfId="9263" xr:uid="{00000000-0005-0000-0000-000072230000}"/>
    <cellStyle name="20% - Accent1 2 3 2 3 2 4 2" xfId="9264" xr:uid="{00000000-0005-0000-0000-000073230000}"/>
    <cellStyle name="20% - Accent1 2 3 2 3 2 4 2 2" xfId="9265" xr:uid="{00000000-0005-0000-0000-000074230000}"/>
    <cellStyle name="20% - Accent1 2 3 2 3 2 4 2 2 2" xfId="9266" xr:uid="{00000000-0005-0000-0000-000075230000}"/>
    <cellStyle name="20% - Accent1 2 3 2 3 2 4 2 3" xfId="9267" xr:uid="{00000000-0005-0000-0000-000076230000}"/>
    <cellStyle name="20% - Accent1 2 3 2 3 2 4 3" xfId="9268" xr:uid="{00000000-0005-0000-0000-000077230000}"/>
    <cellStyle name="20% - Accent1 2 3 2 3 2 4 3 2" xfId="9269" xr:uid="{00000000-0005-0000-0000-000078230000}"/>
    <cellStyle name="20% - Accent1 2 3 2 3 2 4 4" xfId="9270" xr:uid="{00000000-0005-0000-0000-000079230000}"/>
    <cellStyle name="20% - Accent1 2 3 2 3 2 5" xfId="9271" xr:uid="{00000000-0005-0000-0000-00007A230000}"/>
    <cellStyle name="20% - Accent1 2 3 2 3 2 5 2" xfId="9272" xr:uid="{00000000-0005-0000-0000-00007B230000}"/>
    <cellStyle name="20% - Accent1 2 3 2 3 2 5 2 2" xfId="9273" xr:uid="{00000000-0005-0000-0000-00007C230000}"/>
    <cellStyle name="20% - Accent1 2 3 2 3 2 5 3" xfId="9274" xr:uid="{00000000-0005-0000-0000-00007D230000}"/>
    <cellStyle name="20% - Accent1 2 3 2 3 2 6" xfId="9275" xr:uid="{00000000-0005-0000-0000-00007E230000}"/>
    <cellStyle name="20% - Accent1 2 3 2 3 2 6 2" xfId="9276" xr:uid="{00000000-0005-0000-0000-00007F230000}"/>
    <cellStyle name="20% - Accent1 2 3 2 3 2 6 2 2" xfId="9277" xr:uid="{00000000-0005-0000-0000-000080230000}"/>
    <cellStyle name="20% - Accent1 2 3 2 3 2 6 3" xfId="9278" xr:uid="{00000000-0005-0000-0000-000081230000}"/>
    <cellStyle name="20% - Accent1 2 3 2 3 2 7" xfId="9279" xr:uid="{00000000-0005-0000-0000-000082230000}"/>
    <cellStyle name="20% - Accent1 2 3 2 3 2 7 2" xfId="9280" xr:uid="{00000000-0005-0000-0000-000083230000}"/>
    <cellStyle name="20% - Accent1 2 3 2 3 2 8" xfId="9281" xr:uid="{00000000-0005-0000-0000-000084230000}"/>
    <cellStyle name="20% - Accent1 2 3 2 3 2 8 2" xfId="9282" xr:uid="{00000000-0005-0000-0000-000085230000}"/>
    <cellStyle name="20% - Accent1 2 3 2 3 2 9" xfId="9283" xr:uid="{00000000-0005-0000-0000-000086230000}"/>
    <cellStyle name="20% - Accent1 2 3 2 3 3" xfId="9284" xr:uid="{00000000-0005-0000-0000-000087230000}"/>
    <cellStyle name="20% - Accent1 2 3 2 3 3 2" xfId="9285" xr:uid="{00000000-0005-0000-0000-000088230000}"/>
    <cellStyle name="20% - Accent1 2 3 2 3 3 2 2" xfId="9286" xr:uid="{00000000-0005-0000-0000-000089230000}"/>
    <cellStyle name="20% - Accent1 2 3 2 3 3 2 2 2" xfId="9287" xr:uid="{00000000-0005-0000-0000-00008A230000}"/>
    <cellStyle name="20% - Accent1 2 3 2 3 3 2 2 2 2" xfId="9288" xr:uid="{00000000-0005-0000-0000-00008B230000}"/>
    <cellStyle name="20% - Accent1 2 3 2 3 3 2 2 3" xfId="9289" xr:uid="{00000000-0005-0000-0000-00008C230000}"/>
    <cellStyle name="20% - Accent1 2 3 2 3 3 2 3" xfId="9290" xr:uid="{00000000-0005-0000-0000-00008D230000}"/>
    <cellStyle name="20% - Accent1 2 3 2 3 3 2 3 2" xfId="9291" xr:uid="{00000000-0005-0000-0000-00008E230000}"/>
    <cellStyle name="20% - Accent1 2 3 2 3 3 2 4" xfId="9292" xr:uid="{00000000-0005-0000-0000-00008F230000}"/>
    <cellStyle name="20% - Accent1 2 3 2 3 3 3" xfId="9293" xr:uid="{00000000-0005-0000-0000-000090230000}"/>
    <cellStyle name="20% - Accent1 2 3 2 3 3 3 2" xfId="9294" xr:uid="{00000000-0005-0000-0000-000091230000}"/>
    <cellStyle name="20% - Accent1 2 3 2 3 3 3 2 2" xfId="9295" xr:uid="{00000000-0005-0000-0000-000092230000}"/>
    <cellStyle name="20% - Accent1 2 3 2 3 3 3 2 2 2" xfId="9296" xr:uid="{00000000-0005-0000-0000-000093230000}"/>
    <cellStyle name="20% - Accent1 2 3 2 3 3 3 2 3" xfId="9297" xr:uid="{00000000-0005-0000-0000-000094230000}"/>
    <cellStyle name="20% - Accent1 2 3 2 3 3 3 3" xfId="9298" xr:uid="{00000000-0005-0000-0000-000095230000}"/>
    <cellStyle name="20% - Accent1 2 3 2 3 3 3 3 2" xfId="9299" xr:uid="{00000000-0005-0000-0000-000096230000}"/>
    <cellStyle name="20% - Accent1 2 3 2 3 3 3 4" xfId="9300" xr:uid="{00000000-0005-0000-0000-000097230000}"/>
    <cellStyle name="20% - Accent1 2 3 2 3 3 4" xfId="9301" xr:uid="{00000000-0005-0000-0000-000098230000}"/>
    <cellStyle name="20% - Accent1 2 3 2 3 3 4 2" xfId="9302" xr:uid="{00000000-0005-0000-0000-000099230000}"/>
    <cellStyle name="20% - Accent1 2 3 2 3 3 4 2 2" xfId="9303" xr:uid="{00000000-0005-0000-0000-00009A230000}"/>
    <cellStyle name="20% - Accent1 2 3 2 3 3 4 2 2 2" xfId="9304" xr:uid="{00000000-0005-0000-0000-00009B230000}"/>
    <cellStyle name="20% - Accent1 2 3 2 3 3 4 2 3" xfId="9305" xr:uid="{00000000-0005-0000-0000-00009C230000}"/>
    <cellStyle name="20% - Accent1 2 3 2 3 3 4 3" xfId="9306" xr:uid="{00000000-0005-0000-0000-00009D230000}"/>
    <cellStyle name="20% - Accent1 2 3 2 3 3 4 3 2" xfId="9307" xr:uid="{00000000-0005-0000-0000-00009E230000}"/>
    <cellStyle name="20% - Accent1 2 3 2 3 3 4 4" xfId="9308" xr:uid="{00000000-0005-0000-0000-00009F230000}"/>
    <cellStyle name="20% - Accent1 2 3 2 3 3 5" xfId="9309" xr:uid="{00000000-0005-0000-0000-0000A0230000}"/>
    <cellStyle name="20% - Accent1 2 3 2 3 3 5 2" xfId="9310" xr:uid="{00000000-0005-0000-0000-0000A1230000}"/>
    <cellStyle name="20% - Accent1 2 3 2 3 3 5 2 2" xfId="9311" xr:uid="{00000000-0005-0000-0000-0000A2230000}"/>
    <cellStyle name="20% - Accent1 2 3 2 3 3 5 3" xfId="9312" xr:uid="{00000000-0005-0000-0000-0000A3230000}"/>
    <cellStyle name="20% - Accent1 2 3 2 3 3 6" xfId="9313" xr:uid="{00000000-0005-0000-0000-0000A4230000}"/>
    <cellStyle name="20% - Accent1 2 3 2 3 3 6 2" xfId="9314" xr:uid="{00000000-0005-0000-0000-0000A5230000}"/>
    <cellStyle name="20% - Accent1 2 3 2 3 3 6 2 2" xfId="9315" xr:uid="{00000000-0005-0000-0000-0000A6230000}"/>
    <cellStyle name="20% - Accent1 2 3 2 3 3 6 3" xfId="9316" xr:uid="{00000000-0005-0000-0000-0000A7230000}"/>
    <cellStyle name="20% - Accent1 2 3 2 3 3 7" xfId="9317" xr:uid="{00000000-0005-0000-0000-0000A8230000}"/>
    <cellStyle name="20% - Accent1 2 3 2 3 3 7 2" xfId="9318" xr:uid="{00000000-0005-0000-0000-0000A9230000}"/>
    <cellStyle name="20% - Accent1 2 3 2 3 3 8" xfId="9319" xr:uid="{00000000-0005-0000-0000-0000AA230000}"/>
    <cellStyle name="20% - Accent1 2 3 2 3 3 8 2" xfId="9320" xr:uid="{00000000-0005-0000-0000-0000AB230000}"/>
    <cellStyle name="20% - Accent1 2 3 2 3 3 9" xfId="9321" xr:uid="{00000000-0005-0000-0000-0000AC230000}"/>
    <cellStyle name="20% - Accent1 2 3 2 3 4" xfId="9322" xr:uid="{00000000-0005-0000-0000-0000AD230000}"/>
    <cellStyle name="20% - Accent1 2 3 2 3 4 2" xfId="9323" xr:uid="{00000000-0005-0000-0000-0000AE230000}"/>
    <cellStyle name="20% - Accent1 2 3 2 3 4 2 2" xfId="9324" xr:uid="{00000000-0005-0000-0000-0000AF230000}"/>
    <cellStyle name="20% - Accent1 2 3 2 3 4 2 2 2" xfId="9325" xr:uid="{00000000-0005-0000-0000-0000B0230000}"/>
    <cellStyle name="20% - Accent1 2 3 2 3 4 2 3" xfId="9326" xr:uid="{00000000-0005-0000-0000-0000B1230000}"/>
    <cellStyle name="20% - Accent1 2 3 2 3 4 3" xfId="9327" xr:uid="{00000000-0005-0000-0000-0000B2230000}"/>
    <cellStyle name="20% - Accent1 2 3 2 3 4 3 2" xfId="9328" xr:uid="{00000000-0005-0000-0000-0000B3230000}"/>
    <cellStyle name="20% - Accent1 2 3 2 3 4 4" xfId="9329" xr:uid="{00000000-0005-0000-0000-0000B4230000}"/>
    <cellStyle name="20% - Accent1 2 3 2 3 5" xfId="9330" xr:uid="{00000000-0005-0000-0000-0000B5230000}"/>
    <cellStyle name="20% - Accent1 2 3 2 3 5 2" xfId="9331" xr:uid="{00000000-0005-0000-0000-0000B6230000}"/>
    <cellStyle name="20% - Accent1 2 3 2 3 5 2 2" xfId="9332" xr:uid="{00000000-0005-0000-0000-0000B7230000}"/>
    <cellStyle name="20% - Accent1 2 3 2 3 5 2 2 2" xfId="9333" xr:uid="{00000000-0005-0000-0000-0000B8230000}"/>
    <cellStyle name="20% - Accent1 2 3 2 3 5 2 3" xfId="9334" xr:uid="{00000000-0005-0000-0000-0000B9230000}"/>
    <cellStyle name="20% - Accent1 2 3 2 3 5 3" xfId="9335" xr:uid="{00000000-0005-0000-0000-0000BA230000}"/>
    <cellStyle name="20% - Accent1 2 3 2 3 5 3 2" xfId="9336" xr:uid="{00000000-0005-0000-0000-0000BB230000}"/>
    <cellStyle name="20% - Accent1 2 3 2 3 5 4" xfId="9337" xr:uid="{00000000-0005-0000-0000-0000BC230000}"/>
    <cellStyle name="20% - Accent1 2 3 2 3 6" xfId="9338" xr:uid="{00000000-0005-0000-0000-0000BD230000}"/>
    <cellStyle name="20% - Accent1 2 3 2 3 6 2" xfId="9339" xr:uid="{00000000-0005-0000-0000-0000BE230000}"/>
    <cellStyle name="20% - Accent1 2 3 2 3 6 2 2" xfId="9340" xr:uid="{00000000-0005-0000-0000-0000BF230000}"/>
    <cellStyle name="20% - Accent1 2 3 2 3 6 2 2 2" xfId="9341" xr:uid="{00000000-0005-0000-0000-0000C0230000}"/>
    <cellStyle name="20% - Accent1 2 3 2 3 6 2 3" xfId="9342" xr:uid="{00000000-0005-0000-0000-0000C1230000}"/>
    <cellStyle name="20% - Accent1 2 3 2 3 6 3" xfId="9343" xr:uid="{00000000-0005-0000-0000-0000C2230000}"/>
    <cellStyle name="20% - Accent1 2 3 2 3 6 3 2" xfId="9344" xr:uid="{00000000-0005-0000-0000-0000C3230000}"/>
    <cellStyle name="20% - Accent1 2 3 2 3 6 4" xfId="9345" xr:uid="{00000000-0005-0000-0000-0000C4230000}"/>
    <cellStyle name="20% - Accent1 2 3 2 3 7" xfId="9346" xr:uid="{00000000-0005-0000-0000-0000C5230000}"/>
    <cellStyle name="20% - Accent1 2 3 2 3 7 2" xfId="9347" xr:uid="{00000000-0005-0000-0000-0000C6230000}"/>
    <cellStyle name="20% - Accent1 2 3 2 3 7 2 2" xfId="9348" xr:uid="{00000000-0005-0000-0000-0000C7230000}"/>
    <cellStyle name="20% - Accent1 2 3 2 3 7 3" xfId="9349" xr:uid="{00000000-0005-0000-0000-0000C8230000}"/>
    <cellStyle name="20% - Accent1 2 3 2 3 8" xfId="9350" xr:uid="{00000000-0005-0000-0000-0000C9230000}"/>
    <cellStyle name="20% - Accent1 2 3 2 3 8 2" xfId="9351" xr:uid="{00000000-0005-0000-0000-0000CA230000}"/>
    <cellStyle name="20% - Accent1 2 3 2 3 8 2 2" xfId="9352" xr:uid="{00000000-0005-0000-0000-0000CB230000}"/>
    <cellStyle name="20% - Accent1 2 3 2 3 8 3" xfId="9353" xr:uid="{00000000-0005-0000-0000-0000CC230000}"/>
    <cellStyle name="20% - Accent1 2 3 2 3 9" xfId="9354" xr:uid="{00000000-0005-0000-0000-0000CD230000}"/>
    <cellStyle name="20% - Accent1 2 3 2 3 9 2" xfId="9355" xr:uid="{00000000-0005-0000-0000-0000CE230000}"/>
    <cellStyle name="20% - Accent1 2 3 2 4" xfId="9356" xr:uid="{00000000-0005-0000-0000-0000CF230000}"/>
    <cellStyle name="20% - Accent1 2 3 2 4 10" xfId="9357" xr:uid="{00000000-0005-0000-0000-0000D0230000}"/>
    <cellStyle name="20% - Accent1 2 3 2 4 10 2" xfId="9358" xr:uid="{00000000-0005-0000-0000-0000D1230000}"/>
    <cellStyle name="20% - Accent1 2 3 2 4 11" xfId="9359" xr:uid="{00000000-0005-0000-0000-0000D2230000}"/>
    <cellStyle name="20% - Accent1 2 3 2 4 2" xfId="9360" xr:uid="{00000000-0005-0000-0000-0000D3230000}"/>
    <cellStyle name="20% - Accent1 2 3 2 4 2 2" xfId="9361" xr:uid="{00000000-0005-0000-0000-0000D4230000}"/>
    <cellStyle name="20% - Accent1 2 3 2 4 2 2 2" xfId="9362" xr:uid="{00000000-0005-0000-0000-0000D5230000}"/>
    <cellStyle name="20% - Accent1 2 3 2 4 2 2 2 2" xfId="9363" xr:uid="{00000000-0005-0000-0000-0000D6230000}"/>
    <cellStyle name="20% - Accent1 2 3 2 4 2 2 2 2 2" xfId="9364" xr:uid="{00000000-0005-0000-0000-0000D7230000}"/>
    <cellStyle name="20% - Accent1 2 3 2 4 2 2 2 3" xfId="9365" xr:uid="{00000000-0005-0000-0000-0000D8230000}"/>
    <cellStyle name="20% - Accent1 2 3 2 4 2 2 3" xfId="9366" xr:uid="{00000000-0005-0000-0000-0000D9230000}"/>
    <cellStyle name="20% - Accent1 2 3 2 4 2 2 3 2" xfId="9367" xr:uid="{00000000-0005-0000-0000-0000DA230000}"/>
    <cellStyle name="20% - Accent1 2 3 2 4 2 2 4" xfId="9368" xr:uid="{00000000-0005-0000-0000-0000DB230000}"/>
    <cellStyle name="20% - Accent1 2 3 2 4 2 3" xfId="9369" xr:uid="{00000000-0005-0000-0000-0000DC230000}"/>
    <cellStyle name="20% - Accent1 2 3 2 4 2 3 2" xfId="9370" xr:uid="{00000000-0005-0000-0000-0000DD230000}"/>
    <cellStyle name="20% - Accent1 2 3 2 4 2 3 2 2" xfId="9371" xr:uid="{00000000-0005-0000-0000-0000DE230000}"/>
    <cellStyle name="20% - Accent1 2 3 2 4 2 3 2 2 2" xfId="9372" xr:uid="{00000000-0005-0000-0000-0000DF230000}"/>
    <cellStyle name="20% - Accent1 2 3 2 4 2 3 2 3" xfId="9373" xr:uid="{00000000-0005-0000-0000-0000E0230000}"/>
    <cellStyle name="20% - Accent1 2 3 2 4 2 3 3" xfId="9374" xr:uid="{00000000-0005-0000-0000-0000E1230000}"/>
    <cellStyle name="20% - Accent1 2 3 2 4 2 3 3 2" xfId="9375" xr:uid="{00000000-0005-0000-0000-0000E2230000}"/>
    <cellStyle name="20% - Accent1 2 3 2 4 2 3 4" xfId="9376" xr:uid="{00000000-0005-0000-0000-0000E3230000}"/>
    <cellStyle name="20% - Accent1 2 3 2 4 2 4" xfId="9377" xr:uid="{00000000-0005-0000-0000-0000E4230000}"/>
    <cellStyle name="20% - Accent1 2 3 2 4 2 4 2" xfId="9378" xr:uid="{00000000-0005-0000-0000-0000E5230000}"/>
    <cellStyle name="20% - Accent1 2 3 2 4 2 4 2 2" xfId="9379" xr:uid="{00000000-0005-0000-0000-0000E6230000}"/>
    <cellStyle name="20% - Accent1 2 3 2 4 2 4 2 2 2" xfId="9380" xr:uid="{00000000-0005-0000-0000-0000E7230000}"/>
    <cellStyle name="20% - Accent1 2 3 2 4 2 4 2 3" xfId="9381" xr:uid="{00000000-0005-0000-0000-0000E8230000}"/>
    <cellStyle name="20% - Accent1 2 3 2 4 2 4 3" xfId="9382" xr:uid="{00000000-0005-0000-0000-0000E9230000}"/>
    <cellStyle name="20% - Accent1 2 3 2 4 2 4 3 2" xfId="9383" xr:uid="{00000000-0005-0000-0000-0000EA230000}"/>
    <cellStyle name="20% - Accent1 2 3 2 4 2 4 4" xfId="9384" xr:uid="{00000000-0005-0000-0000-0000EB230000}"/>
    <cellStyle name="20% - Accent1 2 3 2 4 2 5" xfId="9385" xr:uid="{00000000-0005-0000-0000-0000EC230000}"/>
    <cellStyle name="20% - Accent1 2 3 2 4 2 5 2" xfId="9386" xr:uid="{00000000-0005-0000-0000-0000ED230000}"/>
    <cellStyle name="20% - Accent1 2 3 2 4 2 5 2 2" xfId="9387" xr:uid="{00000000-0005-0000-0000-0000EE230000}"/>
    <cellStyle name="20% - Accent1 2 3 2 4 2 5 3" xfId="9388" xr:uid="{00000000-0005-0000-0000-0000EF230000}"/>
    <cellStyle name="20% - Accent1 2 3 2 4 2 6" xfId="9389" xr:uid="{00000000-0005-0000-0000-0000F0230000}"/>
    <cellStyle name="20% - Accent1 2 3 2 4 2 6 2" xfId="9390" xr:uid="{00000000-0005-0000-0000-0000F1230000}"/>
    <cellStyle name="20% - Accent1 2 3 2 4 2 6 2 2" xfId="9391" xr:uid="{00000000-0005-0000-0000-0000F2230000}"/>
    <cellStyle name="20% - Accent1 2 3 2 4 2 6 3" xfId="9392" xr:uid="{00000000-0005-0000-0000-0000F3230000}"/>
    <cellStyle name="20% - Accent1 2 3 2 4 2 7" xfId="9393" xr:uid="{00000000-0005-0000-0000-0000F4230000}"/>
    <cellStyle name="20% - Accent1 2 3 2 4 2 7 2" xfId="9394" xr:uid="{00000000-0005-0000-0000-0000F5230000}"/>
    <cellStyle name="20% - Accent1 2 3 2 4 2 8" xfId="9395" xr:uid="{00000000-0005-0000-0000-0000F6230000}"/>
    <cellStyle name="20% - Accent1 2 3 2 4 2 8 2" xfId="9396" xr:uid="{00000000-0005-0000-0000-0000F7230000}"/>
    <cellStyle name="20% - Accent1 2 3 2 4 2 9" xfId="9397" xr:uid="{00000000-0005-0000-0000-0000F8230000}"/>
    <cellStyle name="20% - Accent1 2 3 2 4 3" xfId="9398" xr:uid="{00000000-0005-0000-0000-0000F9230000}"/>
    <cellStyle name="20% - Accent1 2 3 2 4 3 2" xfId="9399" xr:uid="{00000000-0005-0000-0000-0000FA230000}"/>
    <cellStyle name="20% - Accent1 2 3 2 4 3 2 2" xfId="9400" xr:uid="{00000000-0005-0000-0000-0000FB230000}"/>
    <cellStyle name="20% - Accent1 2 3 2 4 3 2 2 2" xfId="9401" xr:uid="{00000000-0005-0000-0000-0000FC230000}"/>
    <cellStyle name="20% - Accent1 2 3 2 4 3 2 2 2 2" xfId="9402" xr:uid="{00000000-0005-0000-0000-0000FD230000}"/>
    <cellStyle name="20% - Accent1 2 3 2 4 3 2 2 3" xfId="9403" xr:uid="{00000000-0005-0000-0000-0000FE230000}"/>
    <cellStyle name="20% - Accent1 2 3 2 4 3 2 3" xfId="9404" xr:uid="{00000000-0005-0000-0000-0000FF230000}"/>
    <cellStyle name="20% - Accent1 2 3 2 4 3 2 3 2" xfId="9405" xr:uid="{00000000-0005-0000-0000-000000240000}"/>
    <cellStyle name="20% - Accent1 2 3 2 4 3 2 4" xfId="9406" xr:uid="{00000000-0005-0000-0000-000001240000}"/>
    <cellStyle name="20% - Accent1 2 3 2 4 3 3" xfId="9407" xr:uid="{00000000-0005-0000-0000-000002240000}"/>
    <cellStyle name="20% - Accent1 2 3 2 4 3 3 2" xfId="9408" xr:uid="{00000000-0005-0000-0000-000003240000}"/>
    <cellStyle name="20% - Accent1 2 3 2 4 3 3 2 2" xfId="9409" xr:uid="{00000000-0005-0000-0000-000004240000}"/>
    <cellStyle name="20% - Accent1 2 3 2 4 3 3 2 2 2" xfId="9410" xr:uid="{00000000-0005-0000-0000-000005240000}"/>
    <cellStyle name="20% - Accent1 2 3 2 4 3 3 2 3" xfId="9411" xr:uid="{00000000-0005-0000-0000-000006240000}"/>
    <cellStyle name="20% - Accent1 2 3 2 4 3 3 3" xfId="9412" xr:uid="{00000000-0005-0000-0000-000007240000}"/>
    <cellStyle name="20% - Accent1 2 3 2 4 3 3 3 2" xfId="9413" xr:uid="{00000000-0005-0000-0000-000008240000}"/>
    <cellStyle name="20% - Accent1 2 3 2 4 3 3 4" xfId="9414" xr:uid="{00000000-0005-0000-0000-000009240000}"/>
    <cellStyle name="20% - Accent1 2 3 2 4 3 4" xfId="9415" xr:uid="{00000000-0005-0000-0000-00000A240000}"/>
    <cellStyle name="20% - Accent1 2 3 2 4 3 4 2" xfId="9416" xr:uid="{00000000-0005-0000-0000-00000B240000}"/>
    <cellStyle name="20% - Accent1 2 3 2 4 3 4 2 2" xfId="9417" xr:uid="{00000000-0005-0000-0000-00000C240000}"/>
    <cellStyle name="20% - Accent1 2 3 2 4 3 4 2 2 2" xfId="9418" xr:uid="{00000000-0005-0000-0000-00000D240000}"/>
    <cellStyle name="20% - Accent1 2 3 2 4 3 4 2 3" xfId="9419" xr:uid="{00000000-0005-0000-0000-00000E240000}"/>
    <cellStyle name="20% - Accent1 2 3 2 4 3 4 3" xfId="9420" xr:uid="{00000000-0005-0000-0000-00000F240000}"/>
    <cellStyle name="20% - Accent1 2 3 2 4 3 4 3 2" xfId="9421" xr:uid="{00000000-0005-0000-0000-000010240000}"/>
    <cellStyle name="20% - Accent1 2 3 2 4 3 4 4" xfId="9422" xr:uid="{00000000-0005-0000-0000-000011240000}"/>
    <cellStyle name="20% - Accent1 2 3 2 4 3 5" xfId="9423" xr:uid="{00000000-0005-0000-0000-000012240000}"/>
    <cellStyle name="20% - Accent1 2 3 2 4 3 5 2" xfId="9424" xr:uid="{00000000-0005-0000-0000-000013240000}"/>
    <cellStyle name="20% - Accent1 2 3 2 4 3 5 2 2" xfId="9425" xr:uid="{00000000-0005-0000-0000-000014240000}"/>
    <cellStyle name="20% - Accent1 2 3 2 4 3 5 3" xfId="9426" xr:uid="{00000000-0005-0000-0000-000015240000}"/>
    <cellStyle name="20% - Accent1 2 3 2 4 3 6" xfId="9427" xr:uid="{00000000-0005-0000-0000-000016240000}"/>
    <cellStyle name="20% - Accent1 2 3 2 4 3 6 2" xfId="9428" xr:uid="{00000000-0005-0000-0000-000017240000}"/>
    <cellStyle name="20% - Accent1 2 3 2 4 3 6 2 2" xfId="9429" xr:uid="{00000000-0005-0000-0000-000018240000}"/>
    <cellStyle name="20% - Accent1 2 3 2 4 3 6 3" xfId="9430" xr:uid="{00000000-0005-0000-0000-000019240000}"/>
    <cellStyle name="20% - Accent1 2 3 2 4 3 7" xfId="9431" xr:uid="{00000000-0005-0000-0000-00001A240000}"/>
    <cellStyle name="20% - Accent1 2 3 2 4 3 7 2" xfId="9432" xr:uid="{00000000-0005-0000-0000-00001B240000}"/>
    <cellStyle name="20% - Accent1 2 3 2 4 3 8" xfId="9433" xr:uid="{00000000-0005-0000-0000-00001C240000}"/>
    <cellStyle name="20% - Accent1 2 3 2 4 3 8 2" xfId="9434" xr:uid="{00000000-0005-0000-0000-00001D240000}"/>
    <cellStyle name="20% - Accent1 2 3 2 4 3 9" xfId="9435" xr:uid="{00000000-0005-0000-0000-00001E240000}"/>
    <cellStyle name="20% - Accent1 2 3 2 4 4" xfId="9436" xr:uid="{00000000-0005-0000-0000-00001F240000}"/>
    <cellStyle name="20% - Accent1 2 3 2 4 4 2" xfId="9437" xr:uid="{00000000-0005-0000-0000-000020240000}"/>
    <cellStyle name="20% - Accent1 2 3 2 4 4 2 2" xfId="9438" xr:uid="{00000000-0005-0000-0000-000021240000}"/>
    <cellStyle name="20% - Accent1 2 3 2 4 4 2 2 2" xfId="9439" xr:uid="{00000000-0005-0000-0000-000022240000}"/>
    <cellStyle name="20% - Accent1 2 3 2 4 4 2 3" xfId="9440" xr:uid="{00000000-0005-0000-0000-000023240000}"/>
    <cellStyle name="20% - Accent1 2 3 2 4 4 3" xfId="9441" xr:uid="{00000000-0005-0000-0000-000024240000}"/>
    <cellStyle name="20% - Accent1 2 3 2 4 4 3 2" xfId="9442" xr:uid="{00000000-0005-0000-0000-000025240000}"/>
    <cellStyle name="20% - Accent1 2 3 2 4 4 4" xfId="9443" xr:uid="{00000000-0005-0000-0000-000026240000}"/>
    <cellStyle name="20% - Accent1 2 3 2 4 5" xfId="9444" xr:uid="{00000000-0005-0000-0000-000027240000}"/>
    <cellStyle name="20% - Accent1 2 3 2 4 5 2" xfId="9445" xr:uid="{00000000-0005-0000-0000-000028240000}"/>
    <cellStyle name="20% - Accent1 2 3 2 4 5 2 2" xfId="9446" xr:uid="{00000000-0005-0000-0000-000029240000}"/>
    <cellStyle name="20% - Accent1 2 3 2 4 5 2 2 2" xfId="9447" xr:uid="{00000000-0005-0000-0000-00002A240000}"/>
    <cellStyle name="20% - Accent1 2 3 2 4 5 2 3" xfId="9448" xr:uid="{00000000-0005-0000-0000-00002B240000}"/>
    <cellStyle name="20% - Accent1 2 3 2 4 5 3" xfId="9449" xr:uid="{00000000-0005-0000-0000-00002C240000}"/>
    <cellStyle name="20% - Accent1 2 3 2 4 5 3 2" xfId="9450" xr:uid="{00000000-0005-0000-0000-00002D240000}"/>
    <cellStyle name="20% - Accent1 2 3 2 4 5 4" xfId="9451" xr:uid="{00000000-0005-0000-0000-00002E240000}"/>
    <cellStyle name="20% - Accent1 2 3 2 4 6" xfId="9452" xr:uid="{00000000-0005-0000-0000-00002F240000}"/>
    <cellStyle name="20% - Accent1 2 3 2 4 6 2" xfId="9453" xr:uid="{00000000-0005-0000-0000-000030240000}"/>
    <cellStyle name="20% - Accent1 2 3 2 4 6 2 2" xfId="9454" xr:uid="{00000000-0005-0000-0000-000031240000}"/>
    <cellStyle name="20% - Accent1 2 3 2 4 6 2 2 2" xfId="9455" xr:uid="{00000000-0005-0000-0000-000032240000}"/>
    <cellStyle name="20% - Accent1 2 3 2 4 6 2 3" xfId="9456" xr:uid="{00000000-0005-0000-0000-000033240000}"/>
    <cellStyle name="20% - Accent1 2 3 2 4 6 3" xfId="9457" xr:uid="{00000000-0005-0000-0000-000034240000}"/>
    <cellStyle name="20% - Accent1 2 3 2 4 6 3 2" xfId="9458" xr:uid="{00000000-0005-0000-0000-000035240000}"/>
    <cellStyle name="20% - Accent1 2 3 2 4 6 4" xfId="9459" xr:uid="{00000000-0005-0000-0000-000036240000}"/>
    <cellStyle name="20% - Accent1 2 3 2 4 7" xfId="9460" xr:uid="{00000000-0005-0000-0000-000037240000}"/>
    <cellStyle name="20% - Accent1 2 3 2 4 7 2" xfId="9461" xr:uid="{00000000-0005-0000-0000-000038240000}"/>
    <cellStyle name="20% - Accent1 2 3 2 4 7 2 2" xfId="9462" xr:uid="{00000000-0005-0000-0000-000039240000}"/>
    <cellStyle name="20% - Accent1 2 3 2 4 7 3" xfId="9463" xr:uid="{00000000-0005-0000-0000-00003A240000}"/>
    <cellStyle name="20% - Accent1 2 3 2 4 8" xfId="9464" xr:uid="{00000000-0005-0000-0000-00003B240000}"/>
    <cellStyle name="20% - Accent1 2 3 2 4 8 2" xfId="9465" xr:uid="{00000000-0005-0000-0000-00003C240000}"/>
    <cellStyle name="20% - Accent1 2 3 2 4 8 2 2" xfId="9466" xr:uid="{00000000-0005-0000-0000-00003D240000}"/>
    <cellStyle name="20% - Accent1 2 3 2 4 8 3" xfId="9467" xr:uid="{00000000-0005-0000-0000-00003E240000}"/>
    <cellStyle name="20% - Accent1 2 3 2 4 9" xfId="9468" xr:uid="{00000000-0005-0000-0000-00003F240000}"/>
    <cellStyle name="20% - Accent1 2 3 2 4 9 2" xfId="9469" xr:uid="{00000000-0005-0000-0000-000040240000}"/>
    <cellStyle name="20% - Accent1 2 3 2 5" xfId="9470" xr:uid="{00000000-0005-0000-0000-000041240000}"/>
    <cellStyle name="20% - Accent1 2 3 2 5 10" xfId="9471" xr:uid="{00000000-0005-0000-0000-000042240000}"/>
    <cellStyle name="20% - Accent1 2 3 2 5 10 2" xfId="9472" xr:uid="{00000000-0005-0000-0000-000043240000}"/>
    <cellStyle name="20% - Accent1 2 3 2 5 11" xfId="9473" xr:uid="{00000000-0005-0000-0000-000044240000}"/>
    <cellStyle name="20% - Accent1 2 3 2 5 2" xfId="9474" xr:uid="{00000000-0005-0000-0000-000045240000}"/>
    <cellStyle name="20% - Accent1 2 3 2 5 2 2" xfId="9475" xr:uid="{00000000-0005-0000-0000-000046240000}"/>
    <cellStyle name="20% - Accent1 2 3 2 5 2 2 2" xfId="9476" xr:uid="{00000000-0005-0000-0000-000047240000}"/>
    <cellStyle name="20% - Accent1 2 3 2 5 2 2 2 2" xfId="9477" xr:uid="{00000000-0005-0000-0000-000048240000}"/>
    <cellStyle name="20% - Accent1 2 3 2 5 2 2 2 2 2" xfId="9478" xr:uid="{00000000-0005-0000-0000-000049240000}"/>
    <cellStyle name="20% - Accent1 2 3 2 5 2 2 2 3" xfId="9479" xr:uid="{00000000-0005-0000-0000-00004A240000}"/>
    <cellStyle name="20% - Accent1 2 3 2 5 2 2 3" xfId="9480" xr:uid="{00000000-0005-0000-0000-00004B240000}"/>
    <cellStyle name="20% - Accent1 2 3 2 5 2 2 3 2" xfId="9481" xr:uid="{00000000-0005-0000-0000-00004C240000}"/>
    <cellStyle name="20% - Accent1 2 3 2 5 2 2 4" xfId="9482" xr:uid="{00000000-0005-0000-0000-00004D240000}"/>
    <cellStyle name="20% - Accent1 2 3 2 5 2 3" xfId="9483" xr:uid="{00000000-0005-0000-0000-00004E240000}"/>
    <cellStyle name="20% - Accent1 2 3 2 5 2 3 2" xfId="9484" xr:uid="{00000000-0005-0000-0000-00004F240000}"/>
    <cellStyle name="20% - Accent1 2 3 2 5 2 3 2 2" xfId="9485" xr:uid="{00000000-0005-0000-0000-000050240000}"/>
    <cellStyle name="20% - Accent1 2 3 2 5 2 3 2 2 2" xfId="9486" xr:uid="{00000000-0005-0000-0000-000051240000}"/>
    <cellStyle name="20% - Accent1 2 3 2 5 2 3 2 3" xfId="9487" xr:uid="{00000000-0005-0000-0000-000052240000}"/>
    <cellStyle name="20% - Accent1 2 3 2 5 2 3 3" xfId="9488" xr:uid="{00000000-0005-0000-0000-000053240000}"/>
    <cellStyle name="20% - Accent1 2 3 2 5 2 3 3 2" xfId="9489" xr:uid="{00000000-0005-0000-0000-000054240000}"/>
    <cellStyle name="20% - Accent1 2 3 2 5 2 3 4" xfId="9490" xr:uid="{00000000-0005-0000-0000-000055240000}"/>
    <cellStyle name="20% - Accent1 2 3 2 5 2 4" xfId="9491" xr:uid="{00000000-0005-0000-0000-000056240000}"/>
    <cellStyle name="20% - Accent1 2 3 2 5 2 4 2" xfId="9492" xr:uid="{00000000-0005-0000-0000-000057240000}"/>
    <cellStyle name="20% - Accent1 2 3 2 5 2 4 2 2" xfId="9493" xr:uid="{00000000-0005-0000-0000-000058240000}"/>
    <cellStyle name="20% - Accent1 2 3 2 5 2 4 2 2 2" xfId="9494" xr:uid="{00000000-0005-0000-0000-000059240000}"/>
    <cellStyle name="20% - Accent1 2 3 2 5 2 4 2 3" xfId="9495" xr:uid="{00000000-0005-0000-0000-00005A240000}"/>
    <cellStyle name="20% - Accent1 2 3 2 5 2 4 3" xfId="9496" xr:uid="{00000000-0005-0000-0000-00005B240000}"/>
    <cellStyle name="20% - Accent1 2 3 2 5 2 4 3 2" xfId="9497" xr:uid="{00000000-0005-0000-0000-00005C240000}"/>
    <cellStyle name="20% - Accent1 2 3 2 5 2 4 4" xfId="9498" xr:uid="{00000000-0005-0000-0000-00005D240000}"/>
    <cellStyle name="20% - Accent1 2 3 2 5 2 5" xfId="9499" xr:uid="{00000000-0005-0000-0000-00005E240000}"/>
    <cellStyle name="20% - Accent1 2 3 2 5 2 5 2" xfId="9500" xr:uid="{00000000-0005-0000-0000-00005F240000}"/>
    <cellStyle name="20% - Accent1 2 3 2 5 2 5 2 2" xfId="9501" xr:uid="{00000000-0005-0000-0000-000060240000}"/>
    <cellStyle name="20% - Accent1 2 3 2 5 2 5 3" xfId="9502" xr:uid="{00000000-0005-0000-0000-000061240000}"/>
    <cellStyle name="20% - Accent1 2 3 2 5 2 6" xfId="9503" xr:uid="{00000000-0005-0000-0000-000062240000}"/>
    <cellStyle name="20% - Accent1 2 3 2 5 2 6 2" xfId="9504" xr:uid="{00000000-0005-0000-0000-000063240000}"/>
    <cellStyle name="20% - Accent1 2 3 2 5 2 6 2 2" xfId="9505" xr:uid="{00000000-0005-0000-0000-000064240000}"/>
    <cellStyle name="20% - Accent1 2 3 2 5 2 6 3" xfId="9506" xr:uid="{00000000-0005-0000-0000-000065240000}"/>
    <cellStyle name="20% - Accent1 2 3 2 5 2 7" xfId="9507" xr:uid="{00000000-0005-0000-0000-000066240000}"/>
    <cellStyle name="20% - Accent1 2 3 2 5 2 7 2" xfId="9508" xr:uid="{00000000-0005-0000-0000-000067240000}"/>
    <cellStyle name="20% - Accent1 2 3 2 5 2 8" xfId="9509" xr:uid="{00000000-0005-0000-0000-000068240000}"/>
    <cellStyle name="20% - Accent1 2 3 2 5 2 8 2" xfId="9510" xr:uid="{00000000-0005-0000-0000-000069240000}"/>
    <cellStyle name="20% - Accent1 2 3 2 5 2 9" xfId="9511" xr:uid="{00000000-0005-0000-0000-00006A240000}"/>
    <cellStyle name="20% - Accent1 2 3 2 5 3" xfId="9512" xr:uid="{00000000-0005-0000-0000-00006B240000}"/>
    <cellStyle name="20% - Accent1 2 3 2 5 3 2" xfId="9513" xr:uid="{00000000-0005-0000-0000-00006C240000}"/>
    <cellStyle name="20% - Accent1 2 3 2 5 3 2 2" xfId="9514" xr:uid="{00000000-0005-0000-0000-00006D240000}"/>
    <cellStyle name="20% - Accent1 2 3 2 5 3 2 2 2" xfId="9515" xr:uid="{00000000-0005-0000-0000-00006E240000}"/>
    <cellStyle name="20% - Accent1 2 3 2 5 3 2 2 2 2" xfId="9516" xr:uid="{00000000-0005-0000-0000-00006F240000}"/>
    <cellStyle name="20% - Accent1 2 3 2 5 3 2 2 3" xfId="9517" xr:uid="{00000000-0005-0000-0000-000070240000}"/>
    <cellStyle name="20% - Accent1 2 3 2 5 3 2 3" xfId="9518" xr:uid="{00000000-0005-0000-0000-000071240000}"/>
    <cellStyle name="20% - Accent1 2 3 2 5 3 2 3 2" xfId="9519" xr:uid="{00000000-0005-0000-0000-000072240000}"/>
    <cellStyle name="20% - Accent1 2 3 2 5 3 2 4" xfId="9520" xr:uid="{00000000-0005-0000-0000-000073240000}"/>
    <cellStyle name="20% - Accent1 2 3 2 5 3 3" xfId="9521" xr:uid="{00000000-0005-0000-0000-000074240000}"/>
    <cellStyle name="20% - Accent1 2 3 2 5 3 3 2" xfId="9522" xr:uid="{00000000-0005-0000-0000-000075240000}"/>
    <cellStyle name="20% - Accent1 2 3 2 5 3 3 2 2" xfId="9523" xr:uid="{00000000-0005-0000-0000-000076240000}"/>
    <cellStyle name="20% - Accent1 2 3 2 5 3 3 2 2 2" xfId="9524" xr:uid="{00000000-0005-0000-0000-000077240000}"/>
    <cellStyle name="20% - Accent1 2 3 2 5 3 3 2 3" xfId="9525" xr:uid="{00000000-0005-0000-0000-000078240000}"/>
    <cellStyle name="20% - Accent1 2 3 2 5 3 3 3" xfId="9526" xr:uid="{00000000-0005-0000-0000-000079240000}"/>
    <cellStyle name="20% - Accent1 2 3 2 5 3 3 3 2" xfId="9527" xr:uid="{00000000-0005-0000-0000-00007A240000}"/>
    <cellStyle name="20% - Accent1 2 3 2 5 3 3 4" xfId="9528" xr:uid="{00000000-0005-0000-0000-00007B240000}"/>
    <cellStyle name="20% - Accent1 2 3 2 5 3 4" xfId="9529" xr:uid="{00000000-0005-0000-0000-00007C240000}"/>
    <cellStyle name="20% - Accent1 2 3 2 5 3 4 2" xfId="9530" xr:uid="{00000000-0005-0000-0000-00007D240000}"/>
    <cellStyle name="20% - Accent1 2 3 2 5 3 4 2 2" xfId="9531" xr:uid="{00000000-0005-0000-0000-00007E240000}"/>
    <cellStyle name="20% - Accent1 2 3 2 5 3 4 2 2 2" xfId="9532" xr:uid="{00000000-0005-0000-0000-00007F240000}"/>
    <cellStyle name="20% - Accent1 2 3 2 5 3 4 2 3" xfId="9533" xr:uid="{00000000-0005-0000-0000-000080240000}"/>
    <cellStyle name="20% - Accent1 2 3 2 5 3 4 3" xfId="9534" xr:uid="{00000000-0005-0000-0000-000081240000}"/>
    <cellStyle name="20% - Accent1 2 3 2 5 3 4 3 2" xfId="9535" xr:uid="{00000000-0005-0000-0000-000082240000}"/>
    <cellStyle name="20% - Accent1 2 3 2 5 3 4 4" xfId="9536" xr:uid="{00000000-0005-0000-0000-000083240000}"/>
    <cellStyle name="20% - Accent1 2 3 2 5 3 5" xfId="9537" xr:uid="{00000000-0005-0000-0000-000084240000}"/>
    <cellStyle name="20% - Accent1 2 3 2 5 3 5 2" xfId="9538" xr:uid="{00000000-0005-0000-0000-000085240000}"/>
    <cellStyle name="20% - Accent1 2 3 2 5 3 5 2 2" xfId="9539" xr:uid="{00000000-0005-0000-0000-000086240000}"/>
    <cellStyle name="20% - Accent1 2 3 2 5 3 5 3" xfId="9540" xr:uid="{00000000-0005-0000-0000-000087240000}"/>
    <cellStyle name="20% - Accent1 2 3 2 5 3 6" xfId="9541" xr:uid="{00000000-0005-0000-0000-000088240000}"/>
    <cellStyle name="20% - Accent1 2 3 2 5 3 6 2" xfId="9542" xr:uid="{00000000-0005-0000-0000-000089240000}"/>
    <cellStyle name="20% - Accent1 2 3 2 5 3 6 2 2" xfId="9543" xr:uid="{00000000-0005-0000-0000-00008A240000}"/>
    <cellStyle name="20% - Accent1 2 3 2 5 3 6 3" xfId="9544" xr:uid="{00000000-0005-0000-0000-00008B240000}"/>
    <cellStyle name="20% - Accent1 2 3 2 5 3 7" xfId="9545" xr:uid="{00000000-0005-0000-0000-00008C240000}"/>
    <cellStyle name="20% - Accent1 2 3 2 5 3 7 2" xfId="9546" xr:uid="{00000000-0005-0000-0000-00008D240000}"/>
    <cellStyle name="20% - Accent1 2 3 2 5 3 8" xfId="9547" xr:uid="{00000000-0005-0000-0000-00008E240000}"/>
    <cellStyle name="20% - Accent1 2 3 2 5 3 8 2" xfId="9548" xr:uid="{00000000-0005-0000-0000-00008F240000}"/>
    <cellStyle name="20% - Accent1 2 3 2 5 3 9" xfId="9549" xr:uid="{00000000-0005-0000-0000-000090240000}"/>
    <cellStyle name="20% - Accent1 2 3 2 5 4" xfId="9550" xr:uid="{00000000-0005-0000-0000-000091240000}"/>
    <cellStyle name="20% - Accent1 2 3 2 5 4 2" xfId="9551" xr:uid="{00000000-0005-0000-0000-000092240000}"/>
    <cellStyle name="20% - Accent1 2 3 2 5 4 2 2" xfId="9552" xr:uid="{00000000-0005-0000-0000-000093240000}"/>
    <cellStyle name="20% - Accent1 2 3 2 5 4 2 2 2" xfId="9553" xr:uid="{00000000-0005-0000-0000-000094240000}"/>
    <cellStyle name="20% - Accent1 2 3 2 5 4 2 3" xfId="9554" xr:uid="{00000000-0005-0000-0000-000095240000}"/>
    <cellStyle name="20% - Accent1 2 3 2 5 4 3" xfId="9555" xr:uid="{00000000-0005-0000-0000-000096240000}"/>
    <cellStyle name="20% - Accent1 2 3 2 5 4 3 2" xfId="9556" xr:uid="{00000000-0005-0000-0000-000097240000}"/>
    <cellStyle name="20% - Accent1 2 3 2 5 4 4" xfId="9557" xr:uid="{00000000-0005-0000-0000-000098240000}"/>
    <cellStyle name="20% - Accent1 2 3 2 5 5" xfId="9558" xr:uid="{00000000-0005-0000-0000-000099240000}"/>
    <cellStyle name="20% - Accent1 2 3 2 5 5 2" xfId="9559" xr:uid="{00000000-0005-0000-0000-00009A240000}"/>
    <cellStyle name="20% - Accent1 2 3 2 5 5 2 2" xfId="9560" xr:uid="{00000000-0005-0000-0000-00009B240000}"/>
    <cellStyle name="20% - Accent1 2 3 2 5 5 2 2 2" xfId="9561" xr:uid="{00000000-0005-0000-0000-00009C240000}"/>
    <cellStyle name="20% - Accent1 2 3 2 5 5 2 3" xfId="9562" xr:uid="{00000000-0005-0000-0000-00009D240000}"/>
    <cellStyle name="20% - Accent1 2 3 2 5 5 3" xfId="9563" xr:uid="{00000000-0005-0000-0000-00009E240000}"/>
    <cellStyle name="20% - Accent1 2 3 2 5 5 3 2" xfId="9564" xr:uid="{00000000-0005-0000-0000-00009F240000}"/>
    <cellStyle name="20% - Accent1 2 3 2 5 5 4" xfId="9565" xr:uid="{00000000-0005-0000-0000-0000A0240000}"/>
    <cellStyle name="20% - Accent1 2 3 2 5 6" xfId="9566" xr:uid="{00000000-0005-0000-0000-0000A1240000}"/>
    <cellStyle name="20% - Accent1 2 3 2 5 6 2" xfId="9567" xr:uid="{00000000-0005-0000-0000-0000A2240000}"/>
    <cellStyle name="20% - Accent1 2 3 2 5 6 2 2" xfId="9568" xr:uid="{00000000-0005-0000-0000-0000A3240000}"/>
    <cellStyle name="20% - Accent1 2 3 2 5 6 2 2 2" xfId="9569" xr:uid="{00000000-0005-0000-0000-0000A4240000}"/>
    <cellStyle name="20% - Accent1 2 3 2 5 6 2 3" xfId="9570" xr:uid="{00000000-0005-0000-0000-0000A5240000}"/>
    <cellStyle name="20% - Accent1 2 3 2 5 6 3" xfId="9571" xr:uid="{00000000-0005-0000-0000-0000A6240000}"/>
    <cellStyle name="20% - Accent1 2 3 2 5 6 3 2" xfId="9572" xr:uid="{00000000-0005-0000-0000-0000A7240000}"/>
    <cellStyle name="20% - Accent1 2 3 2 5 6 4" xfId="9573" xr:uid="{00000000-0005-0000-0000-0000A8240000}"/>
    <cellStyle name="20% - Accent1 2 3 2 5 7" xfId="9574" xr:uid="{00000000-0005-0000-0000-0000A9240000}"/>
    <cellStyle name="20% - Accent1 2 3 2 5 7 2" xfId="9575" xr:uid="{00000000-0005-0000-0000-0000AA240000}"/>
    <cellStyle name="20% - Accent1 2 3 2 5 7 2 2" xfId="9576" xr:uid="{00000000-0005-0000-0000-0000AB240000}"/>
    <cellStyle name="20% - Accent1 2 3 2 5 7 3" xfId="9577" xr:uid="{00000000-0005-0000-0000-0000AC240000}"/>
    <cellStyle name="20% - Accent1 2 3 2 5 8" xfId="9578" xr:uid="{00000000-0005-0000-0000-0000AD240000}"/>
    <cellStyle name="20% - Accent1 2 3 2 5 8 2" xfId="9579" xr:uid="{00000000-0005-0000-0000-0000AE240000}"/>
    <cellStyle name="20% - Accent1 2 3 2 5 8 2 2" xfId="9580" xr:uid="{00000000-0005-0000-0000-0000AF240000}"/>
    <cellStyle name="20% - Accent1 2 3 2 5 8 3" xfId="9581" xr:uid="{00000000-0005-0000-0000-0000B0240000}"/>
    <cellStyle name="20% - Accent1 2 3 2 5 9" xfId="9582" xr:uid="{00000000-0005-0000-0000-0000B1240000}"/>
    <cellStyle name="20% - Accent1 2 3 2 5 9 2" xfId="9583" xr:uid="{00000000-0005-0000-0000-0000B2240000}"/>
    <cellStyle name="20% - Accent1 2 3 2 6" xfId="9584" xr:uid="{00000000-0005-0000-0000-0000B3240000}"/>
    <cellStyle name="20% - Accent1 2 3 2 6 2" xfId="9585" xr:uid="{00000000-0005-0000-0000-0000B4240000}"/>
    <cellStyle name="20% - Accent1 2 3 2 6 2 2" xfId="9586" xr:uid="{00000000-0005-0000-0000-0000B5240000}"/>
    <cellStyle name="20% - Accent1 2 3 2 6 2 2 2" xfId="9587" xr:uid="{00000000-0005-0000-0000-0000B6240000}"/>
    <cellStyle name="20% - Accent1 2 3 2 6 2 2 2 2" xfId="9588" xr:uid="{00000000-0005-0000-0000-0000B7240000}"/>
    <cellStyle name="20% - Accent1 2 3 2 6 2 2 3" xfId="9589" xr:uid="{00000000-0005-0000-0000-0000B8240000}"/>
    <cellStyle name="20% - Accent1 2 3 2 6 2 3" xfId="9590" xr:uid="{00000000-0005-0000-0000-0000B9240000}"/>
    <cellStyle name="20% - Accent1 2 3 2 6 2 3 2" xfId="9591" xr:uid="{00000000-0005-0000-0000-0000BA240000}"/>
    <cellStyle name="20% - Accent1 2 3 2 6 2 4" xfId="9592" xr:uid="{00000000-0005-0000-0000-0000BB240000}"/>
    <cellStyle name="20% - Accent1 2 3 2 6 3" xfId="9593" xr:uid="{00000000-0005-0000-0000-0000BC240000}"/>
    <cellStyle name="20% - Accent1 2 3 2 6 3 2" xfId="9594" xr:uid="{00000000-0005-0000-0000-0000BD240000}"/>
    <cellStyle name="20% - Accent1 2 3 2 6 3 2 2" xfId="9595" xr:uid="{00000000-0005-0000-0000-0000BE240000}"/>
    <cellStyle name="20% - Accent1 2 3 2 6 3 2 2 2" xfId="9596" xr:uid="{00000000-0005-0000-0000-0000BF240000}"/>
    <cellStyle name="20% - Accent1 2 3 2 6 3 2 3" xfId="9597" xr:uid="{00000000-0005-0000-0000-0000C0240000}"/>
    <cellStyle name="20% - Accent1 2 3 2 6 3 3" xfId="9598" xr:uid="{00000000-0005-0000-0000-0000C1240000}"/>
    <cellStyle name="20% - Accent1 2 3 2 6 3 3 2" xfId="9599" xr:uid="{00000000-0005-0000-0000-0000C2240000}"/>
    <cellStyle name="20% - Accent1 2 3 2 6 3 4" xfId="9600" xr:uid="{00000000-0005-0000-0000-0000C3240000}"/>
    <cellStyle name="20% - Accent1 2 3 2 6 4" xfId="9601" xr:uid="{00000000-0005-0000-0000-0000C4240000}"/>
    <cellStyle name="20% - Accent1 2 3 2 6 4 2" xfId="9602" xr:uid="{00000000-0005-0000-0000-0000C5240000}"/>
    <cellStyle name="20% - Accent1 2 3 2 6 4 2 2" xfId="9603" xr:uid="{00000000-0005-0000-0000-0000C6240000}"/>
    <cellStyle name="20% - Accent1 2 3 2 6 4 2 2 2" xfId="9604" xr:uid="{00000000-0005-0000-0000-0000C7240000}"/>
    <cellStyle name="20% - Accent1 2 3 2 6 4 2 3" xfId="9605" xr:uid="{00000000-0005-0000-0000-0000C8240000}"/>
    <cellStyle name="20% - Accent1 2 3 2 6 4 3" xfId="9606" xr:uid="{00000000-0005-0000-0000-0000C9240000}"/>
    <cellStyle name="20% - Accent1 2 3 2 6 4 3 2" xfId="9607" xr:uid="{00000000-0005-0000-0000-0000CA240000}"/>
    <cellStyle name="20% - Accent1 2 3 2 6 4 4" xfId="9608" xr:uid="{00000000-0005-0000-0000-0000CB240000}"/>
    <cellStyle name="20% - Accent1 2 3 2 6 5" xfId="9609" xr:uid="{00000000-0005-0000-0000-0000CC240000}"/>
    <cellStyle name="20% - Accent1 2 3 2 6 5 2" xfId="9610" xr:uid="{00000000-0005-0000-0000-0000CD240000}"/>
    <cellStyle name="20% - Accent1 2 3 2 6 5 2 2" xfId="9611" xr:uid="{00000000-0005-0000-0000-0000CE240000}"/>
    <cellStyle name="20% - Accent1 2 3 2 6 5 3" xfId="9612" xr:uid="{00000000-0005-0000-0000-0000CF240000}"/>
    <cellStyle name="20% - Accent1 2 3 2 6 6" xfId="9613" xr:uid="{00000000-0005-0000-0000-0000D0240000}"/>
    <cellStyle name="20% - Accent1 2 3 2 6 6 2" xfId="9614" xr:uid="{00000000-0005-0000-0000-0000D1240000}"/>
    <cellStyle name="20% - Accent1 2 3 2 6 6 2 2" xfId="9615" xr:uid="{00000000-0005-0000-0000-0000D2240000}"/>
    <cellStyle name="20% - Accent1 2 3 2 6 6 3" xfId="9616" xr:uid="{00000000-0005-0000-0000-0000D3240000}"/>
    <cellStyle name="20% - Accent1 2 3 2 6 7" xfId="9617" xr:uid="{00000000-0005-0000-0000-0000D4240000}"/>
    <cellStyle name="20% - Accent1 2 3 2 6 7 2" xfId="9618" xr:uid="{00000000-0005-0000-0000-0000D5240000}"/>
    <cellStyle name="20% - Accent1 2 3 2 6 8" xfId="9619" xr:uid="{00000000-0005-0000-0000-0000D6240000}"/>
    <cellStyle name="20% - Accent1 2 3 2 6 8 2" xfId="9620" xr:uid="{00000000-0005-0000-0000-0000D7240000}"/>
    <cellStyle name="20% - Accent1 2 3 2 6 9" xfId="9621" xr:uid="{00000000-0005-0000-0000-0000D8240000}"/>
    <cellStyle name="20% - Accent1 2 3 2 7" xfId="9622" xr:uid="{00000000-0005-0000-0000-0000D9240000}"/>
    <cellStyle name="20% - Accent1 2 3 2 7 2" xfId="9623" xr:uid="{00000000-0005-0000-0000-0000DA240000}"/>
    <cellStyle name="20% - Accent1 2 3 2 7 2 2" xfId="9624" xr:uid="{00000000-0005-0000-0000-0000DB240000}"/>
    <cellStyle name="20% - Accent1 2 3 2 7 2 2 2" xfId="9625" xr:uid="{00000000-0005-0000-0000-0000DC240000}"/>
    <cellStyle name="20% - Accent1 2 3 2 7 2 2 2 2" xfId="9626" xr:uid="{00000000-0005-0000-0000-0000DD240000}"/>
    <cellStyle name="20% - Accent1 2 3 2 7 2 2 3" xfId="9627" xr:uid="{00000000-0005-0000-0000-0000DE240000}"/>
    <cellStyle name="20% - Accent1 2 3 2 7 2 3" xfId="9628" xr:uid="{00000000-0005-0000-0000-0000DF240000}"/>
    <cellStyle name="20% - Accent1 2 3 2 7 2 3 2" xfId="9629" xr:uid="{00000000-0005-0000-0000-0000E0240000}"/>
    <cellStyle name="20% - Accent1 2 3 2 7 2 4" xfId="9630" xr:uid="{00000000-0005-0000-0000-0000E1240000}"/>
    <cellStyle name="20% - Accent1 2 3 2 7 3" xfId="9631" xr:uid="{00000000-0005-0000-0000-0000E2240000}"/>
    <cellStyle name="20% - Accent1 2 3 2 7 3 2" xfId="9632" xr:uid="{00000000-0005-0000-0000-0000E3240000}"/>
    <cellStyle name="20% - Accent1 2 3 2 7 3 2 2" xfId="9633" xr:uid="{00000000-0005-0000-0000-0000E4240000}"/>
    <cellStyle name="20% - Accent1 2 3 2 7 3 2 2 2" xfId="9634" xr:uid="{00000000-0005-0000-0000-0000E5240000}"/>
    <cellStyle name="20% - Accent1 2 3 2 7 3 2 3" xfId="9635" xr:uid="{00000000-0005-0000-0000-0000E6240000}"/>
    <cellStyle name="20% - Accent1 2 3 2 7 3 3" xfId="9636" xr:uid="{00000000-0005-0000-0000-0000E7240000}"/>
    <cellStyle name="20% - Accent1 2 3 2 7 3 3 2" xfId="9637" xr:uid="{00000000-0005-0000-0000-0000E8240000}"/>
    <cellStyle name="20% - Accent1 2 3 2 7 3 4" xfId="9638" xr:uid="{00000000-0005-0000-0000-0000E9240000}"/>
    <cellStyle name="20% - Accent1 2 3 2 7 4" xfId="9639" xr:uid="{00000000-0005-0000-0000-0000EA240000}"/>
    <cellStyle name="20% - Accent1 2 3 2 7 4 2" xfId="9640" xr:uid="{00000000-0005-0000-0000-0000EB240000}"/>
    <cellStyle name="20% - Accent1 2 3 2 7 4 2 2" xfId="9641" xr:uid="{00000000-0005-0000-0000-0000EC240000}"/>
    <cellStyle name="20% - Accent1 2 3 2 7 4 2 2 2" xfId="9642" xr:uid="{00000000-0005-0000-0000-0000ED240000}"/>
    <cellStyle name="20% - Accent1 2 3 2 7 4 2 3" xfId="9643" xr:uid="{00000000-0005-0000-0000-0000EE240000}"/>
    <cellStyle name="20% - Accent1 2 3 2 7 4 3" xfId="9644" xr:uid="{00000000-0005-0000-0000-0000EF240000}"/>
    <cellStyle name="20% - Accent1 2 3 2 7 4 3 2" xfId="9645" xr:uid="{00000000-0005-0000-0000-0000F0240000}"/>
    <cellStyle name="20% - Accent1 2 3 2 7 4 4" xfId="9646" xr:uid="{00000000-0005-0000-0000-0000F1240000}"/>
    <cellStyle name="20% - Accent1 2 3 2 7 5" xfId="9647" xr:uid="{00000000-0005-0000-0000-0000F2240000}"/>
    <cellStyle name="20% - Accent1 2 3 2 7 5 2" xfId="9648" xr:uid="{00000000-0005-0000-0000-0000F3240000}"/>
    <cellStyle name="20% - Accent1 2 3 2 7 5 2 2" xfId="9649" xr:uid="{00000000-0005-0000-0000-0000F4240000}"/>
    <cellStyle name="20% - Accent1 2 3 2 7 5 3" xfId="9650" xr:uid="{00000000-0005-0000-0000-0000F5240000}"/>
    <cellStyle name="20% - Accent1 2 3 2 7 6" xfId="9651" xr:uid="{00000000-0005-0000-0000-0000F6240000}"/>
    <cellStyle name="20% - Accent1 2 3 2 7 6 2" xfId="9652" xr:uid="{00000000-0005-0000-0000-0000F7240000}"/>
    <cellStyle name="20% - Accent1 2 3 2 7 6 2 2" xfId="9653" xr:uid="{00000000-0005-0000-0000-0000F8240000}"/>
    <cellStyle name="20% - Accent1 2 3 2 7 6 3" xfId="9654" xr:uid="{00000000-0005-0000-0000-0000F9240000}"/>
    <cellStyle name="20% - Accent1 2 3 2 7 7" xfId="9655" xr:uid="{00000000-0005-0000-0000-0000FA240000}"/>
    <cellStyle name="20% - Accent1 2 3 2 7 7 2" xfId="9656" xr:uid="{00000000-0005-0000-0000-0000FB240000}"/>
    <cellStyle name="20% - Accent1 2 3 2 7 8" xfId="9657" xr:uid="{00000000-0005-0000-0000-0000FC240000}"/>
    <cellStyle name="20% - Accent1 2 3 2 7 8 2" xfId="9658" xr:uid="{00000000-0005-0000-0000-0000FD240000}"/>
    <cellStyle name="20% - Accent1 2 3 2 7 9" xfId="9659" xr:uid="{00000000-0005-0000-0000-0000FE240000}"/>
    <cellStyle name="20% - Accent1 2 3 2 8" xfId="9660" xr:uid="{00000000-0005-0000-0000-0000FF240000}"/>
    <cellStyle name="20% - Accent1 2 3 2 8 2" xfId="9661" xr:uid="{00000000-0005-0000-0000-000000250000}"/>
    <cellStyle name="20% - Accent1 2 3 2 8 2 2" xfId="9662" xr:uid="{00000000-0005-0000-0000-000001250000}"/>
    <cellStyle name="20% - Accent1 2 3 2 8 2 2 2" xfId="9663" xr:uid="{00000000-0005-0000-0000-000002250000}"/>
    <cellStyle name="20% - Accent1 2 3 2 8 2 3" xfId="9664" xr:uid="{00000000-0005-0000-0000-000003250000}"/>
    <cellStyle name="20% - Accent1 2 3 2 8 3" xfId="9665" xr:uid="{00000000-0005-0000-0000-000004250000}"/>
    <cellStyle name="20% - Accent1 2 3 2 8 3 2" xfId="9666" xr:uid="{00000000-0005-0000-0000-000005250000}"/>
    <cellStyle name="20% - Accent1 2 3 2 8 4" xfId="9667" xr:uid="{00000000-0005-0000-0000-000006250000}"/>
    <cellStyle name="20% - Accent1 2 3 2 9" xfId="9668" xr:uid="{00000000-0005-0000-0000-000007250000}"/>
    <cellStyle name="20% - Accent1 2 3 2 9 2" xfId="9669" xr:uid="{00000000-0005-0000-0000-000008250000}"/>
    <cellStyle name="20% - Accent1 2 3 2 9 2 2" xfId="9670" xr:uid="{00000000-0005-0000-0000-000009250000}"/>
    <cellStyle name="20% - Accent1 2 3 2 9 2 2 2" xfId="9671" xr:uid="{00000000-0005-0000-0000-00000A250000}"/>
    <cellStyle name="20% - Accent1 2 3 2 9 2 3" xfId="9672" xr:uid="{00000000-0005-0000-0000-00000B250000}"/>
    <cellStyle name="20% - Accent1 2 3 2 9 3" xfId="9673" xr:uid="{00000000-0005-0000-0000-00000C250000}"/>
    <cellStyle name="20% - Accent1 2 3 2 9 3 2" xfId="9674" xr:uid="{00000000-0005-0000-0000-00000D250000}"/>
    <cellStyle name="20% - Accent1 2 3 2 9 4" xfId="9675" xr:uid="{00000000-0005-0000-0000-00000E250000}"/>
    <cellStyle name="20% - Accent1 2 3 3" xfId="9676" xr:uid="{00000000-0005-0000-0000-00000F250000}"/>
    <cellStyle name="20% - Accent1 2 3 3 10" xfId="9677" xr:uid="{00000000-0005-0000-0000-000010250000}"/>
    <cellStyle name="20% - Accent1 2 3 3 10 2" xfId="9678" xr:uid="{00000000-0005-0000-0000-000011250000}"/>
    <cellStyle name="20% - Accent1 2 3 3 10 2 2" xfId="9679" xr:uid="{00000000-0005-0000-0000-000012250000}"/>
    <cellStyle name="20% - Accent1 2 3 3 10 3" xfId="9680" xr:uid="{00000000-0005-0000-0000-000013250000}"/>
    <cellStyle name="20% - Accent1 2 3 3 11" xfId="9681" xr:uid="{00000000-0005-0000-0000-000014250000}"/>
    <cellStyle name="20% - Accent1 2 3 3 11 2" xfId="9682" xr:uid="{00000000-0005-0000-0000-000015250000}"/>
    <cellStyle name="20% - Accent1 2 3 3 11 2 2" xfId="9683" xr:uid="{00000000-0005-0000-0000-000016250000}"/>
    <cellStyle name="20% - Accent1 2 3 3 11 3" xfId="9684" xr:uid="{00000000-0005-0000-0000-000017250000}"/>
    <cellStyle name="20% - Accent1 2 3 3 12" xfId="9685" xr:uid="{00000000-0005-0000-0000-000018250000}"/>
    <cellStyle name="20% - Accent1 2 3 3 12 2" xfId="9686" xr:uid="{00000000-0005-0000-0000-000019250000}"/>
    <cellStyle name="20% - Accent1 2 3 3 13" xfId="9687" xr:uid="{00000000-0005-0000-0000-00001A250000}"/>
    <cellStyle name="20% - Accent1 2 3 3 13 2" xfId="9688" xr:uid="{00000000-0005-0000-0000-00001B250000}"/>
    <cellStyle name="20% - Accent1 2 3 3 14" xfId="9689" xr:uid="{00000000-0005-0000-0000-00001C250000}"/>
    <cellStyle name="20% - Accent1 2 3 3 2" xfId="9690" xr:uid="{00000000-0005-0000-0000-00001D250000}"/>
    <cellStyle name="20% - Accent1 2 3 3 2 10" xfId="9691" xr:uid="{00000000-0005-0000-0000-00001E250000}"/>
    <cellStyle name="20% - Accent1 2 3 3 2 10 2" xfId="9692" xr:uid="{00000000-0005-0000-0000-00001F250000}"/>
    <cellStyle name="20% - Accent1 2 3 3 2 11" xfId="9693" xr:uid="{00000000-0005-0000-0000-000020250000}"/>
    <cellStyle name="20% - Accent1 2 3 3 2 2" xfId="9694" xr:uid="{00000000-0005-0000-0000-000021250000}"/>
    <cellStyle name="20% - Accent1 2 3 3 2 2 2" xfId="9695" xr:uid="{00000000-0005-0000-0000-000022250000}"/>
    <cellStyle name="20% - Accent1 2 3 3 2 2 2 2" xfId="9696" xr:uid="{00000000-0005-0000-0000-000023250000}"/>
    <cellStyle name="20% - Accent1 2 3 3 2 2 2 2 2" xfId="9697" xr:uid="{00000000-0005-0000-0000-000024250000}"/>
    <cellStyle name="20% - Accent1 2 3 3 2 2 2 2 2 2" xfId="9698" xr:uid="{00000000-0005-0000-0000-000025250000}"/>
    <cellStyle name="20% - Accent1 2 3 3 2 2 2 2 3" xfId="9699" xr:uid="{00000000-0005-0000-0000-000026250000}"/>
    <cellStyle name="20% - Accent1 2 3 3 2 2 2 3" xfId="9700" xr:uid="{00000000-0005-0000-0000-000027250000}"/>
    <cellStyle name="20% - Accent1 2 3 3 2 2 2 3 2" xfId="9701" xr:uid="{00000000-0005-0000-0000-000028250000}"/>
    <cellStyle name="20% - Accent1 2 3 3 2 2 2 4" xfId="9702" xr:uid="{00000000-0005-0000-0000-000029250000}"/>
    <cellStyle name="20% - Accent1 2 3 3 2 2 3" xfId="9703" xr:uid="{00000000-0005-0000-0000-00002A250000}"/>
    <cellStyle name="20% - Accent1 2 3 3 2 2 3 2" xfId="9704" xr:uid="{00000000-0005-0000-0000-00002B250000}"/>
    <cellStyle name="20% - Accent1 2 3 3 2 2 3 2 2" xfId="9705" xr:uid="{00000000-0005-0000-0000-00002C250000}"/>
    <cellStyle name="20% - Accent1 2 3 3 2 2 3 2 2 2" xfId="9706" xr:uid="{00000000-0005-0000-0000-00002D250000}"/>
    <cellStyle name="20% - Accent1 2 3 3 2 2 3 2 3" xfId="9707" xr:uid="{00000000-0005-0000-0000-00002E250000}"/>
    <cellStyle name="20% - Accent1 2 3 3 2 2 3 3" xfId="9708" xr:uid="{00000000-0005-0000-0000-00002F250000}"/>
    <cellStyle name="20% - Accent1 2 3 3 2 2 3 3 2" xfId="9709" xr:uid="{00000000-0005-0000-0000-000030250000}"/>
    <cellStyle name="20% - Accent1 2 3 3 2 2 3 4" xfId="9710" xr:uid="{00000000-0005-0000-0000-000031250000}"/>
    <cellStyle name="20% - Accent1 2 3 3 2 2 4" xfId="9711" xr:uid="{00000000-0005-0000-0000-000032250000}"/>
    <cellStyle name="20% - Accent1 2 3 3 2 2 4 2" xfId="9712" xr:uid="{00000000-0005-0000-0000-000033250000}"/>
    <cellStyle name="20% - Accent1 2 3 3 2 2 4 2 2" xfId="9713" xr:uid="{00000000-0005-0000-0000-000034250000}"/>
    <cellStyle name="20% - Accent1 2 3 3 2 2 4 2 2 2" xfId="9714" xr:uid="{00000000-0005-0000-0000-000035250000}"/>
    <cellStyle name="20% - Accent1 2 3 3 2 2 4 2 3" xfId="9715" xr:uid="{00000000-0005-0000-0000-000036250000}"/>
    <cellStyle name="20% - Accent1 2 3 3 2 2 4 3" xfId="9716" xr:uid="{00000000-0005-0000-0000-000037250000}"/>
    <cellStyle name="20% - Accent1 2 3 3 2 2 4 3 2" xfId="9717" xr:uid="{00000000-0005-0000-0000-000038250000}"/>
    <cellStyle name="20% - Accent1 2 3 3 2 2 4 4" xfId="9718" xr:uid="{00000000-0005-0000-0000-000039250000}"/>
    <cellStyle name="20% - Accent1 2 3 3 2 2 5" xfId="9719" xr:uid="{00000000-0005-0000-0000-00003A250000}"/>
    <cellStyle name="20% - Accent1 2 3 3 2 2 5 2" xfId="9720" xr:uid="{00000000-0005-0000-0000-00003B250000}"/>
    <cellStyle name="20% - Accent1 2 3 3 2 2 5 2 2" xfId="9721" xr:uid="{00000000-0005-0000-0000-00003C250000}"/>
    <cellStyle name="20% - Accent1 2 3 3 2 2 5 3" xfId="9722" xr:uid="{00000000-0005-0000-0000-00003D250000}"/>
    <cellStyle name="20% - Accent1 2 3 3 2 2 6" xfId="9723" xr:uid="{00000000-0005-0000-0000-00003E250000}"/>
    <cellStyle name="20% - Accent1 2 3 3 2 2 6 2" xfId="9724" xr:uid="{00000000-0005-0000-0000-00003F250000}"/>
    <cellStyle name="20% - Accent1 2 3 3 2 2 6 2 2" xfId="9725" xr:uid="{00000000-0005-0000-0000-000040250000}"/>
    <cellStyle name="20% - Accent1 2 3 3 2 2 6 3" xfId="9726" xr:uid="{00000000-0005-0000-0000-000041250000}"/>
    <cellStyle name="20% - Accent1 2 3 3 2 2 7" xfId="9727" xr:uid="{00000000-0005-0000-0000-000042250000}"/>
    <cellStyle name="20% - Accent1 2 3 3 2 2 7 2" xfId="9728" xr:uid="{00000000-0005-0000-0000-000043250000}"/>
    <cellStyle name="20% - Accent1 2 3 3 2 2 8" xfId="9729" xr:uid="{00000000-0005-0000-0000-000044250000}"/>
    <cellStyle name="20% - Accent1 2 3 3 2 2 8 2" xfId="9730" xr:uid="{00000000-0005-0000-0000-000045250000}"/>
    <cellStyle name="20% - Accent1 2 3 3 2 2 9" xfId="9731" xr:uid="{00000000-0005-0000-0000-000046250000}"/>
    <cellStyle name="20% - Accent1 2 3 3 2 3" xfId="9732" xr:uid="{00000000-0005-0000-0000-000047250000}"/>
    <cellStyle name="20% - Accent1 2 3 3 2 3 2" xfId="9733" xr:uid="{00000000-0005-0000-0000-000048250000}"/>
    <cellStyle name="20% - Accent1 2 3 3 2 3 2 2" xfId="9734" xr:uid="{00000000-0005-0000-0000-000049250000}"/>
    <cellStyle name="20% - Accent1 2 3 3 2 3 2 2 2" xfId="9735" xr:uid="{00000000-0005-0000-0000-00004A250000}"/>
    <cellStyle name="20% - Accent1 2 3 3 2 3 2 2 2 2" xfId="9736" xr:uid="{00000000-0005-0000-0000-00004B250000}"/>
    <cellStyle name="20% - Accent1 2 3 3 2 3 2 2 3" xfId="9737" xr:uid="{00000000-0005-0000-0000-00004C250000}"/>
    <cellStyle name="20% - Accent1 2 3 3 2 3 2 3" xfId="9738" xr:uid="{00000000-0005-0000-0000-00004D250000}"/>
    <cellStyle name="20% - Accent1 2 3 3 2 3 2 3 2" xfId="9739" xr:uid="{00000000-0005-0000-0000-00004E250000}"/>
    <cellStyle name="20% - Accent1 2 3 3 2 3 2 4" xfId="9740" xr:uid="{00000000-0005-0000-0000-00004F250000}"/>
    <cellStyle name="20% - Accent1 2 3 3 2 3 3" xfId="9741" xr:uid="{00000000-0005-0000-0000-000050250000}"/>
    <cellStyle name="20% - Accent1 2 3 3 2 3 3 2" xfId="9742" xr:uid="{00000000-0005-0000-0000-000051250000}"/>
    <cellStyle name="20% - Accent1 2 3 3 2 3 3 2 2" xfId="9743" xr:uid="{00000000-0005-0000-0000-000052250000}"/>
    <cellStyle name="20% - Accent1 2 3 3 2 3 3 2 2 2" xfId="9744" xr:uid="{00000000-0005-0000-0000-000053250000}"/>
    <cellStyle name="20% - Accent1 2 3 3 2 3 3 2 3" xfId="9745" xr:uid="{00000000-0005-0000-0000-000054250000}"/>
    <cellStyle name="20% - Accent1 2 3 3 2 3 3 3" xfId="9746" xr:uid="{00000000-0005-0000-0000-000055250000}"/>
    <cellStyle name="20% - Accent1 2 3 3 2 3 3 3 2" xfId="9747" xr:uid="{00000000-0005-0000-0000-000056250000}"/>
    <cellStyle name="20% - Accent1 2 3 3 2 3 3 4" xfId="9748" xr:uid="{00000000-0005-0000-0000-000057250000}"/>
    <cellStyle name="20% - Accent1 2 3 3 2 3 4" xfId="9749" xr:uid="{00000000-0005-0000-0000-000058250000}"/>
    <cellStyle name="20% - Accent1 2 3 3 2 3 4 2" xfId="9750" xr:uid="{00000000-0005-0000-0000-000059250000}"/>
    <cellStyle name="20% - Accent1 2 3 3 2 3 4 2 2" xfId="9751" xr:uid="{00000000-0005-0000-0000-00005A250000}"/>
    <cellStyle name="20% - Accent1 2 3 3 2 3 4 2 2 2" xfId="9752" xr:uid="{00000000-0005-0000-0000-00005B250000}"/>
    <cellStyle name="20% - Accent1 2 3 3 2 3 4 2 3" xfId="9753" xr:uid="{00000000-0005-0000-0000-00005C250000}"/>
    <cellStyle name="20% - Accent1 2 3 3 2 3 4 3" xfId="9754" xr:uid="{00000000-0005-0000-0000-00005D250000}"/>
    <cellStyle name="20% - Accent1 2 3 3 2 3 4 3 2" xfId="9755" xr:uid="{00000000-0005-0000-0000-00005E250000}"/>
    <cellStyle name="20% - Accent1 2 3 3 2 3 4 4" xfId="9756" xr:uid="{00000000-0005-0000-0000-00005F250000}"/>
    <cellStyle name="20% - Accent1 2 3 3 2 3 5" xfId="9757" xr:uid="{00000000-0005-0000-0000-000060250000}"/>
    <cellStyle name="20% - Accent1 2 3 3 2 3 5 2" xfId="9758" xr:uid="{00000000-0005-0000-0000-000061250000}"/>
    <cellStyle name="20% - Accent1 2 3 3 2 3 5 2 2" xfId="9759" xr:uid="{00000000-0005-0000-0000-000062250000}"/>
    <cellStyle name="20% - Accent1 2 3 3 2 3 5 3" xfId="9760" xr:uid="{00000000-0005-0000-0000-000063250000}"/>
    <cellStyle name="20% - Accent1 2 3 3 2 3 6" xfId="9761" xr:uid="{00000000-0005-0000-0000-000064250000}"/>
    <cellStyle name="20% - Accent1 2 3 3 2 3 6 2" xfId="9762" xr:uid="{00000000-0005-0000-0000-000065250000}"/>
    <cellStyle name="20% - Accent1 2 3 3 2 3 6 2 2" xfId="9763" xr:uid="{00000000-0005-0000-0000-000066250000}"/>
    <cellStyle name="20% - Accent1 2 3 3 2 3 6 3" xfId="9764" xr:uid="{00000000-0005-0000-0000-000067250000}"/>
    <cellStyle name="20% - Accent1 2 3 3 2 3 7" xfId="9765" xr:uid="{00000000-0005-0000-0000-000068250000}"/>
    <cellStyle name="20% - Accent1 2 3 3 2 3 7 2" xfId="9766" xr:uid="{00000000-0005-0000-0000-000069250000}"/>
    <cellStyle name="20% - Accent1 2 3 3 2 3 8" xfId="9767" xr:uid="{00000000-0005-0000-0000-00006A250000}"/>
    <cellStyle name="20% - Accent1 2 3 3 2 3 8 2" xfId="9768" xr:uid="{00000000-0005-0000-0000-00006B250000}"/>
    <cellStyle name="20% - Accent1 2 3 3 2 3 9" xfId="9769" xr:uid="{00000000-0005-0000-0000-00006C250000}"/>
    <cellStyle name="20% - Accent1 2 3 3 2 4" xfId="9770" xr:uid="{00000000-0005-0000-0000-00006D250000}"/>
    <cellStyle name="20% - Accent1 2 3 3 2 4 2" xfId="9771" xr:uid="{00000000-0005-0000-0000-00006E250000}"/>
    <cellStyle name="20% - Accent1 2 3 3 2 4 2 2" xfId="9772" xr:uid="{00000000-0005-0000-0000-00006F250000}"/>
    <cellStyle name="20% - Accent1 2 3 3 2 4 2 2 2" xfId="9773" xr:uid="{00000000-0005-0000-0000-000070250000}"/>
    <cellStyle name="20% - Accent1 2 3 3 2 4 2 3" xfId="9774" xr:uid="{00000000-0005-0000-0000-000071250000}"/>
    <cellStyle name="20% - Accent1 2 3 3 2 4 3" xfId="9775" xr:uid="{00000000-0005-0000-0000-000072250000}"/>
    <cellStyle name="20% - Accent1 2 3 3 2 4 3 2" xfId="9776" xr:uid="{00000000-0005-0000-0000-000073250000}"/>
    <cellStyle name="20% - Accent1 2 3 3 2 4 4" xfId="9777" xr:uid="{00000000-0005-0000-0000-000074250000}"/>
    <cellStyle name="20% - Accent1 2 3 3 2 5" xfId="9778" xr:uid="{00000000-0005-0000-0000-000075250000}"/>
    <cellStyle name="20% - Accent1 2 3 3 2 5 2" xfId="9779" xr:uid="{00000000-0005-0000-0000-000076250000}"/>
    <cellStyle name="20% - Accent1 2 3 3 2 5 2 2" xfId="9780" xr:uid="{00000000-0005-0000-0000-000077250000}"/>
    <cellStyle name="20% - Accent1 2 3 3 2 5 2 2 2" xfId="9781" xr:uid="{00000000-0005-0000-0000-000078250000}"/>
    <cellStyle name="20% - Accent1 2 3 3 2 5 2 3" xfId="9782" xr:uid="{00000000-0005-0000-0000-000079250000}"/>
    <cellStyle name="20% - Accent1 2 3 3 2 5 3" xfId="9783" xr:uid="{00000000-0005-0000-0000-00007A250000}"/>
    <cellStyle name="20% - Accent1 2 3 3 2 5 3 2" xfId="9784" xr:uid="{00000000-0005-0000-0000-00007B250000}"/>
    <cellStyle name="20% - Accent1 2 3 3 2 5 4" xfId="9785" xr:uid="{00000000-0005-0000-0000-00007C250000}"/>
    <cellStyle name="20% - Accent1 2 3 3 2 6" xfId="9786" xr:uid="{00000000-0005-0000-0000-00007D250000}"/>
    <cellStyle name="20% - Accent1 2 3 3 2 6 2" xfId="9787" xr:uid="{00000000-0005-0000-0000-00007E250000}"/>
    <cellStyle name="20% - Accent1 2 3 3 2 6 2 2" xfId="9788" xr:uid="{00000000-0005-0000-0000-00007F250000}"/>
    <cellStyle name="20% - Accent1 2 3 3 2 6 2 2 2" xfId="9789" xr:uid="{00000000-0005-0000-0000-000080250000}"/>
    <cellStyle name="20% - Accent1 2 3 3 2 6 2 3" xfId="9790" xr:uid="{00000000-0005-0000-0000-000081250000}"/>
    <cellStyle name="20% - Accent1 2 3 3 2 6 3" xfId="9791" xr:uid="{00000000-0005-0000-0000-000082250000}"/>
    <cellStyle name="20% - Accent1 2 3 3 2 6 3 2" xfId="9792" xr:uid="{00000000-0005-0000-0000-000083250000}"/>
    <cellStyle name="20% - Accent1 2 3 3 2 6 4" xfId="9793" xr:uid="{00000000-0005-0000-0000-000084250000}"/>
    <cellStyle name="20% - Accent1 2 3 3 2 7" xfId="9794" xr:uid="{00000000-0005-0000-0000-000085250000}"/>
    <cellStyle name="20% - Accent1 2 3 3 2 7 2" xfId="9795" xr:uid="{00000000-0005-0000-0000-000086250000}"/>
    <cellStyle name="20% - Accent1 2 3 3 2 7 2 2" xfId="9796" xr:uid="{00000000-0005-0000-0000-000087250000}"/>
    <cellStyle name="20% - Accent1 2 3 3 2 7 3" xfId="9797" xr:uid="{00000000-0005-0000-0000-000088250000}"/>
    <cellStyle name="20% - Accent1 2 3 3 2 8" xfId="9798" xr:uid="{00000000-0005-0000-0000-000089250000}"/>
    <cellStyle name="20% - Accent1 2 3 3 2 8 2" xfId="9799" xr:uid="{00000000-0005-0000-0000-00008A250000}"/>
    <cellStyle name="20% - Accent1 2 3 3 2 8 2 2" xfId="9800" xr:uid="{00000000-0005-0000-0000-00008B250000}"/>
    <cellStyle name="20% - Accent1 2 3 3 2 8 3" xfId="9801" xr:uid="{00000000-0005-0000-0000-00008C250000}"/>
    <cellStyle name="20% - Accent1 2 3 3 2 9" xfId="9802" xr:uid="{00000000-0005-0000-0000-00008D250000}"/>
    <cellStyle name="20% - Accent1 2 3 3 2 9 2" xfId="9803" xr:uid="{00000000-0005-0000-0000-00008E250000}"/>
    <cellStyle name="20% - Accent1 2 3 3 3" xfId="9804" xr:uid="{00000000-0005-0000-0000-00008F250000}"/>
    <cellStyle name="20% - Accent1 2 3 3 3 10" xfId="9805" xr:uid="{00000000-0005-0000-0000-000090250000}"/>
    <cellStyle name="20% - Accent1 2 3 3 3 10 2" xfId="9806" xr:uid="{00000000-0005-0000-0000-000091250000}"/>
    <cellStyle name="20% - Accent1 2 3 3 3 11" xfId="9807" xr:uid="{00000000-0005-0000-0000-000092250000}"/>
    <cellStyle name="20% - Accent1 2 3 3 3 2" xfId="9808" xr:uid="{00000000-0005-0000-0000-000093250000}"/>
    <cellStyle name="20% - Accent1 2 3 3 3 2 2" xfId="9809" xr:uid="{00000000-0005-0000-0000-000094250000}"/>
    <cellStyle name="20% - Accent1 2 3 3 3 2 2 2" xfId="9810" xr:uid="{00000000-0005-0000-0000-000095250000}"/>
    <cellStyle name="20% - Accent1 2 3 3 3 2 2 2 2" xfId="9811" xr:uid="{00000000-0005-0000-0000-000096250000}"/>
    <cellStyle name="20% - Accent1 2 3 3 3 2 2 2 2 2" xfId="9812" xr:uid="{00000000-0005-0000-0000-000097250000}"/>
    <cellStyle name="20% - Accent1 2 3 3 3 2 2 2 3" xfId="9813" xr:uid="{00000000-0005-0000-0000-000098250000}"/>
    <cellStyle name="20% - Accent1 2 3 3 3 2 2 3" xfId="9814" xr:uid="{00000000-0005-0000-0000-000099250000}"/>
    <cellStyle name="20% - Accent1 2 3 3 3 2 2 3 2" xfId="9815" xr:uid="{00000000-0005-0000-0000-00009A250000}"/>
    <cellStyle name="20% - Accent1 2 3 3 3 2 2 4" xfId="9816" xr:uid="{00000000-0005-0000-0000-00009B250000}"/>
    <cellStyle name="20% - Accent1 2 3 3 3 2 3" xfId="9817" xr:uid="{00000000-0005-0000-0000-00009C250000}"/>
    <cellStyle name="20% - Accent1 2 3 3 3 2 3 2" xfId="9818" xr:uid="{00000000-0005-0000-0000-00009D250000}"/>
    <cellStyle name="20% - Accent1 2 3 3 3 2 3 2 2" xfId="9819" xr:uid="{00000000-0005-0000-0000-00009E250000}"/>
    <cellStyle name="20% - Accent1 2 3 3 3 2 3 2 2 2" xfId="9820" xr:uid="{00000000-0005-0000-0000-00009F250000}"/>
    <cellStyle name="20% - Accent1 2 3 3 3 2 3 2 3" xfId="9821" xr:uid="{00000000-0005-0000-0000-0000A0250000}"/>
    <cellStyle name="20% - Accent1 2 3 3 3 2 3 3" xfId="9822" xr:uid="{00000000-0005-0000-0000-0000A1250000}"/>
    <cellStyle name="20% - Accent1 2 3 3 3 2 3 3 2" xfId="9823" xr:uid="{00000000-0005-0000-0000-0000A2250000}"/>
    <cellStyle name="20% - Accent1 2 3 3 3 2 3 4" xfId="9824" xr:uid="{00000000-0005-0000-0000-0000A3250000}"/>
    <cellStyle name="20% - Accent1 2 3 3 3 2 4" xfId="9825" xr:uid="{00000000-0005-0000-0000-0000A4250000}"/>
    <cellStyle name="20% - Accent1 2 3 3 3 2 4 2" xfId="9826" xr:uid="{00000000-0005-0000-0000-0000A5250000}"/>
    <cellStyle name="20% - Accent1 2 3 3 3 2 4 2 2" xfId="9827" xr:uid="{00000000-0005-0000-0000-0000A6250000}"/>
    <cellStyle name="20% - Accent1 2 3 3 3 2 4 2 2 2" xfId="9828" xr:uid="{00000000-0005-0000-0000-0000A7250000}"/>
    <cellStyle name="20% - Accent1 2 3 3 3 2 4 2 3" xfId="9829" xr:uid="{00000000-0005-0000-0000-0000A8250000}"/>
    <cellStyle name="20% - Accent1 2 3 3 3 2 4 3" xfId="9830" xr:uid="{00000000-0005-0000-0000-0000A9250000}"/>
    <cellStyle name="20% - Accent1 2 3 3 3 2 4 3 2" xfId="9831" xr:uid="{00000000-0005-0000-0000-0000AA250000}"/>
    <cellStyle name="20% - Accent1 2 3 3 3 2 4 4" xfId="9832" xr:uid="{00000000-0005-0000-0000-0000AB250000}"/>
    <cellStyle name="20% - Accent1 2 3 3 3 2 5" xfId="9833" xr:uid="{00000000-0005-0000-0000-0000AC250000}"/>
    <cellStyle name="20% - Accent1 2 3 3 3 2 5 2" xfId="9834" xr:uid="{00000000-0005-0000-0000-0000AD250000}"/>
    <cellStyle name="20% - Accent1 2 3 3 3 2 5 2 2" xfId="9835" xr:uid="{00000000-0005-0000-0000-0000AE250000}"/>
    <cellStyle name="20% - Accent1 2 3 3 3 2 5 3" xfId="9836" xr:uid="{00000000-0005-0000-0000-0000AF250000}"/>
    <cellStyle name="20% - Accent1 2 3 3 3 2 6" xfId="9837" xr:uid="{00000000-0005-0000-0000-0000B0250000}"/>
    <cellStyle name="20% - Accent1 2 3 3 3 2 6 2" xfId="9838" xr:uid="{00000000-0005-0000-0000-0000B1250000}"/>
    <cellStyle name="20% - Accent1 2 3 3 3 2 6 2 2" xfId="9839" xr:uid="{00000000-0005-0000-0000-0000B2250000}"/>
    <cellStyle name="20% - Accent1 2 3 3 3 2 6 3" xfId="9840" xr:uid="{00000000-0005-0000-0000-0000B3250000}"/>
    <cellStyle name="20% - Accent1 2 3 3 3 2 7" xfId="9841" xr:uid="{00000000-0005-0000-0000-0000B4250000}"/>
    <cellStyle name="20% - Accent1 2 3 3 3 2 7 2" xfId="9842" xr:uid="{00000000-0005-0000-0000-0000B5250000}"/>
    <cellStyle name="20% - Accent1 2 3 3 3 2 8" xfId="9843" xr:uid="{00000000-0005-0000-0000-0000B6250000}"/>
    <cellStyle name="20% - Accent1 2 3 3 3 2 8 2" xfId="9844" xr:uid="{00000000-0005-0000-0000-0000B7250000}"/>
    <cellStyle name="20% - Accent1 2 3 3 3 2 9" xfId="9845" xr:uid="{00000000-0005-0000-0000-0000B8250000}"/>
    <cellStyle name="20% - Accent1 2 3 3 3 3" xfId="9846" xr:uid="{00000000-0005-0000-0000-0000B9250000}"/>
    <cellStyle name="20% - Accent1 2 3 3 3 3 2" xfId="9847" xr:uid="{00000000-0005-0000-0000-0000BA250000}"/>
    <cellStyle name="20% - Accent1 2 3 3 3 3 2 2" xfId="9848" xr:uid="{00000000-0005-0000-0000-0000BB250000}"/>
    <cellStyle name="20% - Accent1 2 3 3 3 3 2 2 2" xfId="9849" xr:uid="{00000000-0005-0000-0000-0000BC250000}"/>
    <cellStyle name="20% - Accent1 2 3 3 3 3 2 2 2 2" xfId="9850" xr:uid="{00000000-0005-0000-0000-0000BD250000}"/>
    <cellStyle name="20% - Accent1 2 3 3 3 3 2 2 3" xfId="9851" xr:uid="{00000000-0005-0000-0000-0000BE250000}"/>
    <cellStyle name="20% - Accent1 2 3 3 3 3 2 3" xfId="9852" xr:uid="{00000000-0005-0000-0000-0000BF250000}"/>
    <cellStyle name="20% - Accent1 2 3 3 3 3 2 3 2" xfId="9853" xr:uid="{00000000-0005-0000-0000-0000C0250000}"/>
    <cellStyle name="20% - Accent1 2 3 3 3 3 2 4" xfId="9854" xr:uid="{00000000-0005-0000-0000-0000C1250000}"/>
    <cellStyle name="20% - Accent1 2 3 3 3 3 3" xfId="9855" xr:uid="{00000000-0005-0000-0000-0000C2250000}"/>
    <cellStyle name="20% - Accent1 2 3 3 3 3 3 2" xfId="9856" xr:uid="{00000000-0005-0000-0000-0000C3250000}"/>
    <cellStyle name="20% - Accent1 2 3 3 3 3 3 2 2" xfId="9857" xr:uid="{00000000-0005-0000-0000-0000C4250000}"/>
    <cellStyle name="20% - Accent1 2 3 3 3 3 3 2 2 2" xfId="9858" xr:uid="{00000000-0005-0000-0000-0000C5250000}"/>
    <cellStyle name="20% - Accent1 2 3 3 3 3 3 2 3" xfId="9859" xr:uid="{00000000-0005-0000-0000-0000C6250000}"/>
    <cellStyle name="20% - Accent1 2 3 3 3 3 3 3" xfId="9860" xr:uid="{00000000-0005-0000-0000-0000C7250000}"/>
    <cellStyle name="20% - Accent1 2 3 3 3 3 3 3 2" xfId="9861" xr:uid="{00000000-0005-0000-0000-0000C8250000}"/>
    <cellStyle name="20% - Accent1 2 3 3 3 3 3 4" xfId="9862" xr:uid="{00000000-0005-0000-0000-0000C9250000}"/>
    <cellStyle name="20% - Accent1 2 3 3 3 3 4" xfId="9863" xr:uid="{00000000-0005-0000-0000-0000CA250000}"/>
    <cellStyle name="20% - Accent1 2 3 3 3 3 4 2" xfId="9864" xr:uid="{00000000-0005-0000-0000-0000CB250000}"/>
    <cellStyle name="20% - Accent1 2 3 3 3 3 4 2 2" xfId="9865" xr:uid="{00000000-0005-0000-0000-0000CC250000}"/>
    <cellStyle name="20% - Accent1 2 3 3 3 3 4 2 2 2" xfId="9866" xr:uid="{00000000-0005-0000-0000-0000CD250000}"/>
    <cellStyle name="20% - Accent1 2 3 3 3 3 4 2 3" xfId="9867" xr:uid="{00000000-0005-0000-0000-0000CE250000}"/>
    <cellStyle name="20% - Accent1 2 3 3 3 3 4 3" xfId="9868" xr:uid="{00000000-0005-0000-0000-0000CF250000}"/>
    <cellStyle name="20% - Accent1 2 3 3 3 3 4 3 2" xfId="9869" xr:uid="{00000000-0005-0000-0000-0000D0250000}"/>
    <cellStyle name="20% - Accent1 2 3 3 3 3 4 4" xfId="9870" xr:uid="{00000000-0005-0000-0000-0000D1250000}"/>
    <cellStyle name="20% - Accent1 2 3 3 3 3 5" xfId="9871" xr:uid="{00000000-0005-0000-0000-0000D2250000}"/>
    <cellStyle name="20% - Accent1 2 3 3 3 3 5 2" xfId="9872" xr:uid="{00000000-0005-0000-0000-0000D3250000}"/>
    <cellStyle name="20% - Accent1 2 3 3 3 3 5 2 2" xfId="9873" xr:uid="{00000000-0005-0000-0000-0000D4250000}"/>
    <cellStyle name="20% - Accent1 2 3 3 3 3 5 3" xfId="9874" xr:uid="{00000000-0005-0000-0000-0000D5250000}"/>
    <cellStyle name="20% - Accent1 2 3 3 3 3 6" xfId="9875" xr:uid="{00000000-0005-0000-0000-0000D6250000}"/>
    <cellStyle name="20% - Accent1 2 3 3 3 3 6 2" xfId="9876" xr:uid="{00000000-0005-0000-0000-0000D7250000}"/>
    <cellStyle name="20% - Accent1 2 3 3 3 3 6 2 2" xfId="9877" xr:uid="{00000000-0005-0000-0000-0000D8250000}"/>
    <cellStyle name="20% - Accent1 2 3 3 3 3 6 3" xfId="9878" xr:uid="{00000000-0005-0000-0000-0000D9250000}"/>
    <cellStyle name="20% - Accent1 2 3 3 3 3 7" xfId="9879" xr:uid="{00000000-0005-0000-0000-0000DA250000}"/>
    <cellStyle name="20% - Accent1 2 3 3 3 3 7 2" xfId="9880" xr:uid="{00000000-0005-0000-0000-0000DB250000}"/>
    <cellStyle name="20% - Accent1 2 3 3 3 3 8" xfId="9881" xr:uid="{00000000-0005-0000-0000-0000DC250000}"/>
    <cellStyle name="20% - Accent1 2 3 3 3 3 8 2" xfId="9882" xr:uid="{00000000-0005-0000-0000-0000DD250000}"/>
    <cellStyle name="20% - Accent1 2 3 3 3 3 9" xfId="9883" xr:uid="{00000000-0005-0000-0000-0000DE250000}"/>
    <cellStyle name="20% - Accent1 2 3 3 3 4" xfId="9884" xr:uid="{00000000-0005-0000-0000-0000DF250000}"/>
    <cellStyle name="20% - Accent1 2 3 3 3 4 2" xfId="9885" xr:uid="{00000000-0005-0000-0000-0000E0250000}"/>
    <cellStyle name="20% - Accent1 2 3 3 3 4 2 2" xfId="9886" xr:uid="{00000000-0005-0000-0000-0000E1250000}"/>
    <cellStyle name="20% - Accent1 2 3 3 3 4 2 2 2" xfId="9887" xr:uid="{00000000-0005-0000-0000-0000E2250000}"/>
    <cellStyle name="20% - Accent1 2 3 3 3 4 2 3" xfId="9888" xr:uid="{00000000-0005-0000-0000-0000E3250000}"/>
    <cellStyle name="20% - Accent1 2 3 3 3 4 3" xfId="9889" xr:uid="{00000000-0005-0000-0000-0000E4250000}"/>
    <cellStyle name="20% - Accent1 2 3 3 3 4 3 2" xfId="9890" xr:uid="{00000000-0005-0000-0000-0000E5250000}"/>
    <cellStyle name="20% - Accent1 2 3 3 3 4 4" xfId="9891" xr:uid="{00000000-0005-0000-0000-0000E6250000}"/>
    <cellStyle name="20% - Accent1 2 3 3 3 5" xfId="9892" xr:uid="{00000000-0005-0000-0000-0000E7250000}"/>
    <cellStyle name="20% - Accent1 2 3 3 3 5 2" xfId="9893" xr:uid="{00000000-0005-0000-0000-0000E8250000}"/>
    <cellStyle name="20% - Accent1 2 3 3 3 5 2 2" xfId="9894" xr:uid="{00000000-0005-0000-0000-0000E9250000}"/>
    <cellStyle name="20% - Accent1 2 3 3 3 5 2 2 2" xfId="9895" xr:uid="{00000000-0005-0000-0000-0000EA250000}"/>
    <cellStyle name="20% - Accent1 2 3 3 3 5 2 3" xfId="9896" xr:uid="{00000000-0005-0000-0000-0000EB250000}"/>
    <cellStyle name="20% - Accent1 2 3 3 3 5 3" xfId="9897" xr:uid="{00000000-0005-0000-0000-0000EC250000}"/>
    <cellStyle name="20% - Accent1 2 3 3 3 5 3 2" xfId="9898" xr:uid="{00000000-0005-0000-0000-0000ED250000}"/>
    <cellStyle name="20% - Accent1 2 3 3 3 5 4" xfId="9899" xr:uid="{00000000-0005-0000-0000-0000EE250000}"/>
    <cellStyle name="20% - Accent1 2 3 3 3 6" xfId="9900" xr:uid="{00000000-0005-0000-0000-0000EF250000}"/>
    <cellStyle name="20% - Accent1 2 3 3 3 6 2" xfId="9901" xr:uid="{00000000-0005-0000-0000-0000F0250000}"/>
    <cellStyle name="20% - Accent1 2 3 3 3 6 2 2" xfId="9902" xr:uid="{00000000-0005-0000-0000-0000F1250000}"/>
    <cellStyle name="20% - Accent1 2 3 3 3 6 2 2 2" xfId="9903" xr:uid="{00000000-0005-0000-0000-0000F2250000}"/>
    <cellStyle name="20% - Accent1 2 3 3 3 6 2 3" xfId="9904" xr:uid="{00000000-0005-0000-0000-0000F3250000}"/>
    <cellStyle name="20% - Accent1 2 3 3 3 6 3" xfId="9905" xr:uid="{00000000-0005-0000-0000-0000F4250000}"/>
    <cellStyle name="20% - Accent1 2 3 3 3 6 3 2" xfId="9906" xr:uid="{00000000-0005-0000-0000-0000F5250000}"/>
    <cellStyle name="20% - Accent1 2 3 3 3 6 4" xfId="9907" xr:uid="{00000000-0005-0000-0000-0000F6250000}"/>
    <cellStyle name="20% - Accent1 2 3 3 3 7" xfId="9908" xr:uid="{00000000-0005-0000-0000-0000F7250000}"/>
    <cellStyle name="20% - Accent1 2 3 3 3 7 2" xfId="9909" xr:uid="{00000000-0005-0000-0000-0000F8250000}"/>
    <cellStyle name="20% - Accent1 2 3 3 3 7 2 2" xfId="9910" xr:uid="{00000000-0005-0000-0000-0000F9250000}"/>
    <cellStyle name="20% - Accent1 2 3 3 3 7 3" xfId="9911" xr:uid="{00000000-0005-0000-0000-0000FA250000}"/>
    <cellStyle name="20% - Accent1 2 3 3 3 8" xfId="9912" xr:uid="{00000000-0005-0000-0000-0000FB250000}"/>
    <cellStyle name="20% - Accent1 2 3 3 3 8 2" xfId="9913" xr:uid="{00000000-0005-0000-0000-0000FC250000}"/>
    <cellStyle name="20% - Accent1 2 3 3 3 8 2 2" xfId="9914" xr:uid="{00000000-0005-0000-0000-0000FD250000}"/>
    <cellStyle name="20% - Accent1 2 3 3 3 8 3" xfId="9915" xr:uid="{00000000-0005-0000-0000-0000FE250000}"/>
    <cellStyle name="20% - Accent1 2 3 3 3 9" xfId="9916" xr:uid="{00000000-0005-0000-0000-0000FF250000}"/>
    <cellStyle name="20% - Accent1 2 3 3 3 9 2" xfId="9917" xr:uid="{00000000-0005-0000-0000-000000260000}"/>
    <cellStyle name="20% - Accent1 2 3 3 4" xfId="9918" xr:uid="{00000000-0005-0000-0000-000001260000}"/>
    <cellStyle name="20% - Accent1 2 3 3 4 10" xfId="9919" xr:uid="{00000000-0005-0000-0000-000002260000}"/>
    <cellStyle name="20% - Accent1 2 3 3 4 10 2" xfId="9920" xr:uid="{00000000-0005-0000-0000-000003260000}"/>
    <cellStyle name="20% - Accent1 2 3 3 4 11" xfId="9921" xr:uid="{00000000-0005-0000-0000-000004260000}"/>
    <cellStyle name="20% - Accent1 2 3 3 4 2" xfId="9922" xr:uid="{00000000-0005-0000-0000-000005260000}"/>
    <cellStyle name="20% - Accent1 2 3 3 4 2 2" xfId="9923" xr:uid="{00000000-0005-0000-0000-000006260000}"/>
    <cellStyle name="20% - Accent1 2 3 3 4 2 2 2" xfId="9924" xr:uid="{00000000-0005-0000-0000-000007260000}"/>
    <cellStyle name="20% - Accent1 2 3 3 4 2 2 2 2" xfId="9925" xr:uid="{00000000-0005-0000-0000-000008260000}"/>
    <cellStyle name="20% - Accent1 2 3 3 4 2 2 2 2 2" xfId="9926" xr:uid="{00000000-0005-0000-0000-000009260000}"/>
    <cellStyle name="20% - Accent1 2 3 3 4 2 2 2 3" xfId="9927" xr:uid="{00000000-0005-0000-0000-00000A260000}"/>
    <cellStyle name="20% - Accent1 2 3 3 4 2 2 3" xfId="9928" xr:uid="{00000000-0005-0000-0000-00000B260000}"/>
    <cellStyle name="20% - Accent1 2 3 3 4 2 2 3 2" xfId="9929" xr:uid="{00000000-0005-0000-0000-00000C260000}"/>
    <cellStyle name="20% - Accent1 2 3 3 4 2 2 4" xfId="9930" xr:uid="{00000000-0005-0000-0000-00000D260000}"/>
    <cellStyle name="20% - Accent1 2 3 3 4 2 3" xfId="9931" xr:uid="{00000000-0005-0000-0000-00000E260000}"/>
    <cellStyle name="20% - Accent1 2 3 3 4 2 3 2" xfId="9932" xr:uid="{00000000-0005-0000-0000-00000F260000}"/>
    <cellStyle name="20% - Accent1 2 3 3 4 2 3 2 2" xfId="9933" xr:uid="{00000000-0005-0000-0000-000010260000}"/>
    <cellStyle name="20% - Accent1 2 3 3 4 2 3 2 2 2" xfId="9934" xr:uid="{00000000-0005-0000-0000-000011260000}"/>
    <cellStyle name="20% - Accent1 2 3 3 4 2 3 2 3" xfId="9935" xr:uid="{00000000-0005-0000-0000-000012260000}"/>
    <cellStyle name="20% - Accent1 2 3 3 4 2 3 3" xfId="9936" xr:uid="{00000000-0005-0000-0000-000013260000}"/>
    <cellStyle name="20% - Accent1 2 3 3 4 2 3 3 2" xfId="9937" xr:uid="{00000000-0005-0000-0000-000014260000}"/>
    <cellStyle name="20% - Accent1 2 3 3 4 2 3 4" xfId="9938" xr:uid="{00000000-0005-0000-0000-000015260000}"/>
    <cellStyle name="20% - Accent1 2 3 3 4 2 4" xfId="9939" xr:uid="{00000000-0005-0000-0000-000016260000}"/>
    <cellStyle name="20% - Accent1 2 3 3 4 2 4 2" xfId="9940" xr:uid="{00000000-0005-0000-0000-000017260000}"/>
    <cellStyle name="20% - Accent1 2 3 3 4 2 4 2 2" xfId="9941" xr:uid="{00000000-0005-0000-0000-000018260000}"/>
    <cellStyle name="20% - Accent1 2 3 3 4 2 4 2 2 2" xfId="9942" xr:uid="{00000000-0005-0000-0000-000019260000}"/>
    <cellStyle name="20% - Accent1 2 3 3 4 2 4 2 3" xfId="9943" xr:uid="{00000000-0005-0000-0000-00001A260000}"/>
    <cellStyle name="20% - Accent1 2 3 3 4 2 4 3" xfId="9944" xr:uid="{00000000-0005-0000-0000-00001B260000}"/>
    <cellStyle name="20% - Accent1 2 3 3 4 2 4 3 2" xfId="9945" xr:uid="{00000000-0005-0000-0000-00001C260000}"/>
    <cellStyle name="20% - Accent1 2 3 3 4 2 4 4" xfId="9946" xr:uid="{00000000-0005-0000-0000-00001D260000}"/>
    <cellStyle name="20% - Accent1 2 3 3 4 2 5" xfId="9947" xr:uid="{00000000-0005-0000-0000-00001E260000}"/>
    <cellStyle name="20% - Accent1 2 3 3 4 2 5 2" xfId="9948" xr:uid="{00000000-0005-0000-0000-00001F260000}"/>
    <cellStyle name="20% - Accent1 2 3 3 4 2 5 2 2" xfId="9949" xr:uid="{00000000-0005-0000-0000-000020260000}"/>
    <cellStyle name="20% - Accent1 2 3 3 4 2 5 3" xfId="9950" xr:uid="{00000000-0005-0000-0000-000021260000}"/>
    <cellStyle name="20% - Accent1 2 3 3 4 2 6" xfId="9951" xr:uid="{00000000-0005-0000-0000-000022260000}"/>
    <cellStyle name="20% - Accent1 2 3 3 4 2 6 2" xfId="9952" xr:uid="{00000000-0005-0000-0000-000023260000}"/>
    <cellStyle name="20% - Accent1 2 3 3 4 2 6 2 2" xfId="9953" xr:uid="{00000000-0005-0000-0000-000024260000}"/>
    <cellStyle name="20% - Accent1 2 3 3 4 2 6 3" xfId="9954" xr:uid="{00000000-0005-0000-0000-000025260000}"/>
    <cellStyle name="20% - Accent1 2 3 3 4 2 7" xfId="9955" xr:uid="{00000000-0005-0000-0000-000026260000}"/>
    <cellStyle name="20% - Accent1 2 3 3 4 2 7 2" xfId="9956" xr:uid="{00000000-0005-0000-0000-000027260000}"/>
    <cellStyle name="20% - Accent1 2 3 3 4 2 8" xfId="9957" xr:uid="{00000000-0005-0000-0000-000028260000}"/>
    <cellStyle name="20% - Accent1 2 3 3 4 2 8 2" xfId="9958" xr:uid="{00000000-0005-0000-0000-000029260000}"/>
    <cellStyle name="20% - Accent1 2 3 3 4 2 9" xfId="9959" xr:uid="{00000000-0005-0000-0000-00002A260000}"/>
    <cellStyle name="20% - Accent1 2 3 3 4 3" xfId="9960" xr:uid="{00000000-0005-0000-0000-00002B260000}"/>
    <cellStyle name="20% - Accent1 2 3 3 4 3 2" xfId="9961" xr:uid="{00000000-0005-0000-0000-00002C260000}"/>
    <cellStyle name="20% - Accent1 2 3 3 4 3 2 2" xfId="9962" xr:uid="{00000000-0005-0000-0000-00002D260000}"/>
    <cellStyle name="20% - Accent1 2 3 3 4 3 2 2 2" xfId="9963" xr:uid="{00000000-0005-0000-0000-00002E260000}"/>
    <cellStyle name="20% - Accent1 2 3 3 4 3 2 2 2 2" xfId="9964" xr:uid="{00000000-0005-0000-0000-00002F260000}"/>
    <cellStyle name="20% - Accent1 2 3 3 4 3 2 2 3" xfId="9965" xr:uid="{00000000-0005-0000-0000-000030260000}"/>
    <cellStyle name="20% - Accent1 2 3 3 4 3 2 3" xfId="9966" xr:uid="{00000000-0005-0000-0000-000031260000}"/>
    <cellStyle name="20% - Accent1 2 3 3 4 3 2 3 2" xfId="9967" xr:uid="{00000000-0005-0000-0000-000032260000}"/>
    <cellStyle name="20% - Accent1 2 3 3 4 3 2 4" xfId="9968" xr:uid="{00000000-0005-0000-0000-000033260000}"/>
    <cellStyle name="20% - Accent1 2 3 3 4 3 3" xfId="9969" xr:uid="{00000000-0005-0000-0000-000034260000}"/>
    <cellStyle name="20% - Accent1 2 3 3 4 3 3 2" xfId="9970" xr:uid="{00000000-0005-0000-0000-000035260000}"/>
    <cellStyle name="20% - Accent1 2 3 3 4 3 3 2 2" xfId="9971" xr:uid="{00000000-0005-0000-0000-000036260000}"/>
    <cellStyle name="20% - Accent1 2 3 3 4 3 3 2 2 2" xfId="9972" xr:uid="{00000000-0005-0000-0000-000037260000}"/>
    <cellStyle name="20% - Accent1 2 3 3 4 3 3 2 3" xfId="9973" xr:uid="{00000000-0005-0000-0000-000038260000}"/>
    <cellStyle name="20% - Accent1 2 3 3 4 3 3 3" xfId="9974" xr:uid="{00000000-0005-0000-0000-000039260000}"/>
    <cellStyle name="20% - Accent1 2 3 3 4 3 3 3 2" xfId="9975" xr:uid="{00000000-0005-0000-0000-00003A260000}"/>
    <cellStyle name="20% - Accent1 2 3 3 4 3 3 4" xfId="9976" xr:uid="{00000000-0005-0000-0000-00003B260000}"/>
    <cellStyle name="20% - Accent1 2 3 3 4 3 4" xfId="9977" xr:uid="{00000000-0005-0000-0000-00003C260000}"/>
    <cellStyle name="20% - Accent1 2 3 3 4 3 4 2" xfId="9978" xr:uid="{00000000-0005-0000-0000-00003D260000}"/>
    <cellStyle name="20% - Accent1 2 3 3 4 3 4 2 2" xfId="9979" xr:uid="{00000000-0005-0000-0000-00003E260000}"/>
    <cellStyle name="20% - Accent1 2 3 3 4 3 4 2 2 2" xfId="9980" xr:uid="{00000000-0005-0000-0000-00003F260000}"/>
    <cellStyle name="20% - Accent1 2 3 3 4 3 4 2 3" xfId="9981" xr:uid="{00000000-0005-0000-0000-000040260000}"/>
    <cellStyle name="20% - Accent1 2 3 3 4 3 4 3" xfId="9982" xr:uid="{00000000-0005-0000-0000-000041260000}"/>
    <cellStyle name="20% - Accent1 2 3 3 4 3 4 3 2" xfId="9983" xr:uid="{00000000-0005-0000-0000-000042260000}"/>
    <cellStyle name="20% - Accent1 2 3 3 4 3 4 4" xfId="9984" xr:uid="{00000000-0005-0000-0000-000043260000}"/>
    <cellStyle name="20% - Accent1 2 3 3 4 3 5" xfId="9985" xr:uid="{00000000-0005-0000-0000-000044260000}"/>
    <cellStyle name="20% - Accent1 2 3 3 4 3 5 2" xfId="9986" xr:uid="{00000000-0005-0000-0000-000045260000}"/>
    <cellStyle name="20% - Accent1 2 3 3 4 3 5 2 2" xfId="9987" xr:uid="{00000000-0005-0000-0000-000046260000}"/>
    <cellStyle name="20% - Accent1 2 3 3 4 3 5 3" xfId="9988" xr:uid="{00000000-0005-0000-0000-000047260000}"/>
    <cellStyle name="20% - Accent1 2 3 3 4 3 6" xfId="9989" xr:uid="{00000000-0005-0000-0000-000048260000}"/>
    <cellStyle name="20% - Accent1 2 3 3 4 3 6 2" xfId="9990" xr:uid="{00000000-0005-0000-0000-000049260000}"/>
    <cellStyle name="20% - Accent1 2 3 3 4 3 6 2 2" xfId="9991" xr:uid="{00000000-0005-0000-0000-00004A260000}"/>
    <cellStyle name="20% - Accent1 2 3 3 4 3 6 3" xfId="9992" xr:uid="{00000000-0005-0000-0000-00004B260000}"/>
    <cellStyle name="20% - Accent1 2 3 3 4 3 7" xfId="9993" xr:uid="{00000000-0005-0000-0000-00004C260000}"/>
    <cellStyle name="20% - Accent1 2 3 3 4 3 7 2" xfId="9994" xr:uid="{00000000-0005-0000-0000-00004D260000}"/>
    <cellStyle name="20% - Accent1 2 3 3 4 3 8" xfId="9995" xr:uid="{00000000-0005-0000-0000-00004E260000}"/>
    <cellStyle name="20% - Accent1 2 3 3 4 3 8 2" xfId="9996" xr:uid="{00000000-0005-0000-0000-00004F260000}"/>
    <cellStyle name="20% - Accent1 2 3 3 4 3 9" xfId="9997" xr:uid="{00000000-0005-0000-0000-000050260000}"/>
    <cellStyle name="20% - Accent1 2 3 3 4 4" xfId="9998" xr:uid="{00000000-0005-0000-0000-000051260000}"/>
    <cellStyle name="20% - Accent1 2 3 3 4 4 2" xfId="9999" xr:uid="{00000000-0005-0000-0000-000052260000}"/>
    <cellStyle name="20% - Accent1 2 3 3 4 4 2 2" xfId="10000" xr:uid="{00000000-0005-0000-0000-000053260000}"/>
    <cellStyle name="20% - Accent1 2 3 3 4 4 2 2 2" xfId="10001" xr:uid="{00000000-0005-0000-0000-000054260000}"/>
    <cellStyle name="20% - Accent1 2 3 3 4 4 2 3" xfId="10002" xr:uid="{00000000-0005-0000-0000-000055260000}"/>
    <cellStyle name="20% - Accent1 2 3 3 4 4 3" xfId="10003" xr:uid="{00000000-0005-0000-0000-000056260000}"/>
    <cellStyle name="20% - Accent1 2 3 3 4 4 3 2" xfId="10004" xr:uid="{00000000-0005-0000-0000-000057260000}"/>
    <cellStyle name="20% - Accent1 2 3 3 4 4 4" xfId="10005" xr:uid="{00000000-0005-0000-0000-000058260000}"/>
    <cellStyle name="20% - Accent1 2 3 3 4 5" xfId="10006" xr:uid="{00000000-0005-0000-0000-000059260000}"/>
    <cellStyle name="20% - Accent1 2 3 3 4 5 2" xfId="10007" xr:uid="{00000000-0005-0000-0000-00005A260000}"/>
    <cellStyle name="20% - Accent1 2 3 3 4 5 2 2" xfId="10008" xr:uid="{00000000-0005-0000-0000-00005B260000}"/>
    <cellStyle name="20% - Accent1 2 3 3 4 5 2 2 2" xfId="10009" xr:uid="{00000000-0005-0000-0000-00005C260000}"/>
    <cellStyle name="20% - Accent1 2 3 3 4 5 2 3" xfId="10010" xr:uid="{00000000-0005-0000-0000-00005D260000}"/>
    <cellStyle name="20% - Accent1 2 3 3 4 5 3" xfId="10011" xr:uid="{00000000-0005-0000-0000-00005E260000}"/>
    <cellStyle name="20% - Accent1 2 3 3 4 5 3 2" xfId="10012" xr:uid="{00000000-0005-0000-0000-00005F260000}"/>
    <cellStyle name="20% - Accent1 2 3 3 4 5 4" xfId="10013" xr:uid="{00000000-0005-0000-0000-000060260000}"/>
    <cellStyle name="20% - Accent1 2 3 3 4 6" xfId="10014" xr:uid="{00000000-0005-0000-0000-000061260000}"/>
    <cellStyle name="20% - Accent1 2 3 3 4 6 2" xfId="10015" xr:uid="{00000000-0005-0000-0000-000062260000}"/>
    <cellStyle name="20% - Accent1 2 3 3 4 6 2 2" xfId="10016" xr:uid="{00000000-0005-0000-0000-000063260000}"/>
    <cellStyle name="20% - Accent1 2 3 3 4 6 2 2 2" xfId="10017" xr:uid="{00000000-0005-0000-0000-000064260000}"/>
    <cellStyle name="20% - Accent1 2 3 3 4 6 2 3" xfId="10018" xr:uid="{00000000-0005-0000-0000-000065260000}"/>
    <cellStyle name="20% - Accent1 2 3 3 4 6 3" xfId="10019" xr:uid="{00000000-0005-0000-0000-000066260000}"/>
    <cellStyle name="20% - Accent1 2 3 3 4 6 3 2" xfId="10020" xr:uid="{00000000-0005-0000-0000-000067260000}"/>
    <cellStyle name="20% - Accent1 2 3 3 4 6 4" xfId="10021" xr:uid="{00000000-0005-0000-0000-000068260000}"/>
    <cellStyle name="20% - Accent1 2 3 3 4 7" xfId="10022" xr:uid="{00000000-0005-0000-0000-000069260000}"/>
    <cellStyle name="20% - Accent1 2 3 3 4 7 2" xfId="10023" xr:uid="{00000000-0005-0000-0000-00006A260000}"/>
    <cellStyle name="20% - Accent1 2 3 3 4 7 2 2" xfId="10024" xr:uid="{00000000-0005-0000-0000-00006B260000}"/>
    <cellStyle name="20% - Accent1 2 3 3 4 7 3" xfId="10025" xr:uid="{00000000-0005-0000-0000-00006C260000}"/>
    <cellStyle name="20% - Accent1 2 3 3 4 8" xfId="10026" xr:uid="{00000000-0005-0000-0000-00006D260000}"/>
    <cellStyle name="20% - Accent1 2 3 3 4 8 2" xfId="10027" xr:uid="{00000000-0005-0000-0000-00006E260000}"/>
    <cellStyle name="20% - Accent1 2 3 3 4 8 2 2" xfId="10028" xr:uid="{00000000-0005-0000-0000-00006F260000}"/>
    <cellStyle name="20% - Accent1 2 3 3 4 8 3" xfId="10029" xr:uid="{00000000-0005-0000-0000-000070260000}"/>
    <cellStyle name="20% - Accent1 2 3 3 4 9" xfId="10030" xr:uid="{00000000-0005-0000-0000-000071260000}"/>
    <cellStyle name="20% - Accent1 2 3 3 4 9 2" xfId="10031" xr:uid="{00000000-0005-0000-0000-000072260000}"/>
    <cellStyle name="20% - Accent1 2 3 3 5" xfId="10032" xr:uid="{00000000-0005-0000-0000-000073260000}"/>
    <cellStyle name="20% - Accent1 2 3 3 5 2" xfId="10033" xr:uid="{00000000-0005-0000-0000-000074260000}"/>
    <cellStyle name="20% - Accent1 2 3 3 5 2 2" xfId="10034" xr:uid="{00000000-0005-0000-0000-000075260000}"/>
    <cellStyle name="20% - Accent1 2 3 3 5 2 2 2" xfId="10035" xr:uid="{00000000-0005-0000-0000-000076260000}"/>
    <cellStyle name="20% - Accent1 2 3 3 5 2 2 2 2" xfId="10036" xr:uid="{00000000-0005-0000-0000-000077260000}"/>
    <cellStyle name="20% - Accent1 2 3 3 5 2 2 3" xfId="10037" xr:uid="{00000000-0005-0000-0000-000078260000}"/>
    <cellStyle name="20% - Accent1 2 3 3 5 2 3" xfId="10038" xr:uid="{00000000-0005-0000-0000-000079260000}"/>
    <cellStyle name="20% - Accent1 2 3 3 5 2 3 2" xfId="10039" xr:uid="{00000000-0005-0000-0000-00007A260000}"/>
    <cellStyle name="20% - Accent1 2 3 3 5 2 4" xfId="10040" xr:uid="{00000000-0005-0000-0000-00007B260000}"/>
    <cellStyle name="20% - Accent1 2 3 3 5 3" xfId="10041" xr:uid="{00000000-0005-0000-0000-00007C260000}"/>
    <cellStyle name="20% - Accent1 2 3 3 5 3 2" xfId="10042" xr:uid="{00000000-0005-0000-0000-00007D260000}"/>
    <cellStyle name="20% - Accent1 2 3 3 5 3 2 2" xfId="10043" xr:uid="{00000000-0005-0000-0000-00007E260000}"/>
    <cellStyle name="20% - Accent1 2 3 3 5 3 2 2 2" xfId="10044" xr:uid="{00000000-0005-0000-0000-00007F260000}"/>
    <cellStyle name="20% - Accent1 2 3 3 5 3 2 3" xfId="10045" xr:uid="{00000000-0005-0000-0000-000080260000}"/>
    <cellStyle name="20% - Accent1 2 3 3 5 3 3" xfId="10046" xr:uid="{00000000-0005-0000-0000-000081260000}"/>
    <cellStyle name="20% - Accent1 2 3 3 5 3 3 2" xfId="10047" xr:uid="{00000000-0005-0000-0000-000082260000}"/>
    <cellStyle name="20% - Accent1 2 3 3 5 3 4" xfId="10048" xr:uid="{00000000-0005-0000-0000-000083260000}"/>
    <cellStyle name="20% - Accent1 2 3 3 5 4" xfId="10049" xr:uid="{00000000-0005-0000-0000-000084260000}"/>
    <cellStyle name="20% - Accent1 2 3 3 5 4 2" xfId="10050" xr:uid="{00000000-0005-0000-0000-000085260000}"/>
    <cellStyle name="20% - Accent1 2 3 3 5 4 2 2" xfId="10051" xr:uid="{00000000-0005-0000-0000-000086260000}"/>
    <cellStyle name="20% - Accent1 2 3 3 5 4 2 2 2" xfId="10052" xr:uid="{00000000-0005-0000-0000-000087260000}"/>
    <cellStyle name="20% - Accent1 2 3 3 5 4 2 3" xfId="10053" xr:uid="{00000000-0005-0000-0000-000088260000}"/>
    <cellStyle name="20% - Accent1 2 3 3 5 4 3" xfId="10054" xr:uid="{00000000-0005-0000-0000-000089260000}"/>
    <cellStyle name="20% - Accent1 2 3 3 5 4 3 2" xfId="10055" xr:uid="{00000000-0005-0000-0000-00008A260000}"/>
    <cellStyle name="20% - Accent1 2 3 3 5 4 4" xfId="10056" xr:uid="{00000000-0005-0000-0000-00008B260000}"/>
    <cellStyle name="20% - Accent1 2 3 3 5 5" xfId="10057" xr:uid="{00000000-0005-0000-0000-00008C260000}"/>
    <cellStyle name="20% - Accent1 2 3 3 5 5 2" xfId="10058" xr:uid="{00000000-0005-0000-0000-00008D260000}"/>
    <cellStyle name="20% - Accent1 2 3 3 5 5 2 2" xfId="10059" xr:uid="{00000000-0005-0000-0000-00008E260000}"/>
    <cellStyle name="20% - Accent1 2 3 3 5 5 3" xfId="10060" xr:uid="{00000000-0005-0000-0000-00008F260000}"/>
    <cellStyle name="20% - Accent1 2 3 3 5 6" xfId="10061" xr:uid="{00000000-0005-0000-0000-000090260000}"/>
    <cellStyle name="20% - Accent1 2 3 3 5 6 2" xfId="10062" xr:uid="{00000000-0005-0000-0000-000091260000}"/>
    <cellStyle name="20% - Accent1 2 3 3 5 6 2 2" xfId="10063" xr:uid="{00000000-0005-0000-0000-000092260000}"/>
    <cellStyle name="20% - Accent1 2 3 3 5 6 3" xfId="10064" xr:uid="{00000000-0005-0000-0000-000093260000}"/>
    <cellStyle name="20% - Accent1 2 3 3 5 7" xfId="10065" xr:uid="{00000000-0005-0000-0000-000094260000}"/>
    <cellStyle name="20% - Accent1 2 3 3 5 7 2" xfId="10066" xr:uid="{00000000-0005-0000-0000-000095260000}"/>
    <cellStyle name="20% - Accent1 2 3 3 5 8" xfId="10067" xr:uid="{00000000-0005-0000-0000-000096260000}"/>
    <cellStyle name="20% - Accent1 2 3 3 5 8 2" xfId="10068" xr:uid="{00000000-0005-0000-0000-000097260000}"/>
    <cellStyle name="20% - Accent1 2 3 3 5 9" xfId="10069" xr:uid="{00000000-0005-0000-0000-000098260000}"/>
    <cellStyle name="20% - Accent1 2 3 3 6" xfId="10070" xr:uid="{00000000-0005-0000-0000-000099260000}"/>
    <cellStyle name="20% - Accent1 2 3 3 6 2" xfId="10071" xr:uid="{00000000-0005-0000-0000-00009A260000}"/>
    <cellStyle name="20% - Accent1 2 3 3 6 2 2" xfId="10072" xr:uid="{00000000-0005-0000-0000-00009B260000}"/>
    <cellStyle name="20% - Accent1 2 3 3 6 2 2 2" xfId="10073" xr:uid="{00000000-0005-0000-0000-00009C260000}"/>
    <cellStyle name="20% - Accent1 2 3 3 6 2 2 2 2" xfId="10074" xr:uid="{00000000-0005-0000-0000-00009D260000}"/>
    <cellStyle name="20% - Accent1 2 3 3 6 2 2 3" xfId="10075" xr:uid="{00000000-0005-0000-0000-00009E260000}"/>
    <cellStyle name="20% - Accent1 2 3 3 6 2 3" xfId="10076" xr:uid="{00000000-0005-0000-0000-00009F260000}"/>
    <cellStyle name="20% - Accent1 2 3 3 6 2 3 2" xfId="10077" xr:uid="{00000000-0005-0000-0000-0000A0260000}"/>
    <cellStyle name="20% - Accent1 2 3 3 6 2 4" xfId="10078" xr:uid="{00000000-0005-0000-0000-0000A1260000}"/>
    <cellStyle name="20% - Accent1 2 3 3 6 3" xfId="10079" xr:uid="{00000000-0005-0000-0000-0000A2260000}"/>
    <cellStyle name="20% - Accent1 2 3 3 6 3 2" xfId="10080" xr:uid="{00000000-0005-0000-0000-0000A3260000}"/>
    <cellStyle name="20% - Accent1 2 3 3 6 3 2 2" xfId="10081" xr:uid="{00000000-0005-0000-0000-0000A4260000}"/>
    <cellStyle name="20% - Accent1 2 3 3 6 3 2 2 2" xfId="10082" xr:uid="{00000000-0005-0000-0000-0000A5260000}"/>
    <cellStyle name="20% - Accent1 2 3 3 6 3 2 3" xfId="10083" xr:uid="{00000000-0005-0000-0000-0000A6260000}"/>
    <cellStyle name="20% - Accent1 2 3 3 6 3 3" xfId="10084" xr:uid="{00000000-0005-0000-0000-0000A7260000}"/>
    <cellStyle name="20% - Accent1 2 3 3 6 3 3 2" xfId="10085" xr:uid="{00000000-0005-0000-0000-0000A8260000}"/>
    <cellStyle name="20% - Accent1 2 3 3 6 3 4" xfId="10086" xr:uid="{00000000-0005-0000-0000-0000A9260000}"/>
    <cellStyle name="20% - Accent1 2 3 3 6 4" xfId="10087" xr:uid="{00000000-0005-0000-0000-0000AA260000}"/>
    <cellStyle name="20% - Accent1 2 3 3 6 4 2" xfId="10088" xr:uid="{00000000-0005-0000-0000-0000AB260000}"/>
    <cellStyle name="20% - Accent1 2 3 3 6 4 2 2" xfId="10089" xr:uid="{00000000-0005-0000-0000-0000AC260000}"/>
    <cellStyle name="20% - Accent1 2 3 3 6 4 2 2 2" xfId="10090" xr:uid="{00000000-0005-0000-0000-0000AD260000}"/>
    <cellStyle name="20% - Accent1 2 3 3 6 4 2 3" xfId="10091" xr:uid="{00000000-0005-0000-0000-0000AE260000}"/>
    <cellStyle name="20% - Accent1 2 3 3 6 4 3" xfId="10092" xr:uid="{00000000-0005-0000-0000-0000AF260000}"/>
    <cellStyle name="20% - Accent1 2 3 3 6 4 3 2" xfId="10093" xr:uid="{00000000-0005-0000-0000-0000B0260000}"/>
    <cellStyle name="20% - Accent1 2 3 3 6 4 4" xfId="10094" xr:uid="{00000000-0005-0000-0000-0000B1260000}"/>
    <cellStyle name="20% - Accent1 2 3 3 6 5" xfId="10095" xr:uid="{00000000-0005-0000-0000-0000B2260000}"/>
    <cellStyle name="20% - Accent1 2 3 3 6 5 2" xfId="10096" xr:uid="{00000000-0005-0000-0000-0000B3260000}"/>
    <cellStyle name="20% - Accent1 2 3 3 6 5 2 2" xfId="10097" xr:uid="{00000000-0005-0000-0000-0000B4260000}"/>
    <cellStyle name="20% - Accent1 2 3 3 6 5 3" xfId="10098" xr:uid="{00000000-0005-0000-0000-0000B5260000}"/>
    <cellStyle name="20% - Accent1 2 3 3 6 6" xfId="10099" xr:uid="{00000000-0005-0000-0000-0000B6260000}"/>
    <cellStyle name="20% - Accent1 2 3 3 6 6 2" xfId="10100" xr:uid="{00000000-0005-0000-0000-0000B7260000}"/>
    <cellStyle name="20% - Accent1 2 3 3 6 6 2 2" xfId="10101" xr:uid="{00000000-0005-0000-0000-0000B8260000}"/>
    <cellStyle name="20% - Accent1 2 3 3 6 6 3" xfId="10102" xr:uid="{00000000-0005-0000-0000-0000B9260000}"/>
    <cellStyle name="20% - Accent1 2 3 3 6 7" xfId="10103" xr:uid="{00000000-0005-0000-0000-0000BA260000}"/>
    <cellStyle name="20% - Accent1 2 3 3 6 7 2" xfId="10104" xr:uid="{00000000-0005-0000-0000-0000BB260000}"/>
    <cellStyle name="20% - Accent1 2 3 3 6 8" xfId="10105" xr:uid="{00000000-0005-0000-0000-0000BC260000}"/>
    <cellStyle name="20% - Accent1 2 3 3 6 8 2" xfId="10106" xr:uid="{00000000-0005-0000-0000-0000BD260000}"/>
    <cellStyle name="20% - Accent1 2 3 3 6 9" xfId="10107" xr:uid="{00000000-0005-0000-0000-0000BE260000}"/>
    <cellStyle name="20% - Accent1 2 3 3 7" xfId="10108" xr:uid="{00000000-0005-0000-0000-0000BF260000}"/>
    <cellStyle name="20% - Accent1 2 3 3 7 2" xfId="10109" xr:uid="{00000000-0005-0000-0000-0000C0260000}"/>
    <cellStyle name="20% - Accent1 2 3 3 7 2 2" xfId="10110" xr:uid="{00000000-0005-0000-0000-0000C1260000}"/>
    <cellStyle name="20% - Accent1 2 3 3 7 2 2 2" xfId="10111" xr:uid="{00000000-0005-0000-0000-0000C2260000}"/>
    <cellStyle name="20% - Accent1 2 3 3 7 2 3" xfId="10112" xr:uid="{00000000-0005-0000-0000-0000C3260000}"/>
    <cellStyle name="20% - Accent1 2 3 3 7 3" xfId="10113" xr:uid="{00000000-0005-0000-0000-0000C4260000}"/>
    <cellStyle name="20% - Accent1 2 3 3 7 3 2" xfId="10114" xr:uid="{00000000-0005-0000-0000-0000C5260000}"/>
    <cellStyle name="20% - Accent1 2 3 3 7 4" xfId="10115" xr:uid="{00000000-0005-0000-0000-0000C6260000}"/>
    <cellStyle name="20% - Accent1 2 3 3 8" xfId="10116" xr:uid="{00000000-0005-0000-0000-0000C7260000}"/>
    <cellStyle name="20% - Accent1 2 3 3 8 2" xfId="10117" xr:uid="{00000000-0005-0000-0000-0000C8260000}"/>
    <cellStyle name="20% - Accent1 2 3 3 8 2 2" xfId="10118" xr:uid="{00000000-0005-0000-0000-0000C9260000}"/>
    <cellStyle name="20% - Accent1 2 3 3 8 2 2 2" xfId="10119" xr:uid="{00000000-0005-0000-0000-0000CA260000}"/>
    <cellStyle name="20% - Accent1 2 3 3 8 2 3" xfId="10120" xr:uid="{00000000-0005-0000-0000-0000CB260000}"/>
    <cellStyle name="20% - Accent1 2 3 3 8 3" xfId="10121" xr:uid="{00000000-0005-0000-0000-0000CC260000}"/>
    <cellStyle name="20% - Accent1 2 3 3 8 3 2" xfId="10122" xr:uid="{00000000-0005-0000-0000-0000CD260000}"/>
    <cellStyle name="20% - Accent1 2 3 3 8 4" xfId="10123" xr:uid="{00000000-0005-0000-0000-0000CE260000}"/>
    <cellStyle name="20% - Accent1 2 3 3 9" xfId="10124" xr:uid="{00000000-0005-0000-0000-0000CF260000}"/>
    <cellStyle name="20% - Accent1 2 3 3 9 2" xfId="10125" xr:uid="{00000000-0005-0000-0000-0000D0260000}"/>
    <cellStyle name="20% - Accent1 2 3 3 9 2 2" xfId="10126" xr:uid="{00000000-0005-0000-0000-0000D1260000}"/>
    <cellStyle name="20% - Accent1 2 3 3 9 2 2 2" xfId="10127" xr:uid="{00000000-0005-0000-0000-0000D2260000}"/>
    <cellStyle name="20% - Accent1 2 3 3 9 2 3" xfId="10128" xr:uid="{00000000-0005-0000-0000-0000D3260000}"/>
    <cellStyle name="20% - Accent1 2 3 3 9 3" xfId="10129" xr:uid="{00000000-0005-0000-0000-0000D4260000}"/>
    <cellStyle name="20% - Accent1 2 3 3 9 3 2" xfId="10130" xr:uid="{00000000-0005-0000-0000-0000D5260000}"/>
    <cellStyle name="20% - Accent1 2 3 3 9 4" xfId="10131" xr:uid="{00000000-0005-0000-0000-0000D6260000}"/>
    <cellStyle name="20% - Accent1 2 3 4" xfId="10132" xr:uid="{00000000-0005-0000-0000-0000D7260000}"/>
    <cellStyle name="20% - Accent1 2 3 4 10" xfId="10133" xr:uid="{00000000-0005-0000-0000-0000D8260000}"/>
    <cellStyle name="20% - Accent1 2 3 4 10 2" xfId="10134" xr:uid="{00000000-0005-0000-0000-0000D9260000}"/>
    <cellStyle name="20% - Accent1 2 3 4 11" xfId="10135" xr:uid="{00000000-0005-0000-0000-0000DA260000}"/>
    <cellStyle name="20% - Accent1 2 3 4 2" xfId="10136" xr:uid="{00000000-0005-0000-0000-0000DB260000}"/>
    <cellStyle name="20% - Accent1 2 3 4 2 2" xfId="10137" xr:uid="{00000000-0005-0000-0000-0000DC260000}"/>
    <cellStyle name="20% - Accent1 2 3 4 2 2 2" xfId="10138" xr:uid="{00000000-0005-0000-0000-0000DD260000}"/>
    <cellStyle name="20% - Accent1 2 3 4 2 2 2 2" xfId="10139" xr:uid="{00000000-0005-0000-0000-0000DE260000}"/>
    <cellStyle name="20% - Accent1 2 3 4 2 2 2 2 2" xfId="10140" xr:uid="{00000000-0005-0000-0000-0000DF260000}"/>
    <cellStyle name="20% - Accent1 2 3 4 2 2 2 3" xfId="10141" xr:uid="{00000000-0005-0000-0000-0000E0260000}"/>
    <cellStyle name="20% - Accent1 2 3 4 2 2 3" xfId="10142" xr:uid="{00000000-0005-0000-0000-0000E1260000}"/>
    <cellStyle name="20% - Accent1 2 3 4 2 2 3 2" xfId="10143" xr:uid="{00000000-0005-0000-0000-0000E2260000}"/>
    <cellStyle name="20% - Accent1 2 3 4 2 2 4" xfId="10144" xr:uid="{00000000-0005-0000-0000-0000E3260000}"/>
    <cellStyle name="20% - Accent1 2 3 4 2 3" xfId="10145" xr:uid="{00000000-0005-0000-0000-0000E4260000}"/>
    <cellStyle name="20% - Accent1 2 3 4 2 3 2" xfId="10146" xr:uid="{00000000-0005-0000-0000-0000E5260000}"/>
    <cellStyle name="20% - Accent1 2 3 4 2 3 2 2" xfId="10147" xr:uid="{00000000-0005-0000-0000-0000E6260000}"/>
    <cellStyle name="20% - Accent1 2 3 4 2 3 2 2 2" xfId="10148" xr:uid="{00000000-0005-0000-0000-0000E7260000}"/>
    <cellStyle name="20% - Accent1 2 3 4 2 3 2 3" xfId="10149" xr:uid="{00000000-0005-0000-0000-0000E8260000}"/>
    <cellStyle name="20% - Accent1 2 3 4 2 3 3" xfId="10150" xr:uid="{00000000-0005-0000-0000-0000E9260000}"/>
    <cellStyle name="20% - Accent1 2 3 4 2 3 3 2" xfId="10151" xr:uid="{00000000-0005-0000-0000-0000EA260000}"/>
    <cellStyle name="20% - Accent1 2 3 4 2 3 4" xfId="10152" xr:uid="{00000000-0005-0000-0000-0000EB260000}"/>
    <cellStyle name="20% - Accent1 2 3 4 2 4" xfId="10153" xr:uid="{00000000-0005-0000-0000-0000EC260000}"/>
    <cellStyle name="20% - Accent1 2 3 4 2 4 2" xfId="10154" xr:uid="{00000000-0005-0000-0000-0000ED260000}"/>
    <cellStyle name="20% - Accent1 2 3 4 2 4 2 2" xfId="10155" xr:uid="{00000000-0005-0000-0000-0000EE260000}"/>
    <cellStyle name="20% - Accent1 2 3 4 2 4 2 2 2" xfId="10156" xr:uid="{00000000-0005-0000-0000-0000EF260000}"/>
    <cellStyle name="20% - Accent1 2 3 4 2 4 2 3" xfId="10157" xr:uid="{00000000-0005-0000-0000-0000F0260000}"/>
    <cellStyle name="20% - Accent1 2 3 4 2 4 3" xfId="10158" xr:uid="{00000000-0005-0000-0000-0000F1260000}"/>
    <cellStyle name="20% - Accent1 2 3 4 2 4 3 2" xfId="10159" xr:uid="{00000000-0005-0000-0000-0000F2260000}"/>
    <cellStyle name="20% - Accent1 2 3 4 2 4 4" xfId="10160" xr:uid="{00000000-0005-0000-0000-0000F3260000}"/>
    <cellStyle name="20% - Accent1 2 3 4 2 5" xfId="10161" xr:uid="{00000000-0005-0000-0000-0000F4260000}"/>
    <cellStyle name="20% - Accent1 2 3 4 2 5 2" xfId="10162" xr:uid="{00000000-0005-0000-0000-0000F5260000}"/>
    <cellStyle name="20% - Accent1 2 3 4 2 5 2 2" xfId="10163" xr:uid="{00000000-0005-0000-0000-0000F6260000}"/>
    <cellStyle name="20% - Accent1 2 3 4 2 5 3" xfId="10164" xr:uid="{00000000-0005-0000-0000-0000F7260000}"/>
    <cellStyle name="20% - Accent1 2 3 4 2 6" xfId="10165" xr:uid="{00000000-0005-0000-0000-0000F8260000}"/>
    <cellStyle name="20% - Accent1 2 3 4 2 6 2" xfId="10166" xr:uid="{00000000-0005-0000-0000-0000F9260000}"/>
    <cellStyle name="20% - Accent1 2 3 4 2 6 2 2" xfId="10167" xr:uid="{00000000-0005-0000-0000-0000FA260000}"/>
    <cellStyle name="20% - Accent1 2 3 4 2 6 3" xfId="10168" xr:uid="{00000000-0005-0000-0000-0000FB260000}"/>
    <cellStyle name="20% - Accent1 2 3 4 2 7" xfId="10169" xr:uid="{00000000-0005-0000-0000-0000FC260000}"/>
    <cellStyle name="20% - Accent1 2 3 4 2 7 2" xfId="10170" xr:uid="{00000000-0005-0000-0000-0000FD260000}"/>
    <cellStyle name="20% - Accent1 2 3 4 2 8" xfId="10171" xr:uid="{00000000-0005-0000-0000-0000FE260000}"/>
    <cellStyle name="20% - Accent1 2 3 4 2 8 2" xfId="10172" xr:uid="{00000000-0005-0000-0000-0000FF260000}"/>
    <cellStyle name="20% - Accent1 2 3 4 2 9" xfId="10173" xr:uid="{00000000-0005-0000-0000-000000270000}"/>
    <cellStyle name="20% - Accent1 2 3 4 3" xfId="10174" xr:uid="{00000000-0005-0000-0000-000001270000}"/>
    <cellStyle name="20% - Accent1 2 3 4 3 2" xfId="10175" xr:uid="{00000000-0005-0000-0000-000002270000}"/>
    <cellStyle name="20% - Accent1 2 3 4 3 2 2" xfId="10176" xr:uid="{00000000-0005-0000-0000-000003270000}"/>
    <cellStyle name="20% - Accent1 2 3 4 3 2 2 2" xfId="10177" xr:uid="{00000000-0005-0000-0000-000004270000}"/>
    <cellStyle name="20% - Accent1 2 3 4 3 2 2 2 2" xfId="10178" xr:uid="{00000000-0005-0000-0000-000005270000}"/>
    <cellStyle name="20% - Accent1 2 3 4 3 2 2 3" xfId="10179" xr:uid="{00000000-0005-0000-0000-000006270000}"/>
    <cellStyle name="20% - Accent1 2 3 4 3 2 3" xfId="10180" xr:uid="{00000000-0005-0000-0000-000007270000}"/>
    <cellStyle name="20% - Accent1 2 3 4 3 2 3 2" xfId="10181" xr:uid="{00000000-0005-0000-0000-000008270000}"/>
    <cellStyle name="20% - Accent1 2 3 4 3 2 4" xfId="10182" xr:uid="{00000000-0005-0000-0000-000009270000}"/>
    <cellStyle name="20% - Accent1 2 3 4 3 3" xfId="10183" xr:uid="{00000000-0005-0000-0000-00000A270000}"/>
    <cellStyle name="20% - Accent1 2 3 4 3 3 2" xfId="10184" xr:uid="{00000000-0005-0000-0000-00000B270000}"/>
    <cellStyle name="20% - Accent1 2 3 4 3 3 2 2" xfId="10185" xr:uid="{00000000-0005-0000-0000-00000C270000}"/>
    <cellStyle name="20% - Accent1 2 3 4 3 3 2 2 2" xfId="10186" xr:uid="{00000000-0005-0000-0000-00000D270000}"/>
    <cellStyle name="20% - Accent1 2 3 4 3 3 2 3" xfId="10187" xr:uid="{00000000-0005-0000-0000-00000E270000}"/>
    <cellStyle name="20% - Accent1 2 3 4 3 3 3" xfId="10188" xr:uid="{00000000-0005-0000-0000-00000F270000}"/>
    <cellStyle name="20% - Accent1 2 3 4 3 3 3 2" xfId="10189" xr:uid="{00000000-0005-0000-0000-000010270000}"/>
    <cellStyle name="20% - Accent1 2 3 4 3 3 4" xfId="10190" xr:uid="{00000000-0005-0000-0000-000011270000}"/>
    <cellStyle name="20% - Accent1 2 3 4 3 4" xfId="10191" xr:uid="{00000000-0005-0000-0000-000012270000}"/>
    <cellStyle name="20% - Accent1 2 3 4 3 4 2" xfId="10192" xr:uid="{00000000-0005-0000-0000-000013270000}"/>
    <cellStyle name="20% - Accent1 2 3 4 3 4 2 2" xfId="10193" xr:uid="{00000000-0005-0000-0000-000014270000}"/>
    <cellStyle name="20% - Accent1 2 3 4 3 4 2 2 2" xfId="10194" xr:uid="{00000000-0005-0000-0000-000015270000}"/>
    <cellStyle name="20% - Accent1 2 3 4 3 4 2 3" xfId="10195" xr:uid="{00000000-0005-0000-0000-000016270000}"/>
    <cellStyle name="20% - Accent1 2 3 4 3 4 3" xfId="10196" xr:uid="{00000000-0005-0000-0000-000017270000}"/>
    <cellStyle name="20% - Accent1 2 3 4 3 4 3 2" xfId="10197" xr:uid="{00000000-0005-0000-0000-000018270000}"/>
    <cellStyle name="20% - Accent1 2 3 4 3 4 4" xfId="10198" xr:uid="{00000000-0005-0000-0000-000019270000}"/>
    <cellStyle name="20% - Accent1 2 3 4 3 5" xfId="10199" xr:uid="{00000000-0005-0000-0000-00001A270000}"/>
    <cellStyle name="20% - Accent1 2 3 4 3 5 2" xfId="10200" xr:uid="{00000000-0005-0000-0000-00001B270000}"/>
    <cellStyle name="20% - Accent1 2 3 4 3 5 2 2" xfId="10201" xr:uid="{00000000-0005-0000-0000-00001C270000}"/>
    <cellStyle name="20% - Accent1 2 3 4 3 5 3" xfId="10202" xr:uid="{00000000-0005-0000-0000-00001D270000}"/>
    <cellStyle name="20% - Accent1 2 3 4 3 6" xfId="10203" xr:uid="{00000000-0005-0000-0000-00001E270000}"/>
    <cellStyle name="20% - Accent1 2 3 4 3 6 2" xfId="10204" xr:uid="{00000000-0005-0000-0000-00001F270000}"/>
    <cellStyle name="20% - Accent1 2 3 4 3 6 2 2" xfId="10205" xr:uid="{00000000-0005-0000-0000-000020270000}"/>
    <cellStyle name="20% - Accent1 2 3 4 3 6 3" xfId="10206" xr:uid="{00000000-0005-0000-0000-000021270000}"/>
    <cellStyle name="20% - Accent1 2 3 4 3 7" xfId="10207" xr:uid="{00000000-0005-0000-0000-000022270000}"/>
    <cellStyle name="20% - Accent1 2 3 4 3 7 2" xfId="10208" xr:uid="{00000000-0005-0000-0000-000023270000}"/>
    <cellStyle name="20% - Accent1 2 3 4 3 8" xfId="10209" xr:uid="{00000000-0005-0000-0000-000024270000}"/>
    <cellStyle name="20% - Accent1 2 3 4 3 8 2" xfId="10210" xr:uid="{00000000-0005-0000-0000-000025270000}"/>
    <cellStyle name="20% - Accent1 2 3 4 3 9" xfId="10211" xr:uid="{00000000-0005-0000-0000-000026270000}"/>
    <cellStyle name="20% - Accent1 2 3 4 4" xfId="10212" xr:uid="{00000000-0005-0000-0000-000027270000}"/>
    <cellStyle name="20% - Accent1 2 3 4 4 2" xfId="10213" xr:uid="{00000000-0005-0000-0000-000028270000}"/>
    <cellStyle name="20% - Accent1 2 3 4 4 2 2" xfId="10214" xr:uid="{00000000-0005-0000-0000-000029270000}"/>
    <cellStyle name="20% - Accent1 2 3 4 4 2 2 2" xfId="10215" xr:uid="{00000000-0005-0000-0000-00002A270000}"/>
    <cellStyle name="20% - Accent1 2 3 4 4 2 3" xfId="10216" xr:uid="{00000000-0005-0000-0000-00002B270000}"/>
    <cellStyle name="20% - Accent1 2 3 4 4 3" xfId="10217" xr:uid="{00000000-0005-0000-0000-00002C270000}"/>
    <cellStyle name="20% - Accent1 2 3 4 4 3 2" xfId="10218" xr:uid="{00000000-0005-0000-0000-00002D270000}"/>
    <cellStyle name="20% - Accent1 2 3 4 4 4" xfId="10219" xr:uid="{00000000-0005-0000-0000-00002E270000}"/>
    <cellStyle name="20% - Accent1 2 3 4 5" xfId="10220" xr:uid="{00000000-0005-0000-0000-00002F270000}"/>
    <cellStyle name="20% - Accent1 2 3 4 5 2" xfId="10221" xr:uid="{00000000-0005-0000-0000-000030270000}"/>
    <cellStyle name="20% - Accent1 2 3 4 5 2 2" xfId="10222" xr:uid="{00000000-0005-0000-0000-000031270000}"/>
    <cellStyle name="20% - Accent1 2 3 4 5 2 2 2" xfId="10223" xr:uid="{00000000-0005-0000-0000-000032270000}"/>
    <cellStyle name="20% - Accent1 2 3 4 5 2 3" xfId="10224" xr:uid="{00000000-0005-0000-0000-000033270000}"/>
    <cellStyle name="20% - Accent1 2 3 4 5 3" xfId="10225" xr:uid="{00000000-0005-0000-0000-000034270000}"/>
    <cellStyle name="20% - Accent1 2 3 4 5 3 2" xfId="10226" xr:uid="{00000000-0005-0000-0000-000035270000}"/>
    <cellStyle name="20% - Accent1 2 3 4 5 4" xfId="10227" xr:uid="{00000000-0005-0000-0000-000036270000}"/>
    <cellStyle name="20% - Accent1 2 3 4 6" xfId="10228" xr:uid="{00000000-0005-0000-0000-000037270000}"/>
    <cellStyle name="20% - Accent1 2 3 4 6 2" xfId="10229" xr:uid="{00000000-0005-0000-0000-000038270000}"/>
    <cellStyle name="20% - Accent1 2 3 4 6 2 2" xfId="10230" xr:uid="{00000000-0005-0000-0000-000039270000}"/>
    <cellStyle name="20% - Accent1 2 3 4 6 2 2 2" xfId="10231" xr:uid="{00000000-0005-0000-0000-00003A270000}"/>
    <cellStyle name="20% - Accent1 2 3 4 6 2 3" xfId="10232" xr:uid="{00000000-0005-0000-0000-00003B270000}"/>
    <cellStyle name="20% - Accent1 2 3 4 6 3" xfId="10233" xr:uid="{00000000-0005-0000-0000-00003C270000}"/>
    <cellStyle name="20% - Accent1 2 3 4 6 3 2" xfId="10234" xr:uid="{00000000-0005-0000-0000-00003D270000}"/>
    <cellStyle name="20% - Accent1 2 3 4 6 4" xfId="10235" xr:uid="{00000000-0005-0000-0000-00003E270000}"/>
    <cellStyle name="20% - Accent1 2 3 4 7" xfId="10236" xr:uid="{00000000-0005-0000-0000-00003F270000}"/>
    <cellStyle name="20% - Accent1 2 3 4 7 2" xfId="10237" xr:uid="{00000000-0005-0000-0000-000040270000}"/>
    <cellStyle name="20% - Accent1 2 3 4 7 2 2" xfId="10238" xr:uid="{00000000-0005-0000-0000-000041270000}"/>
    <cellStyle name="20% - Accent1 2 3 4 7 3" xfId="10239" xr:uid="{00000000-0005-0000-0000-000042270000}"/>
    <cellStyle name="20% - Accent1 2 3 4 8" xfId="10240" xr:uid="{00000000-0005-0000-0000-000043270000}"/>
    <cellStyle name="20% - Accent1 2 3 4 8 2" xfId="10241" xr:uid="{00000000-0005-0000-0000-000044270000}"/>
    <cellStyle name="20% - Accent1 2 3 4 8 2 2" xfId="10242" xr:uid="{00000000-0005-0000-0000-000045270000}"/>
    <cellStyle name="20% - Accent1 2 3 4 8 3" xfId="10243" xr:uid="{00000000-0005-0000-0000-000046270000}"/>
    <cellStyle name="20% - Accent1 2 3 4 9" xfId="10244" xr:uid="{00000000-0005-0000-0000-000047270000}"/>
    <cellStyle name="20% - Accent1 2 3 4 9 2" xfId="10245" xr:uid="{00000000-0005-0000-0000-000048270000}"/>
    <cellStyle name="20% - Accent1 2 3 5" xfId="10246" xr:uid="{00000000-0005-0000-0000-000049270000}"/>
    <cellStyle name="20% - Accent1 2 3 5 10" xfId="10247" xr:uid="{00000000-0005-0000-0000-00004A270000}"/>
    <cellStyle name="20% - Accent1 2 3 5 10 2" xfId="10248" xr:uid="{00000000-0005-0000-0000-00004B270000}"/>
    <cellStyle name="20% - Accent1 2 3 5 11" xfId="10249" xr:uid="{00000000-0005-0000-0000-00004C270000}"/>
    <cellStyle name="20% - Accent1 2 3 5 2" xfId="10250" xr:uid="{00000000-0005-0000-0000-00004D270000}"/>
    <cellStyle name="20% - Accent1 2 3 5 2 2" xfId="10251" xr:uid="{00000000-0005-0000-0000-00004E270000}"/>
    <cellStyle name="20% - Accent1 2 3 5 2 2 2" xfId="10252" xr:uid="{00000000-0005-0000-0000-00004F270000}"/>
    <cellStyle name="20% - Accent1 2 3 5 2 2 2 2" xfId="10253" xr:uid="{00000000-0005-0000-0000-000050270000}"/>
    <cellStyle name="20% - Accent1 2 3 5 2 2 2 2 2" xfId="10254" xr:uid="{00000000-0005-0000-0000-000051270000}"/>
    <cellStyle name="20% - Accent1 2 3 5 2 2 2 3" xfId="10255" xr:uid="{00000000-0005-0000-0000-000052270000}"/>
    <cellStyle name="20% - Accent1 2 3 5 2 2 3" xfId="10256" xr:uid="{00000000-0005-0000-0000-000053270000}"/>
    <cellStyle name="20% - Accent1 2 3 5 2 2 3 2" xfId="10257" xr:uid="{00000000-0005-0000-0000-000054270000}"/>
    <cellStyle name="20% - Accent1 2 3 5 2 2 4" xfId="10258" xr:uid="{00000000-0005-0000-0000-000055270000}"/>
    <cellStyle name="20% - Accent1 2 3 5 2 3" xfId="10259" xr:uid="{00000000-0005-0000-0000-000056270000}"/>
    <cellStyle name="20% - Accent1 2 3 5 2 3 2" xfId="10260" xr:uid="{00000000-0005-0000-0000-000057270000}"/>
    <cellStyle name="20% - Accent1 2 3 5 2 3 2 2" xfId="10261" xr:uid="{00000000-0005-0000-0000-000058270000}"/>
    <cellStyle name="20% - Accent1 2 3 5 2 3 2 2 2" xfId="10262" xr:uid="{00000000-0005-0000-0000-000059270000}"/>
    <cellStyle name="20% - Accent1 2 3 5 2 3 2 3" xfId="10263" xr:uid="{00000000-0005-0000-0000-00005A270000}"/>
    <cellStyle name="20% - Accent1 2 3 5 2 3 3" xfId="10264" xr:uid="{00000000-0005-0000-0000-00005B270000}"/>
    <cellStyle name="20% - Accent1 2 3 5 2 3 3 2" xfId="10265" xr:uid="{00000000-0005-0000-0000-00005C270000}"/>
    <cellStyle name="20% - Accent1 2 3 5 2 3 4" xfId="10266" xr:uid="{00000000-0005-0000-0000-00005D270000}"/>
    <cellStyle name="20% - Accent1 2 3 5 2 4" xfId="10267" xr:uid="{00000000-0005-0000-0000-00005E270000}"/>
    <cellStyle name="20% - Accent1 2 3 5 2 4 2" xfId="10268" xr:uid="{00000000-0005-0000-0000-00005F270000}"/>
    <cellStyle name="20% - Accent1 2 3 5 2 4 2 2" xfId="10269" xr:uid="{00000000-0005-0000-0000-000060270000}"/>
    <cellStyle name="20% - Accent1 2 3 5 2 4 2 2 2" xfId="10270" xr:uid="{00000000-0005-0000-0000-000061270000}"/>
    <cellStyle name="20% - Accent1 2 3 5 2 4 2 3" xfId="10271" xr:uid="{00000000-0005-0000-0000-000062270000}"/>
    <cellStyle name="20% - Accent1 2 3 5 2 4 3" xfId="10272" xr:uid="{00000000-0005-0000-0000-000063270000}"/>
    <cellStyle name="20% - Accent1 2 3 5 2 4 3 2" xfId="10273" xr:uid="{00000000-0005-0000-0000-000064270000}"/>
    <cellStyle name="20% - Accent1 2 3 5 2 4 4" xfId="10274" xr:uid="{00000000-0005-0000-0000-000065270000}"/>
    <cellStyle name="20% - Accent1 2 3 5 2 5" xfId="10275" xr:uid="{00000000-0005-0000-0000-000066270000}"/>
    <cellStyle name="20% - Accent1 2 3 5 2 5 2" xfId="10276" xr:uid="{00000000-0005-0000-0000-000067270000}"/>
    <cellStyle name="20% - Accent1 2 3 5 2 5 2 2" xfId="10277" xr:uid="{00000000-0005-0000-0000-000068270000}"/>
    <cellStyle name="20% - Accent1 2 3 5 2 5 3" xfId="10278" xr:uid="{00000000-0005-0000-0000-000069270000}"/>
    <cellStyle name="20% - Accent1 2 3 5 2 6" xfId="10279" xr:uid="{00000000-0005-0000-0000-00006A270000}"/>
    <cellStyle name="20% - Accent1 2 3 5 2 6 2" xfId="10280" xr:uid="{00000000-0005-0000-0000-00006B270000}"/>
    <cellStyle name="20% - Accent1 2 3 5 2 6 2 2" xfId="10281" xr:uid="{00000000-0005-0000-0000-00006C270000}"/>
    <cellStyle name="20% - Accent1 2 3 5 2 6 3" xfId="10282" xr:uid="{00000000-0005-0000-0000-00006D270000}"/>
    <cellStyle name="20% - Accent1 2 3 5 2 7" xfId="10283" xr:uid="{00000000-0005-0000-0000-00006E270000}"/>
    <cellStyle name="20% - Accent1 2 3 5 2 7 2" xfId="10284" xr:uid="{00000000-0005-0000-0000-00006F270000}"/>
    <cellStyle name="20% - Accent1 2 3 5 2 8" xfId="10285" xr:uid="{00000000-0005-0000-0000-000070270000}"/>
    <cellStyle name="20% - Accent1 2 3 5 2 8 2" xfId="10286" xr:uid="{00000000-0005-0000-0000-000071270000}"/>
    <cellStyle name="20% - Accent1 2 3 5 2 9" xfId="10287" xr:uid="{00000000-0005-0000-0000-000072270000}"/>
    <cellStyle name="20% - Accent1 2 3 5 3" xfId="10288" xr:uid="{00000000-0005-0000-0000-000073270000}"/>
    <cellStyle name="20% - Accent1 2 3 5 3 2" xfId="10289" xr:uid="{00000000-0005-0000-0000-000074270000}"/>
    <cellStyle name="20% - Accent1 2 3 5 3 2 2" xfId="10290" xr:uid="{00000000-0005-0000-0000-000075270000}"/>
    <cellStyle name="20% - Accent1 2 3 5 3 2 2 2" xfId="10291" xr:uid="{00000000-0005-0000-0000-000076270000}"/>
    <cellStyle name="20% - Accent1 2 3 5 3 2 2 2 2" xfId="10292" xr:uid="{00000000-0005-0000-0000-000077270000}"/>
    <cellStyle name="20% - Accent1 2 3 5 3 2 2 3" xfId="10293" xr:uid="{00000000-0005-0000-0000-000078270000}"/>
    <cellStyle name="20% - Accent1 2 3 5 3 2 3" xfId="10294" xr:uid="{00000000-0005-0000-0000-000079270000}"/>
    <cellStyle name="20% - Accent1 2 3 5 3 2 3 2" xfId="10295" xr:uid="{00000000-0005-0000-0000-00007A270000}"/>
    <cellStyle name="20% - Accent1 2 3 5 3 2 4" xfId="10296" xr:uid="{00000000-0005-0000-0000-00007B270000}"/>
    <cellStyle name="20% - Accent1 2 3 5 3 3" xfId="10297" xr:uid="{00000000-0005-0000-0000-00007C270000}"/>
    <cellStyle name="20% - Accent1 2 3 5 3 3 2" xfId="10298" xr:uid="{00000000-0005-0000-0000-00007D270000}"/>
    <cellStyle name="20% - Accent1 2 3 5 3 3 2 2" xfId="10299" xr:uid="{00000000-0005-0000-0000-00007E270000}"/>
    <cellStyle name="20% - Accent1 2 3 5 3 3 2 2 2" xfId="10300" xr:uid="{00000000-0005-0000-0000-00007F270000}"/>
    <cellStyle name="20% - Accent1 2 3 5 3 3 2 3" xfId="10301" xr:uid="{00000000-0005-0000-0000-000080270000}"/>
    <cellStyle name="20% - Accent1 2 3 5 3 3 3" xfId="10302" xr:uid="{00000000-0005-0000-0000-000081270000}"/>
    <cellStyle name="20% - Accent1 2 3 5 3 3 3 2" xfId="10303" xr:uid="{00000000-0005-0000-0000-000082270000}"/>
    <cellStyle name="20% - Accent1 2 3 5 3 3 4" xfId="10304" xr:uid="{00000000-0005-0000-0000-000083270000}"/>
    <cellStyle name="20% - Accent1 2 3 5 3 4" xfId="10305" xr:uid="{00000000-0005-0000-0000-000084270000}"/>
    <cellStyle name="20% - Accent1 2 3 5 3 4 2" xfId="10306" xr:uid="{00000000-0005-0000-0000-000085270000}"/>
    <cellStyle name="20% - Accent1 2 3 5 3 4 2 2" xfId="10307" xr:uid="{00000000-0005-0000-0000-000086270000}"/>
    <cellStyle name="20% - Accent1 2 3 5 3 4 2 2 2" xfId="10308" xr:uid="{00000000-0005-0000-0000-000087270000}"/>
    <cellStyle name="20% - Accent1 2 3 5 3 4 2 3" xfId="10309" xr:uid="{00000000-0005-0000-0000-000088270000}"/>
    <cellStyle name="20% - Accent1 2 3 5 3 4 3" xfId="10310" xr:uid="{00000000-0005-0000-0000-000089270000}"/>
    <cellStyle name="20% - Accent1 2 3 5 3 4 3 2" xfId="10311" xr:uid="{00000000-0005-0000-0000-00008A270000}"/>
    <cellStyle name="20% - Accent1 2 3 5 3 4 4" xfId="10312" xr:uid="{00000000-0005-0000-0000-00008B270000}"/>
    <cellStyle name="20% - Accent1 2 3 5 3 5" xfId="10313" xr:uid="{00000000-0005-0000-0000-00008C270000}"/>
    <cellStyle name="20% - Accent1 2 3 5 3 5 2" xfId="10314" xr:uid="{00000000-0005-0000-0000-00008D270000}"/>
    <cellStyle name="20% - Accent1 2 3 5 3 5 2 2" xfId="10315" xr:uid="{00000000-0005-0000-0000-00008E270000}"/>
    <cellStyle name="20% - Accent1 2 3 5 3 5 3" xfId="10316" xr:uid="{00000000-0005-0000-0000-00008F270000}"/>
    <cellStyle name="20% - Accent1 2 3 5 3 6" xfId="10317" xr:uid="{00000000-0005-0000-0000-000090270000}"/>
    <cellStyle name="20% - Accent1 2 3 5 3 6 2" xfId="10318" xr:uid="{00000000-0005-0000-0000-000091270000}"/>
    <cellStyle name="20% - Accent1 2 3 5 3 6 2 2" xfId="10319" xr:uid="{00000000-0005-0000-0000-000092270000}"/>
    <cellStyle name="20% - Accent1 2 3 5 3 6 3" xfId="10320" xr:uid="{00000000-0005-0000-0000-000093270000}"/>
    <cellStyle name="20% - Accent1 2 3 5 3 7" xfId="10321" xr:uid="{00000000-0005-0000-0000-000094270000}"/>
    <cellStyle name="20% - Accent1 2 3 5 3 7 2" xfId="10322" xr:uid="{00000000-0005-0000-0000-000095270000}"/>
    <cellStyle name="20% - Accent1 2 3 5 3 8" xfId="10323" xr:uid="{00000000-0005-0000-0000-000096270000}"/>
    <cellStyle name="20% - Accent1 2 3 5 3 8 2" xfId="10324" xr:uid="{00000000-0005-0000-0000-000097270000}"/>
    <cellStyle name="20% - Accent1 2 3 5 3 9" xfId="10325" xr:uid="{00000000-0005-0000-0000-000098270000}"/>
    <cellStyle name="20% - Accent1 2 3 5 4" xfId="10326" xr:uid="{00000000-0005-0000-0000-000099270000}"/>
    <cellStyle name="20% - Accent1 2 3 5 4 2" xfId="10327" xr:uid="{00000000-0005-0000-0000-00009A270000}"/>
    <cellStyle name="20% - Accent1 2 3 5 4 2 2" xfId="10328" xr:uid="{00000000-0005-0000-0000-00009B270000}"/>
    <cellStyle name="20% - Accent1 2 3 5 4 2 2 2" xfId="10329" xr:uid="{00000000-0005-0000-0000-00009C270000}"/>
    <cellStyle name="20% - Accent1 2 3 5 4 2 3" xfId="10330" xr:uid="{00000000-0005-0000-0000-00009D270000}"/>
    <cellStyle name="20% - Accent1 2 3 5 4 3" xfId="10331" xr:uid="{00000000-0005-0000-0000-00009E270000}"/>
    <cellStyle name="20% - Accent1 2 3 5 4 3 2" xfId="10332" xr:uid="{00000000-0005-0000-0000-00009F270000}"/>
    <cellStyle name="20% - Accent1 2 3 5 4 4" xfId="10333" xr:uid="{00000000-0005-0000-0000-0000A0270000}"/>
    <cellStyle name="20% - Accent1 2 3 5 5" xfId="10334" xr:uid="{00000000-0005-0000-0000-0000A1270000}"/>
    <cellStyle name="20% - Accent1 2 3 5 5 2" xfId="10335" xr:uid="{00000000-0005-0000-0000-0000A2270000}"/>
    <cellStyle name="20% - Accent1 2 3 5 5 2 2" xfId="10336" xr:uid="{00000000-0005-0000-0000-0000A3270000}"/>
    <cellStyle name="20% - Accent1 2 3 5 5 2 2 2" xfId="10337" xr:uid="{00000000-0005-0000-0000-0000A4270000}"/>
    <cellStyle name="20% - Accent1 2 3 5 5 2 3" xfId="10338" xr:uid="{00000000-0005-0000-0000-0000A5270000}"/>
    <cellStyle name="20% - Accent1 2 3 5 5 3" xfId="10339" xr:uid="{00000000-0005-0000-0000-0000A6270000}"/>
    <cellStyle name="20% - Accent1 2 3 5 5 3 2" xfId="10340" xr:uid="{00000000-0005-0000-0000-0000A7270000}"/>
    <cellStyle name="20% - Accent1 2 3 5 5 4" xfId="10341" xr:uid="{00000000-0005-0000-0000-0000A8270000}"/>
    <cellStyle name="20% - Accent1 2 3 5 6" xfId="10342" xr:uid="{00000000-0005-0000-0000-0000A9270000}"/>
    <cellStyle name="20% - Accent1 2 3 5 6 2" xfId="10343" xr:uid="{00000000-0005-0000-0000-0000AA270000}"/>
    <cellStyle name="20% - Accent1 2 3 5 6 2 2" xfId="10344" xr:uid="{00000000-0005-0000-0000-0000AB270000}"/>
    <cellStyle name="20% - Accent1 2 3 5 6 2 2 2" xfId="10345" xr:uid="{00000000-0005-0000-0000-0000AC270000}"/>
    <cellStyle name="20% - Accent1 2 3 5 6 2 3" xfId="10346" xr:uid="{00000000-0005-0000-0000-0000AD270000}"/>
    <cellStyle name="20% - Accent1 2 3 5 6 3" xfId="10347" xr:uid="{00000000-0005-0000-0000-0000AE270000}"/>
    <cellStyle name="20% - Accent1 2 3 5 6 3 2" xfId="10348" xr:uid="{00000000-0005-0000-0000-0000AF270000}"/>
    <cellStyle name="20% - Accent1 2 3 5 6 4" xfId="10349" xr:uid="{00000000-0005-0000-0000-0000B0270000}"/>
    <cellStyle name="20% - Accent1 2 3 5 7" xfId="10350" xr:uid="{00000000-0005-0000-0000-0000B1270000}"/>
    <cellStyle name="20% - Accent1 2 3 5 7 2" xfId="10351" xr:uid="{00000000-0005-0000-0000-0000B2270000}"/>
    <cellStyle name="20% - Accent1 2 3 5 7 2 2" xfId="10352" xr:uid="{00000000-0005-0000-0000-0000B3270000}"/>
    <cellStyle name="20% - Accent1 2 3 5 7 3" xfId="10353" xr:uid="{00000000-0005-0000-0000-0000B4270000}"/>
    <cellStyle name="20% - Accent1 2 3 5 8" xfId="10354" xr:uid="{00000000-0005-0000-0000-0000B5270000}"/>
    <cellStyle name="20% - Accent1 2 3 5 8 2" xfId="10355" xr:uid="{00000000-0005-0000-0000-0000B6270000}"/>
    <cellStyle name="20% - Accent1 2 3 5 8 2 2" xfId="10356" xr:uid="{00000000-0005-0000-0000-0000B7270000}"/>
    <cellStyle name="20% - Accent1 2 3 5 8 3" xfId="10357" xr:uid="{00000000-0005-0000-0000-0000B8270000}"/>
    <cellStyle name="20% - Accent1 2 3 5 9" xfId="10358" xr:uid="{00000000-0005-0000-0000-0000B9270000}"/>
    <cellStyle name="20% - Accent1 2 3 5 9 2" xfId="10359" xr:uid="{00000000-0005-0000-0000-0000BA270000}"/>
    <cellStyle name="20% - Accent1 2 3 6" xfId="10360" xr:uid="{00000000-0005-0000-0000-0000BB270000}"/>
    <cellStyle name="20% - Accent1 2 3 6 10" xfId="10361" xr:uid="{00000000-0005-0000-0000-0000BC270000}"/>
    <cellStyle name="20% - Accent1 2 3 6 10 2" xfId="10362" xr:uid="{00000000-0005-0000-0000-0000BD270000}"/>
    <cellStyle name="20% - Accent1 2 3 6 11" xfId="10363" xr:uid="{00000000-0005-0000-0000-0000BE270000}"/>
    <cellStyle name="20% - Accent1 2 3 6 2" xfId="10364" xr:uid="{00000000-0005-0000-0000-0000BF270000}"/>
    <cellStyle name="20% - Accent1 2 3 6 2 2" xfId="10365" xr:uid="{00000000-0005-0000-0000-0000C0270000}"/>
    <cellStyle name="20% - Accent1 2 3 6 2 2 2" xfId="10366" xr:uid="{00000000-0005-0000-0000-0000C1270000}"/>
    <cellStyle name="20% - Accent1 2 3 6 2 2 2 2" xfId="10367" xr:uid="{00000000-0005-0000-0000-0000C2270000}"/>
    <cellStyle name="20% - Accent1 2 3 6 2 2 2 2 2" xfId="10368" xr:uid="{00000000-0005-0000-0000-0000C3270000}"/>
    <cellStyle name="20% - Accent1 2 3 6 2 2 2 3" xfId="10369" xr:uid="{00000000-0005-0000-0000-0000C4270000}"/>
    <cellStyle name="20% - Accent1 2 3 6 2 2 3" xfId="10370" xr:uid="{00000000-0005-0000-0000-0000C5270000}"/>
    <cellStyle name="20% - Accent1 2 3 6 2 2 3 2" xfId="10371" xr:uid="{00000000-0005-0000-0000-0000C6270000}"/>
    <cellStyle name="20% - Accent1 2 3 6 2 2 4" xfId="10372" xr:uid="{00000000-0005-0000-0000-0000C7270000}"/>
    <cellStyle name="20% - Accent1 2 3 6 2 3" xfId="10373" xr:uid="{00000000-0005-0000-0000-0000C8270000}"/>
    <cellStyle name="20% - Accent1 2 3 6 2 3 2" xfId="10374" xr:uid="{00000000-0005-0000-0000-0000C9270000}"/>
    <cellStyle name="20% - Accent1 2 3 6 2 3 2 2" xfId="10375" xr:uid="{00000000-0005-0000-0000-0000CA270000}"/>
    <cellStyle name="20% - Accent1 2 3 6 2 3 2 2 2" xfId="10376" xr:uid="{00000000-0005-0000-0000-0000CB270000}"/>
    <cellStyle name="20% - Accent1 2 3 6 2 3 2 3" xfId="10377" xr:uid="{00000000-0005-0000-0000-0000CC270000}"/>
    <cellStyle name="20% - Accent1 2 3 6 2 3 3" xfId="10378" xr:uid="{00000000-0005-0000-0000-0000CD270000}"/>
    <cellStyle name="20% - Accent1 2 3 6 2 3 3 2" xfId="10379" xr:uid="{00000000-0005-0000-0000-0000CE270000}"/>
    <cellStyle name="20% - Accent1 2 3 6 2 3 4" xfId="10380" xr:uid="{00000000-0005-0000-0000-0000CF270000}"/>
    <cellStyle name="20% - Accent1 2 3 6 2 4" xfId="10381" xr:uid="{00000000-0005-0000-0000-0000D0270000}"/>
    <cellStyle name="20% - Accent1 2 3 6 2 4 2" xfId="10382" xr:uid="{00000000-0005-0000-0000-0000D1270000}"/>
    <cellStyle name="20% - Accent1 2 3 6 2 4 2 2" xfId="10383" xr:uid="{00000000-0005-0000-0000-0000D2270000}"/>
    <cellStyle name="20% - Accent1 2 3 6 2 4 2 2 2" xfId="10384" xr:uid="{00000000-0005-0000-0000-0000D3270000}"/>
    <cellStyle name="20% - Accent1 2 3 6 2 4 2 3" xfId="10385" xr:uid="{00000000-0005-0000-0000-0000D4270000}"/>
    <cellStyle name="20% - Accent1 2 3 6 2 4 3" xfId="10386" xr:uid="{00000000-0005-0000-0000-0000D5270000}"/>
    <cellStyle name="20% - Accent1 2 3 6 2 4 3 2" xfId="10387" xr:uid="{00000000-0005-0000-0000-0000D6270000}"/>
    <cellStyle name="20% - Accent1 2 3 6 2 4 4" xfId="10388" xr:uid="{00000000-0005-0000-0000-0000D7270000}"/>
    <cellStyle name="20% - Accent1 2 3 6 2 5" xfId="10389" xr:uid="{00000000-0005-0000-0000-0000D8270000}"/>
    <cellStyle name="20% - Accent1 2 3 6 2 5 2" xfId="10390" xr:uid="{00000000-0005-0000-0000-0000D9270000}"/>
    <cellStyle name="20% - Accent1 2 3 6 2 5 2 2" xfId="10391" xr:uid="{00000000-0005-0000-0000-0000DA270000}"/>
    <cellStyle name="20% - Accent1 2 3 6 2 5 3" xfId="10392" xr:uid="{00000000-0005-0000-0000-0000DB270000}"/>
    <cellStyle name="20% - Accent1 2 3 6 2 6" xfId="10393" xr:uid="{00000000-0005-0000-0000-0000DC270000}"/>
    <cellStyle name="20% - Accent1 2 3 6 2 6 2" xfId="10394" xr:uid="{00000000-0005-0000-0000-0000DD270000}"/>
    <cellStyle name="20% - Accent1 2 3 6 2 6 2 2" xfId="10395" xr:uid="{00000000-0005-0000-0000-0000DE270000}"/>
    <cellStyle name="20% - Accent1 2 3 6 2 6 3" xfId="10396" xr:uid="{00000000-0005-0000-0000-0000DF270000}"/>
    <cellStyle name="20% - Accent1 2 3 6 2 7" xfId="10397" xr:uid="{00000000-0005-0000-0000-0000E0270000}"/>
    <cellStyle name="20% - Accent1 2 3 6 2 7 2" xfId="10398" xr:uid="{00000000-0005-0000-0000-0000E1270000}"/>
    <cellStyle name="20% - Accent1 2 3 6 2 8" xfId="10399" xr:uid="{00000000-0005-0000-0000-0000E2270000}"/>
    <cellStyle name="20% - Accent1 2 3 6 2 8 2" xfId="10400" xr:uid="{00000000-0005-0000-0000-0000E3270000}"/>
    <cellStyle name="20% - Accent1 2 3 6 2 9" xfId="10401" xr:uid="{00000000-0005-0000-0000-0000E4270000}"/>
    <cellStyle name="20% - Accent1 2 3 6 3" xfId="10402" xr:uid="{00000000-0005-0000-0000-0000E5270000}"/>
    <cellStyle name="20% - Accent1 2 3 6 3 2" xfId="10403" xr:uid="{00000000-0005-0000-0000-0000E6270000}"/>
    <cellStyle name="20% - Accent1 2 3 6 3 2 2" xfId="10404" xr:uid="{00000000-0005-0000-0000-0000E7270000}"/>
    <cellStyle name="20% - Accent1 2 3 6 3 2 2 2" xfId="10405" xr:uid="{00000000-0005-0000-0000-0000E8270000}"/>
    <cellStyle name="20% - Accent1 2 3 6 3 2 2 2 2" xfId="10406" xr:uid="{00000000-0005-0000-0000-0000E9270000}"/>
    <cellStyle name="20% - Accent1 2 3 6 3 2 2 3" xfId="10407" xr:uid="{00000000-0005-0000-0000-0000EA270000}"/>
    <cellStyle name="20% - Accent1 2 3 6 3 2 3" xfId="10408" xr:uid="{00000000-0005-0000-0000-0000EB270000}"/>
    <cellStyle name="20% - Accent1 2 3 6 3 2 3 2" xfId="10409" xr:uid="{00000000-0005-0000-0000-0000EC270000}"/>
    <cellStyle name="20% - Accent1 2 3 6 3 2 4" xfId="10410" xr:uid="{00000000-0005-0000-0000-0000ED270000}"/>
    <cellStyle name="20% - Accent1 2 3 6 3 3" xfId="10411" xr:uid="{00000000-0005-0000-0000-0000EE270000}"/>
    <cellStyle name="20% - Accent1 2 3 6 3 3 2" xfId="10412" xr:uid="{00000000-0005-0000-0000-0000EF270000}"/>
    <cellStyle name="20% - Accent1 2 3 6 3 3 2 2" xfId="10413" xr:uid="{00000000-0005-0000-0000-0000F0270000}"/>
    <cellStyle name="20% - Accent1 2 3 6 3 3 2 2 2" xfId="10414" xr:uid="{00000000-0005-0000-0000-0000F1270000}"/>
    <cellStyle name="20% - Accent1 2 3 6 3 3 2 3" xfId="10415" xr:uid="{00000000-0005-0000-0000-0000F2270000}"/>
    <cellStyle name="20% - Accent1 2 3 6 3 3 3" xfId="10416" xr:uid="{00000000-0005-0000-0000-0000F3270000}"/>
    <cellStyle name="20% - Accent1 2 3 6 3 3 3 2" xfId="10417" xr:uid="{00000000-0005-0000-0000-0000F4270000}"/>
    <cellStyle name="20% - Accent1 2 3 6 3 3 4" xfId="10418" xr:uid="{00000000-0005-0000-0000-0000F5270000}"/>
    <cellStyle name="20% - Accent1 2 3 6 3 4" xfId="10419" xr:uid="{00000000-0005-0000-0000-0000F6270000}"/>
    <cellStyle name="20% - Accent1 2 3 6 3 4 2" xfId="10420" xr:uid="{00000000-0005-0000-0000-0000F7270000}"/>
    <cellStyle name="20% - Accent1 2 3 6 3 4 2 2" xfId="10421" xr:uid="{00000000-0005-0000-0000-0000F8270000}"/>
    <cellStyle name="20% - Accent1 2 3 6 3 4 2 2 2" xfId="10422" xr:uid="{00000000-0005-0000-0000-0000F9270000}"/>
    <cellStyle name="20% - Accent1 2 3 6 3 4 2 3" xfId="10423" xr:uid="{00000000-0005-0000-0000-0000FA270000}"/>
    <cellStyle name="20% - Accent1 2 3 6 3 4 3" xfId="10424" xr:uid="{00000000-0005-0000-0000-0000FB270000}"/>
    <cellStyle name="20% - Accent1 2 3 6 3 4 3 2" xfId="10425" xr:uid="{00000000-0005-0000-0000-0000FC270000}"/>
    <cellStyle name="20% - Accent1 2 3 6 3 4 4" xfId="10426" xr:uid="{00000000-0005-0000-0000-0000FD270000}"/>
    <cellStyle name="20% - Accent1 2 3 6 3 5" xfId="10427" xr:uid="{00000000-0005-0000-0000-0000FE270000}"/>
    <cellStyle name="20% - Accent1 2 3 6 3 5 2" xfId="10428" xr:uid="{00000000-0005-0000-0000-0000FF270000}"/>
    <cellStyle name="20% - Accent1 2 3 6 3 5 2 2" xfId="10429" xr:uid="{00000000-0005-0000-0000-000000280000}"/>
    <cellStyle name="20% - Accent1 2 3 6 3 5 3" xfId="10430" xr:uid="{00000000-0005-0000-0000-000001280000}"/>
    <cellStyle name="20% - Accent1 2 3 6 3 6" xfId="10431" xr:uid="{00000000-0005-0000-0000-000002280000}"/>
    <cellStyle name="20% - Accent1 2 3 6 3 6 2" xfId="10432" xr:uid="{00000000-0005-0000-0000-000003280000}"/>
    <cellStyle name="20% - Accent1 2 3 6 3 6 2 2" xfId="10433" xr:uid="{00000000-0005-0000-0000-000004280000}"/>
    <cellStyle name="20% - Accent1 2 3 6 3 6 3" xfId="10434" xr:uid="{00000000-0005-0000-0000-000005280000}"/>
    <cellStyle name="20% - Accent1 2 3 6 3 7" xfId="10435" xr:uid="{00000000-0005-0000-0000-000006280000}"/>
    <cellStyle name="20% - Accent1 2 3 6 3 7 2" xfId="10436" xr:uid="{00000000-0005-0000-0000-000007280000}"/>
    <cellStyle name="20% - Accent1 2 3 6 3 8" xfId="10437" xr:uid="{00000000-0005-0000-0000-000008280000}"/>
    <cellStyle name="20% - Accent1 2 3 6 3 8 2" xfId="10438" xr:uid="{00000000-0005-0000-0000-000009280000}"/>
    <cellStyle name="20% - Accent1 2 3 6 3 9" xfId="10439" xr:uid="{00000000-0005-0000-0000-00000A280000}"/>
    <cellStyle name="20% - Accent1 2 3 6 4" xfId="10440" xr:uid="{00000000-0005-0000-0000-00000B280000}"/>
    <cellStyle name="20% - Accent1 2 3 6 4 2" xfId="10441" xr:uid="{00000000-0005-0000-0000-00000C280000}"/>
    <cellStyle name="20% - Accent1 2 3 6 4 2 2" xfId="10442" xr:uid="{00000000-0005-0000-0000-00000D280000}"/>
    <cellStyle name="20% - Accent1 2 3 6 4 2 2 2" xfId="10443" xr:uid="{00000000-0005-0000-0000-00000E280000}"/>
    <cellStyle name="20% - Accent1 2 3 6 4 2 3" xfId="10444" xr:uid="{00000000-0005-0000-0000-00000F280000}"/>
    <cellStyle name="20% - Accent1 2 3 6 4 3" xfId="10445" xr:uid="{00000000-0005-0000-0000-000010280000}"/>
    <cellStyle name="20% - Accent1 2 3 6 4 3 2" xfId="10446" xr:uid="{00000000-0005-0000-0000-000011280000}"/>
    <cellStyle name="20% - Accent1 2 3 6 4 4" xfId="10447" xr:uid="{00000000-0005-0000-0000-000012280000}"/>
    <cellStyle name="20% - Accent1 2 3 6 5" xfId="10448" xr:uid="{00000000-0005-0000-0000-000013280000}"/>
    <cellStyle name="20% - Accent1 2 3 6 5 2" xfId="10449" xr:uid="{00000000-0005-0000-0000-000014280000}"/>
    <cellStyle name="20% - Accent1 2 3 6 5 2 2" xfId="10450" xr:uid="{00000000-0005-0000-0000-000015280000}"/>
    <cellStyle name="20% - Accent1 2 3 6 5 2 2 2" xfId="10451" xr:uid="{00000000-0005-0000-0000-000016280000}"/>
    <cellStyle name="20% - Accent1 2 3 6 5 2 3" xfId="10452" xr:uid="{00000000-0005-0000-0000-000017280000}"/>
    <cellStyle name="20% - Accent1 2 3 6 5 3" xfId="10453" xr:uid="{00000000-0005-0000-0000-000018280000}"/>
    <cellStyle name="20% - Accent1 2 3 6 5 3 2" xfId="10454" xr:uid="{00000000-0005-0000-0000-000019280000}"/>
    <cellStyle name="20% - Accent1 2 3 6 5 4" xfId="10455" xr:uid="{00000000-0005-0000-0000-00001A280000}"/>
    <cellStyle name="20% - Accent1 2 3 6 6" xfId="10456" xr:uid="{00000000-0005-0000-0000-00001B280000}"/>
    <cellStyle name="20% - Accent1 2 3 6 6 2" xfId="10457" xr:uid="{00000000-0005-0000-0000-00001C280000}"/>
    <cellStyle name="20% - Accent1 2 3 6 6 2 2" xfId="10458" xr:uid="{00000000-0005-0000-0000-00001D280000}"/>
    <cellStyle name="20% - Accent1 2 3 6 6 2 2 2" xfId="10459" xr:uid="{00000000-0005-0000-0000-00001E280000}"/>
    <cellStyle name="20% - Accent1 2 3 6 6 2 3" xfId="10460" xr:uid="{00000000-0005-0000-0000-00001F280000}"/>
    <cellStyle name="20% - Accent1 2 3 6 6 3" xfId="10461" xr:uid="{00000000-0005-0000-0000-000020280000}"/>
    <cellStyle name="20% - Accent1 2 3 6 6 3 2" xfId="10462" xr:uid="{00000000-0005-0000-0000-000021280000}"/>
    <cellStyle name="20% - Accent1 2 3 6 6 4" xfId="10463" xr:uid="{00000000-0005-0000-0000-000022280000}"/>
    <cellStyle name="20% - Accent1 2 3 6 7" xfId="10464" xr:uid="{00000000-0005-0000-0000-000023280000}"/>
    <cellStyle name="20% - Accent1 2 3 6 7 2" xfId="10465" xr:uid="{00000000-0005-0000-0000-000024280000}"/>
    <cellStyle name="20% - Accent1 2 3 6 7 2 2" xfId="10466" xr:uid="{00000000-0005-0000-0000-000025280000}"/>
    <cellStyle name="20% - Accent1 2 3 6 7 3" xfId="10467" xr:uid="{00000000-0005-0000-0000-000026280000}"/>
    <cellStyle name="20% - Accent1 2 3 6 8" xfId="10468" xr:uid="{00000000-0005-0000-0000-000027280000}"/>
    <cellStyle name="20% - Accent1 2 3 6 8 2" xfId="10469" xr:uid="{00000000-0005-0000-0000-000028280000}"/>
    <cellStyle name="20% - Accent1 2 3 6 8 2 2" xfId="10470" xr:uid="{00000000-0005-0000-0000-000029280000}"/>
    <cellStyle name="20% - Accent1 2 3 6 8 3" xfId="10471" xr:uid="{00000000-0005-0000-0000-00002A280000}"/>
    <cellStyle name="20% - Accent1 2 3 6 9" xfId="10472" xr:uid="{00000000-0005-0000-0000-00002B280000}"/>
    <cellStyle name="20% - Accent1 2 3 6 9 2" xfId="10473" xr:uid="{00000000-0005-0000-0000-00002C280000}"/>
    <cellStyle name="20% - Accent1 2 3 7" xfId="10474" xr:uid="{00000000-0005-0000-0000-00002D280000}"/>
    <cellStyle name="20% - Accent1 2 3 7 2" xfId="10475" xr:uid="{00000000-0005-0000-0000-00002E280000}"/>
    <cellStyle name="20% - Accent1 2 3 7 2 2" xfId="10476" xr:uid="{00000000-0005-0000-0000-00002F280000}"/>
    <cellStyle name="20% - Accent1 2 3 7 2 2 2" xfId="10477" xr:uid="{00000000-0005-0000-0000-000030280000}"/>
    <cellStyle name="20% - Accent1 2 3 7 2 2 2 2" xfId="10478" xr:uid="{00000000-0005-0000-0000-000031280000}"/>
    <cellStyle name="20% - Accent1 2 3 7 2 2 3" xfId="10479" xr:uid="{00000000-0005-0000-0000-000032280000}"/>
    <cellStyle name="20% - Accent1 2 3 7 2 3" xfId="10480" xr:uid="{00000000-0005-0000-0000-000033280000}"/>
    <cellStyle name="20% - Accent1 2 3 7 2 3 2" xfId="10481" xr:uid="{00000000-0005-0000-0000-000034280000}"/>
    <cellStyle name="20% - Accent1 2 3 7 2 4" xfId="10482" xr:uid="{00000000-0005-0000-0000-000035280000}"/>
    <cellStyle name="20% - Accent1 2 3 7 3" xfId="10483" xr:uid="{00000000-0005-0000-0000-000036280000}"/>
    <cellStyle name="20% - Accent1 2 3 7 3 2" xfId="10484" xr:uid="{00000000-0005-0000-0000-000037280000}"/>
    <cellStyle name="20% - Accent1 2 3 7 3 2 2" xfId="10485" xr:uid="{00000000-0005-0000-0000-000038280000}"/>
    <cellStyle name="20% - Accent1 2 3 7 3 2 2 2" xfId="10486" xr:uid="{00000000-0005-0000-0000-000039280000}"/>
    <cellStyle name="20% - Accent1 2 3 7 3 2 3" xfId="10487" xr:uid="{00000000-0005-0000-0000-00003A280000}"/>
    <cellStyle name="20% - Accent1 2 3 7 3 3" xfId="10488" xr:uid="{00000000-0005-0000-0000-00003B280000}"/>
    <cellStyle name="20% - Accent1 2 3 7 3 3 2" xfId="10489" xr:uid="{00000000-0005-0000-0000-00003C280000}"/>
    <cellStyle name="20% - Accent1 2 3 7 3 4" xfId="10490" xr:uid="{00000000-0005-0000-0000-00003D280000}"/>
    <cellStyle name="20% - Accent1 2 3 7 4" xfId="10491" xr:uid="{00000000-0005-0000-0000-00003E280000}"/>
    <cellStyle name="20% - Accent1 2 3 7 4 2" xfId="10492" xr:uid="{00000000-0005-0000-0000-00003F280000}"/>
    <cellStyle name="20% - Accent1 2 3 7 4 2 2" xfId="10493" xr:uid="{00000000-0005-0000-0000-000040280000}"/>
    <cellStyle name="20% - Accent1 2 3 7 4 2 2 2" xfId="10494" xr:uid="{00000000-0005-0000-0000-000041280000}"/>
    <cellStyle name="20% - Accent1 2 3 7 4 2 3" xfId="10495" xr:uid="{00000000-0005-0000-0000-000042280000}"/>
    <cellStyle name="20% - Accent1 2 3 7 4 3" xfId="10496" xr:uid="{00000000-0005-0000-0000-000043280000}"/>
    <cellStyle name="20% - Accent1 2 3 7 4 3 2" xfId="10497" xr:uid="{00000000-0005-0000-0000-000044280000}"/>
    <cellStyle name="20% - Accent1 2 3 7 4 4" xfId="10498" xr:uid="{00000000-0005-0000-0000-000045280000}"/>
    <cellStyle name="20% - Accent1 2 3 7 5" xfId="10499" xr:uid="{00000000-0005-0000-0000-000046280000}"/>
    <cellStyle name="20% - Accent1 2 3 7 5 2" xfId="10500" xr:uid="{00000000-0005-0000-0000-000047280000}"/>
    <cellStyle name="20% - Accent1 2 3 7 5 2 2" xfId="10501" xr:uid="{00000000-0005-0000-0000-000048280000}"/>
    <cellStyle name="20% - Accent1 2 3 7 5 3" xfId="10502" xr:uid="{00000000-0005-0000-0000-000049280000}"/>
    <cellStyle name="20% - Accent1 2 3 7 6" xfId="10503" xr:uid="{00000000-0005-0000-0000-00004A280000}"/>
    <cellStyle name="20% - Accent1 2 3 7 6 2" xfId="10504" xr:uid="{00000000-0005-0000-0000-00004B280000}"/>
    <cellStyle name="20% - Accent1 2 3 7 6 2 2" xfId="10505" xr:uid="{00000000-0005-0000-0000-00004C280000}"/>
    <cellStyle name="20% - Accent1 2 3 7 6 3" xfId="10506" xr:uid="{00000000-0005-0000-0000-00004D280000}"/>
    <cellStyle name="20% - Accent1 2 3 7 7" xfId="10507" xr:uid="{00000000-0005-0000-0000-00004E280000}"/>
    <cellStyle name="20% - Accent1 2 3 7 7 2" xfId="10508" xr:uid="{00000000-0005-0000-0000-00004F280000}"/>
    <cellStyle name="20% - Accent1 2 3 7 8" xfId="10509" xr:uid="{00000000-0005-0000-0000-000050280000}"/>
    <cellStyle name="20% - Accent1 2 3 7 8 2" xfId="10510" xr:uid="{00000000-0005-0000-0000-000051280000}"/>
    <cellStyle name="20% - Accent1 2 3 7 9" xfId="10511" xr:uid="{00000000-0005-0000-0000-000052280000}"/>
    <cellStyle name="20% - Accent1 2 3 8" xfId="10512" xr:uid="{00000000-0005-0000-0000-000053280000}"/>
    <cellStyle name="20% - Accent1 2 3 8 2" xfId="10513" xr:uid="{00000000-0005-0000-0000-000054280000}"/>
    <cellStyle name="20% - Accent1 2 3 8 2 2" xfId="10514" xr:uid="{00000000-0005-0000-0000-000055280000}"/>
    <cellStyle name="20% - Accent1 2 3 8 2 2 2" xfId="10515" xr:uid="{00000000-0005-0000-0000-000056280000}"/>
    <cellStyle name="20% - Accent1 2 3 8 2 2 2 2" xfId="10516" xr:uid="{00000000-0005-0000-0000-000057280000}"/>
    <cellStyle name="20% - Accent1 2 3 8 2 2 3" xfId="10517" xr:uid="{00000000-0005-0000-0000-000058280000}"/>
    <cellStyle name="20% - Accent1 2 3 8 2 3" xfId="10518" xr:uid="{00000000-0005-0000-0000-000059280000}"/>
    <cellStyle name="20% - Accent1 2 3 8 2 3 2" xfId="10519" xr:uid="{00000000-0005-0000-0000-00005A280000}"/>
    <cellStyle name="20% - Accent1 2 3 8 2 4" xfId="10520" xr:uid="{00000000-0005-0000-0000-00005B280000}"/>
    <cellStyle name="20% - Accent1 2 3 8 3" xfId="10521" xr:uid="{00000000-0005-0000-0000-00005C280000}"/>
    <cellStyle name="20% - Accent1 2 3 8 3 2" xfId="10522" xr:uid="{00000000-0005-0000-0000-00005D280000}"/>
    <cellStyle name="20% - Accent1 2 3 8 3 2 2" xfId="10523" xr:uid="{00000000-0005-0000-0000-00005E280000}"/>
    <cellStyle name="20% - Accent1 2 3 8 3 2 2 2" xfId="10524" xr:uid="{00000000-0005-0000-0000-00005F280000}"/>
    <cellStyle name="20% - Accent1 2 3 8 3 2 3" xfId="10525" xr:uid="{00000000-0005-0000-0000-000060280000}"/>
    <cellStyle name="20% - Accent1 2 3 8 3 3" xfId="10526" xr:uid="{00000000-0005-0000-0000-000061280000}"/>
    <cellStyle name="20% - Accent1 2 3 8 3 3 2" xfId="10527" xr:uid="{00000000-0005-0000-0000-000062280000}"/>
    <cellStyle name="20% - Accent1 2 3 8 3 4" xfId="10528" xr:uid="{00000000-0005-0000-0000-000063280000}"/>
    <cellStyle name="20% - Accent1 2 3 8 4" xfId="10529" xr:uid="{00000000-0005-0000-0000-000064280000}"/>
    <cellStyle name="20% - Accent1 2 3 8 4 2" xfId="10530" xr:uid="{00000000-0005-0000-0000-000065280000}"/>
    <cellStyle name="20% - Accent1 2 3 8 4 2 2" xfId="10531" xr:uid="{00000000-0005-0000-0000-000066280000}"/>
    <cellStyle name="20% - Accent1 2 3 8 4 2 2 2" xfId="10532" xr:uid="{00000000-0005-0000-0000-000067280000}"/>
    <cellStyle name="20% - Accent1 2 3 8 4 2 3" xfId="10533" xr:uid="{00000000-0005-0000-0000-000068280000}"/>
    <cellStyle name="20% - Accent1 2 3 8 4 3" xfId="10534" xr:uid="{00000000-0005-0000-0000-000069280000}"/>
    <cellStyle name="20% - Accent1 2 3 8 4 3 2" xfId="10535" xr:uid="{00000000-0005-0000-0000-00006A280000}"/>
    <cellStyle name="20% - Accent1 2 3 8 4 4" xfId="10536" xr:uid="{00000000-0005-0000-0000-00006B280000}"/>
    <cellStyle name="20% - Accent1 2 3 8 5" xfId="10537" xr:uid="{00000000-0005-0000-0000-00006C280000}"/>
    <cellStyle name="20% - Accent1 2 3 8 5 2" xfId="10538" xr:uid="{00000000-0005-0000-0000-00006D280000}"/>
    <cellStyle name="20% - Accent1 2 3 8 5 2 2" xfId="10539" xr:uid="{00000000-0005-0000-0000-00006E280000}"/>
    <cellStyle name="20% - Accent1 2 3 8 5 3" xfId="10540" xr:uid="{00000000-0005-0000-0000-00006F280000}"/>
    <cellStyle name="20% - Accent1 2 3 8 6" xfId="10541" xr:uid="{00000000-0005-0000-0000-000070280000}"/>
    <cellStyle name="20% - Accent1 2 3 8 6 2" xfId="10542" xr:uid="{00000000-0005-0000-0000-000071280000}"/>
    <cellStyle name="20% - Accent1 2 3 8 6 2 2" xfId="10543" xr:uid="{00000000-0005-0000-0000-000072280000}"/>
    <cellStyle name="20% - Accent1 2 3 8 6 3" xfId="10544" xr:uid="{00000000-0005-0000-0000-000073280000}"/>
    <cellStyle name="20% - Accent1 2 3 8 7" xfId="10545" xr:uid="{00000000-0005-0000-0000-000074280000}"/>
    <cellStyle name="20% - Accent1 2 3 8 7 2" xfId="10546" xr:uid="{00000000-0005-0000-0000-000075280000}"/>
    <cellStyle name="20% - Accent1 2 3 8 8" xfId="10547" xr:uid="{00000000-0005-0000-0000-000076280000}"/>
    <cellStyle name="20% - Accent1 2 3 8 8 2" xfId="10548" xr:uid="{00000000-0005-0000-0000-000077280000}"/>
    <cellStyle name="20% - Accent1 2 3 8 9" xfId="10549" xr:uid="{00000000-0005-0000-0000-000078280000}"/>
    <cellStyle name="20% - Accent1 2 3 9" xfId="10550" xr:uid="{00000000-0005-0000-0000-000079280000}"/>
    <cellStyle name="20% - Accent1 2 3 9 2" xfId="10551" xr:uid="{00000000-0005-0000-0000-00007A280000}"/>
    <cellStyle name="20% - Accent1 2 3 9 2 2" xfId="10552" xr:uid="{00000000-0005-0000-0000-00007B280000}"/>
    <cellStyle name="20% - Accent1 2 3 9 2 2 2" xfId="10553" xr:uid="{00000000-0005-0000-0000-00007C280000}"/>
    <cellStyle name="20% - Accent1 2 3 9 2 3" xfId="10554" xr:uid="{00000000-0005-0000-0000-00007D280000}"/>
    <cellStyle name="20% - Accent1 2 3 9 3" xfId="10555" xr:uid="{00000000-0005-0000-0000-00007E280000}"/>
    <cellStyle name="20% - Accent1 2 3 9 3 2" xfId="10556" xr:uid="{00000000-0005-0000-0000-00007F280000}"/>
    <cellStyle name="20% - Accent1 2 3 9 4" xfId="10557" xr:uid="{00000000-0005-0000-0000-000080280000}"/>
    <cellStyle name="20% - Accent1 2 4" xfId="10558" xr:uid="{00000000-0005-0000-0000-000081280000}"/>
    <cellStyle name="20% - Accent1 2 4 10" xfId="10559" xr:uid="{00000000-0005-0000-0000-000082280000}"/>
    <cellStyle name="20% - Accent1 2 4 10 2" xfId="10560" xr:uid="{00000000-0005-0000-0000-000083280000}"/>
    <cellStyle name="20% - Accent1 2 4 10 2 2" xfId="10561" xr:uid="{00000000-0005-0000-0000-000084280000}"/>
    <cellStyle name="20% - Accent1 2 4 10 2 2 2" xfId="10562" xr:uid="{00000000-0005-0000-0000-000085280000}"/>
    <cellStyle name="20% - Accent1 2 4 10 2 3" xfId="10563" xr:uid="{00000000-0005-0000-0000-000086280000}"/>
    <cellStyle name="20% - Accent1 2 4 10 3" xfId="10564" xr:uid="{00000000-0005-0000-0000-000087280000}"/>
    <cellStyle name="20% - Accent1 2 4 10 3 2" xfId="10565" xr:uid="{00000000-0005-0000-0000-000088280000}"/>
    <cellStyle name="20% - Accent1 2 4 10 4" xfId="10566" xr:uid="{00000000-0005-0000-0000-000089280000}"/>
    <cellStyle name="20% - Accent1 2 4 11" xfId="10567" xr:uid="{00000000-0005-0000-0000-00008A280000}"/>
    <cellStyle name="20% - Accent1 2 4 11 2" xfId="10568" xr:uid="{00000000-0005-0000-0000-00008B280000}"/>
    <cellStyle name="20% - Accent1 2 4 11 2 2" xfId="10569" xr:uid="{00000000-0005-0000-0000-00008C280000}"/>
    <cellStyle name="20% - Accent1 2 4 11 2 2 2" xfId="10570" xr:uid="{00000000-0005-0000-0000-00008D280000}"/>
    <cellStyle name="20% - Accent1 2 4 11 2 3" xfId="10571" xr:uid="{00000000-0005-0000-0000-00008E280000}"/>
    <cellStyle name="20% - Accent1 2 4 11 3" xfId="10572" xr:uid="{00000000-0005-0000-0000-00008F280000}"/>
    <cellStyle name="20% - Accent1 2 4 11 3 2" xfId="10573" xr:uid="{00000000-0005-0000-0000-000090280000}"/>
    <cellStyle name="20% - Accent1 2 4 11 4" xfId="10574" xr:uid="{00000000-0005-0000-0000-000091280000}"/>
    <cellStyle name="20% - Accent1 2 4 12" xfId="10575" xr:uid="{00000000-0005-0000-0000-000092280000}"/>
    <cellStyle name="20% - Accent1 2 4 12 2" xfId="10576" xr:uid="{00000000-0005-0000-0000-000093280000}"/>
    <cellStyle name="20% - Accent1 2 4 12 2 2" xfId="10577" xr:uid="{00000000-0005-0000-0000-000094280000}"/>
    <cellStyle name="20% - Accent1 2 4 12 3" xfId="10578" xr:uid="{00000000-0005-0000-0000-000095280000}"/>
    <cellStyle name="20% - Accent1 2 4 13" xfId="10579" xr:uid="{00000000-0005-0000-0000-000096280000}"/>
    <cellStyle name="20% - Accent1 2 4 13 2" xfId="10580" xr:uid="{00000000-0005-0000-0000-000097280000}"/>
    <cellStyle name="20% - Accent1 2 4 13 2 2" xfId="10581" xr:uid="{00000000-0005-0000-0000-000098280000}"/>
    <cellStyle name="20% - Accent1 2 4 13 3" xfId="10582" xr:uid="{00000000-0005-0000-0000-000099280000}"/>
    <cellStyle name="20% - Accent1 2 4 14" xfId="10583" xr:uid="{00000000-0005-0000-0000-00009A280000}"/>
    <cellStyle name="20% - Accent1 2 4 14 2" xfId="10584" xr:uid="{00000000-0005-0000-0000-00009B280000}"/>
    <cellStyle name="20% - Accent1 2 4 15" xfId="10585" xr:uid="{00000000-0005-0000-0000-00009C280000}"/>
    <cellStyle name="20% - Accent1 2 4 15 2" xfId="10586" xr:uid="{00000000-0005-0000-0000-00009D280000}"/>
    <cellStyle name="20% - Accent1 2 4 16" xfId="10587" xr:uid="{00000000-0005-0000-0000-00009E280000}"/>
    <cellStyle name="20% - Accent1 2 4 2" xfId="10588" xr:uid="{00000000-0005-0000-0000-00009F280000}"/>
    <cellStyle name="20% - Accent1 2 4 2 10" xfId="10589" xr:uid="{00000000-0005-0000-0000-0000A0280000}"/>
    <cellStyle name="20% - Accent1 2 4 2 10 2" xfId="10590" xr:uid="{00000000-0005-0000-0000-0000A1280000}"/>
    <cellStyle name="20% - Accent1 2 4 2 10 2 2" xfId="10591" xr:uid="{00000000-0005-0000-0000-0000A2280000}"/>
    <cellStyle name="20% - Accent1 2 4 2 10 2 2 2" xfId="10592" xr:uid="{00000000-0005-0000-0000-0000A3280000}"/>
    <cellStyle name="20% - Accent1 2 4 2 10 2 3" xfId="10593" xr:uid="{00000000-0005-0000-0000-0000A4280000}"/>
    <cellStyle name="20% - Accent1 2 4 2 10 3" xfId="10594" xr:uid="{00000000-0005-0000-0000-0000A5280000}"/>
    <cellStyle name="20% - Accent1 2 4 2 10 3 2" xfId="10595" xr:uid="{00000000-0005-0000-0000-0000A6280000}"/>
    <cellStyle name="20% - Accent1 2 4 2 10 4" xfId="10596" xr:uid="{00000000-0005-0000-0000-0000A7280000}"/>
    <cellStyle name="20% - Accent1 2 4 2 11" xfId="10597" xr:uid="{00000000-0005-0000-0000-0000A8280000}"/>
    <cellStyle name="20% - Accent1 2 4 2 11 2" xfId="10598" xr:uid="{00000000-0005-0000-0000-0000A9280000}"/>
    <cellStyle name="20% - Accent1 2 4 2 11 2 2" xfId="10599" xr:uid="{00000000-0005-0000-0000-0000AA280000}"/>
    <cellStyle name="20% - Accent1 2 4 2 11 3" xfId="10600" xr:uid="{00000000-0005-0000-0000-0000AB280000}"/>
    <cellStyle name="20% - Accent1 2 4 2 12" xfId="10601" xr:uid="{00000000-0005-0000-0000-0000AC280000}"/>
    <cellStyle name="20% - Accent1 2 4 2 12 2" xfId="10602" xr:uid="{00000000-0005-0000-0000-0000AD280000}"/>
    <cellStyle name="20% - Accent1 2 4 2 12 2 2" xfId="10603" xr:uid="{00000000-0005-0000-0000-0000AE280000}"/>
    <cellStyle name="20% - Accent1 2 4 2 12 3" xfId="10604" xr:uid="{00000000-0005-0000-0000-0000AF280000}"/>
    <cellStyle name="20% - Accent1 2 4 2 13" xfId="10605" xr:uid="{00000000-0005-0000-0000-0000B0280000}"/>
    <cellStyle name="20% - Accent1 2 4 2 13 2" xfId="10606" xr:uid="{00000000-0005-0000-0000-0000B1280000}"/>
    <cellStyle name="20% - Accent1 2 4 2 14" xfId="10607" xr:uid="{00000000-0005-0000-0000-0000B2280000}"/>
    <cellStyle name="20% - Accent1 2 4 2 14 2" xfId="10608" xr:uid="{00000000-0005-0000-0000-0000B3280000}"/>
    <cellStyle name="20% - Accent1 2 4 2 15" xfId="10609" xr:uid="{00000000-0005-0000-0000-0000B4280000}"/>
    <cellStyle name="20% - Accent1 2 4 2 2" xfId="10610" xr:uid="{00000000-0005-0000-0000-0000B5280000}"/>
    <cellStyle name="20% - Accent1 2 4 2 2 10" xfId="10611" xr:uid="{00000000-0005-0000-0000-0000B6280000}"/>
    <cellStyle name="20% - Accent1 2 4 2 2 10 2" xfId="10612" xr:uid="{00000000-0005-0000-0000-0000B7280000}"/>
    <cellStyle name="20% - Accent1 2 4 2 2 10 2 2" xfId="10613" xr:uid="{00000000-0005-0000-0000-0000B8280000}"/>
    <cellStyle name="20% - Accent1 2 4 2 2 10 3" xfId="10614" xr:uid="{00000000-0005-0000-0000-0000B9280000}"/>
    <cellStyle name="20% - Accent1 2 4 2 2 11" xfId="10615" xr:uid="{00000000-0005-0000-0000-0000BA280000}"/>
    <cellStyle name="20% - Accent1 2 4 2 2 11 2" xfId="10616" xr:uid="{00000000-0005-0000-0000-0000BB280000}"/>
    <cellStyle name="20% - Accent1 2 4 2 2 11 2 2" xfId="10617" xr:uid="{00000000-0005-0000-0000-0000BC280000}"/>
    <cellStyle name="20% - Accent1 2 4 2 2 11 3" xfId="10618" xr:uid="{00000000-0005-0000-0000-0000BD280000}"/>
    <cellStyle name="20% - Accent1 2 4 2 2 12" xfId="10619" xr:uid="{00000000-0005-0000-0000-0000BE280000}"/>
    <cellStyle name="20% - Accent1 2 4 2 2 12 2" xfId="10620" xr:uid="{00000000-0005-0000-0000-0000BF280000}"/>
    <cellStyle name="20% - Accent1 2 4 2 2 13" xfId="10621" xr:uid="{00000000-0005-0000-0000-0000C0280000}"/>
    <cellStyle name="20% - Accent1 2 4 2 2 13 2" xfId="10622" xr:uid="{00000000-0005-0000-0000-0000C1280000}"/>
    <cellStyle name="20% - Accent1 2 4 2 2 14" xfId="10623" xr:uid="{00000000-0005-0000-0000-0000C2280000}"/>
    <cellStyle name="20% - Accent1 2 4 2 2 2" xfId="10624" xr:uid="{00000000-0005-0000-0000-0000C3280000}"/>
    <cellStyle name="20% - Accent1 2 4 2 2 2 10" xfId="10625" xr:uid="{00000000-0005-0000-0000-0000C4280000}"/>
    <cellStyle name="20% - Accent1 2 4 2 2 2 10 2" xfId="10626" xr:uid="{00000000-0005-0000-0000-0000C5280000}"/>
    <cellStyle name="20% - Accent1 2 4 2 2 2 11" xfId="10627" xr:uid="{00000000-0005-0000-0000-0000C6280000}"/>
    <cellStyle name="20% - Accent1 2 4 2 2 2 2" xfId="10628" xr:uid="{00000000-0005-0000-0000-0000C7280000}"/>
    <cellStyle name="20% - Accent1 2 4 2 2 2 2 2" xfId="10629" xr:uid="{00000000-0005-0000-0000-0000C8280000}"/>
    <cellStyle name="20% - Accent1 2 4 2 2 2 2 2 2" xfId="10630" xr:uid="{00000000-0005-0000-0000-0000C9280000}"/>
    <cellStyle name="20% - Accent1 2 4 2 2 2 2 2 2 2" xfId="10631" xr:uid="{00000000-0005-0000-0000-0000CA280000}"/>
    <cellStyle name="20% - Accent1 2 4 2 2 2 2 2 2 2 2" xfId="10632" xr:uid="{00000000-0005-0000-0000-0000CB280000}"/>
    <cellStyle name="20% - Accent1 2 4 2 2 2 2 2 2 3" xfId="10633" xr:uid="{00000000-0005-0000-0000-0000CC280000}"/>
    <cellStyle name="20% - Accent1 2 4 2 2 2 2 2 3" xfId="10634" xr:uid="{00000000-0005-0000-0000-0000CD280000}"/>
    <cellStyle name="20% - Accent1 2 4 2 2 2 2 2 3 2" xfId="10635" xr:uid="{00000000-0005-0000-0000-0000CE280000}"/>
    <cellStyle name="20% - Accent1 2 4 2 2 2 2 2 4" xfId="10636" xr:uid="{00000000-0005-0000-0000-0000CF280000}"/>
    <cellStyle name="20% - Accent1 2 4 2 2 2 2 3" xfId="10637" xr:uid="{00000000-0005-0000-0000-0000D0280000}"/>
    <cellStyle name="20% - Accent1 2 4 2 2 2 2 3 2" xfId="10638" xr:uid="{00000000-0005-0000-0000-0000D1280000}"/>
    <cellStyle name="20% - Accent1 2 4 2 2 2 2 3 2 2" xfId="10639" xr:uid="{00000000-0005-0000-0000-0000D2280000}"/>
    <cellStyle name="20% - Accent1 2 4 2 2 2 2 3 2 2 2" xfId="10640" xr:uid="{00000000-0005-0000-0000-0000D3280000}"/>
    <cellStyle name="20% - Accent1 2 4 2 2 2 2 3 2 3" xfId="10641" xr:uid="{00000000-0005-0000-0000-0000D4280000}"/>
    <cellStyle name="20% - Accent1 2 4 2 2 2 2 3 3" xfId="10642" xr:uid="{00000000-0005-0000-0000-0000D5280000}"/>
    <cellStyle name="20% - Accent1 2 4 2 2 2 2 3 3 2" xfId="10643" xr:uid="{00000000-0005-0000-0000-0000D6280000}"/>
    <cellStyle name="20% - Accent1 2 4 2 2 2 2 3 4" xfId="10644" xr:uid="{00000000-0005-0000-0000-0000D7280000}"/>
    <cellStyle name="20% - Accent1 2 4 2 2 2 2 4" xfId="10645" xr:uid="{00000000-0005-0000-0000-0000D8280000}"/>
    <cellStyle name="20% - Accent1 2 4 2 2 2 2 4 2" xfId="10646" xr:uid="{00000000-0005-0000-0000-0000D9280000}"/>
    <cellStyle name="20% - Accent1 2 4 2 2 2 2 4 2 2" xfId="10647" xr:uid="{00000000-0005-0000-0000-0000DA280000}"/>
    <cellStyle name="20% - Accent1 2 4 2 2 2 2 4 2 2 2" xfId="10648" xr:uid="{00000000-0005-0000-0000-0000DB280000}"/>
    <cellStyle name="20% - Accent1 2 4 2 2 2 2 4 2 3" xfId="10649" xr:uid="{00000000-0005-0000-0000-0000DC280000}"/>
    <cellStyle name="20% - Accent1 2 4 2 2 2 2 4 3" xfId="10650" xr:uid="{00000000-0005-0000-0000-0000DD280000}"/>
    <cellStyle name="20% - Accent1 2 4 2 2 2 2 4 3 2" xfId="10651" xr:uid="{00000000-0005-0000-0000-0000DE280000}"/>
    <cellStyle name="20% - Accent1 2 4 2 2 2 2 4 4" xfId="10652" xr:uid="{00000000-0005-0000-0000-0000DF280000}"/>
    <cellStyle name="20% - Accent1 2 4 2 2 2 2 5" xfId="10653" xr:uid="{00000000-0005-0000-0000-0000E0280000}"/>
    <cellStyle name="20% - Accent1 2 4 2 2 2 2 5 2" xfId="10654" xr:uid="{00000000-0005-0000-0000-0000E1280000}"/>
    <cellStyle name="20% - Accent1 2 4 2 2 2 2 5 2 2" xfId="10655" xr:uid="{00000000-0005-0000-0000-0000E2280000}"/>
    <cellStyle name="20% - Accent1 2 4 2 2 2 2 5 3" xfId="10656" xr:uid="{00000000-0005-0000-0000-0000E3280000}"/>
    <cellStyle name="20% - Accent1 2 4 2 2 2 2 6" xfId="10657" xr:uid="{00000000-0005-0000-0000-0000E4280000}"/>
    <cellStyle name="20% - Accent1 2 4 2 2 2 2 6 2" xfId="10658" xr:uid="{00000000-0005-0000-0000-0000E5280000}"/>
    <cellStyle name="20% - Accent1 2 4 2 2 2 2 6 2 2" xfId="10659" xr:uid="{00000000-0005-0000-0000-0000E6280000}"/>
    <cellStyle name="20% - Accent1 2 4 2 2 2 2 6 3" xfId="10660" xr:uid="{00000000-0005-0000-0000-0000E7280000}"/>
    <cellStyle name="20% - Accent1 2 4 2 2 2 2 7" xfId="10661" xr:uid="{00000000-0005-0000-0000-0000E8280000}"/>
    <cellStyle name="20% - Accent1 2 4 2 2 2 2 7 2" xfId="10662" xr:uid="{00000000-0005-0000-0000-0000E9280000}"/>
    <cellStyle name="20% - Accent1 2 4 2 2 2 2 8" xfId="10663" xr:uid="{00000000-0005-0000-0000-0000EA280000}"/>
    <cellStyle name="20% - Accent1 2 4 2 2 2 2 8 2" xfId="10664" xr:uid="{00000000-0005-0000-0000-0000EB280000}"/>
    <cellStyle name="20% - Accent1 2 4 2 2 2 2 9" xfId="10665" xr:uid="{00000000-0005-0000-0000-0000EC280000}"/>
    <cellStyle name="20% - Accent1 2 4 2 2 2 3" xfId="10666" xr:uid="{00000000-0005-0000-0000-0000ED280000}"/>
    <cellStyle name="20% - Accent1 2 4 2 2 2 3 2" xfId="10667" xr:uid="{00000000-0005-0000-0000-0000EE280000}"/>
    <cellStyle name="20% - Accent1 2 4 2 2 2 3 2 2" xfId="10668" xr:uid="{00000000-0005-0000-0000-0000EF280000}"/>
    <cellStyle name="20% - Accent1 2 4 2 2 2 3 2 2 2" xfId="10669" xr:uid="{00000000-0005-0000-0000-0000F0280000}"/>
    <cellStyle name="20% - Accent1 2 4 2 2 2 3 2 2 2 2" xfId="10670" xr:uid="{00000000-0005-0000-0000-0000F1280000}"/>
    <cellStyle name="20% - Accent1 2 4 2 2 2 3 2 2 3" xfId="10671" xr:uid="{00000000-0005-0000-0000-0000F2280000}"/>
    <cellStyle name="20% - Accent1 2 4 2 2 2 3 2 3" xfId="10672" xr:uid="{00000000-0005-0000-0000-0000F3280000}"/>
    <cellStyle name="20% - Accent1 2 4 2 2 2 3 2 3 2" xfId="10673" xr:uid="{00000000-0005-0000-0000-0000F4280000}"/>
    <cellStyle name="20% - Accent1 2 4 2 2 2 3 2 4" xfId="10674" xr:uid="{00000000-0005-0000-0000-0000F5280000}"/>
    <cellStyle name="20% - Accent1 2 4 2 2 2 3 3" xfId="10675" xr:uid="{00000000-0005-0000-0000-0000F6280000}"/>
    <cellStyle name="20% - Accent1 2 4 2 2 2 3 3 2" xfId="10676" xr:uid="{00000000-0005-0000-0000-0000F7280000}"/>
    <cellStyle name="20% - Accent1 2 4 2 2 2 3 3 2 2" xfId="10677" xr:uid="{00000000-0005-0000-0000-0000F8280000}"/>
    <cellStyle name="20% - Accent1 2 4 2 2 2 3 3 2 2 2" xfId="10678" xr:uid="{00000000-0005-0000-0000-0000F9280000}"/>
    <cellStyle name="20% - Accent1 2 4 2 2 2 3 3 2 3" xfId="10679" xr:uid="{00000000-0005-0000-0000-0000FA280000}"/>
    <cellStyle name="20% - Accent1 2 4 2 2 2 3 3 3" xfId="10680" xr:uid="{00000000-0005-0000-0000-0000FB280000}"/>
    <cellStyle name="20% - Accent1 2 4 2 2 2 3 3 3 2" xfId="10681" xr:uid="{00000000-0005-0000-0000-0000FC280000}"/>
    <cellStyle name="20% - Accent1 2 4 2 2 2 3 3 4" xfId="10682" xr:uid="{00000000-0005-0000-0000-0000FD280000}"/>
    <cellStyle name="20% - Accent1 2 4 2 2 2 3 4" xfId="10683" xr:uid="{00000000-0005-0000-0000-0000FE280000}"/>
    <cellStyle name="20% - Accent1 2 4 2 2 2 3 4 2" xfId="10684" xr:uid="{00000000-0005-0000-0000-0000FF280000}"/>
    <cellStyle name="20% - Accent1 2 4 2 2 2 3 4 2 2" xfId="10685" xr:uid="{00000000-0005-0000-0000-000000290000}"/>
    <cellStyle name="20% - Accent1 2 4 2 2 2 3 4 2 2 2" xfId="10686" xr:uid="{00000000-0005-0000-0000-000001290000}"/>
    <cellStyle name="20% - Accent1 2 4 2 2 2 3 4 2 3" xfId="10687" xr:uid="{00000000-0005-0000-0000-000002290000}"/>
    <cellStyle name="20% - Accent1 2 4 2 2 2 3 4 3" xfId="10688" xr:uid="{00000000-0005-0000-0000-000003290000}"/>
    <cellStyle name="20% - Accent1 2 4 2 2 2 3 4 3 2" xfId="10689" xr:uid="{00000000-0005-0000-0000-000004290000}"/>
    <cellStyle name="20% - Accent1 2 4 2 2 2 3 4 4" xfId="10690" xr:uid="{00000000-0005-0000-0000-000005290000}"/>
    <cellStyle name="20% - Accent1 2 4 2 2 2 3 5" xfId="10691" xr:uid="{00000000-0005-0000-0000-000006290000}"/>
    <cellStyle name="20% - Accent1 2 4 2 2 2 3 5 2" xfId="10692" xr:uid="{00000000-0005-0000-0000-000007290000}"/>
    <cellStyle name="20% - Accent1 2 4 2 2 2 3 5 2 2" xfId="10693" xr:uid="{00000000-0005-0000-0000-000008290000}"/>
    <cellStyle name="20% - Accent1 2 4 2 2 2 3 5 3" xfId="10694" xr:uid="{00000000-0005-0000-0000-000009290000}"/>
    <cellStyle name="20% - Accent1 2 4 2 2 2 3 6" xfId="10695" xr:uid="{00000000-0005-0000-0000-00000A290000}"/>
    <cellStyle name="20% - Accent1 2 4 2 2 2 3 6 2" xfId="10696" xr:uid="{00000000-0005-0000-0000-00000B290000}"/>
    <cellStyle name="20% - Accent1 2 4 2 2 2 3 6 2 2" xfId="10697" xr:uid="{00000000-0005-0000-0000-00000C290000}"/>
    <cellStyle name="20% - Accent1 2 4 2 2 2 3 6 3" xfId="10698" xr:uid="{00000000-0005-0000-0000-00000D290000}"/>
    <cellStyle name="20% - Accent1 2 4 2 2 2 3 7" xfId="10699" xr:uid="{00000000-0005-0000-0000-00000E290000}"/>
    <cellStyle name="20% - Accent1 2 4 2 2 2 3 7 2" xfId="10700" xr:uid="{00000000-0005-0000-0000-00000F290000}"/>
    <cellStyle name="20% - Accent1 2 4 2 2 2 3 8" xfId="10701" xr:uid="{00000000-0005-0000-0000-000010290000}"/>
    <cellStyle name="20% - Accent1 2 4 2 2 2 3 8 2" xfId="10702" xr:uid="{00000000-0005-0000-0000-000011290000}"/>
    <cellStyle name="20% - Accent1 2 4 2 2 2 3 9" xfId="10703" xr:uid="{00000000-0005-0000-0000-000012290000}"/>
    <cellStyle name="20% - Accent1 2 4 2 2 2 4" xfId="10704" xr:uid="{00000000-0005-0000-0000-000013290000}"/>
    <cellStyle name="20% - Accent1 2 4 2 2 2 4 2" xfId="10705" xr:uid="{00000000-0005-0000-0000-000014290000}"/>
    <cellStyle name="20% - Accent1 2 4 2 2 2 4 2 2" xfId="10706" xr:uid="{00000000-0005-0000-0000-000015290000}"/>
    <cellStyle name="20% - Accent1 2 4 2 2 2 4 2 2 2" xfId="10707" xr:uid="{00000000-0005-0000-0000-000016290000}"/>
    <cellStyle name="20% - Accent1 2 4 2 2 2 4 2 3" xfId="10708" xr:uid="{00000000-0005-0000-0000-000017290000}"/>
    <cellStyle name="20% - Accent1 2 4 2 2 2 4 3" xfId="10709" xr:uid="{00000000-0005-0000-0000-000018290000}"/>
    <cellStyle name="20% - Accent1 2 4 2 2 2 4 3 2" xfId="10710" xr:uid="{00000000-0005-0000-0000-000019290000}"/>
    <cellStyle name="20% - Accent1 2 4 2 2 2 4 4" xfId="10711" xr:uid="{00000000-0005-0000-0000-00001A290000}"/>
    <cellStyle name="20% - Accent1 2 4 2 2 2 5" xfId="10712" xr:uid="{00000000-0005-0000-0000-00001B290000}"/>
    <cellStyle name="20% - Accent1 2 4 2 2 2 5 2" xfId="10713" xr:uid="{00000000-0005-0000-0000-00001C290000}"/>
    <cellStyle name="20% - Accent1 2 4 2 2 2 5 2 2" xfId="10714" xr:uid="{00000000-0005-0000-0000-00001D290000}"/>
    <cellStyle name="20% - Accent1 2 4 2 2 2 5 2 2 2" xfId="10715" xr:uid="{00000000-0005-0000-0000-00001E290000}"/>
    <cellStyle name="20% - Accent1 2 4 2 2 2 5 2 3" xfId="10716" xr:uid="{00000000-0005-0000-0000-00001F290000}"/>
    <cellStyle name="20% - Accent1 2 4 2 2 2 5 3" xfId="10717" xr:uid="{00000000-0005-0000-0000-000020290000}"/>
    <cellStyle name="20% - Accent1 2 4 2 2 2 5 3 2" xfId="10718" xr:uid="{00000000-0005-0000-0000-000021290000}"/>
    <cellStyle name="20% - Accent1 2 4 2 2 2 5 4" xfId="10719" xr:uid="{00000000-0005-0000-0000-000022290000}"/>
    <cellStyle name="20% - Accent1 2 4 2 2 2 6" xfId="10720" xr:uid="{00000000-0005-0000-0000-000023290000}"/>
    <cellStyle name="20% - Accent1 2 4 2 2 2 6 2" xfId="10721" xr:uid="{00000000-0005-0000-0000-000024290000}"/>
    <cellStyle name="20% - Accent1 2 4 2 2 2 6 2 2" xfId="10722" xr:uid="{00000000-0005-0000-0000-000025290000}"/>
    <cellStyle name="20% - Accent1 2 4 2 2 2 6 2 2 2" xfId="10723" xr:uid="{00000000-0005-0000-0000-000026290000}"/>
    <cellStyle name="20% - Accent1 2 4 2 2 2 6 2 3" xfId="10724" xr:uid="{00000000-0005-0000-0000-000027290000}"/>
    <cellStyle name="20% - Accent1 2 4 2 2 2 6 3" xfId="10725" xr:uid="{00000000-0005-0000-0000-000028290000}"/>
    <cellStyle name="20% - Accent1 2 4 2 2 2 6 3 2" xfId="10726" xr:uid="{00000000-0005-0000-0000-000029290000}"/>
    <cellStyle name="20% - Accent1 2 4 2 2 2 6 4" xfId="10727" xr:uid="{00000000-0005-0000-0000-00002A290000}"/>
    <cellStyle name="20% - Accent1 2 4 2 2 2 7" xfId="10728" xr:uid="{00000000-0005-0000-0000-00002B290000}"/>
    <cellStyle name="20% - Accent1 2 4 2 2 2 7 2" xfId="10729" xr:uid="{00000000-0005-0000-0000-00002C290000}"/>
    <cellStyle name="20% - Accent1 2 4 2 2 2 7 2 2" xfId="10730" xr:uid="{00000000-0005-0000-0000-00002D290000}"/>
    <cellStyle name="20% - Accent1 2 4 2 2 2 7 3" xfId="10731" xr:uid="{00000000-0005-0000-0000-00002E290000}"/>
    <cellStyle name="20% - Accent1 2 4 2 2 2 8" xfId="10732" xr:uid="{00000000-0005-0000-0000-00002F290000}"/>
    <cellStyle name="20% - Accent1 2 4 2 2 2 8 2" xfId="10733" xr:uid="{00000000-0005-0000-0000-000030290000}"/>
    <cellStyle name="20% - Accent1 2 4 2 2 2 8 2 2" xfId="10734" xr:uid="{00000000-0005-0000-0000-000031290000}"/>
    <cellStyle name="20% - Accent1 2 4 2 2 2 8 3" xfId="10735" xr:uid="{00000000-0005-0000-0000-000032290000}"/>
    <cellStyle name="20% - Accent1 2 4 2 2 2 9" xfId="10736" xr:uid="{00000000-0005-0000-0000-000033290000}"/>
    <cellStyle name="20% - Accent1 2 4 2 2 2 9 2" xfId="10737" xr:uid="{00000000-0005-0000-0000-000034290000}"/>
    <cellStyle name="20% - Accent1 2 4 2 2 3" xfId="10738" xr:uid="{00000000-0005-0000-0000-000035290000}"/>
    <cellStyle name="20% - Accent1 2 4 2 2 3 10" xfId="10739" xr:uid="{00000000-0005-0000-0000-000036290000}"/>
    <cellStyle name="20% - Accent1 2 4 2 2 3 10 2" xfId="10740" xr:uid="{00000000-0005-0000-0000-000037290000}"/>
    <cellStyle name="20% - Accent1 2 4 2 2 3 11" xfId="10741" xr:uid="{00000000-0005-0000-0000-000038290000}"/>
    <cellStyle name="20% - Accent1 2 4 2 2 3 2" xfId="10742" xr:uid="{00000000-0005-0000-0000-000039290000}"/>
    <cellStyle name="20% - Accent1 2 4 2 2 3 2 2" xfId="10743" xr:uid="{00000000-0005-0000-0000-00003A290000}"/>
    <cellStyle name="20% - Accent1 2 4 2 2 3 2 2 2" xfId="10744" xr:uid="{00000000-0005-0000-0000-00003B290000}"/>
    <cellStyle name="20% - Accent1 2 4 2 2 3 2 2 2 2" xfId="10745" xr:uid="{00000000-0005-0000-0000-00003C290000}"/>
    <cellStyle name="20% - Accent1 2 4 2 2 3 2 2 2 2 2" xfId="10746" xr:uid="{00000000-0005-0000-0000-00003D290000}"/>
    <cellStyle name="20% - Accent1 2 4 2 2 3 2 2 2 3" xfId="10747" xr:uid="{00000000-0005-0000-0000-00003E290000}"/>
    <cellStyle name="20% - Accent1 2 4 2 2 3 2 2 3" xfId="10748" xr:uid="{00000000-0005-0000-0000-00003F290000}"/>
    <cellStyle name="20% - Accent1 2 4 2 2 3 2 2 3 2" xfId="10749" xr:uid="{00000000-0005-0000-0000-000040290000}"/>
    <cellStyle name="20% - Accent1 2 4 2 2 3 2 2 4" xfId="10750" xr:uid="{00000000-0005-0000-0000-000041290000}"/>
    <cellStyle name="20% - Accent1 2 4 2 2 3 2 3" xfId="10751" xr:uid="{00000000-0005-0000-0000-000042290000}"/>
    <cellStyle name="20% - Accent1 2 4 2 2 3 2 3 2" xfId="10752" xr:uid="{00000000-0005-0000-0000-000043290000}"/>
    <cellStyle name="20% - Accent1 2 4 2 2 3 2 3 2 2" xfId="10753" xr:uid="{00000000-0005-0000-0000-000044290000}"/>
    <cellStyle name="20% - Accent1 2 4 2 2 3 2 3 2 2 2" xfId="10754" xr:uid="{00000000-0005-0000-0000-000045290000}"/>
    <cellStyle name="20% - Accent1 2 4 2 2 3 2 3 2 3" xfId="10755" xr:uid="{00000000-0005-0000-0000-000046290000}"/>
    <cellStyle name="20% - Accent1 2 4 2 2 3 2 3 3" xfId="10756" xr:uid="{00000000-0005-0000-0000-000047290000}"/>
    <cellStyle name="20% - Accent1 2 4 2 2 3 2 3 3 2" xfId="10757" xr:uid="{00000000-0005-0000-0000-000048290000}"/>
    <cellStyle name="20% - Accent1 2 4 2 2 3 2 3 4" xfId="10758" xr:uid="{00000000-0005-0000-0000-000049290000}"/>
    <cellStyle name="20% - Accent1 2 4 2 2 3 2 4" xfId="10759" xr:uid="{00000000-0005-0000-0000-00004A290000}"/>
    <cellStyle name="20% - Accent1 2 4 2 2 3 2 4 2" xfId="10760" xr:uid="{00000000-0005-0000-0000-00004B290000}"/>
    <cellStyle name="20% - Accent1 2 4 2 2 3 2 4 2 2" xfId="10761" xr:uid="{00000000-0005-0000-0000-00004C290000}"/>
    <cellStyle name="20% - Accent1 2 4 2 2 3 2 4 2 2 2" xfId="10762" xr:uid="{00000000-0005-0000-0000-00004D290000}"/>
    <cellStyle name="20% - Accent1 2 4 2 2 3 2 4 2 3" xfId="10763" xr:uid="{00000000-0005-0000-0000-00004E290000}"/>
    <cellStyle name="20% - Accent1 2 4 2 2 3 2 4 3" xfId="10764" xr:uid="{00000000-0005-0000-0000-00004F290000}"/>
    <cellStyle name="20% - Accent1 2 4 2 2 3 2 4 3 2" xfId="10765" xr:uid="{00000000-0005-0000-0000-000050290000}"/>
    <cellStyle name="20% - Accent1 2 4 2 2 3 2 4 4" xfId="10766" xr:uid="{00000000-0005-0000-0000-000051290000}"/>
    <cellStyle name="20% - Accent1 2 4 2 2 3 2 5" xfId="10767" xr:uid="{00000000-0005-0000-0000-000052290000}"/>
    <cellStyle name="20% - Accent1 2 4 2 2 3 2 5 2" xfId="10768" xr:uid="{00000000-0005-0000-0000-000053290000}"/>
    <cellStyle name="20% - Accent1 2 4 2 2 3 2 5 2 2" xfId="10769" xr:uid="{00000000-0005-0000-0000-000054290000}"/>
    <cellStyle name="20% - Accent1 2 4 2 2 3 2 5 3" xfId="10770" xr:uid="{00000000-0005-0000-0000-000055290000}"/>
    <cellStyle name="20% - Accent1 2 4 2 2 3 2 6" xfId="10771" xr:uid="{00000000-0005-0000-0000-000056290000}"/>
    <cellStyle name="20% - Accent1 2 4 2 2 3 2 6 2" xfId="10772" xr:uid="{00000000-0005-0000-0000-000057290000}"/>
    <cellStyle name="20% - Accent1 2 4 2 2 3 2 6 2 2" xfId="10773" xr:uid="{00000000-0005-0000-0000-000058290000}"/>
    <cellStyle name="20% - Accent1 2 4 2 2 3 2 6 3" xfId="10774" xr:uid="{00000000-0005-0000-0000-000059290000}"/>
    <cellStyle name="20% - Accent1 2 4 2 2 3 2 7" xfId="10775" xr:uid="{00000000-0005-0000-0000-00005A290000}"/>
    <cellStyle name="20% - Accent1 2 4 2 2 3 2 7 2" xfId="10776" xr:uid="{00000000-0005-0000-0000-00005B290000}"/>
    <cellStyle name="20% - Accent1 2 4 2 2 3 2 8" xfId="10777" xr:uid="{00000000-0005-0000-0000-00005C290000}"/>
    <cellStyle name="20% - Accent1 2 4 2 2 3 2 8 2" xfId="10778" xr:uid="{00000000-0005-0000-0000-00005D290000}"/>
    <cellStyle name="20% - Accent1 2 4 2 2 3 2 9" xfId="10779" xr:uid="{00000000-0005-0000-0000-00005E290000}"/>
    <cellStyle name="20% - Accent1 2 4 2 2 3 3" xfId="10780" xr:uid="{00000000-0005-0000-0000-00005F290000}"/>
    <cellStyle name="20% - Accent1 2 4 2 2 3 3 2" xfId="10781" xr:uid="{00000000-0005-0000-0000-000060290000}"/>
    <cellStyle name="20% - Accent1 2 4 2 2 3 3 2 2" xfId="10782" xr:uid="{00000000-0005-0000-0000-000061290000}"/>
    <cellStyle name="20% - Accent1 2 4 2 2 3 3 2 2 2" xfId="10783" xr:uid="{00000000-0005-0000-0000-000062290000}"/>
    <cellStyle name="20% - Accent1 2 4 2 2 3 3 2 2 2 2" xfId="10784" xr:uid="{00000000-0005-0000-0000-000063290000}"/>
    <cellStyle name="20% - Accent1 2 4 2 2 3 3 2 2 3" xfId="10785" xr:uid="{00000000-0005-0000-0000-000064290000}"/>
    <cellStyle name="20% - Accent1 2 4 2 2 3 3 2 3" xfId="10786" xr:uid="{00000000-0005-0000-0000-000065290000}"/>
    <cellStyle name="20% - Accent1 2 4 2 2 3 3 2 3 2" xfId="10787" xr:uid="{00000000-0005-0000-0000-000066290000}"/>
    <cellStyle name="20% - Accent1 2 4 2 2 3 3 2 4" xfId="10788" xr:uid="{00000000-0005-0000-0000-000067290000}"/>
    <cellStyle name="20% - Accent1 2 4 2 2 3 3 3" xfId="10789" xr:uid="{00000000-0005-0000-0000-000068290000}"/>
    <cellStyle name="20% - Accent1 2 4 2 2 3 3 3 2" xfId="10790" xr:uid="{00000000-0005-0000-0000-000069290000}"/>
    <cellStyle name="20% - Accent1 2 4 2 2 3 3 3 2 2" xfId="10791" xr:uid="{00000000-0005-0000-0000-00006A290000}"/>
    <cellStyle name="20% - Accent1 2 4 2 2 3 3 3 2 2 2" xfId="10792" xr:uid="{00000000-0005-0000-0000-00006B290000}"/>
    <cellStyle name="20% - Accent1 2 4 2 2 3 3 3 2 3" xfId="10793" xr:uid="{00000000-0005-0000-0000-00006C290000}"/>
    <cellStyle name="20% - Accent1 2 4 2 2 3 3 3 3" xfId="10794" xr:uid="{00000000-0005-0000-0000-00006D290000}"/>
    <cellStyle name="20% - Accent1 2 4 2 2 3 3 3 3 2" xfId="10795" xr:uid="{00000000-0005-0000-0000-00006E290000}"/>
    <cellStyle name="20% - Accent1 2 4 2 2 3 3 3 4" xfId="10796" xr:uid="{00000000-0005-0000-0000-00006F290000}"/>
    <cellStyle name="20% - Accent1 2 4 2 2 3 3 4" xfId="10797" xr:uid="{00000000-0005-0000-0000-000070290000}"/>
    <cellStyle name="20% - Accent1 2 4 2 2 3 3 4 2" xfId="10798" xr:uid="{00000000-0005-0000-0000-000071290000}"/>
    <cellStyle name="20% - Accent1 2 4 2 2 3 3 4 2 2" xfId="10799" xr:uid="{00000000-0005-0000-0000-000072290000}"/>
    <cellStyle name="20% - Accent1 2 4 2 2 3 3 4 2 2 2" xfId="10800" xr:uid="{00000000-0005-0000-0000-000073290000}"/>
    <cellStyle name="20% - Accent1 2 4 2 2 3 3 4 2 3" xfId="10801" xr:uid="{00000000-0005-0000-0000-000074290000}"/>
    <cellStyle name="20% - Accent1 2 4 2 2 3 3 4 3" xfId="10802" xr:uid="{00000000-0005-0000-0000-000075290000}"/>
    <cellStyle name="20% - Accent1 2 4 2 2 3 3 4 3 2" xfId="10803" xr:uid="{00000000-0005-0000-0000-000076290000}"/>
    <cellStyle name="20% - Accent1 2 4 2 2 3 3 4 4" xfId="10804" xr:uid="{00000000-0005-0000-0000-000077290000}"/>
    <cellStyle name="20% - Accent1 2 4 2 2 3 3 5" xfId="10805" xr:uid="{00000000-0005-0000-0000-000078290000}"/>
    <cellStyle name="20% - Accent1 2 4 2 2 3 3 5 2" xfId="10806" xr:uid="{00000000-0005-0000-0000-000079290000}"/>
    <cellStyle name="20% - Accent1 2 4 2 2 3 3 5 2 2" xfId="10807" xr:uid="{00000000-0005-0000-0000-00007A290000}"/>
    <cellStyle name="20% - Accent1 2 4 2 2 3 3 5 3" xfId="10808" xr:uid="{00000000-0005-0000-0000-00007B290000}"/>
    <cellStyle name="20% - Accent1 2 4 2 2 3 3 6" xfId="10809" xr:uid="{00000000-0005-0000-0000-00007C290000}"/>
    <cellStyle name="20% - Accent1 2 4 2 2 3 3 6 2" xfId="10810" xr:uid="{00000000-0005-0000-0000-00007D290000}"/>
    <cellStyle name="20% - Accent1 2 4 2 2 3 3 6 2 2" xfId="10811" xr:uid="{00000000-0005-0000-0000-00007E290000}"/>
    <cellStyle name="20% - Accent1 2 4 2 2 3 3 6 3" xfId="10812" xr:uid="{00000000-0005-0000-0000-00007F290000}"/>
    <cellStyle name="20% - Accent1 2 4 2 2 3 3 7" xfId="10813" xr:uid="{00000000-0005-0000-0000-000080290000}"/>
    <cellStyle name="20% - Accent1 2 4 2 2 3 3 7 2" xfId="10814" xr:uid="{00000000-0005-0000-0000-000081290000}"/>
    <cellStyle name="20% - Accent1 2 4 2 2 3 3 8" xfId="10815" xr:uid="{00000000-0005-0000-0000-000082290000}"/>
    <cellStyle name="20% - Accent1 2 4 2 2 3 3 8 2" xfId="10816" xr:uid="{00000000-0005-0000-0000-000083290000}"/>
    <cellStyle name="20% - Accent1 2 4 2 2 3 3 9" xfId="10817" xr:uid="{00000000-0005-0000-0000-000084290000}"/>
    <cellStyle name="20% - Accent1 2 4 2 2 3 4" xfId="10818" xr:uid="{00000000-0005-0000-0000-000085290000}"/>
    <cellStyle name="20% - Accent1 2 4 2 2 3 4 2" xfId="10819" xr:uid="{00000000-0005-0000-0000-000086290000}"/>
    <cellStyle name="20% - Accent1 2 4 2 2 3 4 2 2" xfId="10820" xr:uid="{00000000-0005-0000-0000-000087290000}"/>
    <cellStyle name="20% - Accent1 2 4 2 2 3 4 2 2 2" xfId="10821" xr:uid="{00000000-0005-0000-0000-000088290000}"/>
    <cellStyle name="20% - Accent1 2 4 2 2 3 4 2 3" xfId="10822" xr:uid="{00000000-0005-0000-0000-000089290000}"/>
    <cellStyle name="20% - Accent1 2 4 2 2 3 4 3" xfId="10823" xr:uid="{00000000-0005-0000-0000-00008A290000}"/>
    <cellStyle name="20% - Accent1 2 4 2 2 3 4 3 2" xfId="10824" xr:uid="{00000000-0005-0000-0000-00008B290000}"/>
    <cellStyle name="20% - Accent1 2 4 2 2 3 4 4" xfId="10825" xr:uid="{00000000-0005-0000-0000-00008C290000}"/>
    <cellStyle name="20% - Accent1 2 4 2 2 3 5" xfId="10826" xr:uid="{00000000-0005-0000-0000-00008D290000}"/>
    <cellStyle name="20% - Accent1 2 4 2 2 3 5 2" xfId="10827" xr:uid="{00000000-0005-0000-0000-00008E290000}"/>
    <cellStyle name="20% - Accent1 2 4 2 2 3 5 2 2" xfId="10828" xr:uid="{00000000-0005-0000-0000-00008F290000}"/>
    <cellStyle name="20% - Accent1 2 4 2 2 3 5 2 2 2" xfId="10829" xr:uid="{00000000-0005-0000-0000-000090290000}"/>
    <cellStyle name="20% - Accent1 2 4 2 2 3 5 2 3" xfId="10830" xr:uid="{00000000-0005-0000-0000-000091290000}"/>
    <cellStyle name="20% - Accent1 2 4 2 2 3 5 3" xfId="10831" xr:uid="{00000000-0005-0000-0000-000092290000}"/>
    <cellStyle name="20% - Accent1 2 4 2 2 3 5 3 2" xfId="10832" xr:uid="{00000000-0005-0000-0000-000093290000}"/>
    <cellStyle name="20% - Accent1 2 4 2 2 3 5 4" xfId="10833" xr:uid="{00000000-0005-0000-0000-000094290000}"/>
    <cellStyle name="20% - Accent1 2 4 2 2 3 6" xfId="10834" xr:uid="{00000000-0005-0000-0000-000095290000}"/>
    <cellStyle name="20% - Accent1 2 4 2 2 3 6 2" xfId="10835" xr:uid="{00000000-0005-0000-0000-000096290000}"/>
    <cellStyle name="20% - Accent1 2 4 2 2 3 6 2 2" xfId="10836" xr:uid="{00000000-0005-0000-0000-000097290000}"/>
    <cellStyle name="20% - Accent1 2 4 2 2 3 6 2 2 2" xfId="10837" xr:uid="{00000000-0005-0000-0000-000098290000}"/>
    <cellStyle name="20% - Accent1 2 4 2 2 3 6 2 3" xfId="10838" xr:uid="{00000000-0005-0000-0000-000099290000}"/>
    <cellStyle name="20% - Accent1 2 4 2 2 3 6 3" xfId="10839" xr:uid="{00000000-0005-0000-0000-00009A290000}"/>
    <cellStyle name="20% - Accent1 2 4 2 2 3 6 3 2" xfId="10840" xr:uid="{00000000-0005-0000-0000-00009B290000}"/>
    <cellStyle name="20% - Accent1 2 4 2 2 3 6 4" xfId="10841" xr:uid="{00000000-0005-0000-0000-00009C290000}"/>
    <cellStyle name="20% - Accent1 2 4 2 2 3 7" xfId="10842" xr:uid="{00000000-0005-0000-0000-00009D290000}"/>
    <cellStyle name="20% - Accent1 2 4 2 2 3 7 2" xfId="10843" xr:uid="{00000000-0005-0000-0000-00009E290000}"/>
    <cellStyle name="20% - Accent1 2 4 2 2 3 7 2 2" xfId="10844" xr:uid="{00000000-0005-0000-0000-00009F290000}"/>
    <cellStyle name="20% - Accent1 2 4 2 2 3 7 3" xfId="10845" xr:uid="{00000000-0005-0000-0000-0000A0290000}"/>
    <cellStyle name="20% - Accent1 2 4 2 2 3 8" xfId="10846" xr:uid="{00000000-0005-0000-0000-0000A1290000}"/>
    <cellStyle name="20% - Accent1 2 4 2 2 3 8 2" xfId="10847" xr:uid="{00000000-0005-0000-0000-0000A2290000}"/>
    <cellStyle name="20% - Accent1 2 4 2 2 3 8 2 2" xfId="10848" xr:uid="{00000000-0005-0000-0000-0000A3290000}"/>
    <cellStyle name="20% - Accent1 2 4 2 2 3 8 3" xfId="10849" xr:uid="{00000000-0005-0000-0000-0000A4290000}"/>
    <cellStyle name="20% - Accent1 2 4 2 2 3 9" xfId="10850" xr:uid="{00000000-0005-0000-0000-0000A5290000}"/>
    <cellStyle name="20% - Accent1 2 4 2 2 3 9 2" xfId="10851" xr:uid="{00000000-0005-0000-0000-0000A6290000}"/>
    <cellStyle name="20% - Accent1 2 4 2 2 4" xfId="10852" xr:uid="{00000000-0005-0000-0000-0000A7290000}"/>
    <cellStyle name="20% - Accent1 2 4 2 2 4 10" xfId="10853" xr:uid="{00000000-0005-0000-0000-0000A8290000}"/>
    <cellStyle name="20% - Accent1 2 4 2 2 4 10 2" xfId="10854" xr:uid="{00000000-0005-0000-0000-0000A9290000}"/>
    <cellStyle name="20% - Accent1 2 4 2 2 4 11" xfId="10855" xr:uid="{00000000-0005-0000-0000-0000AA290000}"/>
    <cellStyle name="20% - Accent1 2 4 2 2 4 2" xfId="10856" xr:uid="{00000000-0005-0000-0000-0000AB290000}"/>
    <cellStyle name="20% - Accent1 2 4 2 2 4 2 2" xfId="10857" xr:uid="{00000000-0005-0000-0000-0000AC290000}"/>
    <cellStyle name="20% - Accent1 2 4 2 2 4 2 2 2" xfId="10858" xr:uid="{00000000-0005-0000-0000-0000AD290000}"/>
    <cellStyle name="20% - Accent1 2 4 2 2 4 2 2 2 2" xfId="10859" xr:uid="{00000000-0005-0000-0000-0000AE290000}"/>
    <cellStyle name="20% - Accent1 2 4 2 2 4 2 2 2 2 2" xfId="10860" xr:uid="{00000000-0005-0000-0000-0000AF290000}"/>
    <cellStyle name="20% - Accent1 2 4 2 2 4 2 2 2 3" xfId="10861" xr:uid="{00000000-0005-0000-0000-0000B0290000}"/>
    <cellStyle name="20% - Accent1 2 4 2 2 4 2 2 3" xfId="10862" xr:uid="{00000000-0005-0000-0000-0000B1290000}"/>
    <cellStyle name="20% - Accent1 2 4 2 2 4 2 2 3 2" xfId="10863" xr:uid="{00000000-0005-0000-0000-0000B2290000}"/>
    <cellStyle name="20% - Accent1 2 4 2 2 4 2 2 4" xfId="10864" xr:uid="{00000000-0005-0000-0000-0000B3290000}"/>
    <cellStyle name="20% - Accent1 2 4 2 2 4 2 3" xfId="10865" xr:uid="{00000000-0005-0000-0000-0000B4290000}"/>
    <cellStyle name="20% - Accent1 2 4 2 2 4 2 3 2" xfId="10866" xr:uid="{00000000-0005-0000-0000-0000B5290000}"/>
    <cellStyle name="20% - Accent1 2 4 2 2 4 2 3 2 2" xfId="10867" xr:uid="{00000000-0005-0000-0000-0000B6290000}"/>
    <cellStyle name="20% - Accent1 2 4 2 2 4 2 3 2 2 2" xfId="10868" xr:uid="{00000000-0005-0000-0000-0000B7290000}"/>
    <cellStyle name="20% - Accent1 2 4 2 2 4 2 3 2 3" xfId="10869" xr:uid="{00000000-0005-0000-0000-0000B8290000}"/>
    <cellStyle name="20% - Accent1 2 4 2 2 4 2 3 3" xfId="10870" xr:uid="{00000000-0005-0000-0000-0000B9290000}"/>
    <cellStyle name="20% - Accent1 2 4 2 2 4 2 3 3 2" xfId="10871" xr:uid="{00000000-0005-0000-0000-0000BA290000}"/>
    <cellStyle name="20% - Accent1 2 4 2 2 4 2 3 4" xfId="10872" xr:uid="{00000000-0005-0000-0000-0000BB290000}"/>
    <cellStyle name="20% - Accent1 2 4 2 2 4 2 4" xfId="10873" xr:uid="{00000000-0005-0000-0000-0000BC290000}"/>
    <cellStyle name="20% - Accent1 2 4 2 2 4 2 4 2" xfId="10874" xr:uid="{00000000-0005-0000-0000-0000BD290000}"/>
    <cellStyle name="20% - Accent1 2 4 2 2 4 2 4 2 2" xfId="10875" xr:uid="{00000000-0005-0000-0000-0000BE290000}"/>
    <cellStyle name="20% - Accent1 2 4 2 2 4 2 4 2 2 2" xfId="10876" xr:uid="{00000000-0005-0000-0000-0000BF290000}"/>
    <cellStyle name="20% - Accent1 2 4 2 2 4 2 4 2 3" xfId="10877" xr:uid="{00000000-0005-0000-0000-0000C0290000}"/>
    <cellStyle name="20% - Accent1 2 4 2 2 4 2 4 3" xfId="10878" xr:uid="{00000000-0005-0000-0000-0000C1290000}"/>
    <cellStyle name="20% - Accent1 2 4 2 2 4 2 4 3 2" xfId="10879" xr:uid="{00000000-0005-0000-0000-0000C2290000}"/>
    <cellStyle name="20% - Accent1 2 4 2 2 4 2 4 4" xfId="10880" xr:uid="{00000000-0005-0000-0000-0000C3290000}"/>
    <cellStyle name="20% - Accent1 2 4 2 2 4 2 5" xfId="10881" xr:uid="{00000000-0005-0000-0000-0000C4290000}"/>
    <cellStyle name="20% - Accent1 2 4 2 2 4 2 5 2" xfId="10882" xr:uid="{00000000-0005-0000-0000-0000C5290000}"/>
    <cellStyle name="20% - Accent1 2 4 2 2 4 2 5 2 2" xfId="10883" xr:uid="{00000000-0005-0000-0000-0000C6290000}"/>
    <cellStyle name="20% - Accent1 2 4 2 2 4 2 5 3" xfId="10884" xr:uid="{00000000-0005-0000-0000-0000C7290000}"/>
    <cellStyle name="20% - Accent1 2 4 2 2 4 2 6" xfId="10885" xr:uid="{00000000-0005-0000-0000-0000C8290000}"/>
    <cellStyle name="20% - Accent1 2 4 2 2 4 2 6 2" xfId="10886" xr:uid="{00000000-0005-0000-0000-0000C9290000}"/>
    <cellStyle name="20% - Accent1 2 4 2 2 4 2 6 2 2" xfId="10887" xr:uid="{00000000-0005-0000-0000-0000CA290000}"/>
    <cellStyle name="20% - Accent1 2 4 2 2 4 2 6 3" xfId="10888" xr:uid="{00000000-0005-0000-0000-0000CB290000}"/>
    <cellStyle name="20% - Accent1 2 4 2 2 4 2 7" xfId="10889" xr:uid="{00000000-0005-0000-0000-0000CC290000}"/>
    <cellStyle name="20% - Accent1 2 4 2 2 4 2 7 2" xfId="10890" xr:uid="{00000000-0005-0000-0000-0000CD290000}"/>
    <cellStyle name="20% - Accent1 2 4 2 2 4 2 8" xfId="10891" xr:uid="{00000000-0005-0000-0000-0000CE290000}"/>
    <cellStyle name="20% - Accent1 2 4 2 2 4 2 8 2" xfId="10892" xr:uid="{00000000-0005-0000-0000-0000CF290000}"/>
    <cellStyle name="20% - Accent1 2 4 2 2 4 2 9" xfId="10893" xr:uid="{00000000-0005-0000-0000-0000D0290000}"/>
    <cellStyle name="20% - Accent1 2 4 2 2 4 3" xfId="10894" xr:uid="{00000000-0005-0000-0000-0000D1290000}"/>
    <cellStyle name="20% - Accent1 2 4 2 2 4 3 2" xfId="10895" xr:uid="{00000000-0005-0000-0000-0000D2290000}"/>
    <cellStyle name="20% - Accent1 2 4 2 2 4 3 2 2" xfId="10896" xr:uid="{00000000-0005-0000-0000-0000D3290000}"/>
    <cellStyle name="20% - Accent1 2 4 2 2 4 3 2 2 2" xfId="10897" xr:uid="{00000000-0005-0000-0000-0000D4290000}"/>
    <cellStyle name="20% - Accent1 2 4 2 2 4 3 2 2 2 2" xfId="10898" xr:uid="{00000000-0005-0000-0000-0000D5290000}"/>
    <cellStyle name="20% - Accent1 2 4 2 2 4 3 2 2 3" xfId="10899" xr:uid="{00000000-0005-0000-0000-0000D6290000}"/>
    <cellStyle name="20% - Accent1 2 4 2 2 4 3 2 3" xfId="10900" xr:uid="{00000000-0005-0000-0000-0000D7290000}"/>
    <cellStyle name="20% - Accent1 2 4 2 2 4 3 2 3 2" xfId="10901" xr:uid="{00000000-0005-0000-0000-0000D8290000}"/>
    <cellStyle name="20% - Accent1 2 4 2 2 4 3 2 4" xfId="10902" xr:uid="{00000000-0005-0000-0000-0000D9290000}"/>
    <cellStyle name="20% - Accent1 2 4 2 2 4 3 3" xfId="10903" xr:uid="{00000000-0005-0000-0000-0000DA290000}"/>
    <cellStyle name="20% - Accent1 2 4 2 2 4 3 3 2" xfId="10904" xr:uid="{00000000-0005-0000-0000-0000DB290000}"/>
    <cellStyle name="20% - Accent1 2 4 2 2 4 3 3 2 2" xfId="10905" xr:uid="{00000000-0005-0000-0000-0000DC290000}"/>
    <cellStyle name="20% - Accent1 2 4 2 2 4 3 3 2 2 2" xfId="10906" xr:uid="{00000000-0005-0000-0000-0000DD290000}"/>
    <cellStyle name="20% - Accent1 2 4 2 2 4 3 3 2 3" xfId="10907" xr:uid="{00000000-0005-0000-0000-0000DE290000}"/>
    <cellStyle name="20% - Accent1 2 4 2 2 4 3 3 3" xfId="10908" xr:uid="{00000000-0005-0000-0000-0000DF290000}"/>
    <cellStyle name="20% - Accent1 2 4 2 2 4 3 3 3 2" xfId="10909" xr:uid="{00000000-0005-0000-0000-0000E0290000}"/>
    <cellStyle name="20% - Accent1 2 4 2 2 4 3 3 4" xfId="10910" xr:uid="{00000000-0005-0000-0000-0000E1290000}"/>
    <cellStyle name="20% - Accent1 2 4 2 2 4 3 4" xfId="10911" xr:uid="{00000000-0005-0000-0000-0000E2290000}"/>
    <cellStyle name="20% - Accent1 2 4 2 2 4 3 4 2" xfId="10912" xr:uid="{00000000-0005-0000-0000-0000E3290000}"/>
    <cellStyle name="20% - Accent1 2 4 2 2 4 3 4 2 2" xfId="10913" xr:uid="{00000000-0005-0000-0000-0000E4290000}"/>
    <cellStyle name="20% - Accent1 2 4 2 2 4 3 4 2 2 2" xfId="10914" xr:uid="{00000000-0005-0000-0000-0000E5290000}"/>
    <cellStyle name="20% - Accent1 2 4 2 2 4 3 4 2 3" xfId="10915" xr:uid="{00000000-0005-0000-0000-0000E6290000}"/>
    <cellStyle name="20% - Accent1 2 4 2 2 4 3 4 3" xfId="10916" xr:uid="{00000000-0005-0000-0000-0000E7290000}"/>
    <cellStyle name="20% - Accent1 2 4 2 2 4 3 4 3 2" xfId="10917" xr:uid="{00000000-0005-0000-0000-0000E8290000}"/>
    <cellStyle name="20% - Accent1 2 4 2 2 4 3 4 4" xfId="10918" xr:uid="{00000000-0005-0000-0000-0000E9290000}"/>
    <cellStyle name="20% - Accent1 2 4 2 2 4 3 5" xfId="10919" xr:uid="{00000000-0005-0000-0000-0000EA290000}"/>
    <cellStyle name="20% - Accent1 2 4 2 2 4 3 5 2" xfId="10920" xr:uid="{00000000-0005-0000-0000-0000EB290000}"/>
    <cellStyle name="20% - Accent1 2 4 2 2 4 3 5 2 2" xfId="10921" xr:uid="{00000000-0005-0000-0000-0000EC290000}"/>
    <cellStyle name="20% - Accent1 2 4 2 2 4 3 5 3" xfId="10922" xr:uid="{00000000-0005-0000-0000-0000ED290000}"/>
    <cellStyle name="20% - Accent1 2 4 2 2 4 3 6" xfId="10923" xr:uid="{00000000-0005-0000-0000-0000EE290000}"/>
    <cellStyle name="20% - Accent1 2 4 2 2 4 3 6 2" xfId="10924" xr:uid="{00000000-0005-0000-0000-0000EF290000}"/>
    <cellStyle name="20% - Accent1 2 4 2 2 4 3 6 2 2" xfId="10925" xr:uid="{00000000-0005-0000-0000-0000F0290000}"/>
    <cellStyle name="20% - Accent1 2 4 2 2 4 3 6 3" xfId="10926" xr:uid="{00000000-0005-0000-0000-0000F1290000}"/>
    <cellStyle name="20% - Accent1 2 4 2 2 4 3 7" xfId="10927" xr:uid="{00000000-0005-0000-0000-0000F2290000}"/>
    <cellStyle name="20% - Accent1 2 4 2 2 4 3 7 2" xfId="10928" xr:uid="{00000000-0005-0000-0000-0000F3290000}"/>
    <cellStyle name="20% - Accent1 2 4 2 2 4 3 8" xfId="10929" xr:uid="{00000000-0005-0000-0000-0000F4290000}"/>
    <cellStyle name="20% - Accent1 2 4 2 2 4 3 8 2" xfId="10930" xr:uid="{00000000-0005-0000-0000-0000F5290000}"/>
    <cellStyle name="20% - Accent1 2 4 2 2 4 3 9" xfId="10931" xr:uid="{00000000-0005-0000-0000-0000F6290000}"/>
    <cellStyle name="20% - Accent1 2 4 2 2 4 4" xfId="10932" xr:uid="{00000000-0005-0000-0000-0000F7290000}"/>
    <cellStyle name="20% - Accent1 2 4 2 2 4 4 2" xfId="10933" xr:uid="{00000000-0005-0000-0000-0000F8290000}"/>
    <cellStyle name="20% - Accent1 2 4 2 2 4 4 2 2" xfId="10934" xr:uid="{00000000-0005-0000-0000-0000F9290000}"/>
    <cellStyle name="20% - Accent1 2 4 2 2 4 4 2 2 2" xfId="10935" xr:uid="{00000000-0005-0000-0000-0000FA290000}"/>
    <cellStyle name="20% - Accent1 2 4 2 2 4 4 2 3" xfId="10936" xr:uid="{00000000-0005-0000-0000-0000FB290000}"/>
    <cellStyle name="20% - Accent1 2 4 2 2 4 4 3" xfId="10937" xr:uid="{00000000-0005-0000-0000-0000FC290000}"/>
    <cellStyle name="20% - Accent1 2 4 2 2 4 4 3 2" xfId="10938" xr:uid="{00000000-0005-0000-0000-0000FD290000}"/>
    <cellStyle name="20% - Accent1 2 4 2 2 4 4 4" xfId="10939" xr:uid="{00000000-0005-0000-0000-0000FE290000}"/>
    <cellStyle name="20% - Accent1 2 4 2 2 4 5" xfId="10940" xr:uid="{00000000-0005-0000-0000-0000FF290000}"/>
    <cellStyle name="20% - Accent1 2 4 2 2 4 5 2" xfId="10941" xr:uid="{00000000-0005-0000-0000-0000002A0000}"/>
    <cellStyle name="20% - Accent1 2 4 2 2 4 5 2 2" xfId="10942" xr:uid="{00000000-0005-0000-0000-0000012A0000}"/>
    <cellStyle name="20% - Accent1 2 4 2 2 4 5 2 2 2" xfId="10943" xr:uid="{00000000-0005-0000-0000-0000022A0000}"/>
    <cellStyle name="20% - Accent1 2 4 2 2 4 5 2 3" xfId="10944" xr:uid="{00000000-0005-0000-0000-0000032A0000}"/>
    <cellStyle name="20% - Accent1 2 4 2 2 4 5 3" xfId="10945" xr:uid="{00000000-0005-0000-0000-0000042A0000}"/>
    <cellStyle name="20% - Accent1 2 4 2 2 4 5 3 2" xfId="10946" xr:uid="{00000000-0005-0000-0000-0000052A0000}"/>
    <cellStyle name="20% - Accent1 2 4 2 2 4 5 4" xfId="10947" xr:uid="{00000000-0005-0000-0000-0000062A0000}"/>
    <cellStyle name="20% - Accent1 2 4 2 2 4 6" xfId="10948" xr:uid="{00000000-0005-0000-0000-0000072A0000}"/>
    <cellStyle name="20% - Accent1 2 4 2 2 4 6 2" xfId="10949" xr:uid="{00000000-0005-0000-0000-0000082A0000}"/>
    <cellStyle name="20% - Accent1 2 4 2 2 4 6 2 2" xfId="10950" xr:uid="{00000000-0005-0000-0000-0000092A0000}"/>
    <cellStyle name="20% - Accent1 2 4 2 2 4 6 2 2 2" xfId="10951" xr:uid="{00000000-0005-0000-0000-00000A2A0000}"/>
    <cellStyle name="20% - Accent1 2 4 2 2 4 6 2 3" xfId="10952" xr:uid="{00000000-0005-0000-0000-00000B2A0000}"/>
    <cellStyle name="20% - Accent1 2 4 2 2 4 6 3" xfId="10953" xr:uid="{00000000-0005-0000-0000-00000C2A0000}"/>
    <cellStyle name="20% - Accent1 2 4 2 2 4 6 3 2" xfId="10954" xr:uid="{00000000-0005-0000-0000-00000D2A0000}"/>
    <cellStyle name="20% - Accent1 2 4 2 2 4 6 4" xfId="10955" xr:uid="{00000000-0005-0000-0000-00000E2A0000}"/>
    <cellStyle name="20% - Accent1 2 4 2 2 4 7" xfId="10956" xr:uid="{00000000-0005-0000-0000-00000F2A0000}"/>
    <cellStyle name="20% - Accent1 2 4 2 2 4 7 2" xfId="10957" xr:uid="{00000000-0005-0000-0000-0000102A0000}"/>
    <cellStyle name="20% - Accent1 2 4 2 2 4 7 2 2" xfId="10958" xr:uid="{00000000-0005-0000-0000-0000112A0000}"/>
    <cellStyle name="20% - Accent1 2 4 2 2 4 7 3" xfId="10959" xr:uid="{00000000-0005-0000-0000-0000122A0000}"/>
    <cellStyle name="20% - Accent1 2 4 2 2 4 8" xfId="10960" xr:uid="{00000000-0005-0000-0000-0000132A0000}"/>
    <cellStyle name="20% - Accent1 2 4 2 2 4 8 2" xfId="10961" xr:uid="{00000000-0005-0000-0000-0000142A0000}"/>
    <cellStyle name="20% - Accent1 2 4 2 2 4 8 2 2" xfId="10962" xr:uid="{00000000-0005-0000-0000-0000152A0000}"/>
    <cellStyle name="20% - Accent1 2 4 2 2 4 8 3" xfId="10963" xr:uid="{00000000-0005-0000-0000-0000162A0000}"/>
    <cellStyle name="20% - Accent1 2 4 2 2 4 9" xfId="10964" xr:uid="{00000000-0005-0000-0000-0000172A0000}"/>
    <cellStyle name="20% - Accent1 2 4 2 2 4 9 2" xfId="10965" xr:uid="{00000000-0005-0000-0000-0000182A0000}"/>
    <cellStyle name="20% - Accent1 2 4 2 2 5" xfId="10966" xr:uid="{00000000-0005-0000-0000-0000192A0000}"/>
    <cellStyle name="20% - Accent1 2 4 2 2 5 2" xfId="10967" xr:uid="{00000000-0005-0000-0000-00001A2A0000}"/>
    <cellStyle name="20% - Accent1 2 4 2 2 5 2 2" xfId="10968" xr:uid="{00000000-0005-0000-0000-00001B2A0000}"/>
    <cellStyle name="20% - Accent1 2 4 2 2 5 2 2 2" xfId="10969" xr:uid="{00000000-0005-0000-0000-00001C2A0000}"/>
    <cellStyle name="20% - Accent1 2 4 2 2 5 2 2 2 2" xfId="10970" xr:uid="{00000000-0005-0000-0000-00001D2A0000}"/>
    <cellStyle name="20% - Accent1 2 4 2 2 5 2 2 3" xfId="10971" xr:uid="{00000000-0005-0000-0000-00001E2A0000}"/>
    <cellStyle name="20% - Accent1 2 4 2 2 5 2 3" xfId="10972" xr:uid="{00000000-0005-0000-0000-00001F2A0000}"/>
    <cellStyle name="20% - Accent1 2 4 2 2 5 2 3 2" xfId="10973" xr:uid="{00000000-0005-0000-0000-0000202A0000}"/>
    <cellStyle name="20% - Accent1 2 4 2 2 5 2 4" xfId="10974" xr:uid="{00000000-0005-0000-0000-0000212A0000}"/>
    <cellStyle name="20% - Accent1 2 4 2 2 5 3" xfId="10975" xr:uid="{00000000-0005-0000-0000-0000222A0000}"/>
    <cellStyle name="20% - Accent1 2 4 2 2 5 3 2" xfId="10976" xr:uid="{00000000-0005-0000-0000-0000232A0000}"/>
    <cellStyle name="20% - Accent1 2 4 2 2 5 3 2 2" xfId="10977" xr:uid="{00000000-0005-0000-0000-0000242A0000}"/>
    <cellStyle name="20% - Accent1 2 4 2 2 5 3 2 2 2" xfId="10978" xr:uid="{00000000-0005-0000-0000-0000252A0000}"/>
    <cellStyle name="20% - Accent1 2 4 2 2 5 3 2 3" xfId="10979" xr:uid="{00000000-0005-0000-0000-0000262A0000}"/>
    <cellStyle name="20% - Accent1 2 4 2 2 5 3 3" xfId="10980" xr:uid="{00000000-0005-0000-0000-0000272A0000}"/>
    <cellStyle name="20% - Accent1 2 4 2 2 5 3 3 2" xfId="10981" xr:uid="{00000000-0005-0000-0000-0000282A0000}"/>
    <cellStyle name="20% - Accent1 2 4 2 2 5 3 4" xfId="10982" xr:uid="{00000000-0005-0000-0000-0000292A0000}"/>
    <cellStyle name="20% - Accent1 2 4 2 2 5 4" xfId="10983" xr:uid="{00000000-0005-0000-0000-00002A2A0000}"/>
    <cellStyle name="20% - Accent1 2 4 2 2 5 4 2" xfId="10984" xr:uid="{00000000-0005-0000-0000-00002B2A0000}"/>
    <cellStyle name="20% - Accent1 2 4 2 2 5 4 2 2" xfId="10985" xr:uid="{00000000-0005-0000-0000-00002C2A0000}"/>
    <cellStyle name="20% - Accent1 2 4 2 2 5 4 2 2 2" xfId="10986" xr:uid="{00000000-0005-0000-0000-00002D2A0000}"/>
    <cellStyle name="20% - Accent1 2 4 2 2 5 4 2 3" xfId="10987" xr:uid="{00000000-0005-0000-0000-00002E2A0000}"/>
    <cellStyle name="20% - Accent1 2 4 2 2 5 4 3" xfId="10988" xr:uid="{00000000-0005-0000-0000-00002F2A0000}"/>
    <cellStyle name="20% - Accent1 2 4 2 2 5 4 3 2" xfId="10989" xr:uid="{00000000-0005-0000-0000-0000302A0000}"/>
    <cellStyle name="20% - Accent1 2 4 2 2 5 4 4" xfId="10990" xr:uid="{00000000-0005-0000-0000-0000312A0000}"/>
    <cellStyle name="20% - Accent1 2 4 2 2 5 5" xfId="10991" xr:uid="{00000000-0005-0000-0000-0000322A0000}"/>
    <cellStyle name="20% - Accent1 2 4 2 2 5 5 2" xfId="10992" xr:uid="{00000000-0005-0000-0000-0000332A0000}"/>
    <cellStyle name="20% - Accent1 2 4 2 2 5 5 2 2" xfId="10993" xr:uid="{00000000-0005-0000-0000-0000342A0000}"/>
    <cellStyle name="20% - Accent1 2 4 2 2 5 5 3" xfId="10994" xr:uid="{00000000-0005-0000-0000-0000352A0000}"/>
    <cellStyle name="20% - Accent1 2 4 2 2 5 6" xfId="10995" xr:uid="{00000000-0005-0000-0000-0000362A0000}"/>
    <cellStyle name="20% - Accent1 2 4 2 2 5 6 2" xfId="10996" xr:uid="{00000000-0005-0000-0000-0000372A0000}"/>
    <cellStyle name="20% - Accent1 2 4 2 2 5 6 2 2" xfId="10997" xr:uid="{00000000-0005-0000-0000-0000382A0000}"/>
    <cellStyle name="20% - Accent1 2 4 2 2 5 6 3" xfId="10998" xr:uid="{00000000-0005-0000-0000-0000392A0000}"/>
    <cellStyle name="20% - Accent1 2 4 2 2 5 7" xfId="10999" xr:uid="{00000000-0005-0000-0000-00003A2A0000}"/>
    <cellStyle name="20% - Accent1 2 4 2 2 5 7 2" xfId="11000" xr:uid="{00000000-0005-0000-0000-00003B2A0000}"/>
    <cellStyle name="20% - Accent1 2 4 2 2 5 8" xfId="11001" xr:uid="{00000000-0005-0000-0000-00003C2A0000}"/>
    <cellStyle name="20% - Accent1 2 4 2 2 5 8 2" xfId="11002" xr:uid="{00000000-0005-0000-0000-00003D2A0000}"/>
    <cellStyle name="20% - Accent1 2 4 2 2 5 9" xfId="11003" xr:uid="{00000000-0005-0000-0000-00003E2A0000}"/>
    <cellStyle name="20% - Accent1 2 4 2 2 6" xfId="11004" xr:uid="{00000000-0005-0000-0000-00003F2A0000}"/>
    <cellStyle name="20% - Accent1 2 4 2 2 6 2" xfId="11005" xr:uid="{00000000-0005-0000-0000-0000402A0000}"/>
    <cellStyle name="20% - Accent1 2 4 2 2 6 2 2" xfId="11006" xr:uid="{00000000-0005-0000-0000-0000412A0000}"/>
    <cellStyle name="20% - Accent1 2 4 2 2 6 2 2 2" xfId="11007" xr:uid="{00000000-0005-0000-0000-0000422A0000}"/>
    <cellStyle name="20% - Accent1 2 4 2 2 6 2 2 2 2" xfId="11008" xr:uid="{00000000-0005-0000-0000-0000432A0000}"/>
    <cellStyle name="20% - Accent1 2 4 2 2 6 2 2 3" xfId="11009" xr:uid="{00000000-0005-0000-0000-0000442A0000}"/>
    <cellStyle name="20% - Accent1 2 4 2 2 6 2 3" xfId="11010" xr:uid="{00000000-0005-0000-0000-0000452A0000}"/>
    <cellStyle name="20% - Accent1 2 4 2 2 6 2 3 2" xfId="11011" xr:uid="{00000000-0005-0000-0000-0000462A0000}"/>
    <cellStyle name="20% - Accent1 2 4 2 2 6 2 4" xfId="11012" xr:uid="{00000000-0005-0000-0000-0000472A0000}"/>
    <cellStyle name="20% - Accent1 2 4 2 2 6 3" xfId="11013" xr:uid="{00000000-0005-0000-0000-0000482A0000}"/>
    <cellStyle name="20% - Accent1 2 4 2 2 6 3 2" xfId="11014" xr:uid="{00000000-0005-0000-0000-0000492A0000}"/>
    <cellStyle name="20% - Accent1 2 4 2 2 6 3 2 2" xfId="11015" xr:uid="{00000000-0005-0000-0000-00004A2A0000}"/>
    <cellStyle name="20% - Accent1 2 4 2 2 6 3 2 2 2" xfId="11016" xr:uid="{00000000-0005-0000-0000-00004B2A0000}"/>
    <cellStyle name="20% - Accent1 2 4 2 2 6 3 2 3" xfId="11017" xr:uid="{00000000-0005-0000-0000-00004C2A0000}"/>
    <cellStyle name="20% - Accent1 2 4 2 2 6 3 3" xfId="11018" xr:uid="{00000000-0005-0000-0000-00004D2A0000}"/>
    <cellStyle name="20% - Accent1 2 4 2 2 6 3 3 2" xfId="11019" xr:uid="{00000000-0005-0000-0000-00004E2A0000}"/>
    <cellStyle name="20% - Accent1 2 4 2 2 6 3 4" xfId="11020" xr:uid="{00000000-0005-0000-0000-00004F2A0000}"/>
    <cellStyle name="20% - Accent1 2 4 2 2 6 4" xfId="11021" xr:uid="{00000000-0005-0000-0000-0000502A0000}"/>
    <cellStyle name="20% - Accent1 2 4 2 2 6 4 2" xfId="11022" xr:uid="{00000000-0005-0000-0000-0000512A0000}"/>
    <cellStyle name="20% - Accent1 2 4 2 2 6 4 2 2" xfId="11023" xr:uid="{00000000-0005-0000-0000-0000522A0000}"/>
    <cellStyle name="20% - Accent1 2 4 2 2 6 4 2 2 2" xfId="11024" xr:uid="{00000000-0005-0000-0000-0000532A0000}"/>
    <cellStyle name="20% - Accent1 2 4 2 2 6 4 2 3" xfId="11025" xr:uid="{00000000-0005-0000-0000-0000542A0000}"/>
    <cellStyle name="20% - Accent1 2 4 2 2 6 4 3" xfId="11026" xr:uid="{00000000-0005-0000-0000-0000552A0000}"/>
    <cellStyle name="20% - Accent1 2 4 2 2 6 4 3 2" xfId="11027" xr:uid="{00000000-0005-0000-0000-0000562A0000}"/>
    <cellStyle name="20% - Accent1 2 4 2 2 6 4 4" xfId="11028" xr:uid="{00000000-0005-0000-0000-0000572A0000}"/>
    <cellStyle name="20% - Accent1 2 4 2 2 6 5" xfId="11029" xr:uid="{00000000-0005-0000-0000-0000582A0000}"/>
    <cellStyle name="20% - Accent1 2 4 2 2 6 5 2" xfId="11030" xr:uid="{00000000-0005-0000-0000-0000592A0000}"/>
    <cellStyle name="20% - Accent1 2 4 2 2 6 5 2 2" xfId="11031" xr:uid="{00000000-0005-0000-0000-00005A2A0000}"/>
    <cellStyle name="20% - Accent1 2 4 2 2 6 5 3" xfId="11032" xr:uid="{00000000-0005-0000-0000-00005B2A0000}"/>
    <cellStyle name="20% - Accent1 2 4 2 2 6 6" xfId="11033" xr:uid="{00000000-0005-0000-0000-00005C2A0000}"/>
    <cellStyle name="20% - Accent1 2 4 2 2 6 6 2" xfId="11034" xr:uid="{00000000-0005-0000-0000-00005D2A0000}"/>
    <cellStyle name="20% - Accent1 2 4 2 2 6 6 2 2" xfId="11035" xr:uid="{00000000-0005-0000-0000-00005E2A0000}"/>
    <cellStyle name="20% - Accent1 2 4 2 2 6 6 3" xfId="11036" xr:uid="{00000000-0005-0000-0000-00005F2A0000}"/>
    <cellStyle name="20% - Accent1 2 4 2 2 6 7" xfId="11037" xr:uid="{00000000-0005-0000-0000-0000602A0000}"/>
    <cellStyle name="20% - Accent1 2 4 2 2 6 7 2" xfId="11038" xr:uid="{00000000-0005-0000-0000-0000612A0000}"/>
    <cellStyle name="20% - Accent1 2 4 2 2 6 8" xfId="11039" xr:uid="{00000000-0005-0000-0000-0000622A0000}"/>
    <cellStyle name="20% - Accent1 2 4 2 2 6 8 2" xfId="11040" xr:uid="{00000000-0005-0000-0000-0000632A0000}"/>
    <cellStyle name="20% - Accent1 2 4 2 2 6 9" xfId="11041" xr:uid="{00000000-0005-0000-0000-0000642A0000}"/>
    <cellStyle name="20% - Accent1 2 4 2 2 7" xfId="11042" xr:uid="{00000000-0005-0000-0000-0000652A0000}"/>
    <cellStyle name="20% - Accent1 2 4 2 2 7 2" xfId="11043" xr:uid="{00000000-0005-0000-0000-0000662A0000}"/>
    <cellStyle name="20% - Accent1 2 4 2 2 7 2 2" xfId="11044" xr:uid="{00000000-0005-0000-0000-0000672A0000}"/>
    <cellStyle name="20% - Accent1 2 4 2 2 7 2 2 2" xfId="11045" xr:uid="{00000000-0005-0000-0000-0000682A0000}"/>
    <cellStyle name="20% - Accent1 2 4 2 2 7 2 3" xfId="11046" xr:uid="{00000000-0005-0000-0000-0000692A0000}"/>
    <cellStyle name="20% - Accent1 2 4 2 2 7 3" xfId="11047" xr:uid="{00000000-0005-0000-0000-00006A2A0000}"/>
    <cellStyle name="20% - Accent1 2 4 2 2 7 3 2" xfId="11048" xr:uid="{00000000-0005-0000-0000-00006B2A0000}"/>
    <cellStyle name="20% - Accent1 2 4 2 2 7 4" xfId="11049" xr:uid="{00000000-0005-0000-0000-00006C2A0000}"/>
    <cellStyle name="20% - Accent1 2 4 2 2 8" xfId="11050" xr:uid="{00000000-0005-0000-0000-00006D2A0000}"/>
    <cellStyle name="20% - Accent1 2 4 2 2 8 2" xfId="11051" xr:uid="{00000000-0005-0000-0000-00006E2A0000}"/>
    <cellStyle name="20% - Accent1 2 4 2 2 8 2 2" xfId="11052" xr:uid="{00000000-0005-0000-0000-00006F2A0000}"/>
    <cellStyle name="20% - Accent1 2 4 2 2 8 2 2 2" xfId="11053" xr:uid="{00000000-0005-0000-0000-0000702A0000}"/>
    <cellStyle name="20% - Accent1 2 4 2 2 8 2 3" xfId="11054" xr:uid="{00000000-0005-0000-0000-0000712A0000}"/>
    <cellStyle name="20% - Accent1 2 4 2 2 8 3" xfId="11055" xr:uid="{00000000-0005-0000-0000-0000722A0000}"/>
    <cellStyle name="20% - Accent1 2 4 2 2 8 3 2" xfId="11056" xr:uid="{00000000-0005-0000-0000-0000732A0000}"/>
    <cellStyle name="20% - Accent1 2 4 2 2 8 4" xfId="11057" xr:uid="{00000000-0005-0000-0000-0000742A0000}"/>
    <cellStyle name="20% - Accent1 2 4 2 2 9" xfId="11058" xr:uid="{00000000-0005-0000-0000-0000752A0000}"/>
    <cellStyle name="20% - Accent1 2 4 2 2 9 2" xfId="11059" xr:uid="{00000000-0005-0000-0000-0000762A0000}"/>
    <cellStyle name="20% - Accent1 2 4 2 2 9 2 2" xfId="11060" xr:uid="{00000000-0005-0000-0000-0000772A0000}"/>
    <cellStyle name="20% - Accent1 2 4 2 2 9 2 2 2" xfId="11061" xr:uid="{00000000-0005-0000-0000-0000782A0000}"/>
    <cellStyle name="20% - Accent1 2 4 2 2 9 2 3" xfId="11062" xr:uid="{00000000-0005-0000-0000-0000792A0000}"/>
    <cellStyle name="20% - Accent1 2 4 2 2 9 3" xfId="11063" xr:uid="{00000000-0005-0000-0000-00007A2A0000}"/>
    <cellStyle name="20% - Accent1 2 4 2 2 9 3 2" xfId="11064" xr:uid="{00000000-0005-0000-0000-00007B2A0000}"/>
    <cellStyle name="20% - Accent1 2 4 2 2 9 4" xfId="11065" xr:uid="{00000000-0005-0000-0000-00007C2A0000}"/>
    <cellStyle name="20% - Accent1 2 4 2 3" xfId="11066" xr:uid="{00000000-0005-0000-0000-00007D2A0000}"/>
    <cellStyle name="20% - Accent1 2 4 2 3 10" xfId="11067" xr:uid="{00000000-0005-0000-0000-00007E2A0000}"/>
    <cellStyle name="20% - Accent1 2 4 2 3 10 2" xfId="11068" xr:uid="{00000000-0005-0000-0000-00007F2A0000}"/>
    <cellStyle name="20% - Accent1 2 4 2 3 11" xfId="11069" xr:uid="{00000000-0005-0000-0000-0000802A0000}"/>
    <cellStyle name="20% - Accent1 2 4 2 3 2" xfId="11070" xr:uid="{00000000-0005-0000-0000-0000812A0000}"/>
    <cellStyle name="20% - Accent1 2 4 2 3 2 2" xfId="11071" xr:uid="{00000000-0005-0000-0000-0000822A0000}"/>
    <cellStyle name="20% - Accent1 2 4 2 3 2 2 2" xfId="11072" xr:uid="{00000000-0005-0000-0000-0000832A0000}"/>
    <cellStyle name="20% - Accent1 2 4 2 3 2 2 2 2" xfId="11073" xr:uid="{00000000-0005-0000-0000-0000842A0000}"/>
    <cellStyle name="20% - Accent1 2 4 2 3 2 2 2 2 2" xfId="11074" xr:uid="{00000000-0005-0000-0000-0000852A0000}"/>
    <cellStyle name="20% - Accent1 2 4 2 3 2 2 2 3" xfId="11075" xr:uid="{00000000-0005-0000-0000-0000862A0000}"/>
    <cellStyle name="20% - Accent1 2 4 2 3 2 2 3" xfId="11076" xr:uid="{00000000-0005-0000-0000-0000872A0000}"/>
    <cellStyle name="20% - Accent1 2 4 2 3 2 2 3 2" xfId="11077" xr:uid="{00000000-0005-0000-0000-0000882A0000}"/>
    <cellStyle name="20% - Accent1 2 4 2 3 2 2 4" xfId="11078" xr:uid="{00000000-0005-0000-0000-0000892A0000}"/>
    <cellStyle name="20% - Accent1 2 4 2 3 2 3" xfId="11079" xr:uid="{00000000-0005-0000-0000-00008A2A0000}"/>
    <cellStyle name="20% - Accent1 2 4 2 3 2 3 2" xfId="11080" xr:uid="{00000000-0005-0000-0000-00008B2A0000}"/>
    <cellStyle name="20% - Accent1 2 4 2 3 2 3 2 2" xfId="11081" xr:uid="{00000000-0005-0000-0000-00008C2A0000}"/>
    <cellStyle name="20% - Accent1 2 4 2 3 2 3 2 2 2" xfId="11082" xr:uid="{00000000-0005-0000-0000-00008D2A0000}"/>
    <cellStyle name="20% - Accent1 2 4 2 3 2 3 2 3" xfId="11083" xr:uid="{00000000-0005-0000-0000-00008E2A0000}"/>
    <cellStyle name="20% - Accent1 2 4 2 3 2 3 3" xfId="11084" xr:uid="{00000000-0005-0000-0000-00008F2A0000}"/>
    <cellStyle name="20% - Accent1 2 4 2 3 2 3 3 2" xfId="11085" xr:uid="{00000000-0005-0000-0000-0000902A0000}"/>
    <cellStyle name="20% - Accent1 2 4 2 3 2 3 4" xfId="11086" xr:uid="{00000000-0005-0000-0000-0000912A0000}"/>
    <cellStyle name="20% - Accent1 2 4 2 3 2 4" xfId="11087" xr:uid="{00000000-0005-0000-0000-0000922A0000}"/>
    <cellStyle name="20% - Accent1 2 4 2 3 2 4 2" xfId="11088" xr:uid="{00000000-0005-0000-0000-0000932A0000}"/>
    <cellStyle name="20% - Accent1 2 4 2 3 2 4 2 2" xfId="11089" xr:uid="{00000000-0005-0000-0000-0000942A0000}"/>
    <cellStyle name="20% - Accent1 2 4 2 3 2 4 2 2 2" xfId="11090" xr:uid="{00000000-0005-0000-0000-0000952A0000}"/>
    <cellStyle name="20% - Accent1 2 4 2 3 2 4 2 3" xfId="11091" xr:uid="{00000000-0005-0000-0000-0000962A0000}"/>
    <cellStyle name="20% - Accent1 2 4 2 3 2 4 3" xfId="11092" xr:uid="{00000000-0005-0000-0000-0000972A0000}"/>
    <cellStyle name="20% - Accent1 2 4 2 3 2 4 3 2" xfId="11093" xr:uid="{00000000-0005-0000-0000-0000982A0000}"/>
    <cellStyle name="20% - Accent1 2 4 2 3 2 4 4" xfId="11094" xr:uid="{00000000-0005-0000-0000-0000992A0000}"/>
    <cellStyle name="20% - Accent1 2 4 2 3 2 5" xfId="11095" xr:uid="{00000000-0005-0000-0000-00009A2A0000}"/>
    <cellStyle name="20% - Accent1 2 4 2 3 2 5 2" xfId="11096" xr:uid="{00000000-0005-0000-0000-00009B2A0000}"/>
    <cellStyle name="20% - Accent1 2 4 2 3 2 5 2 2" xfId="11097" xr:uid="{00000000-0005-0000-0000-00009C2A0000}"/>
    <cellStyle name="20% - Accent1 2 4 2 3 2 5 3" xfId="11098" xr:uid="{00000000-0005-0000-0000-00009D2A0000}"/>
    <cellStyle name="20% - Accent1 2 4 2 3 2 6" xfId="11099" xr:uid="{00000000-0005-0000-0000-00009E2A0000}"/>
    <cellStyle name="20% - Accent1 2 4 2 3 2 6 2" xfId="11100" xr:uid="{00000000-0005-0000-0000-00009F2A0000}"/>
    <cellStyle name="20% - Accent1 2 4 2 3 2 6 2 2" xfId="11101" xr:uid="{00000000-0005-0000-0000-0000A02A0000}"/>
    <cellStyle name="20% - Accent1 2 4 2 3 2 6 3" xfId="11102" xr:uid="{00000000-0005-0000-0000-0000A12A0000}"/>
    <cellStyle name="20% - Accent1 2 4 2 3 2 7" xfId="11103" xr:uid="{00000000-0005-0000-0000-0000A22A0000}"/>
    <cellStyle name="20% - Accent1 2 4 2 3 2 7 2" xfId="11104" xr:uid="{00000000-0005-0000-0000-0000A32A0000}"/>
    <cellStyle name="20% - Accent1 2 4 2 3 2 8" xfId="11105" xr:uid="{00000000-0005-0000-0000-0000A42A0000}"/>
    <cellStyle name="20% - Accent1 2 4 2 3 2 8 2" xfId="11106" xr:uid="{00000000-0005-0000-0000-0000A52A0000}"/>
    <cellStyle name="20% - Accent1 2 4 2 3 2 9" xfId="11107" xr:uid="{00000000-0005-0000-0000-0000A62A0000}"/>
    <cellStyle name="20% - Accent1 2 4 2 3 3" xfId="11108" xr:uid="{00000000-0005-0000-0000-0000A72A0000}"/>
    <cellStyle name="20% - Accent1 2 4 2 3 3 2" xfId="11109" xr:uid="{00000000-0005-0000-0000-0000A82A0000}"/>
    <cellStyle name="20% - Accent1 2 4 2 3 3 2 2" xfId="11110" xr:uid="{00000000-0005-0000-0000-0000A92A0000}"/>
    <cellStyle name="20% - Accent1 2 4 2 3 3 2 2 2" xfId="11111" xr:uid="{00000000-0005-0000-0000-0000AA2A0000}"/>
    <cellStyle name="20% - Accent1 2 4 2 3 3 2 2 2 2" xfId="11112" xr:uid="{00000000-0005-0000-0000-0000AB2A0000}"/>
    <cellStyle name="20% - Accent1 2 4 2 3 3 2 2 3" xfId="11113" xr:uid="{00000000-0005-0000-0000-0000AC2A0000}"/>
    <cellStyle name="20% - Accent1 2 4 2 3 3 2 3" xfId="11114" xr:uid="{00000000-0005-0000-0000-0000AD2A0000}"/>
    <cellStyle name="20% - Accent1 2 4 2 3 3 2 3 2" xfId="11115" xr:uid="{00000000-0005-0000-0000-0000AE2A0000}"/>
    <cellStyle name="20% - Accent1 2 4 2 3 3 2 4" xfId="11116" xr:uid="{00000000-0005-0000-0000-0000AF2A0000}"/>
    <cellStyle name="20% - Accent1 2 4 2 3 3 3" xfId="11117" xr:uid="{00000000-0005-0000-0000-0000B02A0000}"/>
    <cellStyle name="20% - Accent1 2 4 2 3 3 3 2" xfId="11118" xr:uid="{00000000-0005-0000-0000-0000B12A0000}"/>
    <cellStyle name="20% - Accent1 2 4 2 3 3 3 2 2" xfId="11119" xr:uid="{00000000-0005-0000-0000-0000B22A0000}"/>
    <cellStyle name="20% - Accent1 2 4 2 3 3 3 2 2 2" xfId="11120" xr:uid="{00000000-0005-0000-0000-0000B32A0000}"/>
    <cellStyle name="20% - Accent1 2 4 2 3 3 3 2 3" xfId="11121" xr:uid="{00000000-0005-0000-0000-0000B42A0000}"/>
    <cellStyle name="20% - Accent1 2 4 2 3 3 3 3" xfId="11122" xr:uid="{00000000-0005-0000-0000-0000B52A0000}"/>
    <cellStyle name="20% - Accent1 2 4 2 3 3 3 3 2" xfId="11123" xr:uid="{00000000-0005-0000-0000-0000B62A0000}"/>
    <cellStyle name="20% - Accent1 2 4 2 3 3 3 4" xfId="11124" xr:uid="{00000000-0005-0000-0000-0000B72A0000}"/>
    <cellStyle name="20% - Accent1 2 4 2 3 3 4" xfId="11125" xr:uid="{00000000-0005-0000-0000-0000B82A0000}"/>
    <cellStyle name="20% - Accent1 2 4 2 3 3 4 2" xfId="11126" xr:uid="{00000000-0005-0000-0000-0000B92A0000}"/>
    <cellStyle name="20% - Accent1 2 4 2 3 3 4 2 2" xfId="11127" xr:uid="{00000000-0005-0000-0000-0000BA2A0000}"/>
    <cellStyle name="20% - Accent1 2 4 2 3 3 4 2 2 2" xfId="11128" xr:uid="{00000000-0005-0000-0000-0000BB2A0000}"/>
    <cellStyle name="20% - Accent1 2 4 2 3 3 4 2 3" xfId="11129" xr:uid="{00000000-0005-0000-0000-0000BC2A0000}"/>
    <cellStyle name="20% - Accent1 2 4 2 3 3 4 3" xfId="11130" xr:uid="{00000000-0005-0000-0000-0000BD2A0000}"/>
    <cellStyle name="20% - Accent1 2 4 2 3 3 4 3 2" xfId="11131" xr:uid="{00000000-0005-0000-0000-0000BE2A0000}"/>
    <cellStyle name="20% - Accent1 2 4 2 3 3 4 4" xfId="11132" xr:uid="{00000000-0005-0000-0000-0000BF2A0000}"/>
    <cellStyle name="20% - Accent1 2 4 2 3 3 5" xfId="11133" xr:uid="{00000000-0005-0000-0000-0000C02A0000}"/>
    <cellStyle name="20% - Accent1 2 4 2 3 3 5 2" xfId="11134" xr:uid="{00000000-0005-0000-0000-0000C12A0000}"/>
    <cellStyle name="20% - Accent1 2 4 2 3 3 5 2 2" xfId="11135" xr:uid="{00000000-0005-0000-0000-0000C22A0000}"/>
    <cellStyle name="20% - Accent1 2 4 2 3 3 5 3" xfId="11136" xr:uid="{00000000-0005-0000-0000-0000C32A0000}"/>
    <cellStyle name="20% - Accent1 2 4 2 3 3 6" xfId="11137" xr:uid="{00000000-0005-0000-0000-0000C42A0000}"/>
    <cellStyle name="20% - Accent1 2 4 2 3 3 6 2" xfId="11138" xr:uid="{00000000-0005-0000-0000-0000C52A0000}"/>
    <cellStyle name="20% - Accent1 2 4 2 3 3 6 2 2" xfId="11139" xr:uid="{00000000-0005-0000-0000-0000C62A0000}"/>
    <cellStyle name="20% - Accent1 2 4 2 3 3 6 3" xfId="11140" xr:uid="{00000000-0005-0000-0000-0000C72A0000}"/>
    <cellStyle name="20% - Accent1 2 4 2 3 3 7" xfId="11141" xr:uid="{00000000-0005-0000-0000-0000C82A0000}"/>
    <cellStyle name="20% - Accent1 2 4 2 3 3 7 2" xfId="11142" xr:uid="{00000000-0005-0000-0000-0000C92A0000}"/>
    <cellStyle name="20% - Accent1 2 4 2 3 3 8" xfId="11143" xr:uid="{00000000-0005-0000-0000-0000CA2A0000}"/>
    <cellStyle name="20% - Accent1 2 4 2 3 3 8 2" xfId="11144" xr:uid="{00000000-0005-0000-0000-0000CB2A0000}"/>
    <cellStyle name="20% - Accent1 2 4 2 3 3 9" xfId="11145" xr:uid="{00000000-0005-0000-0000-0000CC2A0000}"/>
    <cellStyle name="20% - Accent1 2 4 2 3 4" xfId="11146" xr:uid="{00000000-0005-0000-0000-0000CD2A0000}"/>
    <cellStyle name="20% - Accent1 2 4 2 3 4 2" xfId="11147" xr:uid="{00000000-0005-0000-0000-0000CE2A0000}"/>
    <cellStyle name="20% - Accent1 2 4 2 3 4 2 2" xfId="11148" xr:uid="{00000000-0005-0000-0000-0000CF2A0000}"/>
    <cellStyle name="20% - Accent1 2 4 2 3 4 2 2 2" xfId="11149" xr:uid="{00000000-0005-0000-0000-0000D02A0000}"/>
    <cellStyle name="20% - Accent1 2 4 2 3 4 2 3" xfId="11150" xr:uid="{00000000-0005-0000-0000-0000D12A0000}"/>
    <cellStyle name="20% - Accent1 2 4 2 3 4 3" xfId="11151" xr:uid="{00000000-0005-0000-0000-0000D22A0000}"/>
    <cellStyle name="20% - Accent1 2 4 2 3 4 3 2" xfId="11152" xr:uid="{00000000-0005-0000-0000-0000D32A0000}"/>
    <cellStyle name="20% - Accent1 2 4 2 3 4 4" xfId="11153" xr:uid="{00000000-0005-0000-0000-0000D42A0000}"/>
    <cellStyle name="20% - Accent1 2 4 2 3 5" xfId="11154" xr:uid="{00000000-0005-0000-0000-0000D52A0000}"/>
    <cellStyle name="20% - Accent1 2 4 2 3 5 2" xfId="11155" xr:uid="{00000000-0005-0000-0000-0000D62A0000}"/>
    <cellStyle name="20% - Accent1 2 4 2 3 5 2 2" xfId="11156" xr:uid="{00000000-0005-0000-0000-0000D72A0000}"/>
    <cellStyle name="20% - Accent1 2 4 2 3 5 2 2 2" xfId="11157" xr:uid="{00000000-0005-0000-0000-0000D82A0000}"/>
    <cellStyle name="20% - Accent1 2 4 2 3 5 2 3" xfId="11158" xr:uid="{00000000-0005-0000-0000-0000D92A0000}"/>
    <cellStyle name="20% - Accent1 2 4 2 3 5 3" xfId="11159" xr:uid="{00000000-0005-0000-0000-0000DA2A0000}"/>
    <cellStyle name="20% - Accent1 2 4 2 3 5 3 2" xfId="11160" xr:uid="{00000000-0005-0000-0000-0000DB2A0000}"/>
    <cellStyle name="20% - Accent1 2 4 2 3 5 4" xfId="11161" xr:uid="{00000000-0005-0000-0000-0000DC2A0000}"/>
    <cellStyle name="20% - Accent1 2 4 2 3 6" xfId="11162" xr:uid="{00000000-0005-0000-0000-0000DD2A0000}"/>
    <cellStyle name="20% - Accent1 2 4 2 3 6 2" xfId="11163" xr:uid="{00000000-0005-0000-0000-0000DE2A0000}"/>
    <cellStyle name="20% - Accent1 2 4 2 3 6 2 2" xfId="11164" xr:uid="{00000000-0005-0000-0000-0000DF2A0000}"/>
    <cellStyle name="20% - Accent1 2 4 2 3 6 2 2 2" xfId="11165" xr:uid="{00000000-0005-0000-0000-0000E02A0000}"/>
    <cellStyle name="20% - Accent1 2 4 2 3 6 2 3" xfId="11166" xr:uid="{00000000-0005-0000-0000-0000E12A0000}"/>
    <cellStyle name="20% - Accent1 2 4 2 3 6 3" xfId="11167" xr:uid="{00000000-0005-0000-0000-0000E22A0000}"/>
    <cellStyle name="20% - Accent1 2 4 2 3 6 3 2" xfId="11168" xr:uid="{00000000-0005-0000-0000-0000E32A0000}"/>
    <cellStyle name="20% - Accent1 2 4 2 3 6 4" xfId="11169" xr:uid="{00000000-0005-0000-0000-0000E42A0000}"/>
    <cellStyle name="20% - Accent1 2 4 2 3 7" xfId="11170" xr:uid="{00000000-0005-0000-0000-0000E52A0000}"/>
    <cellStyle name="20% - Accent1 2 4 2 3 7 2" xfId="11171" xr:uid="{00000000-0005-0000-0000-0000E62A0000}"/>
    <cellStyle name="20% - Accent1 2 4 2 3 7 2 2" xfId="11172" xr:uid="{00000000-0005-0000-0000-0000E72A0000}"/>
    <cellStyle name="20% - Accent1 2 4 2 3 7 3" xfId="11173" xr:uid="{00000000-0005-0000-0000-0000E82A0000}"/>
    <cellStyle name="20% - Accent1 2 4 2 3 8" xfId="11174" xr:uid="{00000000-0005-0000-0000-0000E92A0000}"/>
    <cellStyle name="20% - Accent1 2 4 2 3 8 2" xfId="11175" xr:uid="{00000000-0005-0000-0000-0000EA2A0000}"/>
    <cellStyle name="20% - Accent1 2 4 2 3 8 2 2" xfId="11176" xr:uid="{00000000-0005-0000-0000-0000EB2A0000}"/>
    <cellStyle name="20% - Accent1 2 4 2 3 8 3" xfId="11177" xr:uid="{00000000-0005-0000-0000-0000EC2A0000}"/>
    <cellStyle name="20% - Accent1 2 4 2 3 9" xfId="11178" xr:uid="{00000000-0005-0000-0000-0000ED2A0000}"/>
    <cellStyle name="20% - Accent1 2 4 2 3 9 2" xfId="11179" xr:uid="{00000000-0005-0000-0000-0000EE2A0000}"/>
    <cellStyle name="20% - Accent1 2 4 2 4" xfId="11180" xr:uid="{00000000-0005-0000-0000-0000EF2A0000}"/>
    <cellStyle name="20% - Accent1 2 4 2 4 10" xfId="11181" xr:uid="{00000000-0005-0000-0000-0000F02A0000}"/>
    <cellStyle name="20% - Accent1 2 4 2 4 10 2" xfId="11182" xr:uid="{00000000-0005-0000-0000-0000F12A0000}"/>
    <cellStyle name="20% - Accent1 2 4 2 4 11" xfId="11183" xr:uid="{00000000-0005-0000-0000-0000F22A0000}"/>
    <cellStyle name="20% - Accent1 2 4 2 4 2" xfId="11184" xr:uid="{00000000-0005-0000-0000-0000F32A0000}"/>
    <cellStyle name="20% - Accent1 2 4 2 4 2 2" xfId="11185" xr:uid="{00000000-0005-0000-0000-0000F42A0000}"/>
    <cellStyle name="20% - Accent1 2 4 2 4 2 2 2" xfId="11186" xr:uid="{00000000-0005-0000-0000-0000F52A0000}"/>
    <cellStyle name="20% - Accent1 2 4 2 4 2 2 2 2" xfId="11187" xr:uid="{00000000-0005-0000-0000-0000F62A0000}"/>
    <cellStyle name="20% - Accent1 2 4 2 4 2 2 2 2 2" xfId="11188" xr:uid="{00000000-0005-0000-0000-0000F72A0000}"/>
    <cellStyle name="20% - Accent1 2 4 2 4 2 2 2 3" xfId="11189" xr:uid="{00000000-0005-0000-0000-0000F82A0000}"/>
    <cellStyle name="20% - Accent1 2 4 2 4 2 2 3" xfId="11190" xr:uid="{00000000-0005-0000-0000-0000F92A0000}"/>
    <cellStyle name="20% - Accent1 2 4 2 4 2 2 3 2" xfId="11191" xr:uid="{00000000-0005-0000-0000-0000FA2A0000}"/>
    <cellStyle name="20% - Accent1 2 4 2 4 2 2 4" xfId="11192" xr:uid="{00000000-0005-0000-0000-0000FB2A0000}"/>
    <cellStyle name="20% - Accent1 2 4 2 4 2 3" xfId="11193" xr:uid="{00000000-0005-0000-0000-0000FC2A0000}"/>
    <cellStyle name="20% - Accent1 2 4 2 4 2 3 2" xfId="11194" xr:uid="{00000000-0005-0000-0000-0000FD2A0000}"/>
    <cellStyle name="20% - Accent1 2 4 2 4 2 3 2 2" xfId="11195" xr:uid="{00000000-0005-0000-0000-0000FE2A0000}"/>
    <cellStyle name="20% - Accent1 2 4 2 4 2 3 2 2 2" xfId="11196" xr:uid="{00000000-0005-0000-0000-0000FF2A0000}"/>
    <cellStyle name="20% - Accent1 2 4 2 4 2 3 2 3" xfId="11197" xr:uid="{00000000-0005-0000-0000-0000002B0000}"/>
    <cellStyle name="20% - Accent1 2 4 2 4 2 3 3" xfId="11198" xr:uid="{00000000-0005-0000-0000-0000012B0000}"/>
    <cellStyle name="20% - Accent1 2 4 2 4 2 3 3 2" xfId="11199" xr:uid="{00000000-0005-0000-0000-0000022B0000}"/>
    <cellStyle name="20% - Accent1 2 4 2 4 2 3 4" xfId="11200" xr:uid="{00000000-0005-0000-0000-0000032B0000}"/>
    <cellStyle name="20% - Accent1 2 4 2 4 2 4" xfId="11201" xr:uid="{00000000-0005-0000-0000-0000042B0000}"/>
    <cellStyle name="20% - Accent1 2 4 2 4 2 4 2" xfId="11202" xr:uid="{00000000-0005-0000-0000-0000052B0000}"/>
    <cellStyle name="20% - Accent1 2 4 2 4 2 4 2 2" xfId="11203" xr:uid="{00000000-0005-0000-0000-0000062B0000}"/>
    <cellStyle name="20% - Accent1 2 4 2 4 2 4 2 2 2" xfId="11204" xr:uid="{00000000-0005-0000-0000-0000072B0000}"/>
    <cellStyle name="20% - Accent1 2 4 2 4 2 4 2 3" xfId="11205" xr:uid="{00000000-0005-0000-0000-0000082B0000}"/>
    <cellStyle name="20% - Accent1 2 4 2 4 2 4 3" xfId="11206" xr:uid="{00000000-0005-0000-0000-0000092B0000}"/>
    <cellStyle name="20% - Accent1 2 4 2 4 2 4 3 2" xfId="11207" xr:uid="{00000000-0005-0000-0000-00000A2B0000}"/>
    <cellStyle name="20% - Accent1 2 4 2 4 2 4 4" xfId="11208" xr:uid="{00000000-0005-0000-0000-00000B2B0000}"/>
    <cellStyle name="20% - Accent1 2 4 2 4 2 5" xfId="11209" xr:uid="{00000000-0005-0000-0000-00000C2B0000}"/>
    <cellStyle name="20% - Accent1 2 4 2 4 2 5 2" xfId="11210" xr:uid="{00000000-0005-0000-0000-00000D2B0000}"/>
    <cellStyle name="20% - Accent1 2 4 2 4 2 5 2 2" xfId="11211" xr:uid="{00000000-0005-0000-0000-00000E2B0000}"/>
    <cellStyle name="20% - Accent1 2 4 2 4 2 5 3" xfId="11212" xr:uid="{00000000-0005-0000-0000-00000F2B0000}"/>
    <cellStyle name="20% - Accent1 2 4 2 4 2 6" xfId="11213" xr:uid="{00000000-0005-0000-0000-0000102B0000}"/>
    <cellStyle name="20% - Accent1 2 4 2 4 2 6 2" xfId="11214" xr:uid="{00000000-0005-0000-0000-0000112B0000}"/>
    <cellStyle name="20% - Accent1 2 4 2 4 2 6 2 2" xfId="11215" xr:uid="{00000000-0005-0000-0000-0000122B0000}"/>
    <cellStyle name="20% - Accent1 2 4 2 4 2 6 3" xfId="11216" xr:uid="{00000000-0005-0000-0000-0000132B0000}"/>
    <cellStyle name="20% - Accent1 2 4 2 4 2 7" xfId="11217" xr:uid="{00000000-0005-0000-0000-0000142B0000}"/>
    <cellStyle name="20% - Accent1 2 4 2 4 2 7 2" xfId="11218" xr:uid="{00000000-0005-0000-0000-0000152B0000}"/>
    <cellStyle name="20% - Accent1 2 4 2 4 2 8" xfId="11219" xr:uid="{00000000-0005-0000-0000-0000162B0000}"/>
    <cellStyle name="20% - Accent1 2 4 2 4 2 8 2" xfId="11220" xr:uid="{00000000-0005-0000-0000-0000172B0000}"/>
    <cellStyle name="20% - Accent1 2 4 2 4 2 9" xfId="11221" xr:uid="{00000000-0005-0000-0000-0000182B0000}"/>
    <cellStyle name="20% - Accent1 2 4 2 4 3" xfId="11222" xr:uid="{00000000-0005-0000-0000-0000192B0000}"/>
    <cellStyle name="20% - Accent1 2 4 2 4 3 2" xfId="11223" xr:uid="{00000000-0005-0000-0000-00001A2B0000}"/>
    <cellStyle name="20% - Accent1 2 4 2 4 3 2 2" xfId="11224" xr:uid="{00000000-0005-0000-0000-00001B2B0000}"/>
    <cellStyle name="20% - Accent1 2 4 2 4 3 2 2 2" xfId="11225" xr:uid="{00000000-0005-0000-0000-00001C2B0000}"/>
    <cellStyle name="20% - Accent1 2 4 2 4 3 2 2 2 2" xfId="11226" xr:uid="{00000000-0005-0000-0000-00001D2B0000}"/>
    <cellStyle name="20% - Accent1 2 4 2 4 3 2 2 3" xfId="11227" xr:uid="{00000000-0005-0000-0000-00001E2B0000}"/>
    <cellStyle name="20% - Accent1 2 4 2 4 3 2 3" xfId="11228" xr:uid="{00000000-0005-0000-0000-00001F2B0000}"/>
    <cellStyle name="20% - Accent1 2 4 2 4 3 2 3 2" xfId="11229" xr:uid="{00000000-0005-0000-0000-0000202B0000}"/>
    <cellStyle name="20% - Accent1 2 4 2 4 3 2 4" xfId="11230" xr:uid="{00000000-0005-0000-0000-0000212B0000}"/>
    <cellStyle name="20% - Accent1 2 4 2 4 3 3" xfId="11231" xr:uid="{00000000-0005-0000-0000-0000222B0000}"/>
    <cellStyle name="20% - Accent1 2 4 2 4 3 3 2" xfId="11232" xr:uid="{00000000-0005-0000-0000-0000232B0000}"/>
    <cellStyle name="20% - Accent1 2 4 2 4 3 3 2 2" xfId="11233" xr:uid="{00000000-0005-0000-0000-0000242B0000}"/>
    <cellStyle name="20% - Accent1 2 4 2 4 3 3 2 2 2" xfId="11234" xr:uid="{00000000-0005-0000-0000-0000252B0000}"/>
    <cellStyle name="20% - Accent1 2 4 2 4 3 3 2 3" xfId="11235" xr:uid="{00000000-0005-0000-0000-0000262B0000}"/>
    <cellStyle name="20% - Accent1 2 4 2 4 3 3 3" xfId="11236" xr:uid="{00000000-0005-0000-0000-0000272B0000}"/>
    <cellStyle name="20% - Accent1 2 4 2 4 3 3 3 2" xfId="11237" xr:uid="{00000000-0005-0000-0000-0000282B0000}"/>
    <cellStyle name="20% - Accent1 2 4 2 4 3 3 4" xfId="11238" xr:uid="{00000000-0005-0000-0000-0000292B0000}"/>
    <cellStyle name="20% - Accent1 2 4 2 4 3 4" xfId="11239" xr:uid="{00000000-0005-0000-0000-00002A2B0000}"/>
    <cellStyle name="20% - Accent1 2 4 2 4 3 4 2" xfId="11240" xr:uid="{00000000-0005-0000-0000-00002B2B0000}"/>
    <cellStyle name="20% - Accent1 2 4 2 4 3 4 2 2" xfId="11241" xr:uid="{00000000-0005-0000-0000-00002C2B0000}"/>
    <cellStyle name="20% - Accent1 2 4 2 4 3 4 2 2 2" xfId="11242" xr:uid="{00000000-0005-0000-0000-00002D2B0000}"/>
    <cellStyle name="20% - Accent1 2 4 2 4 3 4 2 3" xfId="11243" xr:uid="{00000000-0005-0000-0000-00002E2B0000}"/>
    <cellStyle name="20% - Accent1 2 4 2 4 3 4 3" xfId="11244" xr:uid="{00000000-0005-0000-0000-00002F2B0000}"/>
    <cellStyle name="20% - Accent1 2 4 2 4 3 4 3 2" xfId="11245" xr:uid="{00000000-0005-0000-0000-0000302B0000}"/>
    <cellStyle name="20% - Accent1 2 4 2 4 3 4 4" xfId="11246" xr:uid="{00000000-0005-0000-0000-0000312B0000}"/>
    <cellStyle name="20% - Accent1 2 4 2 4 3 5" xfId="11247" xr:uid="{00000000-0005-0000-0000-0000322B0000}"/>
    <cellStyle name="20% - Accent1 2 4 2 4 3 5 2" xfId="11248" xr:uid="{00000000-0005-0000-0000-0000332B0000}"/>
    <cellStyle name="20% - Accent1 2 4 2 4 3 5 2 2" xfId="11249" xr:uid="{00000000-0005-0000-0000-0000342B0000}"/>
    <cellStyle name="20% - Accent1 2 4 2 4 3 5 3" xfId="11250" xr:uid="{00000000-0005-0000-0000-0000352B0000}"/>
    <cellStyle name="20% - Accent1 2 4 2 4 3 6" xfId="11251" xr:uid="{00000000-0005-0000-0000-0000362B0000}"/>
    <cellStyle name="20% - Accent1 2 4 2 4 3 6 2" xfId="11252" xr:uid="{00000000-0005-0000-0000-0000372B0000}"/>
    <cellStyle name="20% - Accent1 2 4 2 4 3 6 2 2" xfId="11253" xr:uid="{00000000-0005-0000-0000-0000382B0000}"/>
    <cellStyle name="20% - Accent1 2 4 2 4 3 6 3" xfId="11254" xr:uid="{00000000-0005-0000-0000-0000392B0000}"/>
    <cellStyle name="20% - Accent1 2 4 2 4 3 7" xfId="11255" xr:uid="{00000000-0005-0000-0000-00003A2B0000}"/>
    <cellStyle name="20% - Accent1 2 4 2 4 3 7 2" xfId="11256" xr:uid="{00000000-0005-0000-0000-00003B2B0000}"/>
    <cellStyle name="20% - Accent1 2 4 2 4 3 8" xfId="11257" xr:uid="{00000000-0005-0000-0000-00003C2B0000}"/>
    <cellStyle name="20% - Accent1 2 4 2 4 3 8 2" xfId="11258" xr:uid="{00000000-0005-0000-0000-00003D2B0000}"/>
    <cellStyle name="20% - Accent1 2 4 2 4 3 9" xfId="11259" xr:uid="{00000000-0005-0000-0000-00003E2B0000}"/>
    <cellStyle name="20% - Accent1 2 4 2 4 4" xfId="11260" xr:uid="{00000000-0005-0000-0000-00003F2B0000}"/>
    <cellStyle name="20% - Accent1 2 4 2 4 4 2" xfId="11261" xr:uid="{00000000-0005-0000-0000-0000402B0000}"/>
    <cellStyle name="20% - Accent1 2 4 2 4 4 2 2" xfId="11262" xr:uid="{00000000-0005-0000-0000-0000412B0000}"/>
    <cellStyle name="20% - Accent1 2 4 2 4 4 2 2 2" xfId="11263" xr:uid="{00000000-0005-0000-0000-0000422B0000}"/>
    <cellStyle name="20% - Accent1 2 4 2 4 4 2 3" xfId="11264" xr:uid="{00000000-0005-0000-0000-0000432B0000}"/>
    <cellStyle name="20% - Accent1 2 4 2 4 4 3" xfId="11265" xr:uid="{00000000-0005-0000-0000-0000442B0000}"/>
    <cellStyle name="20% - Accent1 2 4 2 4 4 3 2" xfId="11266" xr:uid="{00000000-0005-0000-0000-0000452B0000}"/>
    <cellStyle name="20% - Accent1 2 4 2 4 4 4" xfId="11267" xr:uid="{00000000-0005-0000-0000-0000462B0000}"/>
    <cellStyle name="20% - Accent1 2 4 2 4 5" xfId="11268" xr:uid="{00000000-0005-0000-0000-0000472B0000}"/>
    <cellStyle name="20% - Accent1 2 4 2 4 5 2" xfId="11269" xr:uid="{00000000-0005-0000-0000-0000482B0000}"/>
    <cellStyle name="20% - Accent1 2 4 2 4 5 2 2" xfId="11270" xr:uid="{00000000-0005-0000-0000-0000492B0000}"/>
    <cellStyle name="20% - Accent1 2 4 2 4 5 2 2 2" xfId="11271" xr:uid="{00000000-0005-0000-0000-00004A2B0000}"/>
    <cellStyle name="20% - Accent1 2 4 2 4 5 2 3" xfId="11272" xr:uid="{00000000-0005-0000-0000-00004B2B0000}"/>
    <cellStyle name="20% - Accent1 2 4 2 4 5 3" xfId="11273" xr:uid="{00000000-0005-0000-0000-00004C2B0000}"/>
    <cellStyle name="20% - Accent1 2 4 2 4 5 3 2" xfId="11274" xr:uid="{00000000-0005-0000-0000-00004D2B0000}"/>
    <cellStyle name="20% - Accent1 2 4 2 4 5 4" xfId="11275" xr:uid="{00000000-0005-0000-0000-00004E2B0000}"/>
    <cellStyle name="20% - Accent1 2 4 2 4 6" xfId="11276" xr:uid="{00000000-0005-0000-0000-00004F2B0000}"/>
    <cellStyle name="20% - Accent1 2 4 2 4 6 2" xfId="11277" xr:uid="{00000000-0005-0000-0000-0000502B0000}"/>
    <cellStyle name="20% - Accent1 2 4 2 4 6 2 2" xfId="11278" xr:uid="{00000000-0005-0000-0000-0000512B0000}"/>
    <cellStyle name="20% - Accent1 2 4 2 4 6 2 2 2" xfId="11279" xr:uid="{00000000-0005-0000-0000-0000522B0000}"/>
    <cellStyle name="20% - Accent1 2 4 2 4 6 2 3" xfId="11280" xr:uid="{00000000-0005-0000-0000-0000532B0000}"/>
    <cellStyle name="20% - Accent1 2 4 2 4 6 3" xfId="11281" xr:uid="{00000000-0005-0000-0000-0000542B0000}"/>
    <cellStyle name="20% - Accent1 2 4 2 4 6 3 2" xfId="11282" xr:uid="{00000000-0005-0000-0000-0000552B0000}"/>
    <cellStyle name="20% - Accent1 2 4 2 4 6 4" xfId="11283" xr:uid="{00000000-0005-0000-0000-0000562B0000}"/>
    <cellStyle name="20% - Accent1 2 4 2 4 7" xfId="11284" xr:uid="{00000000-0005-0000-0000-0000572B0000}"/>
    <cellStyle name="20% - Accent1 2 4 2 4 7 2" xfId="11285" xr:uid="{00000000-0005-0000-0000-0000582B0000}"/>
    <cellStyle name="20% - Accent1 2 4 2 4 7 2 2" xfId="11286" xr:uid="{00000000-0005-0000-0000-0000592B0000}"/>
    <cellStyle name="20% - Accent1 2 4 2 4 7 3" xfId="11287" xr:uid="{00000000-0005-0000-0000-00005A2B0000}"/>
    <cellStyle name="20% - Accent1 2 4 2 4 8" xfId="11288" xr:uid="{00000000-0005-0000-0000-00005B2B0000}"/>
    <cellStyle name="20% - Accent1 2 4 2 4 8 2" xfId="11289" xr:uid="{00000000-0005-0000-0000-00005C2B0000}"/>
    <cellStyle name="20% - Accent1 2 4 2 4 8 2 2" xfId="11290" xr:uid="{00000000-0005-0000-0000-00005D2B0000}"/>
    <cellStyle name="20% - Accent1 2 4 2 4 8 3" xfId="11291" xr:uid="{00000000-0005-0000-0000-00005E2B0000}"/>
    <cellStyle name="20% - Accent1 2 4 2 4 9" xfId="11292" xr:uid="{00000000-0005-0000-0000-00005F2B0000}"/>
    <cellStyle name="20% - Accent1 2 4 2 4 9 2" xfId="11293" xr:uid="{00000000-0005-0000-0000-0000602B0000}"/>
    <cellStyle name="20% - Accent1 2 4 2 5" xfId="11294" xr:uid="{00000000-0005-0000-0000-0000612B0000}"/>
    <cellStyle name="20% - Accent1 2 4 2 5 10" xfId="11295" xr:uid="{00000000-0005-0000-0000-0000622B0000}"/>
    <cellStyle name="20% - Accent1 2 4 2 5 10 2" xfId="11296" xr:uid="{00000000-0005-0000-0000-0000632B0000}"/>
    <cellStyle name="20% - Accent1 2 4 2 5 11" xfId="11297" xr:uid="{00000000-0005-0000-0000-0000642B0000}"/>
    <cellStyle name="20% - Accent1 2 4 2 5 2" xfId="11298" xr:uid="{00000000-0005-0000-0000-0000652B0000}"/>
    <cellStyle name="20% - Accent1 2 4 2 5 2 2" xfId="11299" xr:uid="{00000000-0005-0000-0000-0000662B0000}"/>
    <cellStyle name="20% - Accent1 2 4 2 5 2 2 2" xfId="11300" xr:uid="{00000000-0005-0000-0000-0000672B0000}"/>
    <cellStyle name="20% - Accent1 2 4 2 5 2 2 2 2" xfId="11301" xr:uid="{00000000-0005-0000-0000-0000682B0000}"/>
    <cellStyle name="20% - Accent1 2 4 2 5 2 2 2 2 2" xfId="11302" xr:uid="{00000000-0005-0000-0000-0000692B0000}"/>
    <cellStyle name="20% - Accent1 2 4 2 5 2 2 2 3" xfId="11303" xr:uid="{00000000-0005-0000-0000-00006A2B0000}"/>
    <cellStyle name="20% - Accent1 2 4 2 5 2 2 3" xfId="11304" xr:uid="{00000000-0005-0000-0000-00006B2B0000}"/>
    <cellStyle name="20% - Accent1 2 4 2 5 2 2 3 2" xfId="11305" xr:uid="{00000000-0005-0000-0000-00006C2B0000}"/>
    <cellStyle name="20% - Accent1 2 4 2 5 2 2 4" xfId="11306" xr:uid="{00000000-0005-0000-0000-00006D2B0000}"/>
    <cellStyle name="20% - Accent1 2 4 2 5 2 3" xfId="11307" xr:uid="{00000000-0005-0000-0000-00006E2B0000}"/>
    <cellStyle name="20% - Accent1 2 4 2 5 2 3 2" xfId="11308" xr:uid="{00000000-0005-0000-0000-00006F2B0000}"/>
    <cellStyle name="20% - Accent1 2 4 2 5 2 3 2 2" xfId="11309" xr:uid="{00000000-0005-0000-0000-0000702B0000}"/>
    <cellStyle name="20% - Accent1 2 4 2 5 2 3 2 2 2" xfId="11310" xr:uid="{00000000-0005-0000-0000-0000712B0000}"/>
    <cellStyle name="20% - Accent1 2 4 2 5 2 3 2 3" xfId="11311" xr:uid="{00000000-0005-0000-0000-0000722B0000}"/>
    <cellStyle name="20% - Accent1 2 4 2 5 2 3 3" xfId="11312" xr:uid="{00000000-0005-0000-0000-0000732B0000}"/>
    <cellStyle name="20% - Accent1 2 4 2 5 2 3 3 2" xfId="11313" xr:uid="{00000000-0005-0000-0000-0000742B0000}"/>
    <cellStyle name="20% - Accent1 2 4 2 5 2 3 4" xfId="11314" xr:uid="{00000000-0005-0000-0000-0000752B0000}"/>
    <cellStyle name="20% - Accent1 2 4 2 5 2 4" xfId="11315" xr:uid="{00000000-0005-0000-0000-0000762B0000}"/>
    <cellStyle name="20% - Accent1 2 4 2 5 2 4 2" xfId="11316" xr:uid="{00000000-0005-0000-0000-0000772B0000}"/>
    <cellStyle name="20% - Accent1 2 4 2 5 2 4 2 2" xfId="11317" xr:uid="{00000000-0005-0000-0000-0000782B0000}"/>
    <cellStyle name="20% - Accent1 2 4 2 5 2 4 2 2 2" xfId="11318" xr:uid="{00000000-0005-0000-0000-0000792B0000}"/>
    <cellStyle name="20% - Accent1 2 4 2 5 2 4 2 3" xfId="11319" xr:uid="{00000000-0005-0000-0000-00007A2B0000}"/>
    <cellStyle name="20% - Accent1 2 4 2 5 2 4 3" xfId="11320" xr:uid="{00000000-0005-0000-0000-00007B2B0000}"/>
    <cellStyle name="20% - Accent1 2 4 2 5 2 4 3 2" xfId="11321" xr:uid="{00000000-0005-0000-0000-00007C2B0000}"/>
    <cellStyle name="20% - Accent1 2 4 2 5 2 4 4" xfId="11322" xr:uid="{00000000-0005-0000-0000-00007D2B0000}"/>
    <cellStyle name="20% - Accent1 2 4 2 5 2 5" xfId="11323" xr:uid="{00000000-0005-0000-0000-00007E2B0000}"/>
    <cellStyle name="20% - Accent1 2 4 2 5 2 5 2" xfId="11324" xr:uid="{00000000-0005-0000-0000-00007F2B0000}"/>
    <cellStyle name="20% - Accent1 2 4 2 5 2 5 2 2" xfId="11325" xr:uid="{00000000-0005-0000-0000-0000802B0000}"/>
    <cellStyle name="20% - Accent1 2 4 2 5 2 5 3" xfId="11326" xr:uid="{00000000-0005-0000-0000-0000812B0000}"/>
    <cellStyle name="20% - Accent1 2 4 2 5 2 6" xfId="11327" xr:uid="{00000000-0005-0000-0000-0000822B0000}"/>
    <cellStyle name="20% - Accent1 2 4 2 5 2 6 2" xfId="11328" xr:uid="{00000000-0005-0000-0000-0000832B0000}"/>
    <cellStyle name="20% - Accent1 2 4 2 5 2 6 2 2" xfId="11329" xr:uid="{00000000-0005-0000-0000-0000842B0000}"/>
    <cellStyle name="20% - Accent1 2 4 2 5 2 6 3" xfId="11330" xr:uid="{00000000-0005-0000-0000-0000852B0000}"/>
    <cellStyle name="20% - Accent1 2 4 2 5 2 7" xfId="11331" xr:uid="{00000000-0005-0000-0000-0000862B0000}"/>
    <cellStyle name="20% - Accent1 2 4 2 5 2 7 2" xfId="11332" xr:uid="{00000000-0005-0000-0000-0000872B0000}"/>
    <cellStyle name="20% - Accent1 2 4 2 5 2 8" xfId="11333" xr:uid="{00000000-0005-0000-0000-0000882B0000}"/>
    <cellStyle name="20% - Accent1 2 4 2 5 2 8 2" xfId="11334" xr:uid="{00000000-0005-0000-0000-0000892B0000}"/>
    <cellStyle name="20% - Accent1 2 4 2 5 2 9" xfId="11335" xr:uid="{00000000-0005-0000-0000-00008A2B0000}"/>
    <cellStyle name="20% - Accent1 2 4 2 5 3" xfId="11336" xr:uid="{00000000-0005-0000-0000-00008B2B0000}"/>
    <cellStyle name="20% - Accent1 2 4 2 5 3 2" xfId="11337" xr:uid="{00000000-0005-0000-0000-00008C2B0000}"/>
    <cellStyle name="20% - Accent1 2 4 2 5 3 2 2" xfId="11338" xr:uid="{00000000-0005-0000-0000-00008D2B0000}"/>
    <cellStyle name="20% - Accent1 2 4 2 5 3 2 2 2" xfId="11339" xr:uid="{00000000-0005-0000-0000-00008E2B0000}"/>
    <cellStyle name="20% - Accent1 2 4 2 5 3 2 2 2 2" xfId="11340" xr:uid="{00000000-0005-0000-0000-00008F2B0000}"/>
    <cellStyle name="20% - Accent1 2 4 2 5 3 2 2 3" xfId="11341" xr:uid="{00000000-0005-0000-0000-0000902B0000}"/>
    <cellStyle name="20% - Accent1 2 4 2 5 3 2 3" xfId="11342" xr:uid="{00000000-0005-0000-0000-0000912B0000}"/>
    <cellStyle name="20% - Accent1 2 4 2 5 3 2 3 2" xfId="11343" xr:uid="{00000000-0005-0000-0000-0000922B0000}"/>
    <cellStyle name="20% - Accent1 2 4 2 5 3 2 4" xfId="11344" xr:uid="{00000000-0005-0000-0000-0000932B0000}"/>
    <cellStyle name="20% - Accent1 2 4 2 5 3 3" xfId="11345" xr:uid="{00000000-0005-0000-0000-0000942B0000}"/>
    <cellStyle name="20% - Accent1 2 4 2 5 3 3 2" xfId="11346" xr:uid="{00000000-0005-0000-0000-0000952B0000}"/>
    <cellStyle name="20% - Accent1 2 4 2 5 3 3 2 2" xfId="11347" xr:uid="{00000000-0005-0000-0000-0000962B0000}"/>
    <cellStyle name="20% - Accent1 2 4 2 5 3 3 2 2 2" xfId="11348" xr:uid="{00000000-0005-0000-0000-0000972B0000}"/>
    <cellStyle name="20% - Accent1 2 4 2 5 3 3 2 3" xfId="11349" xr:uid="{00000000-0005-0000-0000-0000982B0000}"/>
    <cellStyle name="20% - Accent1 2 4 2 5 3 3 3" xfId="11350" xr:uid="{00000000-0005-0000-0000-0000992B0000}"/>
    <cellStyle name="20% - Accent1 2 4 2 5 3 3 3 2" xfId="11351" xr:uid="{00000000-0005-0000-0000-00009A2B0000}"/>
    <cellStyle name="20% - Accent1 2 4 2 5 3 3 4" xfId="11352" xr:uid="{00000000-0005-0000-0000-00009B2B0000}"/>
    <cellStyle name="20% - Accent1 2 4 2 5 3 4" xfId="11353" xr:uid="{00000000-0005-0000-0000-00009C2B0000}"/>
    <cellStyle name="20% - Accent1 2 4 2 5 3 4 2" xfId="11354" xr:uid="{00000000-0005-0000-0000-00009D2B0000}"/>
    <cellStyle name="20% - Accent1 2 4 2 5 3 4 2 2" xfId="11355" xr:uid="{00000000-0005-0000-0000-00009E2B0000}"/>
    <cellStyle name="20% - Accent1 2 4 2 5 3 4 2 2 2" xfId="11356" xr:uid="{00000000-0005-0000-0000-00009F2B0000}"/>
    <cellStyle name="20% - Accent1 2 4 2 5 3 4 2 3" xfId="11357" xr:uid="{00000000-0005-0000-0000-0000A02B0000}"/>
    <cellStyle name="20% - Accent1 2 4 2 5 3 4 3" xfId="11358" xr:uid="{00000000-0005-0000-0000-0000A12B0000}"/>
    <cellStyle name="20% - Accent1 2 4 2 5 3 4 3 2" xfId="11359" xr:uid="{00000000-0005-0000-0000-0000A22B0000}"/>
    <cellStyle name="20% - Accent1 2 4 2 5 3 4 4" xfId="11360" xr:uid="{00000000-0005-0000-0000-0000A32B0000}"/>
    <cellStyle name="20% - Accent1 2 4 2 5 3 5" xfId="11361" xr:uid="{00000000-0005-0000-0000-0000A42B0000}"/>
    <cellStyle name="20% - Accent1 2 4 2 5 3 5 2" xfId="11362" xr:uid="{00000000-0005-0000-0000-0000A52B0000}"/>
    <cellStyle name="20% - Accent1 2 4 2 5 3 5 2 2" xfId="11363" xr:uid="{00000000-0005-0000-0000-0000A62B0000}"/>
    <cellStyle name="20% - Accent1 2 4 2 5 3 5 3" xfId="11364" xr:uid="{00000000-0005-0000-0000-0000A72B0000}"/>
    <cellStyle name="20% - Accent1 2 4 2 5 3 6" xfId="11365" xr:uid="{00000000-0005-0000-0000-0000A82B0000}"/>
    <cellStyle name="20% - Accent1 2 4 2 5 3 6 2" xfId="11366" xr:uid="{00000000-0005-0000-0000-0000A92B0000}"/>
    <cellStyle name="20% - Accent1 2 4 2 5 3 6 2 2" xfId="11367" xr:uid="{00000000-0005-0000-0000-0000AA2B0000}"/>
    <cellStyle name="20% - Accent1 2 4 2 5 3 6 3" xfId="11368" xr:uid="{00000000-0005-0000-0000-0000AB2B0000}"/>
    <cellStyle name="20% - Accent1 2 4 2 5 3 7" xfId="11369" xr:uid="{00000000-0005-0000-0000-0000AC2B0000}"/>
    <cellStyle name="20% - Accent1 2 4 2 5 3 7 2" xfId="11370" xr:uid="{00000000-0005-0000-0000-0000AD2B0000}"/>
    <cellStyle name="20% - Accent1 2 4 2 5 3 8" xfId="11371" xr:uid="{00000000-0005-0000-0000-0000AE2B0000}"/>
    <cellStyle name="20% - Accent1 2 4 2 5 3 8 2" xfId="11372" xr:uid="{00000000-0005-0000-0000-0000AF2B0000}"/>
    <cellStyle name="20% - Accent1 2 4 2 5 3 9" xfId="11373" xr:uid="{00000000-0005-0000-0000-0000B02B0000}"/>
    <cellStyle name="20% - Accent1 2 4 2 5 4" xfId="11374" xr:uid="{00000000-0005-0000-0000-0000B12B0000}"/>
    <cellStyle name="20% - Accent1 2 4 2 5 4 2" xfId="11375" xr:uid="{00000000-0005-0000-0000-0000B22B0000}"/>
    <cellStyle name="20% - Accent1 2 4 2 5 4 2 2" xfId="11376" xr:uid="{00000000-0005-0000-0000-0000B32B0000}"/>
    <cellStyle name="20% - Accent1 2 4 2 5 4 2 2 2" xfId="11377" xr:uid="{00000000-0005-0000-0000-0000B42B0000}"/>
    <cellStyle name="20% - Accent1 2 4 2 5 4 2 3" xfId="11378" xr:uid="{00000000-0005-0000-0000-0000B52B0000}"/>
    <cellStyle name="20% - Accent1 2 4 2 5 4 3" xfId="11379" xr:uid="{00000000-0005-0000-0000-0000B62B0000}"/>
    <cellStyle name="20% - Accent1 2 4 2 5 4 3 2" xfId="11380" xr:uid="{00000000-0005-0000-0000-0000B72B0000}"/>
    <cellStyle name="20% - Accent1 2 4 2 5 4 4" xfId="11381" xr:uid="{00000000-0005-0000-0000-0000B82B0000}"/>
    <cellStyle name="20% - Accent1 2 4 2 5 5" xfId="11382" xr:uid="{00000000-0005-0000-0000-0000B92B0000}"/>
    <cellStyle name="20% - Accent1 2 4 2 5 5 2" xfId="11383" xr:uid="{00000000-0005-0000-0000-0000BA2B0000}"/>
    <cellStyle name="20% - Accent1 2 4 2 5 5 2 2" xfId="11384" xr:uid="{00000000-0005-0000-0000-0000BB2B0000}"/>
    <cellStyle name="20% - Accent1 2 4 2 5 5 2 2 2" xfId="11385" xr:uid="{00000000-0005-0000-0000-0000BC2B0000}"/>
    <cellStyle name="20% - Accent1 2 4 2 5 5 2 3" xfId="11386" xr:uid="{00000000-0005-0000-0000-0000BD2B0000}"/>
    <cellStyle name="20% - Accent1 2 4 2 5 5 3" xfId="11387" xr:uid="{00000000-0005-0000-0000-0000BE2B0000}"/>
    <cellStyle name="20% - Accent1 2 4 2 5 5 3 2" xfId="11388" xr:uid="{00000000-0005-0000-0000-0000BF2B0000}"/>
    <cellStyle name="20% - Accent1 2 4 2 5 5 4" xfId="11389" xr:uid="{00000000-0005-0000-0000-0000C02B0000}"/>
    <cellStyle name="20% - Accent1 2 4 2 5 6" xfId="11390" xr:uid="{00000000-0005-0000-0000-0000C12B0000}"/>
    <cellStyle name="20% - Accent1 2 4 2 5 6 2" xfId="11391" xr:uid="{00000000-0005-0000-0000-0000C22B0000}"/>
    <cellStyle name="20% - Accent1 2 4 2 5 6 2 2" xfId="11392" xr:uid="{00000000-0005-0000-0000-0000C32B0000}"/>
    <cellStyle name="20% - Accent1 2 4 2 5 6 2 2 2" xfId="11393" xr:uid="{00000000-0005-0000-0000-0000C42B0000}"/>
    <cellStyle name="20% - Accent1 2 4 2 5 6 2 3" xfId="11394" xr:uid="{00000000-0005-0000-0000-0000C52B0000}"/>
    <cellStyle name="20% - Accent1 2 4 2 5 6 3" xfId="11395" xr:uid="{00000000-0005-0000-0000-0000C62B0000}"/>
    <cellStyle name="20% - Accent1 2 4 2 5 6 3 2" xfId="11396" xr:uid="{00000000-0005-0000-0000-0000C72B0000}"/>
    <cellStyle name="20% - Accent1 2 4 2 5 6 4" xfId="11397" xr:uid="{00000000-0005-0000-0000-0000C82B0000}"/>
    <cellStyle name="20% - Accent1 2 4 2 5 7" xfId="11398" xr:uid="{00000000-0005-0000-0000-0000C92B0000}"/>
    <cellStyle name="20% - Accent1 2 4 2 5 7 2" xfId="11399" xr:uid="{00000000-0005-0000-0000-0000CA2B0000}"/>
    <cellStyle name="20% - Accent1 2 4 2 5 7 2 2" xfId="11400" xr:uid="{00000000-0005-0000-0000-0000CB2B0000}"/>
    <cellStyle name="20% - Accent1 2 4 2 5 7 3" xfId="11401" xr:uid="{00000000-0005-0000-0000-0000CC2B0000}"/>
    <cellStyle name="20% - Accent1 2 4 2 5 8" xfId="11402" xr:uid="{00000000-0005-0000-0000-0000CD2B0000}"/>
    <cellStyle name="20% - Accent1 2 4 2 5 8 2" xfId="11403" xr:uid="{00000000-0005-0000-0000-0000CE2B0000}"/>
    <cellStyle name="20% - Accent1 2 4 2 5 8 2 2" xfId="11404" xr:uid="{00000000-0005-0000-0000-0000CF2B0000}"/>
    <cellStyle name="20% - Accent1 2 4 2 5 8 3" xfId="11405" xr:uid="{00000000-0005-0000-0000-0000D02B0000}"/>
    <cellStyle name="20% - Accent1 2 4 2 5 9" xfId="11406" xr:uid="{00000000-0005-0000-0000-0000D12B0000}"/>
    <cellStyle name="20% - Accent1 2 4 2 5 9 2" xfId="11407" xr:uid="{00000000-0005-0000-0000-0000D22B0000}"/>
    <cellStyle name="20% - Accent1 2 4 2 6" xfId="11408" xr:uid="{00000000-0005-0000-0000-0000D32B0000}"/>
    <cellStyle name="20% - Accent1 2 4 2 6 2" xfId="11409" xr:uid="{00000000-0005-0000-0000-0000D42B0000}"/>
    <cellStyle name="20% - Accent1 2 4 2 6 2 2" xfId="11410" xr:uid="{00000000-0005-0000-0000-0000D52B0000}"/>
    <cellStyle name="20% - Accent1 2 4 2 6 2 2 2" xfId="11411" xr:uid="{00000000-0005-0000-0000-0000D62B0000}"/>
    <cellStyle name="20% - Accent1 2 4 2 6 2 2 2 2" xfId="11412" xr:uid="{00000000-0005-0000-0000-0000D72B0000}"/>
    <cellStyle name="20% - Accent1 2 4 2 6 2 2 3" xfId="11413" xr:uid="{00000000-0005-0000-0000-0000D82B0000}"/>
    <cellStyle name="20% - Accent1 2 4 2 6 2 3" xfId="11414" xr:uid="{00000000-0005-0000-0000-0000D92B0000}"/>
    <cellStyle name="20% - Accent1 2 4 2 6 2 3 2" xfId="11415" xr:uid="{00000000-0005-0000-0000-0000DA2B0000}"/>
    <cellStyle name="20% - Accent1 2 4 2 6 2 4" xfId="11416" xr:uid="{00000000-0005-0000-0000-0000DB2B0000}"/>
    <cellStyle name="20% - Accent1 2 4 2 6 3" xfId="11417" xr:uid="{00000000-0005-0000-0000-0000DC2B0000}"/>
    <cellStyle name="20% - Accent1 2 4 2 6 3 2" xfId="11418" xr:uid="{00000000-0005-0000-0000-0000DD2B0000}"/>
    <cellStyle name="20% - Accent1 2 4 2 6 3 2 2" xfId="11419" xr:uid="{00000000-0005-0000-0000-0000DE2B0000}"/>
    <cellStyle name="20% - Accent1 2 4 2 6 3 2 2 2" xfId="11420" xr:uid="{00000000-0005-0000-0000-0000DF2B0000}"/>
    <cellStyle name="20% - Accent1 2 4 2 6 3 2 3" xfId="11421" xr:uid="{00000000-0005-0000-0000-0000E02B0000}"/>
    <cellStyle name="20% - Accent1 2 4 2 6 3 3" xfId="11422" xr:uid="{00000000-0005-0000-0000-0000E12B0000}"/>
    <cellStyle name="20% - Accent1 2 4 2 6 3 3 2" xfId="11423" xr:uid="{00000000-0005-0000-0000-0000E22B0000}"/>
    <cellStyle name="20% - Accent1 2 4 2 6 3 4" xfId="11424" xr:uid="{00000000-0005-0000-0000-0000E32B0000}"/>
    <cellStyle name="20% - Accent1 2 4 2 6 4" xfId="11425" xr:uid="{00000000-0005-0000-0000-0000E42B0000}"/>
    <cellStyle name="20% - Accent1 2 4 2 6 4 2" xfId="11426" xr:uid="{00000000-0005-0000-0000-0000E52B0000}"/>
    <cellStyle name="20% - Accent1 2 4 2 6 4 2 2" xfId="11427" xr:uid="{00000000-0005-0000-0000-0000E62B0000}"/>
    <cellStyle name="20% - Accent1 2 4 2 6 4 2 2 2" xfId="11428" xr:uid="{00000000-0005-0000-0000-0000E72B0000}"/>
    <cellStyle name="20% - Accent1 2 4 2 6 4 2 3" xfId="11429" xr:uid="{00000000-0005-0000-0000-0000E82B0000}"/>
    <cellStyle name="20% - Accent1 2 4 2 6 4 3" xfId="11430" xr:uid="{00000000-0005-0000-0000-0000E92B0000}"/>
    <cellStyle name="20% - Accent1 2 4 2 6 4 3 2" xfId="11431" xr:uid="{00000000-0005-0000-0000-0000EA2B0000}"/>
    <cellStyle name="20% - Accent1 2 4 2 6 4 4" xfId="11432" xr:uid="{00000000-0005-0000-0000-0000EB2B0000}"/>
    <cellStyle name="20% - Accent1 2 4 2 6 5" xfId="11433" xr:uid="{00000000-0005-0000-0000-0000EC2B0000}"/>
    <cellStyle name="20% - Accent1 2 4 2 6 5 2" xfId="11434" xr:uid="{00000000-0005-0000-0000-0000ED2B0000}"/>
    <cellStyle name="20% - Accent1 2 4 2 6 5 2 2" xfId="11435" xr:uid="{00000000-0005-0000-0000-0000EE2B0000}"/>
    <cellStyle name="20% - Accent1 2 4 2 6 5 3" xfId="11436" xr:uid="{00000000-0005-0000-0000-0000EF2B0000}"/>
    <cellStyle name="20% - Accent1 2 4 2 6 6" xfId="11437" xr:uid="{00000000-0005-0000-0000-0000F02B0000}"/>
    <cellStyle name="20% - Accent1 2 4 2 6 6 2" xfId="11438" xr:uid="{00000000-0005-0000-0000-0000F12B0000}"/>
    <cellStyle name="20% - Accent1 2 4 2 6 6 2 2" xfId="11439" xr:uid="{00000000-0005-0000-0000-0000F22B0000}"/>
    <cellStyle name="20% - Accent1 2 4 2 6 6 3" xfId="11440" xr:uid="{00000000-0005-0000-0000-0000F32B0000}"/>
    <cellStyle name="20% - Accent1 2 4 2 6 7" xfId="11441" xr:uid="{00000000-0005-0000-0000-0000F42B0000}"/>
    <cellStyle name="20% - Accent1 2 4 2 6 7 2" xfId="11442" xr:uid="{00000000-0005-0000-0000-0000F52B0000}"/>
    <cellStyle name="20% - Accent1 2 4 2 6 8" xfId="11443" xr:uid="{00000000-0005-0000-0000-0000F62B0000}"/>
    <cellStyle name="20% - Accent1 2 4 2 6 8 2" xfId="11444" xr:uid="{00000000-0005-0000-0000-0000F72B0000}"/>
    <cellStyle name="20% - Accent1 2 4 2 6 9" xfId="11445" xr:uid="{00000000-0005-0000-0000-0000F82B0000}"/>
    <cellStyle name="20% - Accent1 2 4 2 7" xfId="11446" xr:uid="{00000000-0005-0000-0000-0000F92B0000}"/>
    <cellStyle name="20% - Accent1 2 4 2 7 2" xfId="11447" xr:uid="{00000000-0005-0000-0000-0000FA2B0000}"/>
    <cellStyle name="20% - Accent1 2 4 2 7 2 2" xfId="11448" xr:uid="{00000000-0005-0000-0000-0000FB2B0000}"/>
    <cellStyle name="20% - Accent1 2 4 2 7 2 2 2" xfId="11449" xr:uid="{00000000-0005-0000-0000-0000FC2B0000}"/>
    <cellStyle name="20% - Accent1 2 4 2 7 2 2 2 2" xfId="11450" xr:uid="{00000000-0005-0000-0000-0000FD2B0000}"/>
    <cellStyle name="20% - Accent1 2 4 2 7 2 2 3" xfId="11451" xr:uid="{00000000-0005-0000-0000-0000FE2B0000}"/>
    <cellStyle name="20% - Accent1 2 4 2 7 2 3" xfId="11452" xr:uid="{00000000-0005-0000-0000-0000FF2B0000}"/>
    <cellStyle name="20% - Accent1 2 4 2 7 2 3 2" xfId="11453" xr:uid="{00000000-0005-0000-0000-0000002C0000}"/>
    <cellStyle name="20% - Accent1 2 4 2 7 2 4" xfId="11454" xr:uid="{00000000-0005-0000-0000-0000012C0000}"/>
    <cellStyle name="20% - Accent1 2 4 2 7 3" xfId="11455" xr:uid="{00000000-0005-0000-0000-0000022C0000}"/>
    <cellStyle name="20% - Accent1 2 4 2 7 3 2" xfId="11456" xr:uid="{00000000-0005-0000-0000-0000032C0000}"/>
    <cellStyle name="20% - Accent1 2 4 2 7 3 2 2" xfId="11457" xr:uid="{00000000-0005-0000-0000-0000042C0000}"/>
    <cellStyle name="20% - Accent1 2 4 2 7 3 2 2 2" xfId="11458" xr:uid="{00000000-0005-0000-0000-0000052C0000}"/>
    <cellStyle name="20% - Accent1 2 4 2 7 3 2 3" xfId="11459" xr:uid="{00000000-0005-0000-0000-0000062C0000}"/>
    <cellStyle name="20% - Accent1 2 4 2 7 3 3" xfId="11460" xr:uid="{00000000-0005-0000-0000-0000072C0000}"/>
    <cellStyle name="20% - Accent1 2 4 2 7 3 3 2" xfId="11461" xr:uid="{00000000-0005-0000-0000-0000082C0000}"/>
    <cellStyle name="20% - Accent1 2 4 2 7 3 4" xfId="11462" xr:uid="{00000000-0005-0000-0000-0000092C0000}"/>
    <cellStyle name="20% - Accent1 2 4 2 7 4" xfId="11463" xr:uid="{00000000-0005-0000-0000-00000A2C0000}"/>
    <cellStyle name="20% - Accent1 2 4 2 7 4 2" xfId="11464" xr:uid="{00000000-0005-0000-0000-00000B2C0000}"/>
    <cellStyle name="20% - Accent1 2 4 2 7 4 2 2" xfId="11465" xr:uid="{00000000-0005-0000-0000-00000C2C0000}"/>
    <cellStyle name="20% - Accent1 2 4 2 7 4 2 2 2" xfId="11466" xr:uid="{00000000-0005-0000-0000-00000D2C0000}"/>
    <cellStyle name="20% - Accent1 2 4 2 7 4 2 3" xfId="11467" xr:uid="{00000000-0005-0000-0000-00000E2C0000}"/>
    <cellStyle name="20% - Accent1 2 4 2 7 4 3" xfId="11468" xr:uid="{00000000-0005-0000-0000-00000F2C0000}"/>
    <cellStyle name="20% - Accent1 2 4 2 7 4 3 2" xfId="11469" xr:uid="{00000000-0005-0000-0000-0000102C0000}"/>
    <cellStyle name="20% - Accent1 2 4 2 7 4 4" xfId="11470" xr:uid="{00000000-0005-0000-0000-0000112C0000}"/>
    <cellStyle name="20% - Accent1 2 4 2 7 5" xfId="11471" xr:uid="{00000000-0005-0000-0000-0000122C0000}"/>
    <cellStyle name="20% - Accent1 2 4 2 7 5 2" xfId="11472" xr:uid="{00000000-0005-0000-0000-0000132C0000}"/>
    <cellStyle name="20% - Accent1 2 4 2 7 5 2 2" xfId="11473" xr:uid="{00000000-0005-0000-0000-0000142C0000}"/>
    <cellStyle name="20% - Accent1 2 4 2 7 5 3" xfId="11474" xr:uid="{00000000-0005-0000-0000-0000152C0000}"/>
    <cellStyle name="20% - Accent1 2 4 2 7 6" xfId="11475" xr:uid="{00000000-0005-0000-0000-0000162C0000}"/>
    <cellStyle name="20% - Accent1 2 4 2 7 6 2" xfId="11476" xr:uid="{00000000-0005-0000-0000-0000172C0000}"/>
    <cellStyle name="20% - Accent1 2 4 2 7 6 2 2" xfId="11477" xr:uid="{00000000-0005-0000-0000-0000182C0000}"/>
    <cellStyle name="20% - Accent1 2 4 2 7 6 3" xfId="11478" xr:uid="{00000000-0005-0000-0000-0000192C0000}"/>
    <cellStyle name="20% - Accent1 2 4 2 7 7" xfId="11479" xr:uid="{00000000-0005-0000-0000-00001A2C0000}"/>
    <cellStyle name="20% - Accent1 2 4 2 7 7 2" xfId="11480" xr:uid="{00000000-0005-0000-0000-00001B2C0000}"/>
    <cellStyle name="20% - Accent1 2 4 2 7 8" xfId="11481" xr:uid="{00000000-0005-0000-0000-00001C2C0000}"/>
    <cellStyle name="20% - Accent1 2 4 2 7 8 2" xfId="11482" xr:uid="{00000000-0005-0000-0000-00001D2C0000}"/>
    <cellStyle name="20% - Accent1 2 4 2 7 9" xfId="11483" xr:uid="{00000000-0005-0000-0000-00001E2C0000}"/>
    <cellStyle name="20% - Accent1 2 4 2 8" xfId="11484" xr:uid="{00000000-0005-0000-0000-00001F2C0000}"/>
    <cellStyle name="20% - Accent1 2 4 2 8 2" xfId="11485" xr:uid="{00000000-0005-0000-0000-0000202C0000}"/>
    <cellStyle name="20% - Accent1 2 4 2 8 2 2" xfId="11486" xr:uid="{00000000-0005-0000-0000-0000212C0000}"/>
    <cellStyle name="20% - Accent1 2 4 2 8 2 2 2" xfId="11487" xr:uid="{00000000-0005-0000-0000-0000222C0000}"/>
    <cellStyle name="20% - Accent1 2 4 2 8 2 3" xfId="11488" xr:uid="{00000000-0005-0000-0000-0000232C0000}"/>
    <cellStyle name="20% - Accent1 2 4 2 8 3" xfId="11489" xr:uid="{00000000-0005-0000-0000-0000242C0000}"/>
    <cellStyle name="20% - Accent1 2 4 2 8 3 2" xfId="11490" xr:uid="{00000000-0005-0000-0000-0000252C0000}"/>
    <cellStyle name="20% - Accent1 2 4 2 8 4" xfId="11491" xr:uid="{00000000-0005-0000-0000-0000262C0000}"/>
    <cellStyle name="20% - Accent1 2 4 2 9" xfId="11492" xr:uid="{00000000-0005-0000-0000-0000272C0000}"/>
    <cellStyle name="20% - Accent1 2 4 2 9 2" xfId="11493" xr:uid="{00000000-0005-0000-0000-0000282C0000}"/>
    <cellStyle name="20% - Accent1 2 4 2 9 2 2" xfId="11494" xr:uid="{00000000-0005-0000-0000-0000292C0000}"/>
    <cellStyle name="20% - Accent1 2 4 2 9 2 2 2" xfId="11495" xr:uid="{00000000-0005-0000-0000-00002A2C0000}"/>
    <cellStyle name="20% - Accent1 2 4 2 9 2 3" xfId="11496" xr:uid="{00000000-0005-0000-0000-00002B2C0000}"/>
    <cellStyle name="20% - Accent1 2 4 2 9 3" xfId="11497" xr:uid="{00000000-0005-0000-0000-00002C2C0000}"/>
    <cellStyle name="20% - Accent1 2 4 2 9 3 2" xfId="11498" xr:uid="{00000000-0005-0000-0000-00002D2C0000}"/>
    <cellStyle name="20% - Accent1 2 4 2 9 4" xfId="11499" xr:uid="{00000000-0005-0000-0000-00002E2C0000}"/>
    <cellStyle name="20% - Accent1 2 4 3" xfId="11500" xr:uid="{00000000-0005-0000-0000-00002F2C0000}"/>
    <cellStyle name="20% - Accent1 2 4 3 10" xfId="11501" xr:uid="{00000000-0005-0000-0000-0000302C0000}"/>
    <cellStyle name="20% - Accent1 2 4 3 10 2" xfId="11502" xr:uid="{00000000-0005-0000-0000-0000312C0000}"/>
    <cellStyle name="20% - Accent1 2 4 3 10 2 2" xfId="11503" xr:uid="{00000000-0005-0000-0000-0000322C0000}"/>
    <cellStyle name="20% - Accent1 2 4 3 10 3" xfId="11504" xr:uid="{00000000-0005-0000-0000-0000332C0000}"/>
    <cellStyle name="20% - Accent1 2 4 3 11" xfId="11505" xr:uid="{00000000-0005-0000-0000-0000342C0000}"/>
    <cellStyle name="20% - Accent1 2 4 3 11 2" xfId="11506" xr:uid="{00000000-0005-0000-0000-0000352C0000}"/>
    <cellStyle name="20% - Accent1 2 4 3 11 2 2" xfId="11507" xr:uid="{00000000-0005-0000-0000-0000362C0000}"/>
    <cellStyle name="20% - Accent1 2 4 3 11 3" xfId="11508" xr:uid="{00000000-0005-0000-0000-0000372C0000}"/>
    <cellStyle name="20% - Accent1 2 4 3 12" xfId="11509" xr:uid="{00000000-0005-0000-0000-0000382C0000}"/>
    <cellStyle name="20% - Accent1 2 4 3 12 2" xfId="11510" xr:uid="{00000000-0005-0000-0000-0000392C0000}"/>
    <cellStyle name="20% - Accent1 2 4 3 13" xfId="11511" xr:uid="{00000000-0005-0000-0000-00003A2C0000}"/>
    <cellStyle name="20% - Accent1 2 4 3 13 2" xfId="11512" xr:uid="{00000000-0005-0000-0000-00003B2C0000}"/>
    <cellStyle name="20% - Accent1 2 4 3 14" xfId="11513" xr:uid="{00000000-0005-0000-0000-00003C2C0000}"/>
    <cellStyle name="20% - Accent1 2 4 3 2" xfId="11514" xr:uid="{00000000-0005-0000-0000-00003D2C0000}"/>
    <cellStyle name="20% - Accent1 2 4 3 2 10" xfId="11515" xr:uid="{00000000-0005-0000-0000-00003E2C0000}"/>
    <cellStyle name="20% - Accent1 2 4 3 2 10 2" xfId="11516" xr:uid="{00000000-0005-0000-0000-00003F2C0000}"/>
    <cellStyle name="20% - Accent1 2 4 3 2 11" xfId="11517" xr:uid="{00000000-0005-0000-0000-0000402C0000}"/>
    <cellStyle name="20% - Accent1 2 4 3 2 2" xfId="11518" xr:uid="{00000000-0005-0000-0000-0000412C0000}"/>
    <cellStyle name="20% - Accent1 2 4 3 2 2 2" xfId="11519" xr:uid="{00000000-0005-0000-0000-0000422C0000}"/>
    <cellStyle name="20% - Accent1 2 4 3 2 2 2 2" xfId="11520" xr:uid="{00000000-0005-0000-0000-0000432C0000}"/>
    <cellStyle name="20% - Accent1 2 4 3 2 2 2 2 2" xfId="11521" xr:uid="{00000000-0005-0000-0000-0000442C0000}"/>
    <cellStyle name="20% - Accent1 2 4 3 2 2 2 2 2 2" xfId="11522" xr:uid="{00000000-0005-0000-0000-0000452C0000}"/>
    <cellStyle name="20% - Accent1 2 4 3 2 2 2 2 3" xfId="11523" xr:uid="{00000000-0005-0000-0000-0000462C0000}"/>
    <cellStyle name="20% - Accent1 2 4 3 2 2 2 3" xfId="11524" xr:uid="{00000000-0005-0000-0000-0000472C0000}"/>
    <cellStyle name="20% - Accent1 2 4 3 2 2 2 3 2" xfId="11525" xr:uid="{00000000-0005-0000-0000-0000482C0000}"/>
    <cellStyle name="20% - Accent1 2 4 3 2 2 2 4" xfId="11526" xr:uid="{00000000-0005-0000-0000-0000492C0000}"/>
    <cellStyle name="20% - Accent1 2 4 3 2 2 3" xfId="11527" xr:uid="{00000000-0005-0000-0000-00004A2C0000}"/>
    <cellStyle name="20% - Accent1 2 4 3 2 2 3 2" xfId="11528" xr:uid="{00000000-0005-0000-0000-00004B2C0000}"/>
    <cellStyle name="20% - Accent1 2 4 3 2 2 3 2 2" xfId="11529" xr:uid="{00000000-0005-0000-0000-00004C2C0000}"/>
    <cellStyle name="20% - Accent1 2 4 3 2 2 3 2 2 2" xfId="11530" xr:uid="{00000000-0005-0000-0000-00004D2C0000}"/>
    <cellStyle name="20% - Accent1 2 4 3 2 2 3 2 3" xfId="11531" xr:uid="{00000000-0005-0000-0000-00004E2C0000}"/>
    <cellStyle name="20% - Accent1 2 4 3 2 2 3 3" xfId="11532" xr:uid="{00000000-0005-0000-0000-00004F2C0000}"/>
    <cellStyle name="20% - Accent1 2 4 3 2 2 3 3 2" xfId="11533" xr:uid="{00000000-0005-0000-0000-0000502C0000}"/>
    <cellStyle name="20% - Accent1 2 4 3 2 2 3 4" xfId="11534" xr:uid="{00000000-0005-0000-0000-0000512C0000}"/>
    <cellStyle name="20% - Accent1 2 4 3 2 2 4" xfId="11535" xr:uid="{00000000-0005-0000-0000-0000522C0000}"/>
    <cellStyle name="20% - Accent1 2 4 3 2 2 4 2" xfId="11536" xr:uid="{00000000-0005-0000-0000-0000532C0000}"/>
    <cellStyle name="20% - Accent1 2 4 3 2 2 4 2 2" xfId="11537" xr:uid="{00000000-0005-0000-0000-0000542C0000}"/>
    <cellStyle name="20% - Accent1 2 4 3 2 2 4 2 2 2" xfId="11538" xr:uid="{00000000-0005-0000-0000-0000552C0000}"/>
    <cellStyle name="20% - Accent1 2 4 3 2 2 4 2 3" xfId="11539" xr:uid="{00000000-0005-0000-0000-0000562C0000}"/>
    <cellStyle name="20% - Accent1 2 4 3 2 2 4 3" xfId="11540" xr:uid="{00000000-0005-0000-0000-0000572C0000}"/>
    <cellStyle name="20% - Accent1 2 4 3 2 2 4 3 2" xfId="11541" xr:uid="{00000000-0005-0000-0000-0000582C0000}"/>
    <cellStyle name="20% - Accent1 2 4 3 2 2 4 4" xfId="11542" xr:uid="{00000000-0005-0000-0000-0000592C0000}"/>
    <cellStyle name="20% - Accent1 2 4 3 2 2 5" xfId="11543" xr:uid="{00000000-0005-0000-0000-00005A2C0000}"/>
    <cellStyle name="20% - Accent1 2 4 3 2 2 5 2" xfId="11544" xr:uid="{00000000-0005-0000-0000-00005B2C0000}"/>
    <cellStyle name="20% - Accent1 2 4 3 2 2 5 2 2" xfId="11545" xr:uid="{00000000-0005-0000-0000-00005C2C0000}"/>
    <cellStyle name="20% - Accent1 2 4 3 2 2 5 3" xfId="11546" xr:uid="{00000000-0005-0000-0000-00005D2C0000}"/>
    <cellStyle name="20% - Accent1 2 4 3 2 2 6" xfId="11547" xr:uid="{00000000-0005-0000-0000-00005E2C0000}"/>
    <cellStyle name="20% - Accent1 2 4 3 2 2 6 2" xfId="11548" xr:uid="{00000000-0005-0000-0000-00005F2C0000}"/>
    <cellStyle name="20% - Accent1 2 4 3 2 2 6 2 2" xfId="11549" xr:uid="{00000000-0005-0000-0000-0000602C0000}"/>
    <cellStyle name="20% - Accent1 2 4 3 2 2 6 3" xfId="11550" xr:uid="{00000000-0005-0000-0000-0000612C0000}"/>
    <cellStyle name="20% - Accent1 2 4 3 2 2 7" xfId="11551" xr:uid="{00000000-0005-0000-0000-0000622C0000}"/>
    <cellStyle name="20% - Accent1 2 4 3 2 2 7 2" xfId="11552" xr:uid="{00000000-0005-0000-0000-0000632C0000}"/>
    <cellStyle name="20% - Accent1 2 4 3 2 2 8" xfId="11553" xr:uid="{00000000-0005-0000-0000-0000642C0000}"/>
    <cellStyle name="20% - Accent1 2 4 3 2 2 8 2" xfId="11554" xr:uid="{00000000-0005-0000-0000-0000652C0000}"/>
    <cellStyle name="20% - Accent1 2 4 3 2 2 9" xfId="11555" xr:uid="{00000000-0005-0000-0000-0000662C0000}"/>
    <cellStyle name="20% - Accent1 2 4 3 2 3" xfId="11556" xr:uid="{00000000-0005-0000-0000-0000672C0000}"/>
    <cellStyle name="20% - Accent1 2 4 3 2 3 2" xfId="11557" xr:uid="{00000000-0005-0000-0000-0000682C0000}"/>
    <cellStyle name="20% - Accent1 2 4 3 2 3 2 2" xfId="11558" xr:uid="{00000000-0005-0000-0000-0000692C0000}"/>
    <cellStyle name="20% - Accent1 2 4 3 2 3 2 2 2" xfId="11559" xr:uid="{00000000-0005-0000-0000-00006A2C0000}"/>
    <cellStyle name="20% - Accent1 2 4 3 2 3 2 2 2 2" xfId="11560" xr:uid="{00000000-0005-0000-0000-00006B2C0000}"/>
    <cellStyle name="20% - Accent1 2 4 3 2 3 2 2 3" xfId="11561" xr:uid="{00000000-0005-0000-0000-00006C2C0000}"/>
    <cellStyle name="20% - Accent1 2 4 3 2 3 2 3" xfId="11562" xr:uid="{00000000-0005-0000-0000-00006D2C0000}"/>
    <cellStyle name="20% - Accent1 2 4 3 2 3 2 3 2" xfId="11563" xr:uid="{00000000-0005-0000-0000-00006E2C0000}"/>
    <cellStyle name="20% - Accent1 2 4 3 2 3 2 4" xfId="11564" xr:uid="{00000000-0005-0000-0000-00006F2C0000}"/>
    <cellStyle name="20% - Accent1 2 4 3 2 3 3" xfId="11565" xr:uid="{00000000-0005-0000-0000-0000702C0000}"/>
    <cellStyle name="20% - Accent1 2 4 3 2 3 3 2" xfId="11566" xr:uid="{00000000-0005-0000-0000-0000712C0000}"/>
    <cellStyle name="20% - Accent1 2 4 3 2 3 3 2 2" xfId="11567" xr:uid="{00000000-0005-0000-0000-0000722C0000}"/>
    <cellStyle name="20% - Accent1 2 4 3 2 3 3 2 2 2" xfId="11568" xr:uid="{00000000-0005-0000-0000-0000732C0000}"/>
    <cellStyle name="20% - Accent1 2 4 3 2 3 3 2 3" xfId="11569" xr:uid="{00000000-0005-0000-0000-0000742C0000}"/>
    <cellStyle name="20% - Accent1 2 4 3 2 3 3 3" xfId="11570" xr:uid="{00000000-0005-0000-0000-0000752C0000}"/>
    <cellStyle name="20% - Accent1 2 4 3 2 3 3 3 2" xfId="11571" xr:uid="{00000000-0005-0000-0000-0000762C0000}"/>
    <cellStyle name="20% - Accent1 2 4 3 2 3 3 4" xfId="11572" xr:uid="{00000000-0005-0000-0000-0000772C0000}"/>
    <cellStyle name="20% - Accent1 2 4 3 2 3 4" xfId="11573" xr:uid="{00000000-0005-0000-0000-0000782C0000}"/>
    <cellStyle name="20% - Accent1 2 4 3 2 3 4 2" xfId="11574" xr:uid="{00000000-0005-0000-0000-0000792C0000}"/>
    <cellStyle name="20% - Accent1 2 4 3 2 3 4 2 2" xfId="11575" xr:uid="{00000000-0005-0000-0000-00007A2C0000}"/>
    <cellStyle name="20% - Accent1 2 4 3 2 3 4 2 2 2" xfId="11576" xr:uid="{00000000-0005-0000-0000-00007B2C0000}"/>
    <cellStyle name="20% - Accent1 2 4 3 2 3 4 2 3" xfId="11577" xr:uid="{00000000-0005-0000-0000-00007C2C0000}"/>
    <cellStyle name="20% - Accent1 2 4 3 2 3 4 3" xfId="11578" xr:uid="{00000000-0005-0000-0000-00007D2C0000}"/>
    <cellStyle name="20% - Accent1 2 4 3 2 3 4 3 2" xfId="11579" xr:uid="{00000000-0005-0000-0000-00007E2C0000}"/>
    <cellStyle name="20% - Accent1 2 4 3 2 3 4 4" xfId="11580" xr:uid="{00000000-0005-0000-0000-00007F2C0000}"/>
    <cellStyle name="20% - Accent1 2 4 3 2 3 5" xfId="11581" xr:uid="{00000000-0005-0000-0000-0000802C0000}"/>
    <cellStyle name="20% - Accent1 2 4 3 2 3 5 2" xfId="11582" xr:uid="{00000000-0005-0000-0000-0000812C0000}"/>
    <cellStyle name="20% - Accent1 2 4 3 2 3 5 2 2" xfId="11583" xr:uid="{00000000-0005-0000-0000-0000822C0000}"/>
    <cellStyle name="20% - Accent1 2 4 3 2 3 5 3" xfId="11584" xr:uid="{00000000-0005-0000-0000-0000832C0000}"/>
    <cellStyle name="20% - Accent1 2 4 3 2 3 6" xfId="11585" xr:uid="{00000000-0005-0000-0000-0000842C0000}"/>
    <cellStyle name="20% - Accent1 2 4 3 2 3 6 2" xfId="11586" xr:uid="{00000000-0005-0000-0000-0000852C0000}"/>
    <cellStyle name="20% - Accent1 2 4 3 2 3 6 2 2" xfId="11587" xr:uid="{00000000-0005-0000-0000-0000862C0000}"/>
    <cellStyle name="20% - Accent1 2 4 3 2 3 6 3" xfId="11588" xr:uid="{00000000-0005-0000-0000-0000872C0000}"/>
    <cellStyle name="20% - Accent1 2 4 3 2 3 7" xfId="11589" xr:uid="{00000000-0005-0000-0000-0000882C0000}"/>
    <cellStyle name="20% - Accent1 2 4 3 2 3 7 2" xfId="11590" xr:uid="{00000000-0005-0000-0000-0000892C0000}"/>
    <cellStyle name="20% - Accent1 2 4 3 2 3 8" xfId="11591" xr:uid="{00000000-0005-0000-0000-00008A2C0000}"/>
    <cellStyle name="20% - Accent1 2 4 3 2 3 8 2" xfId="11592" xr:uid="{00000000-0005-0000-0000-00008B2C0000}"/>
    <cellStyle name="20% - Accent1 2 4 3 2 3 9" xfId="11593" xr:uid="{00000000-0005-0000-0000-00008C2C0000}"/>
    <cellStyle name="20% - Accent1 2 4 3 2 4" xfId="11594" xr:uid="{00000000-0005-0000-0000-00008D2C0000}"/>
    <cellStyle name="20% - Accent1 2 4 3 2 4 2" xfId="11595" xr:uid="{00000000-0005-0000-0000-00008E2C0000}"/>
    <cellStyle name="20% - Accent1 2 4 3 2 4 2 2" xfId="11596" xr:uid="{00000000-0005-0000-0000-00008F2C0000}"/>
    <cellStyle name="20% - Accent1 2 4 3 2 4 2 2 2" xfId="11597" xr:uid="{00000000-0005-0000-0000-0000902C0000}"/>
    <cellStyle name="20% - Accent1 2 4 3 2 4 2 3" xfId="11598" xr:uid="{00000000-0005-0000-0000-0000912C0000}"/>
    <cellStyle name="20% - Accent1 2 4 3 2 4 3" xfId="11599" xr:uid="{00000000-0005-0000-0000-0000922C0000}"/>
    <cellStyle name="20% - Accent1 2 4 3 2 4 3 2" xfId="11600" xr:uid="{00000000-0005-0000-0000-0000932C0000}"/>
    <cellStyle name="20% - Accent1 2 4 3 2 4 4" xfId="11601" xr:uid="{00000000-0005-0000-0000-0000942C0000}"/>
    <cellStyle name="20% - Accent1 2 4 3 2 5" xfId="11602" xr:uid="{00000000-0005-0000-0000-0000952C0000}"/>
    <cellStyle name="20% - Accent1 2 4 3 2 5 2" xfId="11603" xr:uid="{00000000-0005-0000-0000-0000962C0000}"/>
    <cellStyle name="20% - Accent1 2 4 3 2 5 2 2" xfId="11604" xr:uid="{00000000-0005-0000-0000-0000972C0000}"/>
    <cellStyle name="20% - Accent1 2 4 3 2 5 2 2 2" xfId="11605" xr:uid="{00000000-0005-0000-0000-0000982C0000}"/>
    <cellStyle name="20% - Accent1 2 4 3 2 5 2 3" xfId="11606" xr:uid="{00000000-0005-0000-0000-0000992C0000}"/>
    <cellStyle name="20% - Accent1 2 4 3 2 5 3" xfId="11607" xr:uid="{00000000-0005-0000-0000-00009A2C0000}"/>
    <cellStyle name="20% - Accent1 2 4 3 2 5 3 2" xfId="11608" xr:uid="{00000000-0005-0000-0000-00009B2C0000}"/>
    <cellStyle name="20% - Accent1 2 4 3 2 5 4" xfId="11609" xr:uid="{00000000-0005-0000-0000-00009C2C0000}"/>
    <cellStyle name="20% - Accent1 2 4 3 2 6" xfId="11610" xr:uid="{00000000-0005-0000-0000-00009D2C0000}"/>
    <cellStyle name="20% - Accent1 2 4 3 2 6 2" xfId="11611" xr:uid="{00000000-0005-0000-0000-00009E2C0000}"/>
    <cellStyle name="20% - Accent1 2 4 3 2 6 2 2" xfId="11612" xr:uid="{00000000-0005-0000-0000-00009F2C0000}"/>
    <cellStyle name="20% - Accent1 2 4 3 2 6 2 2 2" xfId="11613" xr:uid="{00000000-0005-0000-0000-0000A02C0000}"/>
    <cellStyle name="20% - Accent1 2 4 3 2 6 2 3" xfId="11614" xr:uid="{00000000-0005-0000-0000-0000A12C0000}"/>
    <cellStyle name="20% - Accent1 2 4 3 2 6 3" xfId="11615" xr:uid="{00000000-0005-0000-0000-0000A22C0000}"/>
    <cellStyle name="20% - Accent1 2 4 3 2 6 3 2" xfId="11616" xr:uid="{00000000-0005-0000-0000-0000A32C0000}"/>
    <cellStyle name="20% - Accent1 2 4 3 2 6 4" xfId="11617" xr:uid="{00000000-0005-0000-0000-0000A42C0000}"/>
    <cellStyle name="20% - Accent1 2 4 3 2 7" xfId="11618" xr:uid="{00000000-0005-0000-0000-0000A52C0000}"/>
    <cellStyle name="20% - Accent1 2 4 3 2 7 2" xfId="11619" xr:uid="{00000000-0005-0000-0000-0000A62C0000}"/>
    <cellStyle name="20% - Accent1 2 4 3 2 7 2 2" xfId="11620" xr:uid="{00000000-0005-0000-0000-0000A72C0000}"/>
    <cellStyle name="20% - Accent1 2 4 3 2 7 3" xfId="11621" xr:uid="{00000000-0005-0000-0000-0000A82C0000}"/>
    <cellStyle name="20% - Accent1 2 4 3 2 8" xfId="11622" xr:uid="{00000000-0005-0000-0000-0000A92C0000}"/>
    <cellStyle name="20% - Accent1 2 4 3 2 8 2" xfId="11623" xr:uid="{00000000-0005-0000-0000-0000AA2C0000}"/>
    <cellStyle name="20% - Accent1 2 4 3 2 8 2 2" xfId="11624" xr:uid="{00000000-0005-0000-0000-0000AB2C0000}"/>
    <cellStyle name="20% - Accent1 2 4 3 2 8 3" xfId="11625" xr:uid="{00000000-0005-0000-0000-0000AC2C0000}"/>
    <cellStyle name="20% - Accent1 2 4 3 2 9" xfId="11626" xr:uid="{00000000-0005-0000-0000-0000AD2C0000}"/>
    <cellStyle name="20% - Accent1 2 4 3 2 9 2" xfId="11627" xr:uid="{00000000-0005-0000-0000-0000AE2C0000}"/>
    <cellStyle name="20% - Accent1 2 4 3 3" xfId="11628" xr:uid="{00000000-0005-0000-0000-0000AF2C0000}"/>
    <cellStyle name="20% - Accent1 2 4 3 3 10" xfId="11629" xr:uid="{00000000-0005-0000-0000-0000B02C0000}"/>
    <cellStyle name="20% - Accent1 2 4 3 3 10 2" xfId="11630" xr:uid="{00000000-0005-0000-0000-0000B12C0000}"/>
    <cellStyle name="20% - Accent1 2 4 3 3 11" xfId="11631" xr:uid="{00000000-0005-0000-0000-0000B22C0000}"/>
    <cellStyle name="20% - Accent1 2 4 3 3 2" xfId="11632" xr:uid="{00000000-0005-0000-0000-0000B32C0000}"/>
    <cellStyle name="20% - Accent1 2 4 3 3 2 2" xfId="11633" xr:uid="{00000000-0005-0000-0000-0000B42C0000}"/>
    <cellStyle name="20% - Accent1 2 4 3 3 2 2 2" xfId="11634" xr:uid="{00000000-0005-0000-0000-0000B52C0000}"/>
    <cellStyle name="20% - Accent1 2 4 3 3 2 2 2 2" xfId="11635" xr:uid="{00000000-0005-0000-0000-0000B62C0000}"/>
    <cellStyle name="20% - Accent1 2 4 3 3 2 2 2 2 2" xfId="11636" xr:uid="{00000000-0005-0000-0000-0000B72C0000}"/>
    <cellStyle name="20% - Accent1 2 4 3 3 2 2 2 3" xfId="11637" xr:uid="{00000000-0005-0000-0000-0000B82C0000}"/>
    <cellStyle name="20% - Accent1 2 4 3 3 2 2 3" xfId="11638" xr:uid="{00000000-0005-0000-0000-0000B92C0000}"/>
    <cellStyle name="20% - Accent1 2 4 3 3 2 2 3 2" xfId="11639" xr:uid="{00000000-0005-0000-0000-0000BA2C0000}"/>
    <cellStyle name="20% - Accent1 2 4 3 3 2 2 4" xfId="11640" xr:uid="{00000000-0005-0000-0000-0000BB2C0000}"/>
    <cellStyle name="20% - Accent1 2 4 3 3 2 3" xfId="11641" xr:uid="{00000000-0005-0000-0000-0000BC2C0000}"/>
    <cellStyle name="20% - Accent1 2 4 3 3 2 3 2" xfId="11642" xr:uid="{00000000-0005-0000-0000-0000BD2C0000}"/>
    <cellStyle name="20% - Accent1 2 4 3 3 2 3 2 2" xfId="11643" xr:uid="{00000000-0005-0000-0000-0000BE2C0000}"/>
    <cellStyle name="20% - Accent1 2 4 3 3 2 3 2 2 2" xfId="11644" xr:uid="{00000000-0005-0000-0000-0000BF2C0000}"/>
    <cellStyle name="20% - Accent1 2 4 3 3 2 3 2 3" xfId="11645" xr:uid="{00000000-0005-0000-0000-0000C02C0000}"/>
    <cellStyle name="20% - Accent1 2 4 3 3 2 3 3" xfId="11646" xr:uid="{00000000-0005-0000-0000-0000C12C0000}"/>
    <cellStyle name="20% - Accent1 2 4 3 3 2 3 3 2" xfId="11647" xr:uid="{00000000-0005-0000-0000-0000C22C0000}"/>
    <cellStyle name="20% - Accent1 2 4 3 3 2 3 4" xfId="11648" xr:uid="{00000000-0005-0000-0000-0000C32C0000}"/>
    <cellStyle name="20% - Accent1 2 4 3 3 2 4" xfId="11649" xr:uid="{00000000-0005-0000-0000-0000C42C0000}"/>
    <cellStyle name="20% - Accent1 2 4 3 3 2 4 2" xfId="11650" xr:uid="{00000000-0005-0000-0000-0000C52C0000}"/>
    <cellStyle name="20% - Accent1 2 4 3 3 2 4 2 2" xfId="11651" xr:uid="{00000000-0005-0000-0000-0000C62C0000}"/>
    <cellStyle name="20% - Accent1 2 4 3 3 2 4 2 2 2" xfId="11652" xr:uid="{00000000-0005-0000-0000-0000C72C0000}"/>
    <cellStyle name="20% - Accent1 2 4 3 3 2 4 2 3" xfId="11653" xr:uid="{00000000-0005-0000-0000-0000C82C0000}"/>
    <cellStyle name="20% - Accent1 2 4 3 3 2 4 3" xfId="11654" xr:uid="{00000000-0005-0000-0000-0000C92C0000}"/>
    <cellStyle name="20% - Accent1 2 4 3 3 2 4 3 2" xfId="11655" xr:uid="{00000000-0005-0000-0000-0000CA2C0000}"/>
    <cellStyle name="20% - Accent1 2 4 3 3 2 4 4" xfId="11656" xr:uid="{00000000-0005-0000-0000-0000CB2C0000}"/>
    <cellStyle name="20% - Accent1 2 4 3 3 2 5" xfId="11657" xr:uid="{00000000-0005-0000-0000-0000CC2C0000}"/>
    <cellStyle name="20% - Accent1 2 4 3 3 2 5 2" xfId="11658" xr:uid="{00000000-0005-0000-0000-0000CD2C0000}"/>
    <cellStyle name="20% - Accent1 2 4 3 3 2 5 2 2" xfId="11659" xr:uid="{00000000-0005-0000-0000-0000CE2C0000}"/>
    <cellStyle name="20% - Accent1 2 4 3 3 2 5 3" xfId="11660" xr:uid="{00000000-0005-0000-0000-0000CF2C0000}"/>
    <cellStyle name="20% - Accent1 2 4 3 3 2 6" xfId="11661" xr:uid="{00000000-0005-0000-0000-0000D02C0000}"/>
    <cellStyle name="20% - Accent1 2 4 3 3 2 6 2" xfId="11662" xr:uid="{00000000-0005-0000-0000-0000D12C0000}"/>
    <cellStyle name="20% - Accent1 2 4 3 3 2 6 2 2" xfId="11663" xr:uid="{00000000-0005-0000-0000-0000D22C0000}"/>
    <cellStyle name="20% - Accent1 2 4 3 3 2 6 3" xfId="11664" xr:uid="{00000000-0005-0000-0000-0000D32C0000}"/>
    <cellStyle name="20% - Accent1 2 4 3 3 2 7" xfId="11665" xr:uid="{00000000-0005-0000-0000-0000D42C0000}"/>
    <cellStyle name="20% - Accent1 2 4 3 3 2 7 2" xfId="11666" xr:uid="{00000000-0005-0000-0000-0000D52C0000}"/>
    <cellStyle name="20% - Accent1 2 4 3 3 2 8" xfId="11667" xr:uid="{00000000-0005-0000-0000-0000D62C0000}"/>
    <cellStyle name="20% - Accent1 2 4 3 3 2 8 2" xfId="11668" xr:uid="{00000000-0005-0000-0000-0000D72C0000}"/>
    <cellStyle name="20% - Accent1 2 4 3 3 2 9" xfId="11669" xr:uid="{00000000-0005-0000-0000-0000D82C0000}"/>
    <cellStyle name="20% - Accent1 2 4 3 3 3" xfId="11670" xr:uid="{00000000-0005-0000-0000-0000D92C0000}"/>
    <cellStyle name="20% - Accent1 2 4 3 3 3 2" xfId="11671" xr:uid="{00000000-0005-0000-0000-0000DA2C0000}"/>
    <cellStyle name="20% - Accent1 2 4 3 3 3 2 2" xfId="11672" xr:uid="{00000000-0005-0000-0000-0000DB2C0000}"/>
    <cellStyle name="20% - Accent1 2 4 3 3 3 2 2 2" xfId="11673" xr:uid="{00000000-0005-0000-0000-0000DC2C0000}"/>
    <cellStyle name="20% - Accent1 2 4 3 3 3 2 2 2 2" xfId="11674" xr:uid="{00000000-0005-0000-0000-0000DD2C0000}"/>
    <cellStyle name="20% - Accent1 2 4 3 3 3 2 2 3" xfId="11675" xr:uid="{00000000-0005-0000-0000-0000DE2C0000}"/>
    <cellStyle name="20% - Accent1 2 4 3 3 3 2 3" xfId="11676" xr:uid="{00000000-0005-0000-0000-0000DF2C0000}"/>
    <cellStyle name="20% - Accent1 2 4 3 3 3 2 3 2" xfId="11677" xr:uid="{00000000-0005-0000-0000-0000E02C0000}"/>
    <cellStyle name="20% - Accent1 2 4 3 3 3 2 4" xfId="11678" xr:uid="{00000000-0005-0000-0000-0000E12C0000}"/>
    <cellStyle name="20% - Accent1 2 4 3 3 3 3" xfId="11679" xr:uid="{00000000-0005-0000-0000-0000E22C0000}"/>
    <cellStyle name="20% - Accent1 2 4 3 3 3 3 2" xfId="11680" xr:uid="{00000000-0005-0000-0000-0000E32C0000}"/>
    <cellStyle name="20% - Accent1 2 4 3 3 3 3 2 2" xfId="11681" xr:uid="{00000000-0005-0000-0000-0000E42C0000}"/>
    <cellStyle name="20% - Accent1 2 4 3 3 3 3 2 2 2" xfId="11682" xr:uid="{00000000-0005-0000-0000-0000E52C0000}"/>
    <cellStyle name="20% - Accent1 2 4 3 3 3 3 2 3" xfId="11683" xr:uid="{00000000-0005-0000-0000-0000E62C0000}"/>
    <cellStyle name="20% - Accent1 2 4 3 3 3 3 3" xfId="11684" xr:uid="{00000000-0005-0000-0000-0000E72C0000}"/>
    <cellStyle name="20% - Accent1 2 4 3 3 3 3 3 2" xfId="11685" xr:uid="{00000000-0005-0000-0000-0000E82C0000}"/>
    <cellStyle name="20% - Accent1 2 4 3 3 3 3 4" xfId="11686" xr:uid="{00000000-0005-0000-0000-0000E92C0000}"/>
    <cellStyle name="20% - Accent1 2 4 3 3 3 4" xfId="11687" xr:uid="{00000000-0005-0000-0000-0000EA2C0000}"/>
    <cellStyle name="20% - Accent1 2 4 3 3 3 4 2" xfId="11688" xr:uid="{00000000-0005-0000-0000-0000EB2C0000}"/>
    <cellStyle name="20% - Accent1 2 4 3 3 3 4 2 2" xfId="11689" xr:uid="{00000000-0005-0000-0000-0000EC2C0000}"/>
    <cellStyle name="20% - Accent1 2 4 3 3 3 4 2 2 2" xfId="11690" xr:uid="{00000000-0005-0000-0000-0000ED2C0000}"/>
    <cellStyle name="20% - Accent1 2 4 3 3 3 4 2 3" xfId="11691" xr:uid="{00000000-0005-0000-0000-0000EE2C0000}"/>
    <cellStyle name="20% - Accent1 2 4 3 3 3 4 3" xfId="11692" xr:uid="{00000000-0005-0000-0000-0000EF2C0000}"/>
    <cellStyle name="20% - Accent1 2 4 3 3 3 4 3 2" xfId="11693" xr:uid="{00000000-0005-0000-0000-0000F02C0000}"/>
    <cellStyle name="20% - Accent1 2 4 3 3 3 4 4" xfId="11694" xr:uid="{00000000-0005-0000-0000-0000F12C0000}"/>
    <cellStyle name="20% - Accent1 2 4 3 3 3 5" xfId="11695" xr:uid="{00000000-0005-0000-0000-0000F22C0000}"/>
    <cellStyle name="20% - Accent1 2 4 3 3 3 5 2" xfId="11696" xr:uid="{00000000-0005-0000-0000-0000F32C0000}"/>
    <cellStyle name="20% - Accent1 2 4 3 3 3 5 2 2" xfId="11697" xr:uid="{00000000-0005-0000-0000-0000F42C0000}"/>
    <cellStyle name="20% - Accent1 2 4 3 3 3 5 3" xfId="11698" xr:uid="{00000000-0005-0000-0000-0000F52C0000}"/>
    <cellStyle name="20% - Accent1 2 4 3 3 3 6" xfId="11699" xr:uid="{00000000-0005-0000-0000-0000F62C0000}"/>
    <cellStyle name="20% - Accent1 2 4 3 3 3 6 2" xfId="11700" xr:uid="{00000000-0005-0000-0000-0000F72C0000}"/>
    <cellStyle name="20% - Accent1 2 4 3 3 3 6 2 2" xfId="11701" xr:uid="{00000000-0005-0000-0000-0000F82C0000}"/>
    <cellStyle name="20% - Accent1 2 4 3 3 3 6 3" xfId="11702" xr:uid="{00000000-0005-0000-0000-0000F92C0000}"/>
    <cellStyle name="20% - Accent1 2 4 3 3 3 7" xfId="11703" xr:uid="{00000000-0005-0000-0000-0000FA2C0000}"/>
    <cellStyle name="20% - Accent1 2 4 3 3 3 7 2" xfId="11704" xr:uid="{00000000-0005-0000-0000-0000FB2C0000}"/>
    <cellStyle name="20% - Accent1 2 4 3 3 3 8" xfId="11705" xr:uid="{00000000-0005-0000-0000-0000FC2C0000}"/>
    <cellStyle name="20% - Accent1 2 4 3 3 3 8 2" xfId="11706" xr:uid="{00000000-0005-0000-0000-0000FD2C0000}"/>
    <cellStyle name="20% - Accent1 2 4 3 3 3 9" xfId="11707" xr:uid="{00000000-0005-0000-0000-0000FE2C0000}"/>
    <cellStyle name="20% - Accent1 2 4 3 3 4" xfId="11708" xr:uid="{00000000-0005-0000-0000-0000FF2C0000}"/>
    <cellStyle name="20% - Accent1 2 4 3 3 4 2" xfId="11709" xr:uid="{00000000-0005-0000-0000-0000002D0000}"/>
    <cellStyle name="20% - Accent1 2 4 3 3 4 2 2" xfId="11710" xr:uid="{00000000-0005-0000-0000-0000012D0000}"/>
    <cellStyle name="20% - Accent1 2 4 3 3 4 2 2 2" xfId="11711" xr:uid="{00000000-0005-0000-0000-0000022D0000}"/>
    <cellStyle name="20% - Accent1 2 4 3 3 4 2 3" xfId="11712" xr:uid="{00000000-0005-0000-0000-0000032D0000}"/>
    <cellStyle name="20% - Accent1 2 4 3 3 4 3" xfId="11713" xr:uid="{00000000-0005-0000-0000-0000042D0000}"/>
    <cellStyle name="20% - Accent1 2 4 3 3 4 3 2" xfId="11714" xr:uid="{00000000-0005-0000-0000-0000052D0000}"/>
    <cellStyle name="20% - Accent1 2 4 3 3 4 4" xfId="11715" xr:uid="{00000000-0005-0000-0000-0000062D0000}"/>
    <cellStyle name="20% - Accent1 2 4 3 3 5" xfId="11716" xr:uid="{00000000-0005-0000-0000-0000072D0000}"/>
    <cellStyle name="20% - Accent1 2 4 3 3 5 2" xfId="11717" xr:uid="{00000000-0005-0000-0000-0000082D0000}"/>
    <cellStyle name="20% - Accent1 2 4 3 3 5 2 2" xfId="11718" xr:uid="{00000000-0005-0000-0000-0000092D0000}"/>
    <cellStyle name="20% - Accent1 2 4 3 3 5 2 2 2" xfId="11719" xr:uid="{00000000-0005-0000-0000-00000A2D0000}"/>
    <cellStyle name="20% - Accent1 2 4 3 3 5 2 3" xfId="11720" xr:uid="{00000000-0005-0000-0000-00000B2D0000}"/>
    <cellStyle name="20% - Accent1 2 4 3 3 5 3" xfId="11721" xr:uid="{00000000-0005-0000-0000-00000C2D0000}"/>
    <cellStyle name="20% - Accent1 2 4 3 3 5 3 2" xfId="11722" xr:uid="{00000000-0005-0000-0000-00000D2D0000}"/>
    <cellStyle name="20% - Accent1 2 4 3 3 5 4" xfId="11723" xr:uid="{00000000-0005-0000-0000-00000E2D0000}"/>
    <cellStyle name="20% - Accent1 2 4 3 3 6" xfId="11724" xr:uid="{00000000-0005-0000-0000-00000F2D0000}"/>
    <cellStyle name="20% - Accent1 2 4 3 3 6 2" xfId="11725" xr:uid="{00000000-0005-0000-0000-0000102D0000}"/>
    <cellStyle name="20% - Accent1 2 4 3 3 6 2 2" xfId="11726" xr:uid="{00000000-0005-0000-0000-0000112D0000}"/>
    <cellStyle name="20% - Accent1 2 4 3 3 6 2 2 2" xfId="11727" xr:uid="{00000000-0005-0000-0000-0000122D0000}"/>
    <cellStyle name="20% - Accent1 2 4 3 3 6 2 3" xfId="11728" xr:uid="{00000000-0005-0000-0000-0000132D0000}"/>
    <cellStyle name="20% - Accent1 2 4 3 3 6 3" xfId="11729" xr:uid="{00000000-0005-0000-0000-0000142D0000}"/>
    <cellStyle name="20% - Accent1 2 4 3 3 6 3 2" xfId="11730" xr:uid="{00000000-0005-0000-0000-0000152D0000}"/>
    <cellStyle name="20% - Accent1 2 4 3 3 6 4" xfId="11731" xr:uid="{00000000-0005-0000-0000-0000162D0000}"/>
    <cellStyle name="20% - Accent1 2 4 3 3 7" xfId="11732" xr:uid="{00000000-0005-0000-0000-0000172D0000}"/>
    <cellStyle name="20% - Accent1 2 4 3 3 7 2" xfId="11733" xr:uid="{00000000-0005-0000-0000-0000182D0000}"/>
    <cellStyle name="20% - Accent1 2 4 3 3 7 2 2" xfId="11734" xr:uid="{00000000-0005-0000-0000-0000192D0000}"/>
    <cellStyle name="20% - Accent1 2 4 3 3 7 3" xfId="11735" xr:uid="{00000000-0005-0000-0000-00001A2D0000}"/>
    <cellStyle name="20% - Accent1 2 4 3 3 8" xfId="11736" xr:uid="{00000000-0005-0000-0000-00001B2D0000}"/>
    <cellStyle name="20% - Accent1 2 4 3 3 8 2" xfId="11737" xr:uid="{00000000-0005-0000-0000-00001C2D0000}"/>
    <cellStyle name="20% - Accent1 2 4 3 3 8 2 2" xfId="11738" xr:uid="{00000000-0005-0000-0000-00001D2D0000}"/>
    <cellStyle name="20% - Accent1 2 4 3 3 8 3" xfId="11739" xr:uid="{00000000-0005-0000-0000-00001E2D0000}"/>
    <cellStyle name="20% - Accent1 2 4 3 3 9" xfId="11740" xr:uid="{00000000-0005-0000-0000-00001F2D0000}"/>
    <cellStyle name="20% - Accent1 2 4 3 3 9 2" xfId="11741" xr:uid="{00000000-0005-0000-0000-0000202D0000}"/>
    <cellStyle name="20% - Accent1 2 4 3 4" xfId="11742" xr:uid="{00000000-0005-0000-0000-0000212D0000}"/>
    <cellStyle name="20% - Accent1 2 4 3 4 10" xfId="11743" xr:uid="{00000000-0005-0000-0000-0000222D0000}"/>
    <cellStyle name="20% - Accent1 2 4 3 4 10 2" xfId="11744" xr:uid="{00000000-0005-0000-0000-0000232D0000}"/>
    <cellStyle name="20% - Accent1 2 4 3 4 11" xfId="11745" xr:uid="{00000000-0005-0000-0000-0000242D0000}"/>
    <cellStyle name="20% - Accent1 2 4 3 4 2" xfId="11746" xr:uid="{00000000-0005-0000-0000-0000252D0000}"/>
    <cellStyle name="20% - Accent1 2 4 3 4 2 2" xfId="11747" xr:uid="{00000000-0005-0000-0000-0000262D0000}"/>
    <cellStyle name="20% - Accent1 2 4 3 4 2 2 2" xfId="11748" xr:uid="{00000000-0005-0000-0000-0000272D0000}"/>
    <cellStyle name="20% - Accent1 2 4 3 4 2 2 2 2" xfId="11749" xr:uid="{00000000-0005-0000-0000-0000282D0000}"/>
    <cellStyle name="20% - Accent1 2 4 3 4 2 2 2 2 2" xfId="11750" xr:uid="{00000000-0005-0000-0000-0000292D0000}"/>
    <cellStyle name="20% - Accent1 2 4 3 4 2 2 2 3" xfId="11751" xr:uid="{00000000-0005-0000-0000-00002A2D0000}"/>
    <cellStyle name="20% - Accent1 2 4 3 4 2 2 3" xfId="11752" xr:uid="{00000000-0005-0000-0000-00002B2D0000}"/>
    <cellStyle name="20% - Accent1 2 4 3 4 2 2 3 2" xfId="11753" xr:uid="{00000000-0005-0000-0000-00002C2D0000}"/>
    <cellStyle name="20% - Accent1 2 4 3 4 2 2 4" xfId="11754" xr:uid="{00000000-0005-0000-0000-00002D2D0000}"/>
    <cellStyle name="20% - Accent1 2 4 3 4 2 3" xfId="11755" xr:uid="{00000000-0005-0000-0000-00002E2D0000}"/>
    <cellStyle name="20% - Accent1 2 4 3 4 2 3 2" xfId="11756" xr:uid="{00000000-0005-0000-0000-00002F2D0000}"/>
    <cellStyle name="20% - Accent1 2 4 3 4 2 3 2 2" xfId="11757" xr:uid="{00000000-0005-0000-0000-0000302D0000}"/>
    <cellStyle name="20% - Accent1 2 4 3 4 2 3 2 2 2" xfId="11758" xr:uid="{00000000-0005-0000-0000-0000312D0000}"/>
    <cellStyle name="20% - Accent1 2 4 3 4 2 3 2 3" xfId="11759" xr:uid="{00000000-0005-0000-0000-0000322D0000}"/>
    <cellStyle name="20% - Accent1 2 4 3 4 2 3 3" xfId="11760" xr:uid="{00000000-0005-0000-0000-0000332D0000}"/>
    <cellStyle name="20% - Accent1 2 4 3 4 2 3 3 2" xfId="11761" xr:uid="{00000000-0005-0000-0000-0000342D0000}"/>
    <cellStyle name="20% - Accent1 2 4 3 4 2 3 4" xfId="11762" xr:uid="{00000000-0005-0000-0000-0000352D0000}"/>
    <cellStyle name="20% - Accent1 2 4 3 4 2 4" xfId="11763" xr:uid="{00000000-0005-0000-0000-0000362D0000}"/>
    <cellStyle name="20% - Accent1 2 4 3 4 2 4 2" xfId="11764" xr:uid="{00000000-0005-0000-0000-0000372D0000}"/>
    <cellStyle name="20% - Accent1 2 4 3 4 2 4 2 2" xfId="11765" xr:uid="{00000000-0005-0000-0000-0000382D0000}"/>
    <cellStyle name="20% - Accent1 2 4 3 4 2 4 2 2 2" xfId="11766" xr:uid="{00000000-0005-0000-0000-0000392D0000}"/>
    <cellStyle name="20% - Accent1 2 4 3 4 2 4 2 3" xfId="11767" xr:uid="{00000000-0005-0000-0000-00003A2D0000}"/>
    <cellStyle name="20% - Accent1 2 4 3 4 2 4 3" xfId="11768" xr:uid="{00000000-0005-0000-0000-00003B2D0000}"/>
    <cellStyle name="20% - Accent1 2 4 3 4 2 4 3 2" xfId="11769" xr:uid="{00000000-0005-0000-0000-00003C2D0000}"/>
    <cellStyle name="20% - Accent1 2 4 3 4 2 4 4" xfId="11770" xr:uid="{00000000-0005-0000-0000-00003D2D0000}"/>
    <cellStyle name="20% - Accent1 2 4 3 4 2 5" xfId="11771" xr:uid="{00000000-0005-0000-0000-00003E2D0000}"/>
    <cellStyle name="20% - Accent1 2 4 3 4 2 5 2" xfId="11772" xr:uid="{00000000-0005-0000-0000-00003F2D0000}"/>
    <cellStyle name="20% - Accent1 2 4 3 4 2 5 2 2" xfId="11773" xr:uid="{00000000-0005-0000-0000-0000402D0000}"/>
    <cellStyle name="20% - Accent1 2 4 3 4 2 5 3" xfId="11774" xr:uid="{00000000-0005-0000-0000-0000412D0000}"/>
    <cellStyle name="20% - Accent1 2 4 3 4 2 6" xfId="11775" xr:uid="{00000000-0005-0000-0000-0000422D0000}"/>
    <cellStyle name="20% - Accent1 2 4 3 4 2 6 2" xfId="11776" xr:uid="{00000000-0005-0000-0000-0000432D0000}"/>
    <cellStyle name="20% - Accent1 2 4 3 4 2 6 2 2" xfId="11777" xr:uid="{00000000-0005-0000-0000-0000442D0000}"/>
    <cellStyle name="20% - Accent1 2 4 3 4 2 6 3" xfId="11778" xr:uid="{00000000-0005-0000-0000-0000452D0000}"/>
    <cellStyle name="20% - Accent1 2 4 3 4 2 7" xfId="11779" xr:uid="{00000000-0005-0000-0000-0000462D0000}"/>
    <cellStyle name="20% - Accent1 2 4 3 4 2 7 2" xfId="11780" xr:uid="{00000000-0005-0000-0000-0000472D0000}"/>
    <cellStyle name="20% - Accent1 2 4 3 4 2 8" xfId="11781" xr:uid="{00000000-0005-0000-0000-0000482D0000}"/>
    <cellStyle name="20% - Accent1 2 4 3 4 2 8 2" xfId="11782" xr:uid="{00000000-0005-0000-0000-0000492D0000}"/>
    <cellStyle name="20% - Accent1 2 4 3 4 2 9" xfId="11783" xr:uid="{00000000-0005-0000-0000-00004A2D0000}"/>
    <cellStyle name="20% - Accent1 2 4 3 4 3" xfId="11784" xr:uid="{00000000-0005-0000-0000-00004B2D0000}"/>
    <cellStyle name="20% - Accent1 2 4 3 4 3 2" xfId="11785" xr:uid="{00000000-0005-0000-0000-00004C2D0000}"/>
    <cellStyle name="20% - Accent1 2 4 3 4 3 2 2" xfId="11786" xr:uid="{00000000-0005-0000-0000-00004D2D0000}"/>
    <cellStyle name="20% - Accent1 2 4 3 4 3 2 2 2" xfId="11787" xr:uid="{00000000-0005-0000-0000-00004E2D0000}"/>
    <cellStyle name="20% - Accent1 2 4 3 4 3 2 2 2 2" xfId="11788" xr:uid="{00000000-0005-0000-0000-00004F2D0000}"/>
    <cellStyle name="20% - Accent1 2 4 3 4 3 2 2 3" xfId="11789" xr:uid="{00000000-0005-0000-0000-0000502D0000}"/>
    <cellStyle name="20% - Accent1 2 4 3 4 3 2 3" xfId="11790" xr:uid="{00000000-0005-0000-0000-0000512D0000}"/>
    <cellStyle name="20% - Accent1 2 4 3 4 3 2 3 2" xfId="11791" xr:uid="{00000000-0005-0000-0000-0000522D0000}"/>
    <cellStyle name="20% - Accent1 2 4 3 4 3 2 4" xfId="11792" xr:uid="{00000000-0005-0000-0000-0000532D0000}"/>
    <cellStyle name="20% - Accent1 2 4 3 4 3 3" xfId="11793" xr:uid="{00000000-0005-0000-0000-0000542D0000}"/>
    <cellStyle name="20% - Accent1 2 4 3 4 3 3 2" xfId="11794" xr:uid="{00000000-0005-0000-0000-0000552D0000}"/>
    <cellStyle name="20% - Accent1 2 4 3 4 3 3 2 2" xfId="11795" xr:uid="{00000000-0005-0000-0000-0000562D0000}"/>
    <cellStyle name="20% - Accent1 2 4 3 4 3 3 2 2 2" xfId="11796" xr:uid="{00000000-0005-0000-0000-0000572D0000}"/>
    <cellStyle name="20% - Accent1 2 4 3 4 3 3 2 3" xfId="11797" xr:uid="{00000000-0005-0000-0000-0000582D0000}"/>
    <cellStyle name="20% - Accent1 2 4 3 4 3 3 3" xfId="11798" xr:uid="{00000000-0005-0000-0000-0000592D0000}"/>
    <cellStyle name="20% - Accent1 2 4 3 4 3 3 3 2" xfId="11799" xr:uid="{00000000-0005-0000-0000-00005A2D0000}"/>
    <cellStyle name="20% - Accent1 2 4 3 4 3 3 4" xfId="11800" xr:uid="{00000000-0005-0000-0000-00005B2D0000}"/>
    <cellStyle name="20% - Accent1 2 4 3 4 3 4" xfId="11801" xr:uid="{00000000-0005-0000-0000-00005C2D0000}"/>
    <cellStyle name="20% - Accent1 2 4 3 4 3 4 2" xfId="11802" xr:uid="{00000000-0005-0000-0000-00005D2D0000}"/>
    <cellStyle name="20% - Accent1 2 4 3 4 3 4 2 2" xfId="11803" xr:uid="{00000000-0005-0000-0000-00005E2D0000}"/>
    <cellStyle name="20% - Accent1 2 4 3 4 3 4 2 2 2" xfId="11804" xr:uid="{00000000-0005-0000-0000-00005F2D0000}"/>
    <cellStyle name="20% - Accent1 2 4 3 4 3 4 2 3" xfId="11805" xr:uid="{00000000-0005-0000-0000-0000602D0000}"/>
    <cellStyle name="20% - Accent1 2 4 3 4 3 4 3" xfId="11806" xr:uid="{00000000-0005-0000-0000-0000612D0000}"/>
    <cellStyle name="20% - Accent1 2 4 3 4 3 4 3 2" xfId="11807" xr:uid="{00000000-0005-0000-0000-0000622D0000}"/>
    <cellStyle name="20% - Accent1 2 4 3 4 3 4 4" xfId="11808" xr:uid="{00000000-0005-0000-0000-0000632D0000}"/>
    <cellStyle name="20% - Accent1 2 4 3 4 3 5" xfId="11809" xr:uid="{00000000-0005-0000-0000-0000642D0000}"/>
    <cellStyle name="20% - Accent1 2 4 3 4 3 5 2" xfId="11810" xr:uid="{00000000-0005-0000-0000-0000652D0000}"/>
    <cellStyle name="20% - Accent1 2 4 3 4 3 5 2 2" xfId="11811" xr:uid="{00000000-0005-0000-0000-0000662D0000}"/>
    <cellStyle name="20% - Accent1 2 4 3 4 3 5 3" xfId="11812" xr:uid="{00000000-0005-0000-0000-0000672D0000}"/>
    <cellStyle name="20% - Accent1 2 4 3 4 3 6" xfId="11813" xr:uid="{00000000-0005-0000-0000-0000682D0000}"/>
    <cellStyle name="20% - Accent1 2 4 3 4 3 6 2" xfId="11814" xr:uid="{00000000-0005-0000-0000-0000692D0000}"/>
    <cellStyle name="20% - Accent1 2 4 3 4 3 6 2 2" xfId="11815" xr:uid="{00000000-0005-0000-0000-00006A2D0000}"/>
    <cellStyle name="20% - Accent1 2 4 3 4 3 6 3" xfId="11816" xr:uid="{00000000-0005-0000-0000-00006B2D0000}"/>
    <cellStyle name="20% - Accent1 2 4 3 4 3 7" xfId="11817" xr:uid="{00000000-0005-0000-0000-00006C2D0000}"/>
    <cellStyle name="20% - Accent1 2 4 3 4 3 7 2" xfId="11818" xr:uid="{00000000-0005-0000-0000-00006D2D0000}"/>
    <cellStyle name="20% - Accent1 2 4 3 4 3 8" xfId="11819" xr:uid="{00000000-0005-0000-0000-00006E2D0000}"/>
    <cellStyle name="20% - Accent1 2 4 3 4 3 8 2" xfId="11820" xr:uid="{00000000-0005-0000-0000-00006F2D0000}"/>
    <cellStyle name="20% - Accent1 2 4 3 4 3 9" xfId="11821" xr:uid="{00000000-0005-0000-0000-0000702D0000}"/>
    <cellStyle name="20% - Accent1 2 4 3 4 4" xfId="11822" xr:uid="{00000000-0005-0000-0000-0000712D0000}"/>
    <cellStyle name="20% - Accent1 2 4 3 4 4 2" xfId="11823" xr:uid="{00000000-0005-0000-0000-0000722D0000}"/>
    <cellStyle name="20% - Accent1 2 4 3 4 4 2 2" xfId="11824" xr:uid="{00000000-0005-0000-0000-0000732D0000}"/>
    <cellStyle name="20% - Accent1 2 4 3 4 4 2 2 2" xfId="11825" xr:uid="{00000000-0005-0000-0000-0000742D0000}"/>
    <cellStyle name="20% - Accent1 2 4 3 4 4 2 3" xfId="11826" xr:uid="{00000000-0005-0000-0000-0000752D0000}"/>
    <cellStyle name="20% - Accent1 2 4 3 4 4 3" xfId="11827" xr:uid="{00000000-0005-0000-0000-0000762D0000}"/>
    <cellStyle name="20% - Accent1 2 4 3 4 4 3 2" xfId="11828" xr:uid="{00000000-0005-0000-0000-0000772D0000}"/>
    <cellStyle name="20% - Accent1 2 4 3 4 4 4" xfId="11829" xr:uid="{00000000-0005-0000-0000-0000782D0000}"/>
    <cellStyle name="20% - Accent1 2 4 3 4 5" xfId="11830" xr:uid="{00000000-0005-0000-0000-0000792D0000}"/>
    <cellStyle name="20% - Accent1 2 4 3 4 5 2" xfId="11831" xr:uid="{00000000-0005-0000-0000-00007A2D0000}"/>
    <cellStyle name="20% - Accent1 2 4 3 4 5 2 2" xfId="11832" xr:uid="{00000000-0005-0000-0000-00007B2D0000}"/>
    <cellStyle name="20% - Accent1 2 4 3 4 5 2 2 2" xfId="11833" xr:uid="{00000000-0005-0000-0000-00007C2D0000}"/>
    <cellStyle name="20% - Accent1 2 4 3 4 5 2 3" xfId="11834" xr:uid="{00000000-0005-0000-0000-00007D2D0000}"/>
    <cellStyle name="20% - Accent1 2 4 3 4 5 3" xfId="11835" xr:uid="{00000000-0005-0000-0000-00007E2D0000}"/>
    <cellStyle name="20% - Accent1 2 4 3 4 5 3 2" xfId="11836" xr:uid="{00000000-0005-0000-0000-00007F2D0000}"/>
    <cellStyle name="20% - Accent1 2 4 3 4 5 4" xfId="11837" xr:uid="{00000000-0005-0000-0000-0000802D0000}"/>
    <cellStyle name="20% - Accent1 2 4 3 4 6" xfId="11838" xr:uid="{00000000-0005-0000-0000-0000812D0000}"/>
    <cellStyle name="20% - Accent1 2 4 3 4 6 2" xfId="11839" xr:uid="{00000000-0005-0000-0000-0000822D0000}"/>
    <cellStyle name="20% - Accent1 2 4 3 4 6 2 2" xfId="11840" xr:uid="{00000000-0005-0000-0000-0000832D0000}"/>
    <cellStyle name="20% - Accent1 2 4 3 4 6 2 2 2" xfId="11841" xr:uid="{00000000-0005-0000-0000-0000842D0000}"/>
    <cellStyle name="20% - Accent1 2 4 3 4 6 2 3" xfId="11842" xr:uid="{00000000-0005-0000-0000-0000852D0000}"/>
    <cellStyle name="20% - Accent1 2 4 3 4 6 3" xfId="11843" xr:uid="{00000000-0005-0000-0000-0000862D0000}"/>
    <cellStyle name="20% - Accent1 2 4 3 4 6 3 2" xfId="11844" xr:uid="{00000000-0005-0000-0000-0000872D0000}"/>
    <cellStyle name="20% - Accent1 2 4 3 4 6 4" xfId="11845" xr:uid="{00000000-0005-0000-0000-0000882D0000}"/>
    <cellStyle name="20% - Accent1 2 4 3 4 7" xfId="11846" xr:uid="{00000000-0005-0000-0000-0000892D0000}"/>
    <cellStyle name="20% - Accent1 2 4 3 4 7 2" xfId="11847" xr:uid="{00000000-0005-0000-0000-00008A2D0000}"/>
    <cellStyle name="20% - Accent1 2 4 3 4 7 2 2" xfId="11848" xr:uid="{00000000-0005-0000-0000-00008B2D0000}"/>
    <cellStyle name="20% - Accent1 2 4 3 4 7 3" xfId="11849" xr:uid="{00000000-0005-0000-0000-00008C2D0000}"/>
    <cellStyle name="20% - Accent1 2 4 3 4 8" xfId="11850" xr:uid="{00000000-0005-0000-0000-00008D2D0000}"/>
    <cellStyle name="20% - Accent1 2 4 3 4 8 2" xfId="11851" xr:uid="{00000000-0005-0000-0000-00008E2D0000}"/>
    <cellStyle name="20% - Accent1 2 4 3 4 8 2 2" xfId="11852" xr:uid="{00000000-0005-0000-0000-00008F2D0000}"/>
    <cellStyle name="20% - Accent1 2 4 3 4 8 3" xfId="11853" xr:uid="{00000000-0005-0000-0000-0000902D0000}"/>
    <cellStyle name="20% - Accent1 2 4 3 4 9" xfId="11854" xr:uid="{00000000-0005-0000-0000-0000912D0000}"/>
    <cellStyle name="20% - Accent1 2 4 3 4 9 2" xfId="11855" xr:uid="{00000000-0005-0000-0000-0000922D0000}"/>
    <cellStyle name="20% - Accent1 2 4 3 5" xfId="11856" xr:uid="{00000000-0005-0000-0000-0000932D0000}"/>
    <cellStyle name="20% - Accent1 2 4 3 5 2" xfId="11857" xr:uid="{00000000-0005-0000-0000-0000942D0000}"/>
    <cellStyle name="20% - Accent1 2 4 3 5 2 2" xfId="11858" xr:uid="{00000000-0005-0000-0000-0000952D0000}"/>
    <cellStyle name="20% - Accent1 2 4 3 5 2 2 2" xfId="11859" xr:uid="{00000000-0005-0000-0000-0000962D0000}"/>
    <cellStyle name="20% - Accent1 2 4 3 5 2 2 2 2" xfId="11860" xr:uid="{00000000-0005-0000-0000-0000972D0000}"/>
    <cellStyle name="20% - Accent1 2 4 3 5 2 2 3" xfId="11861" xr:uid="{00000000-0005-0000-0000-0000982D0000}"/>
    <cellStyle name="20% - Accent1 2 4 3 5 2 3" xfId="11862" xr:uid="{00000000-0005-0000-0000-0000992D0000}"/>
    <cellStyle name="20% - Accent1 2 4 3 5 2 3 2" xfId="11863" xr:uid="{00000000-0005-0000-0000-00009A2D0000}"/>
    <cellStyle name="20% - Accent1 2 4 3 5 2 4" xfId="11864" xr:uid="{00000000-0005-0000-0000-00009B2D0000}"/>
    <cellStyle name="20% - Accent1 2 4 3 5 3" xfId="11865" xr:uid="{00000000-0005-0000-0000-00009C2D0000}"/>
    <cellStyle name="20% - Accent1 2 4 3 5 3 2" xfId="11866" xr:uid="{00000000-0005-0000-0000-00009D2D0000}"/>
    <cellStyle name="20% - Accent1 2 4 3 5 3 2 2" xfId="11867" xr:uid="{00000000-0005-0000-0000-00009E2D0000}"/>
    <cellStyle name="20% - Accent1 2 4 3 5 3 2 2 2" xfId="11868" xr:uid="{00000000-0005-0000-0000-00009F2D0000}"/>
    <cellStyle name="20% - Accent1 2 4 3 5 3 2 3" xfId="11869" xr:uid="{00000000-0005-0000-0000-0000A02D0000}"/>
    <cellStyle name="20% - Accent1 2 4 3 5 3 3" xfId="11870" xr:uid="{00000000-0005-0000-0000-0000A12D0000}"/>
    <cellStyle name="20% - Accent1 2 4 3 5 3 3 2" xfId="11871" xr:uid="{00000000-0005-0000-0000-0000A22D0000}"/>
    <cellStyle name="20% - Accent1 2 4 3 5 3 4" xfId="11872" xr:uid="{00000000-0005-0000-0000-0000A32D0000}"/>
    <cellStyle name="20% - Accent1 2 4 3 5 4" xfId="11873" xr:uid="{00000000-0005-0000-0000-0000A42D0000}"/>
    <cellStyle name="20% - Accent1 2 4 3 5 4 2" xfId="11874" xr:uid="{00000000-0005-0000-0000-0000A52D0000}"/>
    <cellStyle name="20% - Accent1 2 4 3 5 4 2 2" xfId="11875" xr:uid="{00000000-0005-0000-0000-0000A62D0000}"/>
    <cellStyle name="20% - Accent1 2 4 3 5 4 2 2 2" xfId="11876" xr:uid="{00000000-0005-0000-0000-0000A72D0000}"/>
    <cellStyle name="20% - Accent1 2 4 3 5 4 2 3" xfId="11877" xr:uid="{00000000-0005-0000-0000-0000A82D0000}"/>
    <cellStyle name="20% - Accent1 2 4 3 5 4 3" xfId="11878" xr:uid="{00000000-0005-0000-0000-0000A92D0000}"/>
    <cellStyle name="20% - Accent1 2 4 3 5 4 3 2" xfId="11879" xr:uid="{00000000-0005-0000-0000-0000AA2D0000}"/>
    <cellStyle name="20% - Accent1 2 4 3 5 4 4" xfId="11880" xr:uid="{00000000-0005-0000-0000-0000AB2D0000}"/>
    <cellStyle name="20% - Accent1 2 4 3 5 5" xfId="11881" xr:uid="{00000000-0005-0000-0000-0000AC2D0000}"/>
    <cellStyle name="20% - Accent1 2 4 3 5 5 2" xfId="11882" xr:uid="{00000000-0005-0000-0000-0000AD2D0000}"/>
    <cellStyle name="20% - Accent1 2 4 3 5 5 2 2" xfId="11883" xr:uid="{00000000-0005-0000-0000-0000AE2D0000}"/>
    <cellStyle name="20% - Accent1 2 4 3 5 5 3" xfId="11884" xr:uid="{00000000-0005-0000-0000-0000AF2D0000}"/>
    <cellStyle name="20% - Accent1 2 4 3 5 6" xfId="11885" xr:uid="{00000000-0005-0000-0000-0000B02D0000}"/>
    <cellStyle name="20% - Accent1 2 4 3 5 6 2" xfId="11886" xr:uid="{00000000-0005-0000-0000-0000B12D0000}"/>
    <cellStyle name="20% - Accent1 2 4 3 5 6 2 2" xfId="11887" xr:uid="{00000000-0005-0000-0000-0000B22D0000}"/>
    <cellStyle name="20% - Accent1 2 4 3 5 6 3" xfId="11888" xr:uid="{00000000-0005-0000-0000-0000B32D0000}"/>
    <cellStyle name="20% - Accent1 2 4 3 5 7" xfId="11889" xr:uid="{00000000-0005-0000-0000-0000B42D0000}"/>
    <cellStyle name="20% - Accent1 2 4 3 5 7 2" xfId="11890" xr:uid="{00000000-0005-0000-0000-0000B52D0000}"/>
    <cellStyle name="20% - Accent1 2 4 3 5 8" xfId="11891" xr:uid="{00000000-0005-0000-0000-0000B62D0000}"/>
    <cellStyle name="20% - Accent1 2 4 3 5 8 2" xfId="11892" xr:uid="{00000000-0005-0000-0000-0000B72D0000}"/>
    <cellStyle name="20% - Accent1 2 4 3 5 9" xfId="11893" xr:uid="{00000000-0005-0000-0000-0000B82D0000}"/>
    <cellStyle name="20% - Accent1 2 4 3 6" xfId="11894" xr:uid="{00000000-0005-0000-0000-0000B92D0000}"/>
    <cellStyle name="20% - Accent1 2 4 3 6 2" xfId="11895" xr:uid="{00000000-0005-0000-0000-0000BA2D0000}"/>
    <cellStyle name="20% - Accent1 2 4 3 6 2 2" xfId="11896" xr:uid="{00000000-0005-0000-0000-0000BB2D0000}"/>
    <cellStyle name="20% - Accent1 2 4 3 6 2 2 2" xfId="11897" xr:uid="{00000000-0005-0000-0000-0000BC2D0000}"/>
    <cellStyle name="20% - Accent1 2 4 3 6 2 2 2 2" xfId="11898" xr:uid="{00000000-0005-0000-0000-0000BD2D0000}"/>
    <cellStyle name="20% - Accent1 2 4 3 6 2 2 3" xfId="11899" xr:uid="{00000000-0005-0000-0000-0000BE2D0000}"/>
    <cellStyle name="20% - Accent1 2 4 3 6 2 3" xfId="11900" xr:uid="{00000000-0005-0000-0000-0000BF2D0000}"/>
    <cellStyle name="20% - Accent1 2 4 3 6 2 3 2" xfId="11901" xr:uid="{00000000-0005-0000-0000-0000C02D0000}"/>
    <cellStyle name="20% - Accent1 2 4 3 6 2 4" xfId="11902" xr:uid="{00000000-0005-0000-0000-0000C12D0000}"/>
    <cellStyle name="20% - Accent1 2 4 3 6 3" xfId="11903" xr:uid="{00000000-0005-0000-0000-0000C22D0000}"/>
    <cellStyle name="20% - Accent1 2 4 3 6 3 2" xfId="11904" xr:uid="{00000000-0005-0000-0000-0000C32D0000}"/>
    <cellStyle name="20% - Accent1 2 4 3 6 3 2 2" xfId="11905" xr:uid="{00000000-0005-0000-0000-0000C42D0000}"/>
    <cellStyle name="20% - Accent1 2 4 3 6 3 2 2 2" xfId="11906" xr:uid="{00000000-0005-0000-0000-0000C52D0000}"/>
    <cellStyle name="20% - Accent1 2 4 3 6 3 2 3" xfId="11907" xr:uid="{00000000-0005-0000-0000-0000C62D0000}"/>
    <cellStyle name="20% - Accent1 2 4 3 6 3 3" xfId="11908" xr:uid="{00000000-0005-0000-0000-0000C72D0000}"/>
    <cellStyle name="20% - Accent1 2 4 3 6 3 3 2" xfId="11909" xr:uid="{00000000-0005-0000-0000-0000C82D0000}"/>
    <cellStyle name="20% - Accent1 2 4 3 6 3 4" xfId="11910" xr:uid="{00000000-0005-0000-0000-0000C92D0000}"/>
    <cellStyle name="20% - Accent1 2 4 3 6 4" xfId="11911" xr:uid="{00000000-0005-0000-0000-0000CA2D0000}"/>
    <cellStyle name="20% - Accent1 2 4 3 6 4 2" xfId="11912" xr:uid="{00000000-0005-0000-0000-0000CB2D0000}"/>
    <cellStyle name="20% - Accent1 2 4 3 6 4 2 2" xfId="11913" xr:uid="{00000000-0005-0000-0000-0000CC2D0000}"/>
    <cellStyle name="20% - Accent1 2 4 3 6 4 2 2 2" xfId="11914" xr:uid="{00000000-0005-0000-0000-0000CD2D0000}"/>
    <cellStyle name="20% - Accent1 2 4 3 6 4 2 3" xfId="11915" xr:uid="{00000000-0005-0000-0000-0000CE2D0000}"/>
    <cellStyle name="20% - Accent1 2 4 3 6 4 3" xfId="11916" xr:uid="{00000000-0005-0000-0000-0000CF2D0000}"/>
    <cellStyle name="20% - Accent1 2 4 3 6 4 3 2" xfId="11917" xr:uid="{00000000-0005-0000-0000-0000D02D0000}"/>
    <cellStyle name="20% - Accent1 2 4 3 6 4 4" xfId="11918" xr:uid="{00000000-0005-0000-0000-0000D12D0000}"/>
    <cellStyle name="20% - Accent1 2 4 3 6 5" xfId="11919" xr:uid="{00000000-0005-0000-0000-0000D22D0000}"/>
    <cellStyle name="20% - Accent1 2 4 3 6 5 2" xfId="11920" xr:uid="{00000000-0005-0000-0000-0000D32D0000}"/>
    <cellStyle name="20% - Accent1 2 4 3 6 5 2 2" xfId="11921" xr:uid="{00000000-0005-0000-0000-0000D42D0000}"/>
    <cellStyle name="20% - Accent1 2 4 3 6 5 3" xfId="11922" xr:uid="{00000000-0005-0000-0000-0000D52D0000}"/>
    <cellStyle name="20% - Accent1 2 4 3 6 6" xfId="11923" xr:uid="{00000000-0005-0000-0000-0000D62D0000}"/>
    <cellStyle name="20% - Accent1 2 4 3 6 6 2" xfId="11924" xr:uid="{00000000-0005-0000-0000-0000D72D0000}"/>
    <cellStyle name="20% - Accent1 2 4 3 6 6 2 2" xfId="11925" xr:uid="{00000000-0005-0000-0000-0000D82D0000}"/>
    <cellStyle name="20% - Accent1 2 4 3 6 6 3" xfId="11926" xr:uid="{00000000-0005-0000-0000-0000D92D0000}"/>
    <cellStyle name="20% - Accent1 2 4 3 6 7" xfId="11927" xr:uid="{00000000-0005-0000-0000-0000DA2D0000}"/>
    <cellStyle name="20% - Accent1 2 4 3 6 7 2" xfId="11928" xr:uid="{00000000-0005-0000-0000-0000DB2D0000}"/>
    <cellStyle name="20% - Accent1 2 4 3 6 8" xfId="11929" xr:uid="{00000000-0005-0000-0000-0000DC2D0000}"/>
    <cellStyle name="20% - Accent1 2 4 3 6 8 2" xfId="11930" xr:uid="{00000000-0005-0000-0000-0000DD2D0000}"/>
    <cellStyle name="20% - Accent1 2 4 3 6 9" xfId="11931" xr:uid="{00000000-0005-0000-0000-0000DE2D0000}"/>
    <cellStyle name="20% - Accent1 2 4 3 7" xfId="11932" xr:uid="{00000000-0005-0000-0000-0000DF2D0000}"/>
    <cellStyle name="20% - Accent1 2 4 3 7 2" xfId="11933" xr:uid="{00000000-0005-0000-0000-0000E02D0000}"/>
    <cellStyle name="20% - Accent1 2 4 3 7 2 2" xfId="11934" xr:uid="{00000000-0005-0000-0000-0000E12D0000}"/>
    <cellStyle name="20% - Accent1 2 4 3 7 2 2 2" xfId="11935" xr:uid="{00000000-0005-0000-0000-0000E22D0000}"/>
    <cellStyle name="20% - Accent1 2 4 3 7 2 3" xfId="11936" xr:uid="{00000000-0005-0000-0000-0000E32D0000}"/>
    <cellStyle name="20% - Accent1 2 4 3 7 3" xfId="11937" xr:uid="{00000000-0005-0000-0000-0000E42D0000}"/>
    <cellStyle name="20% - Accent1 2 4 3 7 3 2" xfId="11938" xr:uid="{00000000-0005-0000-0000-0000E52D0000}"/>
    <cellStyle name="20% - Accent1 2 4 3 7 4" xfId="11939" xr:uid="{00000000-0005-0000-0000-0000E62D0000}"/>
    <cellStyle name="20% - Accent1 2 4 3 8" xfId="11940" xr:uid="{00000000-0005-0000-0000-0000E72D0000}"/>
    <cellStyle name="20% - Accent1 2 4 3 8 2" xfId="11941" xr:uid="{00000000-0005-0000-0000-0000E82D0000}"/>
    <cellStyle name="20% - Accent1 2 4 3 8 2 2" xfId="11942" xr:uid="{00000000-0005-0000-0000-0000E92D0000}"/>
    <cellStyle name="20% - Accent1 2 4 3 8 2 2 2" xfId="11943" xr:uid="{00000000-0005-0000-0000-0000EA2D0000}"/>
    <cellStyle name="20% - Accent1 2 4 3 8 2 3" xfId="11944" xr:uid="{00000000-0005-0000-0000-0000EB2D0000}"/>
    <cellStyle name="20% - Accent1 2 4 3 8 3" xfId="11945" xr:uid="{00000000-0005-0000-0000-0000EC2D0000}"/>
    <cellStyle name="20% - Accent1 2 4 3 8 3 2" xfId="11946" xr:uid="{00000000-0005-0000-0000-0000ED2D0000}"/>
    <cellStyle name="20% - Accent1 2 4 3 8 4" xfId="11947" xr:uid="{00000000-0005-0000-0000-0000EE2D0000}"/>
    <cellStyle name="20% - Accent1 2 4 3 9" xfId="11948" xr:uid="{00000000-0005-0000-0000-0000EF2D0000}"/>
    <cellStyle name="20% - Accent1 2 4 3 9 2" xfId="11949" xr:uid="{00000000-0005-0000-0000-0000F02D0000}"/>
    <cellStyle name="20% - Accent1 2 4 3 9 2 2" xfId="11950" xr:uid="{00000000-0005-0000-0000-0000F12D0000}"/>
    <cellStyle name="20% - Accent1 2 4 3 9 2 2 2" xfId="11951" xr:uid="{00000000-0005-0000-0000-0000F22D0000}"/>
    <cellStyle name="20% - Accent1 2 4 3 9 2 3" xfId="11952" xr:uid="{00000000-0005-0000-0000-0000F32D0000}"/>
    <cellStyle name="20% - Accent1 2 4 3 9 3" xfId="11953" xr:uid="{00000000-0005-0000-0000-0000F42D0000}"/>
    <cellStyle name="20% - Accent1 2 4 3 9 3 2" xfId="11954" xr:uid="{00000000-0005-0000-0000-0000F52D0000}"/>
    <cellStyle name="20% - Accent1 2 4 3 9 4" xfId="11955" xr:uid="{00000000-0005-0000-0000-0000F62D0000}"/>
    <cellStyle name="20% - Accent1 2 4 4" xfId="11956" xr:uid="{00000000-0005-0000-0000-0000F72D0000}"/>
    <cellStyle name="20% - Accent1 2 4 4 10" xfId="11957" xr:uid="{00000000-0005-0000-0000-0000F82D0000}"/>
    <cellStyle name="20% - Accent1 2 4 4 10 2" xfId="11958" xr:uid="{00000000-0005-0000-0000-0000F92D0000}"/>
    <cellStyle name="20% - Accent1 2 4 4 11" xfId="11959" xr:uid="{00000000-0005-0000-0000-0000FA2D0000}"/>
    <cellStyle name="20% - Accent1 2 4 4 2" xfId="11960" xr:uid="{00000000-0005-0000-0000-0000FB2D0000}"/>
    <cellStyle name="20% - Accent1 2 4 4 2 2" xfId="11961" xr:uid="{00000000-0005-0000-0000-0000FC2D0000}"/>
    <cellStyle name="20% - Accent1 2 4 4 2 2 2" xfId="11962" xr:uid="{00000000-0005-0000-0000-0000FD2D0000}"/>
    <cellStyle name="20% - Accent1 2 4 4 2 2 2 2" xfId="11963" xr:uid="{00000000-0005-0000-0000-0000FE2D0000}"/>
    <cellStyle name="20% - Accent1 2 4 4 2 2 2 2 2" xfId="11964" xr:uid="{00000000-0005-0000-0000-0000FF2D0000}"/>
    <cellStyle name="20% - Accent1 2 4 4 2 2 2 3" xfId="11965" xr:uid="{00000000-0005-0000-0000-0000002E0000}"/>
    <cellStyle name="20% - Accent1 2 4 4 2 2 3" xfId="11966" xr:uid="{00000000-0005-0000-0000-0000012E0000}"/>
    <cellStyle name="20% - Accent1 2 4 4 2 2 3 2" xfId="11967" xr:uid="{00000000-0005-0000-0000-0000022E0000}"/>
    <cellStyle name="20% - Accent1 2 4 4 2 2 4" xfId="11968" xr:uid="{00000000-0005-0000-0000-0000032E0000}"/>
    <cellStyle name="20% - Accent1 2 4 4 2 3" xfId="11969" xr:uid="{00000000-0005-0000-0000-0000042E0000}"/>
    <cellStyle name="20% - Accent1 2 4 4 2 3 2" xfId="11970" xr:uid="{00000000-0005-0000-0000-0000052E0000}"/>
    <cellStyle name="20% - Accent1 2 4 4 2 3 2 2" xfId="11971" xr:uid="{00000000-0005-0000-0000-0000062E0000}"/>
    <cellStyle name="20% - Accent1 2 4 4 2 3 2 2 2" xfId="11972" xr:uid="{00000000-0005-0000-0000-0000072E0000}"/>
    <cellStyle name="20% - Accent1 2 4 4 2 3 2 3" xfId="11973" xr:uid="{00000000-0005-0000-0000-0000082E0000}"/>
    <cellStyle name="20% - Accent1 2 4 4 2 3 3" xfId="11974" xr:uid="{00000000-0005-0000-0000-0000092E0000}"/>
    <cellStyle name="20% - Accent1 2 4 4 2 3 3 2" xfId="11975" xr:uid="{00000000-0005-0000-0000-00000A2E0000}"/>
    <cellStyle name="20% - Accent1 2 4 4 2 3 4" xfId="11976" xr:uid="{00000000-0005-0000-0000-00000B2E0000}"/>
    <cellStyle name="20% - Accent1 2 4 4 2 4" xfId="11977" xr:uid="{00000000-0005-0000-0000-00000C2E0000}"/>
    <cellStyle name="20% - Accent1 2 4 4 2 4 2" xfId="11978" xr:uid="{00000000-0005-0000-0000-00000D2E0000}"/>
    <cellStyle name="20% - Accent1 2 4 4 2 4 2 2" xfId="11979" xr:uid="{00000000-0005-0000-0000-00000E2E0000}"/>
    <cellStyle name="20% - Accent1 2 4 4 2 4 2 2 2" xfId="11980" xr:uid="{00000000-0005-0000-0000-00000F2E0000}"/>
    <cellStyle name="20% - Accent1 2 4 4 2 4 2 3" xfId="11981" xr:uid="{00000000-0005-0000-0000-0000102E0000}"/>
    <cellStyle name="20% - Accent1 2 4 4 2 4 3" xfId="11982" xr:uid="{00000000-0005-0000-0000-0000112E0000}"/>
    <cellStyle name="20% - Accent1 2 4 4 2 4 3 2" xfId="11983" xr:uid="{00000000-0005-0000-0000-0000122E0000}"/>
    <cellStyle name="20% - Accent1 2 4 4 2 4 4" xfId="11984" xr:uid="{00000000-0005-0000-0000-0000132E0000}"/>
    <cellStyle name="20% - Accent1 2 4 4 2 5" xfId="11985" xr:uid="{00000000-0005-0000-0000-0000142E0000}"/>
    <cellStyle name="20% - Accent1 2 4 4 2 5 2" xfId="11986" xr:uid="{00000000-0005-0000-0000-0000152E0000}"/>
    <cellStyle name="20% - Accent1 2 4 4 2 5 2 2" xfId="11987" xr:uid="{00000000-0005-0000-0000-0000162E0000}"/>
    <cellStyle name="20% - Accent1 2 4 4 2 5 3" xfId="11988" xr:uid="{00000000-0005-0000-0000-0000172E0000}"/>
    <cellStyle name="20% - Accent1 2 4 4 2 6" xfId="11989" xr:uid="{00000000-0005-0000-0000-0000182E0000}"/>
    <cellStyle name="20% - Accent1 2 4 4 2 6 2" xfId="11990" xr:uid="{00000000-0005-0000-0000-0000192E0000}"/>
    <cellStyle name="20% - Accent1 2 4 4 2 6 2 2" xfId="11991" xr:uid="{00000000-0005-0000-0000-00001A2E0000}"/>
    <cellStyle name="20% - Accent1 2 4 4 2 6 3" xfId="11992" xr:uid="{00000000-0005-0000-0000-00001B2E0000}"/>
    <cellStyle name="20% - Accent1 2 4 4 2 7" xfId="11993" xr:uid="{00000000-0005-0000-0000-00001C2E0000}"/>
    <cellStyle name="20% - Accent1 2 4 4 2 7 2" xfId="11994" xr:uid="{00000000-0005-0000-0000-00001D2E0000}"/>
    <cellStyle name="20% - Accent1 2 4 4 2 8" xfId="11995" xr:uid="{00000000-0005-0000-0000-00001E2E0000}"/>
    <cellStyle name="20% - Accent1 2 4 4 2 8 2" xfId="11996" xr:uid="{00000000-0005-0000-0000-00001F2E0000}"/>
    <cellStyle name="20% - Accent1 2 4 4 2 9" xfId="11997" xr:uid="{00000000-0005-0000-0000-0000202E0000}"/>
    <cellStyle name="20% - Accent1 2 4 4 3" xfId="11998" xr:uid="{00000000-0005-0000-0000-0000212E0000}"/>
    <cellStyle name="20% - Accent1 2 4 4 3 2" xfId="11999" xr:uid="{00000000-0005-0000-0000-0000222E0000}"/>
    <cellStyle name="20% - Accent1 2 4 4 3 2 2" xfId="12000" xr:uid="{00000000-0005-0000-0000-0000232E0000}"/>
    <cellStyle name="20% - Accent1 2 4 4 3 2 2 2" xfId="12001" xr:uid="{00000000-0005-0000-0000-0000242E0000}"/>
    <cellStyle name="20% - Accent1 2 4 4 3 2 2 2 2" xfId="12002" xr:uid="{00000000-0005-0000-0000-0000252E0000}"/>
    <cellStyle name="20% - Accent1 2 4 4 3 2 2 3" xfId="12003" xr:uid="{00000000-0005-0000-0000-0000262E0000}"/>
    <cellStyle name="20% - Accent1 2 4 4 3 2 3" xfId="12004" xr:uid="{00000000-0005-0000-0000-0000272E0000}"/>
    <cellStyle name="20% - Accent1 2 4 4 3 2 3 2" xfId="12005" xr:uid="{00000000-0005-0000-0000-0000282E0000}"/>
    <cellStyle name="20% - Accent1 2 4 4 3 2 4" xfId="12006" xr:uid="{00000000-0005-0000-0000-0000292E0000}"/>
    <cellStyle name="20% - Accent1 2 4 4 3 3" xfId="12007" xr:uid="{00000000-0005-0000-0000-00002A2E0000}"/>
    <cellStyle name="20% - Accent1 2 4 4 3 3 2" xfId="12008" xr:uid="{00000000-0005-0000-0000-00002B2E0000}"/>
    <cellStyle name="20% - Accent1 2 4 4 3 3 2 2" xfId="12009" xr:uid="{00000000-0005-0000-0000-00002C2E0000}"/>
    <cellStyle name="20% - Accent1 2 4 4 3 3 2 2 2" xfId="12010" xr:uid="{00000000-0005-0000-0000-00002D2E0000}"/>
    <cellStyle name="20% - Accent1 2 4 4 3 3 2 3" xfId="12011" xr:uid="{00000000-0005-0000-0000-00002E2E0000}"/>
    <cellStyle name="20% - Accent1 2 4 4 3 3 3" xfId="12012" xr:uid="{00000000-0005-0000-0000-00002F2E0000}"/>
    <cellStyle name="20% - Accent1 2 4 4 3 3 3 2" xfId="12013" xr:uid="{00000000-0005-0000-0000-0000302E0000}"/>
    <cellStyle name="20% - Accent1 2 4 4 3 3 4" xfId="12014" xr:uid="{00000000-0005-0000-0000-0000312E0000}"/>
    <cellStyle name="20% - Accent1 2 4 4 3 4" xfId="12015" xr:uid="{00000000-0005-0000-0000-0000322E0000}"/>
    <cellStyle name="20% - Accent1 2 4 4 3 4 2" xfId="12016" xr:uid="{00000000-0005-0000-0000-0000332E0000}"/>
    <cellStyle name="20% - Accent1 2 4 4 3 4 2 2" xfId="12017" xr:uid="{00000000-0005-0000-0000-0000342E0000}"/>
    <cellStyle name="20% - Accent1 2 4 4 3 4 2 2 2" xfId="12018" xr:uid="{00000000-0005-0000-0000-0000352E0000}"/>
    <cellStyle name="20% - Accent1 2 4 4 3 4 2 3" xfId="12019" xr:uid="{00000000-0005-0000-0000-0000362E0000}"/>
    <cellStyle name="20% - Accent1 2 4 4 3 4 3" xfId="12020" xr:uid="{00000000-0005-0000-0000-0000372E0000}"/>
    <cellStyle name="20% - Accent1 2 4 4 3 4 3 2" xfId="12021" xr:uid="{00000000-0005-0000-0000-0000382E0000}"/>
    <cellStyle name="20% - Accent1 2 4 4 3 4 4" xfId="12022" xr:uid="{00000000-0005-0000-0000-0000392E0000}"/>
    <cellStyle name="20% - Accent1 2 4 4 3 5" xfId="12023" xr:uid="{00000000-0005-0000-0000-00003A2E0000}"/>
    <cellStyle name="20% - Accent1 2 4 4 3 5 2" xfId="12024" xr:uid="{00000000-0005-0000-0000-00003B2E0000}"/>
    <cellStyle name="20% - Accent1 2 4 4 3 5 2 2" xfId="12025" xr:uid="{00000000-0005-0000-0000-00003C2E0000}"/>
    <cellStyle name="20% - Accent1 2 4 4 3 5 3" xfId="12026" xr:uid="{00000000-0005-0000-0000-00003D2E0000}"/>
    <cellStyle name="20% - Accent1 2 4 4 3 6" xfId="12027" xr:uid="{00000000-0005-0000-0000-00003E2E0000}"/>
    <cellStyle name="20% - Accent1 2 4 4 3 6 2" xfId="12028" xr:uid="{00000000-0005-0000-0000-00003F2E0000}"/>
    <cellStyle name="20% - Accent1 2 4 4 3 6 2 2" xfId="12029" xr:uid="{00000000-0005-0000-0000-0000402E0000}"/>
    <cellStyle name="20% - Accent1 2 4 4 3 6 3" xfId="12030" xr:uid="{00000000-0005-0000-0000-0000412E0000}"/>
    <cellStyle name="20% - Accent1 2 4 4 3 7" xfId="12031" xr:uid="{00000000-0005-0000-0000-0000422E0000}"/>
    <cellStyle name="20% - Accent1 2 4 4 3 7 2" xfId="12032" xr:uid="{00000000-0005-0000-0000-0000432E0000}"/>
    <cellStyle name="20% - Accent1 2 4 4 3 8" xfId="12033" xr:uid="{00000000-0005-0000-0000-0000442E0000}"/>
    <cellStyle name="20% - Accent1 2 4 4 3 8 2" xfId="12034" xr:uid="{00000000-0005-0000-0000-0000452E0000}"/>
    <cellStyle name="20% - Accent1 2 4 4 3 9" xfId="12035" xr:uid="{00000000-0005-0000-0000-0000462E0000}"/>
    <cellStyle name="20% - Accent1 2 4 4 4" xfId="12036" xr:uid="{00000000-0005-0000-0000-0000472E0000}"/>
    <cellStyle name="20% - Accent1 2 4 4 4 2" xfId="12037" xr:uid="{00000000-0005-0000-0000-0000482E0000}"/>
    <cellStyle name="20% - Accent1 2 4 4 4 2 2" xfId="12038" xr:uid="{00000000-0005-0000-0000-0000492E0000}"/>
    <cellStyle name="20% - Accent1 2 4 4 4 2 2 2" xfId="12039" xr:uid="{00000000-0005-0000-0000-00004A2E0000}"/>
    <cellStyle name="20% - Accent1 2 4 4 4 2 3" xfId="12040" xr:uid="{00000000-0005-0000-0000-00004B2E0000}"/>
    <cellStyle name="20% - Accent1 2 4 4 4 3" xfId="12041" xr:uid="{00000000-0005-0000-0000-00004C2E0000}"/>
    <cellStyle name="20% - Accent1 2 4 4 4 3 2" xfId="12042" xr:uid="{00000000-0005-0000-0000-00004D2E0000}"/>
    <cellStyle name="20% - Accent1 2 4 4 4 4" xfId="12043" xr:uid="{00000000-0005-0000-0000-00004E2E0000}"/>
    <cellStyle name="20% - Accent1 2 4 4 5" xfId="12044" xr:uid="{00000000-0005-0000-0000-00004F2E0000}"/>
    <cellStyle name="20% - Accent1 2 4 4 5 2" xfId="12045" xr:uid="{00000000-0005-0000-0000-0000502E0000}"/>
    <cellStyle name="20% - Accent1 2 4 4 5 2 2" xfId="12046" xr:uid="{00000000-0005-0000-0000-0000512E0000}"/>
    <cellStyle name="20% - Accent1 2 4 4 5 2 2 2" xfId="12047" xr:uid="{00000000-0005-0000-0000-0000522E0000}"/>
    <cellStyle name="20% - Accent1 2 4 4 5 2 3" xfId="12048" xr:uid="{00000000-0005-0000-0000-0000532E0000}"/>
    <cellStyle name="20% - Accent1 2 4 4 5 3" xfId="12049" xr:uid="{00000000-0005-0000-0000-0000542E0000}"/>
    <cellStyle name="20% - Accent1 2 4 4 5 3 2" xfId="12050" xr:uid="{00000000-0005-0000-0000-0000552E0000}"/>
    <cellStyle name="20% - Accent1 2 4 4 5 4" xfId="12051" xr:uid="{00000000-0005-0000-0000-0000562E0000}"/>
    <cellStyle name="20% - Accent1 2 4 4 6" xfId="12052" xr:uid="{00000000-0005-0000-0000-0000572E0000}"/>
    <cellStyle name="20% - Accent1 2 4 4 6 2" xfId="12053" xr:uid="{00000000-0005-0000-0000-0000582E0000}"/>
    <cellStyle name="20% - Accent1 2 4 4 6 2 2" xfId="12054" xr:uid="{00000000-0005-0000-0000-0000592E0000}"/>
    <cellStyle name="20% - Accent1 2 4 4 6 2 2 2" xfId="12055" xr:uid="{00000000-0005-0000-0000-00005A2E0000}"/>
    <cellStyle name="20% - Accent1 2 4 4 6 2 3" xfId="12056" xr:uid="{00000000-0005-0000-0000-00005B2E0000}"/>
    <cellStyle name="20% - Accent1 2 4 4 6 3" xfId="12057" xr:uid="{00000000-0005-0000-0000-00005C2E0000}"/>
    <cellStyle name="20% - Accent1 2 4 4 6 3 2" xfId="12058" xr:uid="{00000000-0005-0000-0000-00005D2E0000}"/>
    <cellStyle name="20% - Accent1 2 4 4 6 4" xfId="12059" xr:uid="{00000000-0005-0000-0000-00005E2E0000}"/>
    <cellStyle name="20% - Accent1 2 4 4 7" xfId="12060" xr:uid="{00000000-0005-0000-0000-00005F2E0000}"/>
    <cellStyle name="20% - Accent1 2 4 4 7 2" xfId="12061" xr:uid="{00000000-0005-0000-0000-0000602E0000}"/>
    <cellStyle name="20% - Accent1 2 4 4 7 2 2" xfId="12062" xr:uid="{00000000-0005-0000-0000-0000612E0000}"/>
    <cellStyle name="20% - Accent1 2 4 4 7 3" xfId="12063" xr:uid="{00000000-0005-0000-0000-0000622E0000}"/>
    <cellStyle name="20% - Accent1 2 4 4 8" xfId="12064" xr:uid="{00000000-0005-0000-0000-0000632E0000}"/>
    <cellStyle name="20% - Accent1 2 4 4 8 2" xfId="12065" xr:uid="{00000000-0005-0000-0000-0000642E0000}"/>
    <cellStyle name="20% - Accent1 2 4 4 8 2 2" xfId="12066" xr:uid="{00000000-0005-0000-0000-0000652E0000}"/>
    <cellStyle name="20% - Accent1 2 4 4 8 3" xfId="12067" xr:uid="{00000000-0005-0000-0000-0000662E0000}"/>
    <cellStyle name="20% - Accent1 2 4 4 9" xfId="12068" xr:uid="{00000000-0005-0000-0000-0000672E0000}"/>
    <cellStyle name="20% - Accent1 2 4 4 9 2" xfId="12069" xr:uid="{00000000-0005-0000-0000-0000682E0000}"/>
    <cellStyle name="20% - Accent1 2 4 5" xfId="12070" xr:uid="{00000000-0005-0000-0000-0000692E0000}"/>
    <cellStyle name="20% - Accent1 2 4 5 10" xfId="12071" xr:uid="{00000000-0005-0000-0000-00006A2E0000}"/>
    <cellStyle name="20% - Accent1 2 4 5 10 2" xfId="12072" xr:uid="{00000000-0005-0000-0000-00006B2E0000}"/>
    <cellStyle name="20% - Accent1 2 4 5 11" xfId="12073" xr:uid="{00000000-0005-0000-0000-00006C2E0000}"/>
    <cellStyle name="20% - Accent1 2 4 5 2" xfId="12074" xr:uid="{00000000-0005-0000-0000-00006D2E0000}"/>
    <cellStyle name="20% - Accent1 2 4 5 2 2" xfId="12075" xr:uid="{00000000-0005-0000-0000-00006E2E0000}"/>
    <cellStyle name="20% - Accent1 2 4 5 2 2 2" xfId="12076" xr:uid="{00000000-0005-0000-0000-00006F2E0000}"/>
    <cellStyle name="20% - Accent1 2 4 5 2 2 2 2" xfId="12077" xr:uid="{00000000-0005-0000-0000-0000702E0000}"/>
    <cellStyle name="20% - Accent1 2 4 5 2 2 2 2 2" xfId="12078" xr:uid="{00000000-0005-0000-0000-0000712E0000}"/>
    <cellStyle name="20% - Accent1 2 4 5 2 2 2 3" xfId="12079" xr:uid="{00000000-0005-0000-0000-0000722E0000}"/>
    <cellStyle name="20% - Accent1 2 4 5 2 2 3" xfId="12080" xr:uid="{00000000-0005-0000-0000-0000732E0000}"/>
    <cellStyle name="20% - Accent1 2 4 5 2 2 3 2" xfId="12081" xr:uid="{00000000-0005-0000-0000-0000742E0000}"/>
    <cellStyle name="20% - Accent1 2 4 5 2 2 4" xfId="12082" xr:uid="{00000000-0005-0000-0000-0000752E0000}"/>
    <cellStyle name="20% - Accent1 2 4 5 2 3" xfId="12083" xr:uid="{00000000-0005-0000-0000-0000762E0000}"/>
    <cellStyle name="20% - Accent1 2 4 5 2 3 2" xfId="12084" xr:uid="{00000000-0005-0000-0000-0000772E0000}"/>
    <cellStyle name="20% - Accent1 2 4 5 2 3 2 2" xfId="12085" xr:uid="{00000000-0005-0000-0000-0000782E0000}"/>
    <cellStyle name="20% - Accent1 2 4 5 2 3 2 2 2" xfId="12086" xr:uid="{00000000-0005-0000-0000-0000792E0000}"/>
    <cellStyle name="20% - Accent1 2 4 5 2 3 2 3" xfId="12087" xr:uid="{00000000-0005-0000-0000-00007A2E0000}"/>
    <cellStyle name="20% - Accent1 2 4 5 2 3 3" xfId="12088" xr:uid="{00000000-0005-0000-0000-00007B2E0000}"/>
    <cellStyle name="20% - Accent1 2 4 5 2 3 3 2" xfId="12089" xr:uid="{00000000-0005-0000-0000-00007C2E0000}"/>
    <cellStyle name="20% - Accent1 2 4 5 2 3 4" xfId="12090" xr:uid="{00000000-0005-0000-0000-00007D2E0000}"/>
    <cellStyle name="20% - Accent1 2 4 5 2 4" xfId="12091" xr:uid="{00000000-0005-0000-0000-00007E2E0000}"/>
    <cellStyle name="20% - Accent1 2 4 5 2 4 2" xfId="12092" xr:uid="{00000000-0005-0000-0000-00007F2E0000}"/>
    <cellStyle name="20% - Accent1 2 4 5 2 4 2 2" xfId="12093" xr:uid="{00000000-0005-0000-0000-0000802E0000}"/>
    <cellStyle name="20% - Accent1 2 4 5 2 4 2 2 2" xfId="12094" xr:uid="{00000000-0005-0000-0000-0000812E0000}"/>
    <cellStyle name="20% - Accent1 2 4 5 2 4 2 3" xfId="12095" xr:uid="{00000000-0005-0000-0000-0000822E0000}"/>
    <cellStyle name="20% - Accent1 2 4 5 2 4 3" xfId="12096" xr:uid="{00000000-0005-0000-0000-0000832E0000}"/>
    <cellStyle name="20% - Accent1 2 4 5 2 4 3 2" xfId="12097" xr:uid="{00000000-0005-0000-0000-0000842E0000}"/>
    <cellStyle name="20% - Accent1 2 4 5 2 4 4" xfId="12098" xr:uid="{00000000-0005-0000-0000-0000852E0000}"/>
    <cellStyle name="20% - Accent1 2 4 5 2 5" xfId="12099" xr:uid="{00000000-0005-0000-0000-0000862E0000}"/>
    <cellStyle name="20% - Accent1 2 4 5 2 5 2" xfId="12100" xr:uid="{00000000-0005-0000-0000-0000872E0000}"/>
    <cellStyle name="20% - Accent1 2 4 5 2 5 2 2" xfId="12101" xr:uid="{00000000-0005-0000-0000-0000882E0000}"/>
    <cellStyle name="20% - Accent1 2 4 5 2 5 3" xfId="12102" xr:uid="{00000000-0005-0000-0000-0000892E0000}"/>
    <cellStyle name="20% - Accent1 2 4 5 2 6" xfId="12103" xr:uid="{00000000-0005-0000-0000-00008A2E0000}"/>
    <cellStyle name="20% - Accent1 2 4 5 2 6 2" xfId="12104" xr:uid="{00000000-0005-0000-0000-00008B2E0000}"/>
    <cellStyle name="20% - Accent1 2 4 5 2 6 2 2" xfId="12105" xr:uid="{00000000-0005-0000-0000-00008C2E0000}"/>
    <cellStyle name="20% - Accent1 2 4 5 2 6 3" xfId="12106" xr:uid="{00000000-0005-0000-0000-00008D2E0000}"/>
    <cellStyle name="20% - Accent1 2 4 5 2 7" xfId="12107" xr:uid="{00000000-0005-0000-0000-00008E2E0000}"/>
    <cellStyle name="20% - Accent1 2 4 5 2 7 2" xfId="12108" xr:uid="{00000000-0005-0000-0000-00008F2E0000}"/>
    <cellStyle name="20% - Accent1 2 4 5 2 8" xfId="12109" xr:uid="{00000000-0005-0000-0000-0000902E0000}"/>
    <cellStyle name="20% - Accent1 2 4 5 2 8 2" xfId="12110" xr:uid="{00000000-0005-0000-0000-0000912E0000}"/>
    <cellStyle name="20% - Accent1 2 4 5 2 9" xfId="12111" xr:uid="{00000000-0005-0000-0000-0000922E0000}"/>
    <cellStyle name="20% - Accent1 2 4 5 3" xfId="12112" xr:uid="{00000000-0005-0000-0000-0000932E0000}"/>
    <cellStyle name="20% - Accent1 2 4 5 3 2" xfId="12113" xr:uid="{00000000-0005-0000-0000-0000942E0000}"/>
    <cellStyle name="20% - Accent1 2 4 5 3 2 2" xfId="12114" xr:uid="{00000000-0005-0000-0000-0000952E0000}"/>
    <cellStyle name="20% - Accent1 2 4 5 3 2 2 2" xfId="12115" xr:uid="{00000000-0005-0000-0000-0000962E0000}"/>
    <cellStyle name="20% - Accent1 2 4 5 3 2 2 2 2" xfId="12116" xr:uid="{00000000-0005-0000-0000-0000972E0000}"/>
    <cellStyle name="20% - Accent1 2 4 5 3 2 2 3" xfId="12117" xr:uid="{00000000-0005-0000-0000-0000982E0000}"/>
    <cellStyle name="20% - Accent1 2 4 5 3 2 3" xfId="12118" xr:uid="{00000000-0005-0000-0000-0000992E0000}"/>
    <cellStyle name="20% - Accent1 2 4 5 3 2 3 2" xfId="12119" xr:uid="{00000000-0005-0000-0000-00009A2E0000}"/>
    <cellStyle name="20% - Accent1 2 4 5 3 2 4" xfId="12120" xr:uid="{00000000-0005-0000-0000-00009B2E0000}"/>
    <cellStyle name="20% - Accent1 2 4 5 3 3" xfId="12121" xr:uid="{00000000-0005-0000-0000-00009C2E0000}"/>
    <cellStyle name="20% - Accent1 2 4 5 3 3 2" xfId="12122" xr:uid="{00000000-0005-0000-0000-00009D2E0000}"/>
    <cellStyle name="20% - Accent1 2 4 5 3 3 2 2" xfId="12123" xr:uid="{00000000-0005-0000-0000-00009E2E0000}"/>
    <cellStyle name="20% - Accent1 2 4 5 3 3 2 2 2" xfId="12124" xr:uid="{00000000-0005-0000-0000-00009F2E0000}"/>
    <cellStyle name="20% - Accent1 2 4 5 3 3 2 3" xfId="12125" xr:uid="{00000000-0005-0000-0000-0000A02E0000}"/>
    <cellStyle name="20% - Accent1 2 4 5 3 3 3" xfId="12126" xr:uid="{00000000-0005-0000-0000-0000A12E0000}"/>
    <cellStyle name="20% - Accent1 2 4 5 3 3 3 2" xfId="12127" xr:uid="{00000000-0005-0000-0000-0000A22E0000}"/>
    <cellStyle name="20% - Accent1 2 4 5 3 3 4" xfId="12128" xr:uid="{00000000-0005-0000-0000-0000A32E0000}"/>
    <cellStyle name="20% - Accent1 2 4 5 3 4" xfId="12129" xr:uid="{00000000-0005-0000-0000-0000A42E0000}"/>
    <cellStyle name="20% - Accent1 2 4 5 3 4 2" xfId="12130" xr:uid="{00000000-0005-0000-0000-0000A52E0000}"/>
    <cellStyle name="20% - Accent1 2 4 5 3 4 2 2" xfId="12131" xr:uid="{00000000-0005-0000-0000-0000A62E0000}"/>
    <cellStyle name="20% - Accent1 2 4 5 3 4 2 2 2" xfId="12132" xr:uid="{00000000-0005-0000-0000-0000A72E0000}"/>
    <cellStyle name="20% - Accent1 2 4 5 3 4 2 3" xfId="12133" xr:uid="{00000000-0005-0000-0000-0000A82E0000}"/>
    <cellStyle name="20% - Accent1 2 4 5 3 4 3" xfId="12134" xr:uid="{00000000-0005-0000-0000-0000A92E0000}"/>
    <cellStyle name="20% - Accent1 2 4 5 3 4 3 2" xfId="12135" xr:uid="{00000000-0005-0000-0000-0000AA2E0000}"/>
    <cellStyle name="20% - Accent1 2 4 5 3 4 4" xfId="12136" xr:uid="{00000000-0005-0000-0000-0000AB2E0000}"/>
    <cellStyle name="20% - Accent1 2 4 5 3 5" xfId="12137" xr:uid="{00000000-0005-0000-0000-0000AC2E0000}"/>
    <cellStyle name="20% - Accent1 2 4 5 3 5 2" xfId="12138" xr:uid="{00000000-0005-0000-0000-0000AD2E0000}"/>
    <cellStyle name="20% - Accent1 2 4 5 3 5 2 2" xfId="12139" xr:uid="{00000000-0005-0000-0000-0000AE2E0000}"/>
    <cellStyle name="20% - Accent1 2 4 5 3 5 3" xfId="12140" xr:uid="{00000000-0005-0000-0000-0000AF2E0000}"/>
    <cellStyle name="20% - Accent1 2 4 5 3 6" xfId="12141" xr:uid="{00000000-0005-0000-0000-0000B02E0000}"/>
    <cellStyle name="20% - Accent1 2 4 5 3 6 2" xfId="12142" xr:uid="{00000000-0005-0000-0000-0000B12E0000}"/>
    <cellStyle name="20% - Accent1 2 4 5 3 6 2 2" xfId="12143" xr:uid="{00000000-0005-0000-0000-0000B22E0000}"/>
    <cellStyle name="20% - Accent1 2 4 5 3 6 3" xfId="12144" xr:uid="{00000000-0005-0000-0000-0000B32E0000}"/>
    <cellStyle name="20% - Accent1 2 4 5 3 7" xfId="12145" xr:uid="{00000000-0005-0000-0000-0000B42E0000}"/>
    <cellStyle name="20% - Accent1 2 4 5 3 7 2" xfId="12146" xr:uid="{00000000-0005-0000-0000-0000B52E0000}"/>
    <cellStyle name="20% - Accent1 2 4 5 3 8" xfId="12147" xr:uid="{00000000-0005-0000-0000-0000B62E0000}"/>
    <cellStyle name="20% - Accent1 2 4 5 3 8 2" xfId="12148" xr:uid="{00000000-0005-0000-0000-0000B72E0000}"/>
    <cellStyle name="20% - Accent1 2 4 5 3 9" xfId="12149" xr:uid="{00000000-0005-0000-0000-0000B82E0000}"/>
    <cellStyle name="20% - Accent1 2 4 5 4" xfId="12150" xr:uid="{00000000-0005-0000-0000-0000B92E0000}"/>
    <cellStyle name="20% - Accent1 2 4 5 4 2" xfId="12151" xr:uid="{00000000-0005-0000-0000-0000BA2E0000}"/>
    <cellStyle name="20% - Accent1 2 4 5 4 2 2" xfId="12152" xr:uid="{00000000-0005-0000-0000-0000BB2E0000}"/>
    <cellStyle name="20% - Accent1 2 4 5 4 2 2 2" xfId="12153" xr:uid="{00000000-0005-0000-0000-0000BC2E0000}"/>
    <cellStyle name="20% - Accent1 2 4 5 4 2 3" xfId="12154" xr:uid="{00000000-0005-0000-0000-0000BD2E0000}"/>
    <cellStyle name="20% - Accent1 2 4 5 4 3" xfId="12155" xr:uid="{00000000-0005-0000-0000-0000BE2E0000}"/>
    <cellStyle name="20% - Accent1 2 4 5 4 3 2" xfId="12156" xr:uid="{00000000-0005-0000-0000-0000BF2E0000}"/>
    <cellStyle name="20% - Accent1 2 4 5 4 4" xfId="12157" xr:uid="{00000000-0005-0000-0000-0000C02E0000}"/>
    <cellStyle name="20% - Accent1 2 4 5 5" xfId="12158" xr:uid="{00000000-0005-0000-0000-0000C12E0000}"/>
    <cellStyle name="20% - Accent1 2 4 5 5 2" xfId="12159" xr:uid="{00000000-0005-0000-0000-0000C22E0000}"/>
    <cellStyle name="20% - Accent1 2 4 5 5 2 2" xfId="12160" xr:uid="{00000000-0005-0000-0000-0000C32E0000}"/>
    <cellStyle name="20% - Accent1 2 4 5 5 2 2 2" xfId="12161" xr:uid="{00000000-0005-0000-0000-0000C42E0000}"/>
    <cellStyle name="20% - Accent1 2 4 5 5 2 3" xfId="12162" xr:uid="{00000000-0005-0000-0000-0000C52E0000}"/>
    <cellStyle name="20% - Accent1 2 4 5 5 3" xfId="12163" xr:uid="{00000000-0005-0000-0000-0000C62E0000}"/>
    <cellStyle name="20% - Accent1 2 4 5 5 3 2" xfId="12164" xr:uid="{00000000-0005-0000-0000-0000C72E0000}"/>
    <cellStyle name="20% - Accent1 2 4 5 5 4" xfId="12165" xr:uid="{00000000-0005-0000-0000-0000C82E0000}"/>
    <cellStyle name="20% - Accent1 2 4 5 6" xfId="12166" xr:uid="{00000000-0005-0000-0000-0000C92E0000}"/>
    <cellStyle name="20% - Accent1 2 4 5 6 2" xfId="12167" xr:uid="{00000000-0005-0000-0000-0000CA2E0000}"/>
    <cellStyle name="20% - Accent1 2 4 5 6 2 2" xfId="12168" xr:uid="{00000000-0005-0000-0000-0000CB2E0000}"/>
    <cellStyle name="20% - Accent1 2 4 5 6 2 2 2" xfId="12169" xr:uid="{00000000-0005-0000-0000-0000CC2E0000}"/>
    <cellStyle name="20% - Accent1 2 4 5 6 2 3" xfId="12170" xr:uid="{00000000-0005-0000-0000-0000CD2E0000}"/>
    <cellStyle name="20% - Accent1 2 4 5 6 3" xfId="12171" xr:uid="{00000000-0005-0000-0000-0000CE2E0000}"/>
    <cellStyle name="20% - Accent1 2 4 5 6 3 2" xfId="12172" xr:uid="{00000000-0005-0000-0000-0000CF2E0000}"/>
    <cellStyle name="20% - Accent1 2 4 5 6 4" xfId="12173" xr:uid="{00000000-0005-0000-0000-0000D02E0000}"/>
    <cellStyle name="20% - Accent1 2 4 5 7" xfId="12174" xr:uid="{00000000-0005-0000-0000-0000D12E0000}"/>
    <cellStyle name="20% - Accent1 2 4 5 7 2" xfId="12175" xr:uid="{00000000-0005-0000-0000-0000D22E0000}"/>
    <cellStyle name="20% - Accent1 2 4 5 7 2 2" xfId="12176" xr:uid="{00000000-0005-0000-0000-0000D32E0000}"/>
    <cellStyle name="20% - Accent1 2 4 5 7 3" xfId="12177" xr:uid="{00000000-0005-0000-0000-0000D42E0000}"/>
    <cellStyle name="20% - Accent1 2 4 5 8" xfId="12178" xr:uid="{00000000-0005-0000-0000-0000D52E0000}"/>
    <cellStyle name="20% - Accent1 2 4 5 8 2" xfId="12179" xr:uid="{00000000-0005-0000-0000-0000D62E0000}"/>
    <cellStyle name="20% - Accent1 2 4 5 8 2 2" xfId="12180" xr:uid="{00000000-0005-0000-0000-0000D72E0000}"/>
    <cellStyle name="20% - Accent1 2 4 5 8 3" xfId="12181" xr:uid="{00000000-0005-0000-0000-0000D82E0000}"/>
    <cellStyle name="20% - Accent1 2 4 5 9" xfId="12182" xr:uid="{00000000-0005-0000-0000-0000D92E0000}"/>
    <cellStyle name="20% - Accent1 2 4 5 9 2" xfId="12183" xr:uid="{00000000-0005-0000-0000-0000DA2E0000}"/>
    <cellStyle name="20% - Accent1 2 4 6" xfId="12184" xr:uid="{00000000-0005-0000-0000-0000DB2E0000}"/>
    <cellStyle name="20% - Accent1 2 4 6 10" xfId="12185" xr:uid="{00000000-0005-0000-0000-0000DC2E0000}"/>
    <cellStyle name="20% - Accent1 2 4 6 10 2" xfId="12186" xr:uid="{00000000-0005-0000-0000-0000DD2E0000}"/>
    <cellStyle name="20% - Accent1 2 4 6 11" xfId="12187" xr:uid="{00000000-0005-0000-0000-0000DE2E0000}"/>
    <cellStyle name="20% - Accent1 2 4 6 2" xfId="12188" xr:uid="{00000000-0005-0000-0000-0000DF2E0000}"/>
    <cellStyle name="20% - Accent1 2 4 6 2 2" xfId="12189" xr:uid="{00000000-0005-0000-0000-0000E02E0000}"/>
    <cellStyle name="20% - Accent1 2 4 6 2 2 2" xfId="12190" xr:uid="{00000000-0005-0000-0000-0000E12E0000}"/>
    <cellStyle name="20% - Accent1 2 4 6 2 2 2 2" xfId="12191" xr:uid="{00000000-0005-0000-0000-0000E22E0000}"/>
    <cellStyle name="20% - Accent1 2 4 6 2 2 2 2 2" xfId="12192" xr:uid="{00000000-0005-0000-0000-0000E32E0000}"/>
    <cellStyle name="20% - Accent1 2 4 6 2 2 2 3" xfId="12193" xr:uid="{00000000-0005-0000-0000-0000E42E0000}"/>
    <cellStyle name="20% - Accent1 2 4 6 2 2 3" xfId="12194" xr:uid="{00000000-0005-0000-0000-0000E52E0000}"/>
    <cellStyle name="20% - Accent1 2 4 6 2 2 3 2" xfId="12195" xr:uid="{00000000-0005-0000-0000-0000E62E0000}"/>
    <cellStyle name="20% - Accent1 2 4 6 2 2 4" xfId="12196" xr:uid="{00000000-0005-0000-0000-0000E72E0000}"/>
    <cellStyle name="20% - Accent1 2 4 6 2 3" xfId="12197" xr:uid="{00000000-0005-0000-0000-0000E82E0000}"/>
    <cellStyle name="20% - Accent1 2 4 6 2 3 2" xfId="12198" xr:uid="{00000000-0005-0000-0000-0000E92E0000}"/>
    <cellStyle name="20% - Accent1 2 4 6 2 3 2 2" xfId="12199" xr:uid="{00000000-0005-0000-0000-0000EA2E0000}"/>
    <cellStyle name="20% - Accent1 2 4 6 2 3 2 2 2" xfId="12200" xr:uid="{00000000-0005-0000-0000-0000EB2E0000}"/>
    <cellStyle name="20% - Accent1 2 4 6 2 3 2 3" xfId="12201" xr:uid="{00000000-0005-0000-0000-0000EC2E0000}"/>
    <cellStyle name="20% - Accent1 2 4 6 2 3 3" xfId="12202" xr:uid="{00000000-0005-0000-0000-0000ED2E0000}"/>
    <cellStyle name="20% - Accent1 2 4 6 2 3 3 2" xfId="12203" xr:uid="{00000000-0005-0000-0000-0000EE2E0000}"/>
    <cellStyle name="20% - Accent1 2 4 6 2 3 4" xfId="12204" xr:uid="{00000000-0005-0000-0000-0000EF2E0000}"/>
    <cellStyle name="20% - Accent1 2 4 6 2 4" xfId="12205" xr:uid="{00000000-0005-0000-0000-0000F02E0000}"/>
    <cellStyle name="20% - Accent1 2 4 6 2 4 2" xfId="12206" xr:uid="{00000000-0005-0000-0000-0000F12E0000}"/>
    <cellStyle name="20% - Accent1 2 4 6 2 4 2 2" xfId="12207" xr:uid="{00000000-0005-0000-0000-0000F22E0000}"/>
    <cellStyle name="20% - Accent1 2 4 6 2 4 2 2 2" xfId="12208" xr:uid="{00000000-0005-0000-0000-0000F32E0000}"/>
    <cellStyle name="20% - Accent1 2 4 6 2 4 2 3" xfId="12209" xr:uid="{00000000-0005-0000-0000-0000F42E0000}"/>
    <cellStyle name="20% - Accent1 2 4 6 2 4 3" xfId="12210" xr:uid="{00000000-0005-0000-0000-0000F52E0000}"/>
    <cellStyle name="20% - Accent1 2 4 6 2 4 3 2" xfId="12211" xr:uid="{00000000-0005-0000-0000-0000F62E0000}"/>
    <cellStyle name="20% - Accent1 2 4 6 2 4 4" xfId="12212" xr:uid="{00000000-0005-0000-0000-0000F72E0000}"/>
    <cellStyle name="20% - Accent1 2 4 6 2 5" xfId="12213" xr:uid="{00000000-0005-0000-0000-0000F82E0000}"/>
    <cellStyle name="20% - Accent1 2 4 6 2 5 2" xfId="12214" xr:uid="{00000000-0005-0000-0000-0000F92E0000}"/>
    <cellStyle name="20% - Accent1 2 4 6 2 5 2 2" xfId="12215" xr:uid="{00000000-0005-0000-0000-0000FA2E0000}"/>
    <cellStyle name="20% - Accent1 2 4 6 2 5 3" xfId="12216" xr:uid="{00000000-0005-0000-0000-0000FB2E0000}"/>
    <cellStyle name="20% - Accent1 2 4 6 2 6" xfId="12217" xr:uid="{00000000-0005-0000-0000-0000FC2E0000}"/>
    <cellStyle name="20% - Accent1 2 4 6 2 6 2" xfId="12218" xr:uid="{00000000-0005-0000-0000-0000FD2E0000}"/>
    <cellStyle name="20% - Accent1 2 4 6 2 6 2 2" xfId="12219" xr:uid="{00000000-0005-0000-0000-0000FE2E0000}"/>
    <cellStyle name="20% - Accent1 2 4 6 2 6 3" xfId="12220" xr:uid="{00000000-0005-0000-0000-0000FF2E0000}"/>
    <cellStyle name="20% - Accent1 2 4 6 2 7" xfId="12221" xr:uid="{00000000-0005-0000-0000-0000002F0000}"/>
    <cellStyle name="20% - Accent1 2 4 6 2 7 2" xfId="12222" xr:uid="{00000000-0005-0000-0000-0000012F0000}"/>
    <cellStyle name="20% - Accent1 2 4 6 2 8" xfId="12223" xr:uid="{00000000-0005-0000-0000-0000022F0000}"/>
    <cellStyle name="20% - Accent1 2 4 6 2 8 2" xfId="12224" xr:uid="{00000000-0005-0000-0000-0000032F0000}"/>
    <cellStyle name="20% - Accent1 2 4 6 2 9" xfId="12225" xr:uid="{00000000-0005-0000-0000-0000042F0000}"/>
    <cellStyle name="20% - Accent1 2 4 6 3" xfId="12226" xr:uid="{00000000-0005-0000-0000-0000052F0000}"/>
    <cellStyle name="20% - Accent1 2 4 6 3 2" xfId="12227" xr:uid="{00000000-0005-0000-0000-0000062F0000}"/>
    <cellStyle name="20% - Accent1 2 4 6 3 2 2" xfId="12228" xr:uid="{00000000-0005-0000-0000-0000072F0000}"/>
    <cellStyle name="20% - Accent1 2 4 6 3 2 2 2" xfId="12229" xr:uid="{00000000-0005-0000-0000-0000082F0000}"/>
    <cellStyle name="20% - Accent1 2 4 6 3 2 2 2 2" xfId="12230" xr:uid="{00000000-0005-0000-0000-0000092F0000}"/>
    <cellStyle name="20% - Accent1 2 4 6 3 2 2 3" xfId="12231" xr:uid="{00000000-0005-0000-0000-00000A2F0000}"/>
    <cellStyle name="20% - Accent1 2 4 6 3 2 3" xfId="12232" xr:uid="{00000000-0005-0000-0000-00000B2F0000}"/>
    <cellStyle name="20% - Accent1 2 4 6 3 2 3 2" xfId="12233" xr:uid="{00000000-0005-0000-0000-00000C2F0000}"/>
    <cellStyle name="20% - Accent1 2 4 6 3 2 4" xfId="12234" xr:uid="{00000000-0005-0000-0000-00000D2F0000}"/>
    <cellStyle name="20% - Accent1 2 4 6 3 3" xfId="12235" xr:uid="{00000000-0005-0000-0000-00000E2F0000}"/>
    <cellStyle name="20% - Accent1 2 4 6 3 3 2" xfId="12236" xr:uid="{00000000-0005-0000-0000-00000F2F0000}"/>
    <cellStyle name="20% - Accent1 2 4 6 3 3 2 2" xfId="12237" xr:uid="{00000000-0005-0000-0000-0000102F0000}"/>
    <cellStyle name="20% - Accent1 2 4 6 3 3 2 2 2" xfId="12238" xr:uid="{00000000-0005-0000-0000-0000112F0000}"/>
    <cellStyle name="20% - Accent1 2 4 6 3 3 2 3" xfId="12239" xr:uid="{00000000-0005-0000-0000-0000122F0000}"/>
    <cellStyle name="20% - Accent1 2 4 6 3 3 3" xfId="12240" xr:uid="{00000000-0005-0000-0000-0000132F0000}"/>
    <cellStyle name="20% - Accent1 2 4 6 3 3 3 2" xfId="12241" xr:uid="{00000000-0005-0000-0000-0000142F0000}"/>
    <cellStyle name="20% - Accent1 2 4 6 3 3 4" xfId="12242" xr:uid="{00000000-0005-0000-0000-0000152F0000}"/>
    <cellStyle name="20% - Accent1 2 4 6 3 4" xfId="12243" xr:uid="{00000000-0005-0000-0000-0000162F0000}"/>
    <cellStyle name="20% - Accent1 2 4 6 3 4 2" xfId="12244" xr:uid="{00000000-0005-0000-0000-0000172F0000}"/>
    <cellStyle name="20% - Accent1 2 4 6 3 4 2 2" xfId="12245" xr:uid="{00000000-0005-0000-0000-0000182F0000}"/>
    <cellStyle name="20% - Accent1 2 4 6 3 4 2 2 2" xfId="12246" xr:uid="{00000000-0005-0000-0000-0000192F0000}"/>
    <cellStyle name="20% - Accent1 2 4 6 3 4 2 3" xfId="12247" xr:uid="{00000000-0005-0000-0000-00001A2F0000}"/>
    <cellStyle name="20% - Accent1 2 4 6 3 4 3" xfId="12248" xr:uid="{00000000-0005-0000-0000-00001B2F0000}"/>
    <cellStyle name="20% - Accent1 2 4 6 3 4 3 2" xfId="12249" xr:uid="{00000000-0005-0000-0000-00001C2F0000}"/>
    <cellStyle name="20% - Accent1 2 4 6 3 4 4" xfId="12250" xr:uid="{00000000-0005-0000-0000-00001D2F0000}"/>
    <cellStyle name="20% - Accent1 2 4 6 3 5" xfId="12251" xr:uid="{00000000-0005-0000-0000-00001E2F0000}"/>
    <cellStyle name="20% - Accent1 2 4 6 3 5 2" xfId="12252" xr:uid="{00000000-0005-0000-0000-00001F2F0000}"/>
    <cellStyle name="20% - Accent1 2 4 6 3 5 2 2" xfId="12253" xr:uid="{00000000-0005-0000-0000-0000202F0000}"/>
    <cellStyle name="20% - Accent1 2 4 6 3 5 3" xfId="12254" xr:uid="{00000000-0005-0000-0000-0000212F0000}"/>
    <cellStyle name="20% - Accent1 2 4 6 3 6" xfId="12255" xr:uid="{00000000-0005-0000-0000-0000222F0000}"/>
    <cellStyle name="20% - Accent1 2 4 6 3 6 2" xfId="12256" xr:uid="{00000000-0005-0000-0000-0000232F0000}"/>
    <cellStyle name="20% - Accent1 2 4 6 3 6 2 2" xfId="12257" xr:uid="{00000000-0005-0000-0000-0000242F0000}"/>
    <cellStyle name="20% - Accent1 2 4 6 3 6 3" xfId="12258" xr:uid="{00000000-0005-0000-0000-0000252F0000}"/>
    <cellStyle name="20% - Accent1 2 4 6 3 7" xfId="12259" xr:uid="{00000000-0005-0000-0000-0000262F0000}"/>
    <cellStyle name="20% - Accent1 2 4 6 3 7 2" xfId="12260" xr:uid="{00000000-0005-0000-0000-0000272F0000}"/>
    <cellStyle name="20% - Accent1 2 4 6 3 8" xfId="12261" xr:uid="{00000000-0005-0000-0000-0000282F0000}"/>
    <cellStyle name="20% - Accent1 2 4 6 3 8 2" xfId="12262" xr:uid="{00000000-0005-0000-0000-0000292F0000}"/>
    <cellStyle name="20% - Accent1 2 4 6 3 9" xfId="12263" xr:uid="{00000000-0005-0000-0000-00002A2F0000}"/>
    <cellStyle name="20% - Accent1 2 4 6 4" xfId="12264" xr:uid="{00000000-0005-0000-0000-00002B2F0000}"/>
    <cellStyle name="20% - Accent1 2 4 6 4 2" xfId="12265" xr:uid="{00000000-0005-0000-0000-00002C2F0000}"/>
    <cellStyle name="20% - Accent1 2 4 6 4 2 2" xfId="12266" xr:uid="{00000000-0005-0000-0000-00002D2F0000}"/>
    <cellStyle name="20% - Accent1 2 4 6 4 2 2 2" xfId="12267" xr:uid="{00000000-0005-0000-0000-00002E2F0000}"/>
    <cellStyle name="20% - Accent1 2 4 6 4 2 3" xfId="12268" xr:uid="{00000000-0005-0000-0000-00002F2F0000}"/>
    <cellStyle name="20% - Accent1 2 4 6 4 3" xfId="12269" xr:uid="{00000000-0005-0000-0000-0000302F0000}"/>
    <cellStyle name="20% - Accent1 2 4 6 4 3 2" xfId="12270" xr:uid="{00000000-0005-0000-0000-0000312F0000}"/>
    <cellStyle name="20% - Accent1 2 4 6 4 4" xfId="12271" xr:uid="{00000000-0005-0000-0000-0000322F0000}"/>
    <cellStyle name="20% - Accent1 2 4 6 5" xfId="12272" xr:uid="{00000000-0005-0000-0000-0000332F0000}"/>
    <cellStyle name="20% - Accent1 2 4 6 5 2" xfId="12273" xr:uid="{00000000-0005-0000-0000-0000342F0000}"/>
    <cellStyle name="20% - Accent1 2 4 6 5 2 2" xfId="12274" xr:uid="{00000000-0005-0000-0000-0000352F0000}"/>
    <cellStyle name="20% - Accent1 2 4 6 5 2 2 2" xfId="12275" xr:uid="{00000000-0005-0000-0000-0000362F0000}"/>
    <cellStyle name="20% - Accent1 2 4 6 5 2 3" xfId="12276" xr:uid="{00000000-0005-0000-0000-0000372F0000}"/>
    <cellStyle name="20% - Accent1 2 4 6 5 3" xfId="12277" xr:uid="{00000000-0005-0000-0000-0000382F0000}"/>
    <cellStyle name="20% - Accent1 2 4 6 5 3 2" xfId="12278" xr:uid="{00000000-0005-0000-0000-0000392F0000}"/>
    <cellStyle name="20% - Accent1 2 4 6 5 4" xfId="12279" xr:uid="{00000000-0005-0000-0000-00003A2F0000}"/>
    <cellStyle name="20% - Accent1 2 4 6 6" xfId="12280" xr:uid="{00000000-0005-0000-0000-00003B2F0000}"/>
    <cellStyle name="20% - Accent1 2 4 6 6 2" xfId="12281" xr:uid="{00000000-0005-0000-0000-00003C2F0000}"/>
    <cellStyle name="20% - Accent1 2 4 6 6 2 2" xfId="12282" xr:uid="{00000000-0005-0000-0000-00003D2F0000}"/>
    <cellStyle name="20% - Accent1 2 4 6 6 2 2 2" xfId="12283" xr:uid="{00000000-0005-0000-0000-00003E2F0000}"/>
    <cellStyle name="20% - Accent1 2 4 6 6 2 3" xfId="12284" xr:uid="{00000000-0005-0000-0000-00003F2F0000}"/>
    <cellStyle name="20% - Accent1 2 4 6 6 3" xfId="12285" xr:uid="{00000000-0005-0000-0000-0000402F0000}"/>
    <cellStyle name="20% - Accent1 2 4 6 6 3 2" xfId="12286" xr:uid="{00000000-0005-0000-0000-0000412F0000}"/>
    <cellStyle name="20% - Accent1 2 4 6 6 4" xfId="12287" xr:uid="{00000000-0005-0000-0000-0000422F0000}"/>
    <cellStyle name="20% - Accent1 2 4 6 7" xfId="12288" xr:uid="{00000000-0005-0000-0000-0000432F0000}"/>
    <cellStyle name="20% - Accent1 2 4 6 7 2" xfId="12289" xr:uid="{00000000-0005-0000-0000-0000442F0000}"/>
    <cellStyle name="20% - Accent1 2 4 6 7 2 2" xfId="12290" xr:uid="{00000000-0005-0000-0000-0000452F0000}"/>
    <cellStyle name="20% - Accent1 2 4 6 7 3" xfId="12291" xr:uid="{00000000-0005-0000-0000-0000462F0000}"/>
    <cellStyle name="20% - Accent1 2 4 6 8" xfId="12292" xr:uid="{00000000-0005-0000-0000-0000472F0000}"/>
    <cellStyle name="20% - Accent1 2 4 6 8 2" xfId="12293" xr:uid="{00000000-0005-0000-0000-0000482F0000}"/>
    <cellStyle name="20% - Accent1 2 4 6 8 2 2" xfId="12294" xr:uid="{00000000-0005-0000-0000-0000492F0000}"/>
    <cellStyle name="20% - Accent1 2 4 6 8 3" xfId="12295" xr:uid="{00000000-0005-0000-0000-00004A2F0000}"/>
    <cellStyle name="20% - Accent1 2 4 6 9" xfId="12296" xr:uid="{00000000-0005-0000-0000-00004B2F0000}"/>
    <cellStyle name="20% - Accent1 2 4 6 9 2" xfId="12297" xr:uid="{00000000-0005-0000-0000-00004C2F0000}"/>
    <cellStyle name="20% - Accent1 2 4 7" xfId="12298" xr:uid="{00000000-0005-0000-0000-00004D2F0000}"/>
    <cellStyle name="20% - Accent1 2 4 7 2" xfId="12299" xr:uid="{00000000-0005-0000-0000-00004E2F0000}"/>
    <cellStyle name="20% - Accent1 2 4 7 2 2" xfId="12300" xr:uid="{00000000-0005-0000-0000-00004F2F0000}"/>
    <cellStyle name="20% - Accent1 2 4 7 2 2 2" xfId="12301" xr:uid="{00000000-0005-0000-0000-0000502F0000}"/>
    <cellStyle name="20% - Accent1 2 4 7 2 2 2 2" xfId="12302" xr:uid="{00000000-0005-0000-0000-0000512F0000}"/>
    <cellStyle name="20% - Accent1 2 4 7 2 2 3" xfId="12303" xr:uid="{00000000-0005-0000-0000-0000522F0000}"/>
    <cellStyle name="20% - Accent1 2 4 7 2 3" xfId="12304" xr:uid="{00000000-0005-0000-0000-0000532F0000}"/>
    <cellStyle name="20% - Accent1 2 4 7 2 3 2" xfId="12305" xr:uid="{00000000-0005-0000-0000-0000542F0000}"/>
    <cellStyle name="20% - Accent1 2 4 7 2 4" xfId="12306" xr:uid="{00000000-0005-0000-0000-0000552F0000}"/>
    <cellStyle name="20% - Accent1 2 4 7 3" xfId="12307" xr:uid="{00000000-0005-0000-0000-0000562F0000}"/>
    <cellStyle name="20% - Accent1 2 4 7 3 2" xfId="12308" xr:uid="{00000000-0005-0000-0000-0000572F0000}"/>
    <cellStyle name="20% - Accent1 2 4 7 3 2 2" xfId="12309" xr:uid="{00000000-0005-0000-0000-0000582F0000}"/>
    <cellStyle name="20% - Accent1 2 4 7 3 2 2 2" xfId="12310" xr:uid="{00000000-0005-0000-0000-0000592F0000}"/>
    <cellStyle name="20% - Accent1 2 4 7 3 2 3" xfId="12311" xr:uid="{00000000-0005-0000-0000-00005A2F0000}"/>
    <cellStyle name="20% - Accent1 2 4 7 3 3" xfId="12312" xr:uid="{00000000-0005-0000-0000-00005B2F0000}"/>
    <cellStyle name="20% - Accent1 2 4 7 3 3 2" xfId="12313" xr:uid="{00000000-0005-0000-0000-00005C2F0000}"/>
    <cellStyle name="20% - Accent1 2 4 7 3 4" xfId="12314" xr:uid="{00000000-0005-0000-0000-00005D2F0000}"/>
    <cellStyle name="20% - Accent1 2 4 7 4" xfId="12315" xr:uid="{00000000-0005-0000-0000-00005E2F0000}"/>
    <cellStyle name="20% - Accent1 2 4 7 4 2" xfId="12316" xr:uid="{00000000-0005-0000-0000-00005F2F0000}"/>
    <cellStyle name="20% - Accent1 2 4 7 4 2 2" xfId="12317" xr:uid="{00000000-0005-0000-0000-0000602F0000}"/>
    <cellStyle name="20% - Accent1 2 4 7 4 2 2 2" xfId="12318" xr:uid="{00000000-0005-0000-0000-0000612F0000}"/>
    <cellStyle name="20% - Accent1 2 4 7 4 2 3" xfId="12319" xr:uid="{00000000-0005-0000-0000-0000622F0000}"/>
    <cellStyle name="20% - Accent1 2 4 7 4 3" xfId="12320" xr:uid="{00000000-0005-0000-0000-0000632F0000}"/>
    <cellStyle name="20% - Accent1 2 4 7 4 3 2" xfId="12321" xr:uid="{00000000-0005-0000-0000-0000642F0000}"/>
    <cellStyle name="20% - Accent1 2 4 7 4 4" xfId="12322" xr:uid="{00000000-0005-0000-0000-0000652F0000}"/>
    <cellStyle name="20% - Accent1 2 4 7 5" xfId="12323" xr:uid="{00000000-0005-0000-0000-0000662F0000}"/>
    <cellStyle name="20% - Accent1 2 4 7 5 2" xfId="12324" xr:uid="{00000000-0005-0000-0000-0000672F0000}"/>
    <cellStyle name="20% - Accent1 2 4 7 5 2 2" xfId="12325" xr:uid="{00000000-0005-0000-0000-0000682F0000}"/>
    <cellStyle name="20% - Accent1 2 4 7 5 3" xfId="12326" xr:uid="{00000000-0005-0000-0000-0000692F0000}"/>
    <cellStyle name="20% - Accent1 2 4 7 6" xfId="12327" xr:uid="{00000000-0005-0000-0000-00006A2F0000}"/>
    <cellStyle name="20% - Accent1 2 4 7 6 2" xfId="12328" xr:uid="{00000000-0005-0000-0000-00006B2F0000}"/>
    <cellStyle name="20% - Accent1 2 4 7 6 2 2" xfId="12329" xr:uid="{00000000-0005-0000-0000-00006C2F0000}"/>
    <cellStyle name="20% - Accent1 2 4 7 6 3" xfId="12330" xr:uid="{00000000-0005-0000-0000-00006D2F0000}"/>
    <cellStyle name="20% - Accent1 2 4 7 7" xfId="12331" xr:uid="{00000000-0005-0000-0000-00006E2F0000}"/>
    <cellStyle name="20% - Accent1 2 4 7 7 2" xfId="12332" xr:uid="{00000000-0005-0000-0000-00006F2F0000}"/>
    <cellStyle name="20% - Accent1 2 4 7 8" xfId="12333" xr:uid="{00000000-0005-0000-0000-0000702F0000}"/>
    <cellStyle name="20% - Accent1 2 4 7 8 2" xfId="12334" xr:uid="{00000000-0005-0000-0000-0000712F0000}"/>
    <cellStyle name="20% - Accent1 2 4 7 9" xfId="12335" xr:uid="{00000000-0005-0000-0000-0000722F0000}"/>
    <cellStyle name="20% - Accent1 2 4 8" xfId="12336" xr:uid="{00000000-0005-0000-0000-0000732F0000}"/>
    <cellStyle name="20% - Accent1 2 4 8 2" xfId="12337" xr:uid="{00000000-0005-0000-0000-0000742F0000}"/>
    <cellStyle name="20% - Accent1 2 4 8 2 2" xfId="12338" xr:uid="{00000000-0005-0000-0000-0000752F0000}"/>
    <cellStyle name="20% - Accent1 2 4 8 2 2 2" xfId="12339" xr:uid="{00000000-0005-0000-0000-0000762F0000}"/>
    <cellStyle name="20% - Accent1 2 4 8 2 2 2 2" xfId="12340" xr:uid="{00000000-0005-0000-0000-0000772F0000}"/>
    <cellStyle name="20% - Accent1 2 4 8 2 2 3" xfId="12341" xr:uid="{00000000-0005-0000-0000-0000782F0000}"/>
    <cellStyle name="20% - Accent1 2 4 8 2 3" xfId="12342" xr:uid="{00000000-0005-0000-0000-0000792F0000}"/>
    <cellStyle name="20% - Accent1 2 4 8 2 3 2" xfId="12343" xr:uid="{00000000-0005-0000-0000-00007A2F0000}"/>
    <cellStyle name="20% - Accent1 2 4 8 2 4" xfId="12344" xr:uid="{00000000-0005-0000-0000-00007B2F0000}"/>
    <cellStyle name="20% - Accent1 2 4 8 3" xfId="12345" xr:uid="{00000000-0005-0000-0000-00007C2F0000}"/>
    <cellStyle name="20% - Accent1 2 4 8 3 2" xfId="12346" xr:uid="{00000000-0005-0000-0000-00007D2F0000}"/>
    <cellStyle name="20% - Accent1 2 4 8 3 2 2" xfId="12347" xr:uid="{00000000-0005-0000-0000-00007E2F0000}"/>
    <cellStyle name="20% - Accent1 2 4 8 3 2 2 2" xfId="12348" xr:uid="{00000000-0005-0000-0000-00007F2F0000}"/>
    <cellStyle name="20% - Accent1 2 4 8 3 2 3" xfId="12349" xr:uid="{00000000-0005-0000-0000-0000802F0000}"/>
    <cellStyle name="20% - Accent1 2 4 8 3 3" xfId="12350" xr:uid="{00000000-0005-0000-0000-0000812F0000}"/>
    <cellStyle name="20% - Accent1 2 4 8 3 3 2" xfId="12351" xr:uid="{00000000-0005-0000-0000-0000822F0000}"/>
    <cellStyle name="20% - Accent1 2 4 8 3 4" xfId="12352" xr:uid="{00000000-0005-0000-0000-0000832F0000}"/>
    <cellStyle name="20% - Accent1 2 4 8 4" xfId="12353" xr:uid="{00000000-0005-0000-0000-0000842F0000}"/>
    <cellStyle name="20% - Accent1 2 4 8 4 2" xfId="12354" xr:uid="{00000000-0005-0000-0000-0000852F0000}"/>
    <cellStyle name="20% - Accent1 2 4 8 4 2 2" xfId="12355" xr:uid="{00000000-0005-0000-0000-0000862F0000}"/>
    <cellStyle name="20% - Accent1 2 4 8 4 2 2 2" xfId="12356" xr:uid="{00000000-0005-0000-0000-0000872F0000}"/>
    <cellStyle name="20% - Accent1 2 4 8 4 2 3" xfId="12357" xr:uid="{00000000-0005-0000-0000-0000882F0000}"/>
    <cellStyle name="20% - Accent1 2 4 8 4 3" xfId="12358" xr:uid="{00000000-0005-0000-0000-0000892F0000}"/>
    <cellStyle name="20% - Accent1 2 4 8 4 3 2" xfId="12359" xr:uid="{00000000-0005-0000-0000-00008A2F0000}"/>
    <cellStyle name="20% - Accent1 2 4 8 4 4" xfId="12360" xr:uid="{00000000-0005-0000-0000-00008B2F0000}"/>
    <cellStyle name="20% - Accent1 2 4 8 5" xfId="12361" xr:uid="{00000000-0005-0000-0000-00008C2F0000}"/>
    <cellStyle name="20% - Accent1 2 4 8 5 2" xfId="12362" xr:uid="{00000000-0005-0000-0000-00008D2F0000}"/>
    <cellStyle name="20% - Accent1 2 4 8 5 2 2" xfId="12363" xr:uid="{00000000-0005-0000-0000-00008E2F0000}"/>
    <cellStyle name="20% - Accent1 2 4 8 5 3" xfId="12364" xr:uid="{00000000-0005-0000-0000-00008F2F0000}"/>
    <cellStyle name="20% - Accent1 2 4 8 6" xfId="12365" xr:uid="{00000000-0005-0000-0000-0000902F0000}"/>
    <cellStyle name="20% - Accent1 2 4 8 6 2" xfId="12366" xr:uid="{00000000-0005-0000-0000-0000912F0000}"/>
    <cellStyle name="20% - Accent1 2 4 8 6 2 2" xfId="12367" xr:uid="{00000000-0005-0000-0000-0000922F0000}"/>
    <cellStyle name="20% - Accent1 2 4 8 6 3" xfId="12368" xr:uid="{00000000-0005-0000-0000-0000932F0000}"/>
    <cellStyle name="20% - Accent1 2 4 8 7" xfId="12369" xr:uid="{00000000-0005-0000-0000-0000942F0000}"/>
    <cellStyle name="20% - Accent1 2 4 8 7 2" xfId="12370" xr:uid="{00000000-0005-0000-0000-0000952F0000}"/>
    <cellStyle name="20% - Accent1 2 4 8 8" xfId="12371" xr:uid="{00000000-0005-0000-0000-0000962F0000}"/>
    <cellStyle name="20% - Accent1 2 4 8 8 2" xfId="12372" xr:uid="{00000000-0005-0000-0000-0000972F0000}"/>
    <cellStyle name="20% - Accent1 2 4 8 9" xfId="12373" xr:uid="{00000000-0005-0000-0000-0000982F0000}"/>
    <cellStyle name="20% - Accent1 2 4 9" xfId="12374" xr:uid="{00000000-0005-0000-0000-0000992F0000}"/>
    <cellStyle name="20% - Accent1 2 4 9 2" xfId="12375" xr:uid="{00000000-0005-0000-0000-00009A2F0000}"/>
    <cellStyle name="20% - Accent1 2 4 9 2 2" xfId="12376" xr:uid="{00000000-0005-0000-0000-00009B2F0000}"/>
    <cellStyle name="20% - Accent1 2 4 9 2 2 2" xfId="12377" xr:uid="{00000000-0005-0000-0000-00009C2F0000}"/>
    <cellStyle name="20% - Accent1 2 4 9 2 3" xfId="12378" xr:uid="{00000000-0005-0000-0000-00009D2F0000}"/>
    <cellStyle name="20% - Accent1 2 4 9 3" xfId="12379" xr:uid="{00000000-0005-0000-0000-00009E2F0000}"/>
    <cellStyle name="20% - Accent1 2 4 9 3 2" xfId="12380" xr:uid="{00000000-0005-0000-0000-00009F2F0000}"/>
    <cellStyle name="20% - Accent1 2 4 9 4" xfId="12381" xr:uid="{00000000-0005-0000-0000-0000A02F0000}"/>
    <cellStyle name="20% - Accent1 2 5" xfId="12382" xr:uid="{00000000-0005-0000-0000-0000A12F0000}"/>
    <cellStyle name="20% - Accent1 2 5 10" xfId="12383" xr:uid="{00000000-0005-0000-0000-0000A22F0000}"/>
    <cellStyle name="20% - Accent1 2 5 10 2" xfId="12384" xr:uid="{00000000-0005-0000-0000-0000A32F0000}"/>
    <cellStyle name="20% - Accent1 2 5 10 2 2" xfId="12385" xr:uid="{00000000-0005-0000-0000-0000A42F0000}"/>
    <cellStyle name="20% - Accent1 2 5 10 2 2 2" xfId="12386" xr:uid="{00000000-0005-0000-0000-0000A52F0000}"/>
    <cellStyle name="20% - Accent1 2 5 10 2 3" xfId="12387" xr:uid="{00000000-0005-0000-0000-0000A62F0000}"/>
    <cellStyle name="20% - Accent1 2 5 10 3" xfId="12388" xr:uid="{00000000-0005-0000-0000-0000A72F0000}"/>
    <cellStyle name="20% - Accent1 2 5 10 3 2" xfId="12389" xr:uid="{00000000-0005-0000-0000-0000A82F0000}"/>
    <cellStyle name="20% - Accent1 2 5 10 4" xfId="12390" xr:uid="{00000000-0005-0000-0000-0000A92F0000}"/>
    <cellStyle name="20% - Accent1 2 5 11" xfId="12391" xr:uid="{00000000-0005-0000-0000-0000AA2F0000}"/>
    <cellStyle name="20% - Accent1 2 5 11 2" xfId="12392" xr:uid="{00000000-0005-0000-0000-0000AB2F0000}"/>
    <cellStyle name="20% - Accent1 2 5 11 2 2" xfId="12393" xr:uid="{00000000-0005-0000-0000-0000AC2F0000}"/>
    <cellStyle name="20% - Accent1 2 5 11 2 2 2" xfId="12394" xr:uid="{00000000-0005-0000-0000-0000AD2F0000}"/>
    <cellStyle name="20% - Accent1 2 5 11 2 3" xfId="12395" xr:uid="{00000000-0005-0000-0000-0000AE2F0000}"/>
    <cellStyle name="20% - Accent1 2 5 11 3" xfId="12396" xr:uid="{00000000-0005-0000-0000-0000AF2F0000}"/>
    <cellStyle name="20% - Accent1 2 5 11 3 2" xfId="12397" xr:uid="{00000000-0005-0000-0000-0000B02F0000}"/>
    <cellStyle name="20% - Accent1 2 5 11 4" xfId="12398" xr:uid="{00000000-0005-0000-0000-0000B12F0000}"/>
    <cellStyle name="20% - Accent1 2 5 12" xfId="12399" xr:uid="{00000000-0005-0000-0000-0000B22F0000}"/>
    <cellStyle name="20% - Accent1 2 5 12 2" xfId="12400" xr:uid="{00000000-0005-0000-0000-0000B32F0000}"/>
    <cellStyle name="20% - Accent1 2 5 12 2 2" xfId="12401" xr:uid="{00000000-0005-0000-0000-0000B42F0000}"/>
    <cellStyle name="20% - Accent1 2 5 12 3" xfId="12402" xr:uid="{00000000-0005-0000-0000-0000B52F0000}"/>
    <cellStyle name="20% - Accent1 2 5 13" xfId="12403" xr:uid="{00000000-0005-0000-0000-0000B62F0000}"/>
    <cellStyle name="20% - Accent1 2 5 13 2" xfId="12404" xr:uid="{00000000-0005-0000-0000-0000B72F0000}"/>
    <cellStyle name="20% - Accent1 2 5 13 2 2" xfId="12405" xr:uid="{00000000-0005-0000-0000-0000B82F0000}"/>
    <cellStyle name="20% - Accent1 2 5 13 3" xfId="12406" xr:uid="{00000000-0005-0000-0000-0000B92F0000}"/>
    <cellStyle name="20% - Accent1 2 5 14" xfId="12407" xr:uid="{00000000-0005-0000-0000-0000BA2F0000}"/>
    <cellStyle name="20% - Accent1 2 5 14 2" xfId="12408" xr:uid="{00000000-0005-0000-0000-0000BB2F0000}"/>
    <cellStyle name="20% - Accent1 2 5 15" xfId="12409" xr:uid="{00000000-0005-0000-0000-0000BC2F0000}"/>
    <cellStyle name="20% - Accent1 2 5 15 2" xfId="12410" xr:uid="{00000000-0005-0000-0000-0000BD2F0000}"/>
    <cellStyle name="20% - Accent1 2 5 16" xfId="12411" xr:uid="{00000000-0005-0000-0000-0000BE2F0000}"/>
    <cellStyle name="20% - Accent1 2 5 2" xfId="12412" xr:uid="{00000000-0005-0000-0000-0000BF2F0000}"/>
    <cellStyle name="20% - Accent1 2 5 2 10" xfId="12413" xr:uid="{00000000-0005-0000-0000-0000C02F0000}"/>
    <cellStyle name="20% - Accent1 2 5 2 10 2" xfId="12414" xr:uid="{00000000-0005-0000-0000-0000C12F0000}"/>
    <cellStyle name="20% - Accent1 2 5 2 10 2 2" xfId="12415" xr:uid="{00000000-0005-0000-0000-0000C22F0000}"/>
    <cellStyle name="20% - Accent1 2 5 2 10 2 2 2" xfId="12416" xr:uid="{00000000-0005-0000-0000-0000C32F0000}"/>
    <cellStyle name="20% - Accent1 2 5 2 10 2 3" xfId="12417" xr:uid="{00000000-0005-0000-0000-0000C42F0000}"/>
    <cellStyle name="20% - Accent1 2 5 2 10 3" xfId="12418" xr:uid="{00000000-0005-0000-0000-0000C52F0000}"/>
    <cellStyle name="20% - Accent1 2 5 2 10 3 2" xfId="12419" xr:uid="{00000000-0005-0000-0000-0000C62F0000}"/>
    <cellStyle name="20% - Accent1 2 5 2 10 4" xfId="12420" xr:uid="{00000000-0005-0000-0000-0000C72F0000}"/>
    <cellStyle name="20% - Accent1 2 5 2 11" xfId="12421" xr:uid="{00000000-0005-0000-0000-0000C82F0000}"/>
    <cellStyle name="20% - Accent1 2 5 2 11 2" xfId="12422" xr:uid="{00000000-0005-0000-0000-0000C92F0000}"/>
    <cellStyle name="20% - Accent1 2 5 2 11 2 2" xfId="12423" xr:uid="{00000000-0005-0000-0000-0000CA2F0000}"/>
    <cellStyle name="20% - Accent1 2 5 2 11 3" xfId="12424" xr:uid="{00000000-0005-0000-0000-0000CB2F0000}"/>
    <cellStyle name="20% - Accent1 2 5 2 12" xfId="12425" xr:uid="{00000000-0005-0000-0000-0000CC2F0000}"/>
    <cellStyle name="20% - Accent1 2 5 2 12 2" xfId="12426" xr:uid="{00000000-0005-0000-0000-0000CD2F0000}"/>
    <cellStyle name="20% - Accent1 2 5 2 12 2 2" xfId="12427" xr:uid="{00000000-0005-0000-0000-0000CE2F0000}"/>
    <cellStyle name="20% - Accent1 2 5 2 12 3" xfId="12428" xr:uid="{00000000-0005-0000-0000-0000CF2F0000}"/>
    <cellStyle name="20% - Accent1 2 5 2 13" xfId="12429" xr:uid="{00000000-0005-0000-0000-0000D02F0000}"/>
    <cellStyle name="20% - Accent1 2 5 2 13 2" xfId="12430" xr:uid="{00000000-0005-0000-0000-0000D12F0000}"/>
    <cellStyle name="20% - Accent1 2 5 2 14" xfId="12431" xr:uid="{00000000-0005-0000-0000-0000D22F0000}"/>
    <cellStyle name="20% - Accent1 2 5 2 14 2" xfId="12432" xr:uid="{00000000-0005-0000-0000-0000D32F0000}"/>
    <cellStyle name="20% - Accent1 2 5 2 15" xfId="12433" xr:uid="{00000000-0005-0000-0000-0000D42F0000}"/>
    <cellStyle name="20% - Accent1 2 5 2 2" xfId="12434" xr:uid="{00000000-0005-0000-0000-0000D52F0000}"/>
    <cellStyle name="20% - Accent1 2 5 2 2 10" xfId="12435" xr:uid="{00000000-0005-0000-0000-0000D62F0000}"/>
    <cellStyle name="20% - Accent1 2 5 2 2 10 2" xfId="12436" xr:uid="{00000000-0005-0000-0000-0000D72F0000}"/>
    <cellStyle name="20% - Accent1 2 5 2 2 10 2 2" xfId="12437" xr:uid="{00000000-0005-0000-0000-0000D82F0000}"/>
    <cellStyle name="20% - Accent1 2 5 2 2 10 3" xfId="12438" xr:uid="{00000000-0005-0000-0000-0000D92F0000}"/>
    <cellStyle name="20% - Accent1 2 5 2 2 11" xfId="12439" xr:uid="{00000000-0005-0000-0000-0000DA2F0000}"/>
    <cellStyle name="20% - Accent1 2 5 2 2 11 2" xfId="12440" xr:uid="{00000000-0005-0000-0000-0000DB2F0000}"/>
    <cellStyle name="20% - Accent1 2 5 2 2 11 2 2" xfId="12441" xr:uid="{00000000-0005-0000-0000-0000DC2F0000}"/>
    <cellStyle name="20% - Accent1 2 5 2 2 11 3" xfId="12442" xr:uid="{00000000-0005-0000-0000-0000DD2F0000}"/>
    <cellStyle name="20% - Accent1 2 5 2 2 12" xfId="12443" xr:uid="{00000000-0005-0000-0000-0000DE2F0000}"/>
    <cellStyle name="20% - Accent1 2 5 2 2 12 2" xfId="12444" xr:uid="{00000000-0005-0000-0000-0000DF2F0000}"/>
    <cellStyle name="20% - Accent1 2 5 2 2 13" xfId="12445" xr:uid="{00000000-0005-0000-0000-0000E02F0000}"/>
    <cellStyle name="20% - Accent1 2 5 2 2 13 2" xfId="12446" xr:uid="{00000000-0005-0000-0000-0000E12F0000}"/>
    <cellStyle name="20% - Accent1 2 5 2 2 14" xfId="12447" xr:uid="{00000000-0005-0000-0000-0000E22F0000}"/>
    <cellStyle name="20% - Accent1 2 5 2 2 2" xfId="12448" xr:uid="{00000000-0005-0000-0000-0000E32F0000}"/>
    <cellStyle name="20% - Accent1 2 5 2 2 2 10" xfId="12449" xr:uid="{00000000-0005-0000-0000-0000E42F0000}"/>
    <cellStyle name="20% - Accent1 2 5 2 2 2 10 2" xfId="12450" xr:uid="{00000000-0005-0000-0000-0000E52F0000}"/>
    <cellStyle name="20% - Accent1 2 5 2 2 2 11" xfId="12451" xr:uid="{00000000-0005-0000-0000-0000E62F0000}"/>
    <cellStyle name="20% - Accent1 2 5 2 2 2 2" xfId="12452" xr:uid="{00000000-0005-0000-0000-0000E72F0000}"/>
    <cellStyle name="20% - Accent1 2 5 2 2 2 2 2" xfId="12453" xr:uid="{00000000-0005-0000-0000-0000E82F0000}"/>
    <cellStyle name="20% - Accent1 2 5 2 2 2 2 2 2" xfId="12454" xr:uid="{00000000-0005-0000-0000-0000E92F0000}"/>
    <cellStyle name="20% - Accent1 2 5 2 2 2 2 2 2 2" xfId="12455" xr:uid="{00000000-0005-0000-0000-0000EA2F0000}"/>
    <cellStyle name="20% - Accent1 2 5 2 2 2 2 2 2 2 2" xfId="12456" xr:uid="{00000000-0005-0000-0000-0000EB2F0000}"/>
    <cellStyle name="20% - Accent1 2 5 2 2 2 2 2 2 3" xfId="12457" xr:uid="{00000000-0005-0000-0000-0000EC2F0000}"/>
    <cellStyle name="20% - Accent1 2 5 2 2 2 2 2 3" xfId="12458" xr:uid="{00000000-0005-0000-0000-0000ED2F0000}"/>
    <cellStyle name="20% - Accent1 2 5 2 2 2 2 2 3 2" xfId="12459" xr:uid="{00000000-0005-0000-0000-0000EE2F0000}"/>
    <cellStyle name="20% - Accent1 2 5 2 2 2 2 2 4" xfId="12460" xr:uid="{00000000-0005-0000-0000-0000EF2F0000}"/>
    <cellStyle name="20% - Accent1 2 5 2 2 2 2 3" xfId="12461" xr:uid="{00000000-0005-0000-0000-0000F02F0000}"/>
    <cellStyle name="20% - Accent1 2 5 2 2 2 2 3 2" xfId="12462" xr:uid="{00000000-0005-0000-0000-0000F12F0000}"/>
    <cellStyle name="20% - Accent1 2 5 2 2 2 2 3 2 2" xfId="12463" xr:uid="{00000000-0005-0000-0000-0000F22F0000}"/>
    <cellStyle name="20% - Accent1 2 5 2 2 2 2 3 2 2 2" xfId="12464" xr:uid="{00000000-0005-0000-0000-0000F32F0000}"/>
    <cellStyle name="20% - Accent1 2 5 2 2 2 2 3 2 3" xfId="12465" xr:uid="{00000000-0005-0000-0000-0000F42F0000}"/>
    <cellStyle name="20% - Accent1 2 5 2 2 2 2 3 3" xfId="12466" xr:uid="{00000000-0005-0000-0000-0000F52F0000}"/>
    <cellStyle name="20% - Accent1 2 5 2 2 2 2 3 3 2" xfId="12467" xr:uid="{00000000-0005-0000-0000-0000F62F0000}"/>
    <cellStyle name="20% - Accent1 2 5 2 2 2 2 3 4" xfId="12468" xr:uid="{00000000-0005-0000-0000-0000F72F0000}"/>
    <cellStyle name="20% - Accent1 2 5 2 2 2 2 4" xfId="12469" xr:uid="{00000000-0005-0000-0000-0000F82F0000}"/>
    <cellStyle name="20% - Accent1 2 5 2 2 2 2 4 2" xfId="12470" xr:uid="{00000000-0005-0000-0000-0000F92F0000}"/>
    <cellStyle name="20% - Accent1 2 5 2 2 2 2 4 2 2" xfId="12471" xr:uid="{00000000-0005-0000-0000-0000FA2F0000}"/>
    <cellStyle name="20% - Accent1 2 5 2 2 2 2 4 2 2 2" xfId="12472" xr:uid="{00000000-0005-0000-0000-0000FB2F0000}"/>
    <cellStyle name="20% - Accent1 2 5 2 2 2 2 4 2 3" xfId="12473" xr:uid="{00000000-0005-0000-0000-0000FC2F0000}"/>
    <cellStyle name="20% - Accent1 2 5 2 2 2 2 4 3" xfId="12474" xr:uid="{00000000-0005-0000-0000-0000FD2F0000}"/>
    <cellStyle name="20% - Accent1 2 5 2 2 2 2 4 3 2" xfId="12475" xr:uid="{00000000-0005-0000-0000-0000FE2F0000}"/>
    <cellStyle name="20% - Accent1 2 5 2 2 2 2 4 4" xfId="12476" xr:uid="{00000000-0005-0000-0000-0000FF2F0000}"/>
    <cellStyle name="20% - Accent1 2 5 2 2 2 2 5" xfId="12477" xr:uid="{00000000-0005-0000-0000-000000300000}"/>
    <cellStyle name="20% - Accent1 2 5 2 2 2 2 5 2" xfId="12478" xr:uid="{00000000-0005-0000-0000-000001300000}"/>
    <cellStyle name="20% - Accent1 2 5 2 2 2 2 5 2 2" xfId="12479" xr:uid="{00000000-0005-0000-0000-000002300000}"/>
    <cellStyle name="20% - Accent1 2 5 2 2 2 2 5 3" xfId="12480" xr:uid="{00000000-0005-0000-0000-000003300000}"/>
    <cellStyle name="20% - Accent1 2 5 2 2 2 2 6" xfId="12481" xr:uid="{00000000-0005-0000-0000-000004300000}"/>
    <cellStyle name="20% - Accent1 2 5 2 2 2 2 6 2" xfId="12482" xr:uid="{00000000-0005-0000-0000-000005300000}"/>
    <cellStyle name="20% - Accent1 2 5 2 2 2 2 6 2 2" xfId="12483" xr:uid="{00000000-0005-0000-0000-000006300000}"/>
    <cellStyle name="20% - Accent1 2 5 2 2 2 2 6 3" xfId="12484" xr:uid="{00000000-0005-0000-0000-000007300000}"/>
    <cellStyle name="20% - Accent1 2 5 2 2 2 2 7" xfId="12485" xr:uid="{00000000-0005-0000-0000-000008300000}"/>
    <cellStyle name="20% - Accent1 2 5 2 2 2 2 7 2" xfId="12486" xr:uid="{00000000-0005-0000-0000-000009300000}"/>
    <cellStyle name="20% - Accent1 2 5 2 2 2 2 8" xfId="12487" xr:uid="{00000000-0005-0000-0000-00000A300000}"/>
    <cellStyle name="20% - Accent1 2 5 2 2 2 2 8 2" xfId="12488" xr:uid="{00000000-0005-0000-0000-00000B300000}"/>
    <cellStyle name="20% - Accent1 2 5 2 2 2 2 9" xfId="12489" xr:uid="{00000000-0005-0000-0000-00000C300000}"/>
    <cellStyle name="20% - Accent1 2 5 2 2 2 3" xfId="12490" xr:uid="{00000000-0005-0000-0000-00000D300000}"/>
    <cellStyle name="20% - Accent1 2 5 2 2 2 3 2" xfId="12491" xr:uid="{00000000-0005-0000-0000-00000E300000}"/>
    <cellStyle name="20% - Accent1 2 5 2 2 2 3 2 2" xfId="12492" xr:uid="{00000000-0005-0000-0000-00000F300000}"/>
    <cellStyle name="20% - Accent1 2 5 2 2 2 3 2 2 2" xfId="12493" xr:uid="{00000000-0005-0000-0000-000010300000}"/>
    <cellStyle name="20% - Accent1 2 5 2 2 2 3 2 2 2 2" xfId="12494" xr:uid="{00000000-0005-0000-0000-000011300000}"/>
    <cellStyle name="20% - Accent1 2 5 2 2 2 3 2 2 3" xfId="12495" xr:uid="{00000000-0005-0000-0000-000012300000}"/>
    <cellStyle name="20% - Accent1 2 5 2 2 2 3 2 3" xfId="12496" xr:uid="{00000000-0005-0000-0000-000013300000}"/>
    <cellStyle name="20% - Accent1 2 5 2 2 2 3 2 3 2" xfId="12497" xr:uid="{00000000-0005-0000-0000-000014300000}"/>
    <cellStyle name="20% - Accent1 2 5 2 2 2 3 2 4" xfId="12498" xr:uid="{00000000-0005-0000-0000-000015300000}"/>
    <cellStyle name="20% - Accent1 2 5 2 2 2 3 3" xfId="12499" xr:uid="{00000000-0005-0000-0000-000016300000}"/>
    <cellStyle name="20% - Accent1 2 5 2 2 2 3 3 2" xfId="12500" xr:uid="{00000000-0005-0000-0000-000017300000}"/>
    <cellStyle name="20% - Accent1 2 5 2 2 2 3 3 2 2" xfId="12501" xr:uid="{00000000-0005-0000-0000-000018300000}"/>
    <cellStyle name="20% - Accent1 2 5 2 2 2 3 3 2 2 2" xfId="12502" xr:uid="{00000000-0005-0000-0000-000019300000}"/>
    <cellStyle name="20% - Accent1 2 5 2 2 2 3 3 2 3" xfId="12503" xr:uid="{00000000-0005-0000-0000-00001A300000}"/>
    <cellStyle name="20% - Accent1 2 5 2 2 2 3 3 3" xfId="12504" xr:uid="{00000000-0005-0000-0000-00001B300000}"/>
    <cellStyle name="20% - Accent1 2 5 2 2 2 3 3 3 2" xfId="12505" xr:uid="{00000000-0005-0000-0000-00001C300000}"/>
    <cellStyle name="20% - Accent1 2 5 2 2 2 3 3 4" xfId="12506" xr:uid="{00000000-0005-0000-0000-00001D300000}"/>
    <cellStyle name="20% - Accent1 2 5 2 2 2 3 4" xfId="12507" xr:uid="{00000000-0005-0000-0000-00001E300000}"/>
    <cellStyle name="20% - Accent1 2 5 2 2 2 3 4 2" xfId="12508" xr:uid="{00000000-0005-0000-0000-00001F300000}"/>
    <cellStyle name="20% - Accent1 2 5 2 2 2 3 4 2 2" xfId="12509" xr:uid="{00000000-0005-0000-0000-000020300000}"/>
    <cellStyle name="20% - Accent1 2 5 2 2 2 3 4 2 2 2" xfId="12510" xr:uid="{00000000-0005-0000-0000-000021300000}"/>
    <cellStyle name="20% - Accent1 2 5 2 2 2 3 4 2 3" xfId="12511" xr:uid="{00000000-0005-0000-0000-000022300000}"/>
    <cellStyle name="20% - Accent1 2 5 2 2 2 3 4 3" xfId="12512" xr:uid="{00000000-0005-0000-0000-000023300000}"/>
    <cellStyle name="20% - Accent1 2 5 2 2 2 3 4 3 2" xfId="12513" xr:uid="{00000000-0005-0000-0000-000024300000}"/>
    <cellStyle name="20% - Accent1 2 5 2 2 2 3 4 4" xfId="12514" xr:uid="{00000000-0005-0000-0000-000025300000}"/>
    <cellStyle name="20% - Accent1 2 5 2 2 2 3 5" xfId="12515" xr:uid="{00000000-0005-0000-0000-000026300000}"/>
    <cellStyle name="20% - Accent1 2 5 2 2 2 3 5 2" xfId="12516" xr:uid="{00000000-0005-0000-0000-000027300000}"/>
    <cellStyle name="20% - Accent1 2 5 2 2 2 3 5 2 2" xfId="12517" xr:uid="{00000000-0005-0000-0000-000028300000}"/>
    <cellStyle name="20% - Accent1 2 5 2 2 2 3 5 3" xfId="12518" xr:uid="{00000000-0005-0000-0000-000029300000}"/>
    <cellStyle name="20% - Accent1 2 5 2 2 2 3 6" xfId="12519" xr:uid="{00000000-0005-0000-0000-00002A300000}"/>
    <cellStyle name="20% - Accent1 2 5 2 2 2 3 6 2" xfId="12520" xr:uid="{00000000-0005-0000-0000-00002B300000}"/>
    <cellStyle name="20% - Accent1 2 5 2 2 2 3 6 2 2" xfId="12521" xr:uid="{00000000-0005-0000-0000-00002C300000}"/>
    <cellStyle name="20% - Accent1 2 5 2 2 2 3 6 3" xfId="12522" xr:uid="{00000000-0005-0000-0000-00002D300000}"/>
    <cellStyle name="20% - Accent1 2 5 2 2 2 3 7" xfId="12523" xr:uid="{00000000-0005-0000-0000-00002E300000}"/>
    <cellStyle name="20% - Accent1 2 5 2 2 2 3 7 2" xfId="12524" xr:uid="{00000000-0005-0000-0000-00002F300000}"/>
    <cellStyle name="20% - Accent1 2 5 2 2 2 3 8" xfId="12525" xr:uid="{00000000-0005-0000-0000-000030300000}"/>
    <cellStyle name="20% - Accent1 2 5 2 2 2 3 8 2" xfId="12526" xr:uid="{00000000-0005-0000-0000-000031300000}"/>
    <cellStyle name="20% - Accent1 2 5 2 2 2 3 9" xfId="12527" xr:uid="{00000000-0005-0000-0000-000032300000}"/>
    <cellStyle name="20% - Accent1 2 5 2 2 2 4" xfId="12528" xr:uid="{00000000-0005-0000-0000-000033300000}"/>
    <cellStyle name="20% - Accent1 2 5 2 2 2 4 2" xfId="12529" xr:uid="{00000000-0005-0000-0000-000034300000}"/>
    <cellStyle name="20% - Accent1 2 5 2 2 2 4 2 2" xfId="12530" xr:uid="{00000000-0005-0000-0000-000035300000}"/>
    <cellStyle name="20% - Accent1 2 5 2 2 2 4 2 2 2" xfId="12531" xr:uid="{00000000-0005-0000-0000-000036300000}"/>
    <cellStyle name="20% - Accent1 2 5 2 2 2 4 2 3" xfId="12532" xr:uid="{00000000-0005-0000-0000-000037300000}"/>
    <cellStyle name="20% - Accent1 2 5 2 2 2 4 3" xfId="12533" xr:uid="{00000000-0005-0000-0000-000038300000}"/>
    <cellStyle name="20% - Accent1 2 5 2 2 2 4 3 2" xfId="12534" xr:uid="{00000000-0005-0000-0000-000039300000}"/>
    <cellStyle name="20% - Accent1 2 5 2 2 2 4 4" xfId="12535" xr:uid="{00000000-0005-0000-0000-00003A300000}"/>
    <cellStyle name="20% - Accent1 2 5 2 2 2 5" xfId="12536" xr:uid="{00000000-0005-0000-0000-00003B300000}"/>
    <cellStyle name="20% - Accent1 2 5 2 2 2 5 2" xfId="12537" xr:uid="{00000000-0005-0000-0000-00003C300000}"/>
    <cellStyle name="20% - Accent1 2 5 2 2 2 5 2 2" xfId="12538" xr:uid="{00000000-0005-0000-0000-00003D300000}"/>
    <cellStyle name="20% - Accent1 2 5 2 2 2 5 2 2 2" xfId="12539" xr:uid="{00000000-0005-0000-0000-00003E300000}"/>
    <cellStyle name="20% - Accent1 2 5 2 2 2 5 2 3" xfId="12540" xr:uid="{00000000-0005-0000-0000-00003F300000}"/>
    <cellStyle name="20% - Accent1 2 5 2 2 2 5 3" xfId="12541" xr:uid="{00000000-0005-0000-0000-000040300000}"/>
    <cellStyle name="20% - Accent1 2 5 2 2 2 5 3 2" xfId="12542" xr:uid="{00000000-0005-0000-0000-000041300000}"/>
    <cellStyle name="20% - Accent1 2 5 2 2 2 5 4" xfId="12543" xr:uid="{00000000-0005-0000-0000-000042300000}"/>
    <cellStyle name="20% - Accent1 2 5 2 2 2 6" xfId="12544" xr:uid="{00000000-0005-0000-0000-000043300000}"/>
    <cellStyle name="20% - Accent1 2 5 2 2 2 6 2" xfId="12545" xr:uid="{00000000-0005-0000-0000-000044300000}"/>
    <cellStyle name="20% - Accent1 2 5 2 2 2 6 2 2" xfId="12546" xr:uid="{00000000-0005-0000-0000-000045300000}"/>
    <cellStyle name="20% - Accent1 2 5 2 2 2 6 2 2 2" xfId="12547" xr:uid="{00000000-0005-0000-0000-000046300000}"/>
    <cellStyle name="20% - Accent1 2 5 2 2 2 6 2 3" xfId="12548" xr:uid="{00000000-0005-0000-0000-000047300000}"/>
    <cellStyle name="20% - Accent1 2 5 2 2 2 6 3" xfId="12549" xr:uid="{00000000-0005-0000-0000-000048300000}"/>
    <cellStyle name="20% - Accent1 2 5 2 2 2 6 3 2" xfId="12550" xr:uid="{00000000-0005-0000-0000-000049300000}"/>
    <cellStyle name="20% - Accent1 2 5 2 2 2 6 4" xfId="12551" xr:uid="{00000000-0005-0000-0000-00004A300000}"/>
    <cellStyle name="20% - Accent1 2 5 2 2 2 7" xfId="12552" xr:uid="{00000000-0005-0000-0000-00004B300000}"/>
    <cellStyle name="20% - Accent1 2 5 2 2 2 7 2" xfId="12553" xr:uid="{00000000-0005-0000-0000-00004C300000}"/>
    <cellStyle name="20% - Accent1 2 5 2 2 2 7 2 2" xfId="12554" xr:uid="{00000000-0005-0000-0000-00004D300000}"/>
    <cellStyle name="20% - Accent1 2 5 2 2 2 7 3" xfId="12555" xr:uid="{00000000-0005-0000-0000-00004E300000}"/>
    <cellStyle name="20% - Accent1 2 5 2 2 2 8" xfId="12556" xr:uid="{00000000-0005-0000-0000-00004F300000}"/>
    <cellStyle name="20% - Accent1 2 5 2 2 2 8 2" xfId="12557" xr:uid="{00000000-0005-0000-0000-000050300000}"/>
    <cellStyle name="20% - Accent1 2 5 2 2 2 8 2 2" xfId="12558" xr:uid="{00000000-0005-0000-0000-000051300000}"/>
    <cellStyle name="20% - Accent1 2 5 2 2 2 8 3" xfId="12559" xr:uid="{00000000-0005-0000-0000-000052300000}"/>
    <cellStyle name="20% - Accent1 2 5 2 2 2 9" xfId="12560" xr:uid="{00000000-0005-0000-0000-000053300000}"/>
    <cellStyle name="20% - Accent1 2 5 2 2 2 9 2" xfId="12561" xr:uid="{00000000-0005-0000-0000-000054300000}"/>
    <cellStyle name="20% - Accent1 2 5 2 2 3" xfId="12562" xr:uid="{00000000-0005-0000-0000-000055300000}"/>
    <cellStyle name="20% - Accent1 2 5 2 2 3 10" xfId="12563" xr:uid="{00000000-0005-0000-0000-000056300000}"/>
    <cellStyle name="20% - Accent1 2 5 2 2 3 10 2" xfId="12564" xr:uid="{00000000-0005-0000-0000-000057300000}"/>
    <cellStyle name="20% - Accent1 2 5 2 2 3 11" xfId="12565" xr:uid="{00000000-0005-0000-0000-000058300000}"/>
    <cellStyle name="20% - Accent1 2 5 2 2 3 2" xfId="12566" xr:uid="{00000000-0005-0000-0000-000059300000}"/>
    <cellStyle name="20% - Accent1 2 5 2 2 3 2 2" xfId="12567" xr:uid="{00000000-0005-0000-0000-00005A300000}"/>
    <cellStyle name="20% - Accent1 2 5 2 2 3 2 2 2" xfId="12568" xr:uid="{00000000-0005-0000-0000-00005B300000}"/>
    <cellStyle name="20% - Accent1 2 5 2 2 3 2 2 2 2" xfId="12569" xr:uid="{00000000-0005-0000-0000-00005C300000}"/>
    <cellStyle name="20% - Accent1 2 5 2 2 3 2 2 2 2 2" xfId="12570" xr:uid="{00000000-0005-0000-0000-00005D300000}"/>
    <cellStyle name="20% - Accent1 2 5 2 2 3 2 2 2 3" xfId="12571" xr:uid="{00000000-0005-0000-0000-00005E300000}"/>
    <cellStyle name="20% - Accent1 2 5 2 2 3 2 2 3" xfId="12572" xr:uid="{00000000-0005-0000-0000-00005F300000}"/>
    <cellStyle name="20% - Accent1 2 5 2 2 3 2 2 3 2" xfId="12573" xr:uid="{00000000-0005-0000-0000-000060300000}"/>
    <cellStyle name="20% - Accent1 2 5 2 2 3 2 2 4" xfId="12574" xr:uid="{00000000-0005-0000-0000-000061300000}"/>
    <cellStyle name="20% - Accent1 2 5 2 2 3 2 3" xfId="12575" xr:uid="{00000000-0005-0000-0000-000062300000}"/>
    <cellStyle name="20% - Accent1 2 5 2 2 3 2 3 2" xfId="12576" xr:uid="{00000000-0005-0000-0000-000063300000}"/>
    <cellStyle name="20% - Accent1 2 5 2 2 3 2 3 2 2" xfId="12577" xr:uid="{00000000-0005-0000-0000-000064300000}"/>
    <cellStyle name="20% - Accent1 2 5 2 2 3 2 3 2 2 2" xfId="12578" xr:uid="{00000000-0005-0000-0000-000065300000}"/>
    <cellStyle name="20% - Accent1 2 5 2 2 3 2 3 2 3" xfId="12579" xr:uid="{00000000-0005-0000-0000-000066300000}"/>
    <cellStyle name="20% - Accent1 2 5 2 2 3 2 3 3" xfId="12580" xr:uid="{00000000-0005-0000-0000-000067300000}"/>
    <cellStyle name="20% - Accent1 2 5 2 2 3 2 3 3 2" xfId="12581" xr:uid="{00000000-0005-0000-0000-000068300000}"/>
    <cellStyle name="20% - Accent1 2 5 2 2 3 2 3 4" xfId="12582" xr:uid="{00000000-0005-0000-0000-000069300000}"/>
    <cellStyle name="20% - Accent1 2 5 2 2 3 2 4" xfId="12583" xr:uid="{00000000-0005-0000-0000-00006A300000}"/>
    <cellStyle name="20% - Accent1 2 5 2 2 3 2 4 2" xfId="12584" xr:uid="{00000000-0005-0000-0000-00006B300000}"/>
    <cellStyle name="20% - Accent1 2 5 2 2 3 2 4 2 2" xfId="12585" xr:uid="{00000000-0005-0000-0000-00006C300000}"/>
    <cellStyle name="20% - Accent1 2 5 2 2 3 2 4 2 2 2" xfId="12586" xr:uid="{00000000-0005-0000-0000-00006D300000}"/>
    <cellStyle name="20% - Accent1 2 5 2 2 3 2 4 2 3" xfId="12587" xr:uid="{00000000-0005-0000-0000-00006E300000}"/>
    <cellStyle name="20% - Accent1 2 5 2 2 3 2 4 3" xfId="12588" xr:uid="{00000000-0005-0000-0000-00006F300000}"/>
    <cellStyle name="20% - Accent1 2 5 2 2 3 2 4 3 2" xfId="12589" xr:uid="{00000000-0005-0000-0000-000070300000}"/>
    <cellStyle name="20% - Accent1 2 5 2 2 3 2 4 4" xfId="12590" xr:uid="{00000000-0005-0000-0000-000071300000}"/>
    <cellStyle name="20% - Accent1 2 5 2 2 3 2 5" xfId="12591" xr:uid="{00000000-0005-0000-0000-000072300000}"/>
    <cellStyle name="20% - Accent1 2 5 2 2 3 2 5 2" xfId="12592" xr:uid="{00000000-0005-0000-0000-000073300000}"/>
    <cellStyle name="20% - Accent1 2 5 2 2 3 2 5 2 2" xfId="12593" xr:uid="{00000000-0005-0000-0000-000074300000}"/>
    <cellStyle name="20% - Accent1 2 5 2 2 3 2 5 3" xfId="12594" xr:uid="{00000000-0005-0000-0000-000075300000}"/>
    <cellStyle name="20% - Accent1 2 5 2 2 3 2 6" xfId="12595" xr:uid="{00000000-0005-0000-0000-000076300000}"/>
    <cellStyle name="20% - Accent1 2 5 2 2 3 2 6 2" xfId="12596" xr:uid="{00000000-0005-0000-0000-000077300000}"/>
    <cellStyle name="20% - Accent1 2 5 2 2 3 2 6 2 2" xfId="12597" xr:uid="{00000000-0005-0000-0000-000078300000}"/>
    <cellStyle name="20% - Accent1 2 5 2 2 3 2 6 3" xfId="12598" xr:uid="{00000000-0005-0000-0000-000079300000}"/>
    <cellStyle name="20% - Accent1 2 5 2 2 3 2 7" xfId="12599" xr:uid="{00000000-0005-0000-0000-00007A300000}"/>
    <cellStyle name="20% - Accent1 2 5 2 2 3 2 7 2" xfId="12600" xr:uid="{00000000-0005-0000-0000-00007B300000}"/>
    <cellStyle name="20% - Accent1 2 5 2 2 3 2 8" xfId="12601" xr:uid="{00000000-0005-0000-0000-00007C300000}"/>
    <cellStyle name="20% - Accent1 2 5 2 2 3 2 8 2" xfId="12602" xr:uid="{00000000-0005-0000-0000-00007D300000}"/>
    <cellStyle name="20% - Accent1 2 5 2 2 3 2 9" xfId="12603" xr:uid="{00000000-0005-0000-0000-00007E300000}"/>
    <cellStyle name="20% - Accent1 2 5 2 2 3 3" xfId="12604" xr:uid="{00000000-0005-0000-0000-00007F300000}"/>
    <cellStyle name="20% - Accent1 2 5 2 2 3 3 2" xfId="12605" xr:uid="{00000000-0005-0000-0000-000080300000}"/>
    <cellStyle name="20% - Accent1 2 5 2 2 3 3 2 2" xfId="12606" xr:uid="{00000000-0005-0000-0000-000081300000}"/>
    <cellStyle name="20% - Accent1 2 5 2 2 3 3 2 2 2" xfId="12607" xr:uid="{00000000-0005-0000-0000-000082300000}"/>
    <cellStyle name="20% - Accent1 2 5 2 2 3 3 2 2 2 2" xfId="12608" xr:uid="{00000000-0005-0000-0000-000083300000}"/>
    <cellStyle name="20% - Accent1 2 5 2 2 3 3 2 2 3" xfId="12609" xr:uid="{00000000-0005-0000-0000-000084300000}"/>
    <cellStyle name="20% - Accent1 2 5 2 2 3 3 2 3" xfId="12610" xr:uid="{00000000-0005-0000-0000-000085300000}"/>
    <cellStyle name="20% - Accent1 2 5 2 2 3 3 2 3 2" xfId="12611" xr:uid="{00000000-0005-0000-0000-000086300000}"/>
    <cellStyle name="20% - Accent1 2 5 2 2 3 3 2 4" xfId="12612" xr:uid="{00000000-0005-0000-0000-000087300000}"/>
    <cellStyle name="20% - Accent1 2 5 2 2 3 3 3" xfId="12613" xr:uid="{00000000-0005-0000-0000-000088300000}"/>
    <cellStyle name="20% - Accent1 2 5 2 2 3 3 3 2" xfId="12614" xr:uid="{00000000-0005-0000-0000-000089300000}"/>
    <cellStyle name="20% - Accent1 2 5 2 2 3 3 3 2 2" xfId="12615" xr:uid="{00000000-0005-0000-0000-00008A300000}"/>
    <cellStyle name="20% - Accent1 2 5 2 2 3 3 3 2 2 2" xfId="12616" xr:uid="{00000000-0005-0000-0000-00008B300000}"/>
    <cellStyle name="20% - Accent1 2 5 2 2 3 3 3 2 3" xfId="12617" xr:uid="{00000000-0005-0000-0000-00008C300000}"/>
    <cellStyle name="20% - Accent1 2 5 2 2 3 3 3 3" xfId="12618" xr:uid="{00000000-0005-0000-0000-00008D300000}"/>
    <cellStyle name="20% - Accent1 2 5 2 2 3 3 3 3 2" xfId="12619" xr:uid="{00000000-0005-0000-0000-00008E300000}"/>
    <cellStyle name="20% - Accent1 2 5 2 2 3 3 3 4" xfId="12620" xr:uid="{00000000-0005-0000-0000-00008F300000}"/>
    <cellStyle name="20% - Accent1 2 5 2 2 3 3 4" xfId="12621" xr:uid="{00000000-0005-0000-0000-000090300000}"/>
    <cellStyle name="20% - Accent1 2 5 2 2 3 3 4 2" xfId="12622" xr:uid="{00000000-0005-0000-0000-000091300000}"/>
    <cellStyle name="20% - Accent1 2 5 2 2 3 3 4 2 2" xfId="12623" xr:uid="{00000000-0005-0000-0000-000092300000}"/>
    <cellStyle name="20% - Accent1 2 5 2 2 3 3 4 2 2 2" xfId="12624" xr:uid="{00000000-0005-0000-0000-000093300000}"/>
    <cellStyle name="20% - Accent1 2 5 2 2 3 3 4 2 3" xfId="12625" xr:uid="{00000000-0005-0000-0000-000094300000}"/>
    <cellStyle name="20% - Accent1 2 5 2 2 3 3 4 3" xfId="12626" xr:uid="{00000000-0005-0000-0000-000095300000}"/>
    <cellStyle name="20% - Accent1 2 5 2 2 3 3 4 3 2" xfId="12627" xr:uid="{00000000-0005-0000-0000-000096300000}"/>
    <cellStyle name="20% - Accent1 2 5 2 2 3 3 4 4" xfId="12628" xr:uid="{00000000-0005-0000-0000-000097300000}"/>
    <cellStyle name="20% - Accent1 2 5 2 2 3 3 5" xfId="12629" xr:uid="{00000000-0005-0000-0000-000098300000}"/>
    <cellStyle name="20% - Accent1 2 5 2 2 3 3 5 2" xfId="12630" xr:uid="{00000000-0005-0000-0000-000099300000}"/>
    <cellStyle name="20% - Accent1 2 5 2 2 3 3 5 2 2" xfId="12631" xr:uid="{00000000-0005-0000-0000-00009A300000}"/>
    <cellStyle name="20% - Accent1 2 5 2 2 3 3 5 3" xfId="12632" xr:uid="{00000000-0005-0000-0000-00009B300000}"/>
    <cellStyle name="20% - Accent1 2 5 2 2 3 3 6" xfId="12633" xr:uid="{00000000-0005-0000-0000-00009C300000}"/>
    <cellStyle name="20% - Accent1 2 5 2 2 3 3 6 2" xfId="12634" xr:uid="{00000000-0005-0000-0000-00009D300000}"/>
    <cellStyle name="20% - Accent1 2 5 2 2 3 3 6 2 2" xfId="12635" xr:uid="{00000000-0005-0000-0000-00009E300000}"/>
    <cellStyle name="20% - Accent1 2 5 2 2 3 3 6 3" xfId="12636" xr:uid="{00000000-0005-0000-0000-00009F300000}"/>
    <cellStyle name="20% - Accent1 2 5 2 2 3 3 7" xfId="12637" xr:uid="{00000000-0005-0000-0000-0000A0300000}"/>
    <cellStyle name="20% - Accent1 2 5 2 2 3 3 7 2" xfId="12638" xr:uid="{00000000-0005-0000-0000-0000A1300000}"/>
    <cellStyle name="20% - Accent1 2 5 2 2 3 3 8" xfId="12639" xr:uid="{00000000-0005-0000-0000-0000A2300000}"/>
    <cellStyle name="20% - Accent1 2 5 2 2 3 3 8 2" xfId="12640" xr:uid="{00000000-0005-0000-0000-0000A3300000}"/>
    <cellStyle name="20% - Accent1 2 5 2 2 3 3 9" xfId="12641" xr:uid="{00000000-0005-0000-0000-0000A4300000}"/>
    <cellStyle name="20% - Accent1 2 5 2 2 3 4" xfId="12642" xr:uid="{00000000-0005-0000-0000-0000A5300000}"/>
    <cellStyle name="20% - Accent1 2 5 2 2 3 4 2" xfId="12643" xr:uid="{00000000-0005-0000-0000-0000A6300000}"/>
    <cellStyle name="20% - Accent1 2 5 2 2 3 4 2 2" xfId="12644" xr:uid="{00000000-0005-0000-0000-0000A7300000}"/>
    <cellStyle name="20% - Accent1 2 5 2 2 3 4 2 2 2" xfId="12645" xr:uid="{00000000-0005-0000-0000-0000A8300000}"/>
    <cellStyle name="20% - Accent1 2 5 2 2 3 4 2 3" xfId="12646" xr:uid="{00000000-0005-0000-0000-0000A9300000}"/>
    <cellStyle name="20% - Accent1 2 5 2 2 3 4 3" xfId="12647" xr:uid="{00000000-0005-0000-0000-0000AA300000}"/>
    <cellStyle name="20% - Accent1 2 5 2 2 3 4 3 2" xfId="12648" xr:uid="{00000000-0005-0000-0000-0000AB300000}"/>
    <cellStyle name="20% - Accent1 2 5 2 2 3 4 4" xfId="12649" xr:uid="{00000000-0005-0000-0000-0000AC300000}"/>
    <cellStyle name="20% - Accent1 2 5 2 2 3 5" xfId="12650" xr:uid="{00000000-0005-0000-0000-0000AD300000}"/>
    <cellStyle name="20% - Accent1 2 5 2 2 3 5 2" xfId="12651" xr:uid="{00000000-0005-0000-0000-0000AE300000}"/>
    <cellStyle name="20% - Accent1 2 5 2 2 3 5 2 2" xfId="12652" xr:uid="{00000000-0005-0000-0000-0000AF300000}"/>
    <cellStyle name="20% - Accent1 2 5 2 2 3 5 2 2 2" xfId="12653" xr:uid="{00000000-0005-0000-0000-0000B0300000}"/>
    <cellStyle name="20% - Accent1 2 5 2 2 3 5 2 3" xfId="12654" xr:uid="{00000000-0005-0000-0000-0000B1300000}"/>
    <cellStyle name="20% - Accent1 2 5 2 2 3 5 3" xfId="12655" xr:uid="{00000000-0005-0000-0000-0000B2300000}"/>
    <cellStyle name="20% - Accent1 2 5 2 2 3 5 3 2" xfId="12656" xr:uid="{00000000-0005-0000-0000-0000B3300000}"/>
    <cellStyle name="20% - Accent1 2 5 2 2 3 5 4" xfId="12657" xr:uid="{00000000-0005-0000-0000-0000B4300000}"/>
    <cellStyle name="20% - Accent1 2 5 2 2 3 6" xfId="12658" xr:uid="{00000000-0005-0000-0000-0000B5300000}"/>
    <cellStyle name="20% - Accent1 2 5 2 2 3 6 2" xfId="12659" xr:uid="{00000000-0005-0000-0000-0000B6300000}"/>
    <cellStyle name="20% - Accent1 2 5 2 2 3 6 2 2" xfId="12660" xr:uid="{00000000-0005-0000-0000-0000B7300000}"/>
    <cellStyle name="20% - Accent1 2 5 2 2 3 6 2 2 2" xfId="12661" xr:uid="{00000000-0005-0000-0000-0000B8300000}"/>
    <cellStyle name="20% - Accent1 2 5 2 2 3 6 2 3" xfId="12662" xr:uid="{00000000-0005-0000-0000-0000B9300000}"/>
    <cellStyle name="20% - Accent1 2 5 2 2 3 6 3" xfId="12663" xr:uid="{00000000-0005-0000-0000-0000BA300000}"/>
    <cellStyle name="20% - Accent1 2 5 2 2 3 6 3 2" xfId="12664" xr:uid="{00000000-0005-0000-0000-0000BB300000}"/>
    <cellStyle name="20% - Accent1 2 5 2 2 3 6 4" xfId="12665" xr:uid="{00000000-0005-0000-0000-0000BC300000}"/>
    <cellStyle name="20% - Accent1 2 5 2 2 3 7" xfId="12666" xr:uid="{00000000-0005-0000-0000-0000BD300000}"/>
    <cellStyle name="20% - Accent1 2 5 2 2 3 7 2" xfId="12667" xr:uid="{00000000-0005-0000-0000-0000BE300000}"/>
    <cellStyle name="20% - Accent1 2 5 2 2 3 7 2 2" xfId="12668" xr:uid="{00000000-0005-0000-0000-0000BF300000}"/>
    <cellStyle name="20% - Accent1 2 5 2 2 3 7 3" xfId="12669" xr:uid="{00000000-0005-0000-0000-0000C0300000}"/>
    <cellStyle name="20% - Accent1 2 5 2 2 3 8" xfId="12670" xr:uid="{00000000-0005-0000-0000-0000C1300000}"/>
    <cellStyle name="20% - Accent1 2 5 2 2 3 8 2" xfId="12671" xr:uid="{00000000-0005-0000-0000-0000C2300000}"/>
    <cellStyle name="20% - Accent1 2 5 2 2 3 8 2 2" xfId="12672" xr:uid="{00000000-0005-0000-0000-0000C3300000}"/>
    <cellStyle name="20% - Accent1 2 5 2 2 3 8 3" xfId="12673" xr:uid="{00000000-0005-0000-0000-0000C4300000}"/>
    <cellStyle name="20% - Accent1 2 5 2 2 3 9" xfId="12674" xr:uid="{00000000-0005-0000-0000-0000C5300000}"/>
    <cellStyle name="20% - Accent1 2 5 2 2 3 9 2" xfId="12675" xr:uid="{00000000-0005-0000-0000-0000C6300000}"/>
    <cellStyle name="20% - Accent1 2 5 2 2 4" xfId="12676" xr:uid="{00000000-0005-0000-0000-0000C7300000}"/>
    <cellStyle name="20% - Accent1 2 5 2 2 4 10" xfId="12677" xr:uid="{00000000-0005-0000-0000-0000C8300000}"/>
    <cellStyle name="20% - Accent1 2 5 2 2 4 10 2" xfId="12678" xr:uid="{00000000-0005-0000-0000-0000C9300000}"/>
    <cellStyle name="20% - Accent1 2 5 2 2 4 11" xfId="12679" xr:uid="{00000000-0005-0000-0000-0000CA300000}"/>
    <cellStyle name="20% - Accent1 2 5 2 2 4 2" xfId="12680" xr:uid="{00000000-0005-0000-0000-0000CB300000}"/>
    <cellStyle name="20% - Accent1 2 5 2 2 4 2 2" xfId="12681" xr:uid="{00000000-0005-0000-0000-0000CC300000}"/>
    <cellStyle name="20% - Accent1 2 5 2 2 4 2 2 2" xfId="12682" xr:uid="{00000000-0005-0000-0000-0000CD300000}"/>
    <cellStyle name="20% - Accent1 2 5 2 2 4 2 2 2 2" xfId="12683" xr:uid="{00000000-0005-0000-0000-0000CE300000}"/>
    <cellStyle name="20% - Accent1 2 5 2 2 4 2 2 2 2 2" xfId="12684" xr:uid="{00000000-0005-0000-0000-0000CF300000}"/>
    <cellStyle name="20% - Accent1 2 5 2 2 4 2 2 2 3" xfId="12685" xr:uid="{00000000-0005-0000-0000-0000D0300000}"/>
    <cellStyle name="20% - Accent1 2 5 2 2 4 2 2 3" xfId="12686" xr:uid="{00000000-0005-0000-0000-0000D1300000}"/>
    <cellStyle name="20% - Accent1 2 5 2 2 4 2 2 3 2" xfId="12687" xr:uid="{00000000-0005-0000-0000-0000D2300000}"/>
    <cellStyle name="20% - Accent1 2 5 2 2 4 2 2 4" xfId="12688" xr:uid="{00000000-0005-0000-0000-0000D3300000}"/>
    <cellStyle name="20% - Accent1 2 5 2 2 4 2 3" xfId="12689" xr:uid="{00000000-0005-0000-0000-0000D4300000}"/>
    <cellStyle name="20% - Accent1 2 5 2 2 4 2 3 2" xfId="12690" xr:uid="{00000000-0005-0000-0000-0000D5300000}"/>
    <cellStyle name="20% - Accent1 2 5 2 2 4 2 3 2 2" xfId="12691" xr:uid="{00000000-0005-0000-0000-0000D6300000}"/>
    <cellStyle name="20% - Accent1 2 5 2 2 4 2 3 2 2 2" xfId="12692" xr:uid="{00000000-0005-0000-0000-0000D7300000}"/>
    <cellStyle name="20% - Accent1 2 5 2 2 4 2 3 2 3" xfId="12693" xr:uid="{00000000-0005-0000-0000-0000D8300000}"/>
    <cellStyle name="20% - Accent1 2 5 2 2 4 2 3 3" xfId="12694" xr:uid="{00000000-0005-0000-0000-0000D9300000}"/>
    <cellStyle name="20% - Accent1 2 5 2 2 4 2 3 3 2" xfId="12695" xr:uid="{00000000-0005-0000-0000-0000DA300000}"/>
    <cellStyle name="20% - Accent1 2 5 2 2 4 2 3 4" xfId="12696" xr:uid="{00000000-0005-0000-0000-0000DB300000}"/>
    <cellStyle name="20% - Accent1 2 5 2 2 4 2 4" xfId="12697" xr:uid="{00000000-0005-0000-0000-0000DC300000}"/>
    <cellStyle name="20% - Accent1 2 5 2 2 4 2 4 2" xfId="12698" xr:uid="{00000000-0005-0000-0000-0000DD300000}"/>
    <cellStyle name="20% - Accent1 2 5 2 2 4 2 4 2 2" xfId="12699" xr:uid="{00000000-0005-0000-0000-0000DE300000}"/>
    <cellStyle name="20% - Accent1 2 5 2 2 4 2 4 2 2 2" xfId="12700" xr:uid="{00000000-0005-0000-0000-0000DF300000}"/>
    <cellStyle name="20% - Accent1 2 5 2 2 4 2 4 2 3" xfId="12701" xr:uid="{00000000-0005-0000-0000-0000E0300000}"/>
    <cellStyle name="20% - Accent1 2 5 2 2 4 2 4 3" xfId="12702" xr:uid="{00000000-0005-0000-0000-0000E1300000}"/>
    <cellStyle name="20% - Accent1 2 5 2 2 4 2 4 3 2" xfId="12703" xr:uid="{00000000-0005-0000-0000-0000E2300000}"/>
    <cellStyle name="20% - Accent1 2 5 2 2 4 2 4 4" xfId="12704" xr:uid="{00000000-0005-0000-0000-0000E3300000}"/>
    <cellStyle name="20% - Accent1 2 5 2 2 4 2 5" xfId="12705" xr:uid="{00000000-0005-0000-0000-0000E4300000}"/>
    <cellStyle name="20% - Accent1 2 5 2 2 4 2 5 2" xfId="12706" xr:uid="{00000000-0005-0000-0000-0000E5300000}"/>
    <cellStyle name="20% - Accent1 2 5 2 2 4 2 5 2 2" xfId="12707" xr:uid="{00000000-0005-0000-0000-0000E6300000}"/>
    <cellStyle name="20% - Accent1 2 5 2 2 4 2 5 3" xfId="12708" xr:uid="{00000000-0005-0000-0000-0000E7300000}"/>
    <cellStyle name="20% - Accent1 2 5 2 2 4 2 6" xfId="12709" xr:uid="{00000000-0005-0000-0000-0000E8300000}"/>
    <cellStyle name="20% - Accent1 2 5 2 2 4 2 6 2" xfId="12710" xr:uid="{00000000-0005-0000-0000-0000E9300000}"/>
    <cellStyle name="20% - Accent1 2 5 2 2 4 2 6 2 2" xfId="12711" xr:uid="{00000000-0005-0000-0000-0000EA300000}"/>
    <cellStyle name="20% - Accent1 2 5 2 2 4 2 6 3" xfId="12712" xr:uid="{00000000-0005-0000-0000-0000EB300000}"/>
    <cellStyle name="20% - Accent1 2 5 2 2 4 2 7" xfId="12713" xr:uid="{00000000-0005-0000-0000-0000EC300000}"/>
    <cellStyle name="20% - Accent1 2 5 2 2 4 2 7 2" xfId="12714" xr:uid="{00000000-0005-0000-0000-0000ED300000}"/>
    <cellStyle name="20% - Accent1 2 5 2 2 4 2 8" xfId="12715" xr:uid="{00000000-0005-0000-0000-0000EE300000}"/>
    <cellStyle name="20% - Accent1 2 5 2 2 4 2 8 2" xfId="12716" xr:uid="{00000000-0005-0000-0000-0000EF300000}"/>
    <cellStyle name="20% - Accent1 2 5 2 2 4 2 9" xfId="12717" xr:uid="{00000000-0005-0000-0000-0000F0300000}"/>
    <cellStyle name="20% - Accent1 2 5 2 2 4 3" xfId="12718" xr:uid="{00000000-0005-0000-0000-0000F1300000}"/>
    <cellStyle name="20% - Accent1 2 5 2 2 4 3 2" xfId="12719" xr:uid="{00000000-0005-0000-0000-0000F2300000}"/>
    <cellStyle name="20% - Accent1 2 5 2 2 4 3 2 2" xfId="12720" xr:uid="{00000000-0005-0000-0000-0000F3300000}"/>
    <cellStyle name="20% - Accent1 2 5 2 2 4 3 2 2 2" xfId="12721" xr:uid="{00000000-0005-0000-0000-0000F4300000}"/>
    <cellStyle name="20% - Accent1 2 5 2 2 4 3 2 2 2 2" xfId="12722" xr:uid="{00000000-0005-0000-0000-0000F5300000}"/>
    <cellStyle name="20% - Accent1 2 5 2 2 4 3 2 2 3" xfId="12723" xr:uid="{00000000-0005-0000-0000-0000F6300000}"/>
    <cellStyle name="20% - Accent1 2 5 2 2 4 3 2 3" xfId="12724" xr:uid="{00000000-0005-0000-0000-0000F7300000}"/>
    <cellStyle name="20% - Accent1 2 5 2 2 4 3 2 3 2" xfId="12725" xr:uid="{00000000-0005-0000-0000-0000F8300000}"/>
    <cellStyle name="20% - Accent1 2 5 2 2 4 3 2 4" xfId="12726" xr:uid="{00000000-0005-0000-0000-0000F9300000}"/>
    <cellStyle name="20% - Accent1 2 5 2 2 4 3 3" xfId="12727" xr:uid="{00000000-0005-0000-0000-0000FA300000}"/>
    <cellStyle name="20% - Accent1 2 5 2 2 4 3 3 2" xfId="12728" xr:uid="{00000000-0005-0000-0000-0000FB300000}"/>
    <cellStyle name="20% - Accent1 2 5 2 2 4 3 3 2 2" xfId="12729" xr:uid="{00000000-0005-0000-0000-0000FC300000}"/>
    <cellStyle name="20% - Accent1 2 5 2 2 4 3 3 2 2 2" xfId="12730" xr:uid="{00000000-0005-0000-0000-0000FD300000}"/>
    <cellStyle name="20% - Accent1 2 5 2 2 4 3 3 2 3" xfId="12731" xr:uid="{00000000-0005-0000-0000-0000FE300000}"/>
    <cellStyle name="20% - Accent1 2 5 2 2 4 3 3 3" xfId="12732" xr:uid="{00000000-0005-0000-0000-0000FF300000}"/>
    <cellStyle name="20% - Accent1 2 5 2 2 4 3 3 3 2" xfId="12733" xr:uid="{00000000-0005-0000-0000-000000310000}"/>
    <cellStyle name="20% - Accent1 2 5 2 2 4 3 3 4" xfId="12734" xr:uid="{00000000-0005-0000-0000-000001310000}"/>
    <cellStyle name="20% - Accent1 2 5 2 2 4 3 4" xfId="12735" xr:uid="{00000000-0005-0000-0000-000002310000}"/>
    <cellStyle name="20% - Accent1 2 5 2 2 4 3 4 2" xfId="12736" xr:uid="{00000000-0005-0000-0000-000003310000}"/>
    <cellStyle name="20% - Accent1 2 5 2 2 4 3 4 2 2" xfId="12737" xr:uid="{00000000-0005-0000-0000-000004310000}"/>
    <cellStyle name="20% - Accent1 2 5 2 2 4 3 4 2 2 2" xfId="12738" xr:uid="{00000000-0005-0000-0000-000005310000}"/>
    <cellStyle name="20% - Accent1 2 5 2 2 4 3 4 2 3" xfId="12739" xr:uid="{00000000-0005-0000-0000-000006310000}"/>
    <cellStyle name="20% - Accent1 2 5 2 2 4 3 4 3" xfId="12740" xr:uid="{00000000-0005-0000-0000-000007310000}"/>
    <cellStyle name="20% - Accent1 2 5 2 2 4 3 4 3 2" xfId="12741" xr:uid="{00000000-0005-0000-0000-000008310000}"/>
    <cellStyle name="20% - Accent1 2 5 2 2 4 3 4 4" xfId="12742" xr:uid="{00000000-0005-0000-0000-000009310000}"/>
    <cellStyle name="20% - Accent1 2 5 2 2 4 3 5" xfId="12743" xr:uid="{00000000-0005-0000-0000-00000A310000}"/>
    <cellStyle name="20% - Accent1 2 5 2 2 4 3 5 2" xfId="12744" xr:uid="{00000000-0005-0000-0000-00000B310000}"/>
    <cellStyle name="20% - Accent1 2 5 2 2 4 3 5 2 2" xfId="12745" xr:uid="{00000000-0005-0000-0000-00000C310000}"/>
    <cellStyle name="20% - Accent1 2 5 2 2 4 3 5 3" xfId="12746" xr:uid="{00000000-0005-0000-0000-00000D310000}"/>
    <cellStyle name="20% - Accent1 2 5 2 2 4 3 6" xfId="12747" xr:uid="{00000000-0005-0000-0000-00000E310000}"/>
    <cellStyle name="20% - Accent1 2 5 2 2 4 3 6 2" xfId="12748" xr:uid="{00000000-0005-0000-0000-00000F310000}"/>
    <cellStyle name="20% - Accent1 2 5 2 2 4 3 6 2 2" xfId="12749" xr:uid="{00000000-0005-0000-0000-000010310000}"/>
    <cellStyle name="20% - Accent1 2 5 2 2 4 3 6 3" xfId="12750" xr:uid="{00000000-0005-0000-0000-000011310000}"/>
    <cellStyle name="20% - Accent1 2 5 2 2 4 3 7" xfId="12751" xr:uid="{00000000-0005-0000-0000-000012310000}"/>
    <cellStyle name="20% - Accent1 2 5 2 2 4 3 7 2" xfId="12752" xr:uid="{00000000-0005-0000-0000-000013310000}"/>
    <cellStyle name="20% - Accent1 2 5 2 2 4 3 8" xfId="12753" xr:uid="{00000000-0005-0000-0000-000014310000}"/>
    <cellStyle name="20% - Accent1 2 5 2 2 4 3 8 2" xfId="12754" xr:uid="{00000000-0005-0000-0000-000015310000}"/>
    <cellStyle name="20% - Accent1 2 5 2 2 4 3 9" xfId="12755" xr:uid="{00000000-0005-0000-0000-000016310000}"/>
    <cellStyle name="20% - Accent1 2 5 2 2 4 4" xfId="12756" xr:uid="{00000000-0005-0000-0000-000017310000}"/>
    <cellStyle name="20% - Accent1 2 5 2 2 4 4 2" xfId="12757" xr:uid="{00000000-0005-0000-0000-000018310000}"/>
    <cellStyle name="20% - Accent1 2 5 2 2 4 4 2 2" xfId="12758" xr:uid="{00000000-0005-0000-0000-000019310000}"/>
    <cellStyle name="20% - Accent1 2 5 2 2 4 4 2 2 2" xfId="12759" xr:uid="{00000000-0005-0000-0000-00001A310000}"/>
    <cellStyle name="20% - Accent1 2 5 2 2 4 4 2 3" xfId="12760" xr:uid="{00000000-0005-0000-0000-00001B310000}"/>
    <cellStyle name="20% - Accent1 2 5 2 2 4 4 3" xfId="12761" xr:uid="{00000000-0005-0000-0000-00001C310000}"/>
    <cellStyle name="20% - Accent1 2 5 2 2 4 4 3 2" xfId="12762" xr:uid="{00000000-0005-0000-0000-00001D310000}"/>
    <cellStyle name="20% - Accent1 2 5 2 2 4 4 4" xfId="12763" xr:uid="{00000000-0005-0000-0000-00001E310000}"/>
    <cellStyle name="20% - Accent1 2 5 2 2 4 5" xfId="12764" xr:uid="{00000000-0005-0000-0000-00001F310000}"/>
    <cellStyle name="20% - Accent1 2 5 2 2 4 5 2" xfId="12765" xr:uid="{00000000-0005-0000-0000-000020310000}"/>
    <cellStyle name="20% - Accent1 2 5 2 2 4 5 2 2" xfId="12766" xr:uid="{00000000-0005-0000-0000-000021310000}"/>
    <cellStyle name="20% - Accent1 2 5 2 2 4 5 2 2 2" xfId="12767" xr:uid="{00000000-0005-0000-0000-000022310000}"/>
    <cellStyle name="20% - Accent1 2 5 2 2 4 5 2 3" xfId="12768" xr:uid="{00000000-0005-0000-0000-000023310000}"/>
    <cellStyle name="20% - Accent1 2 5 2 2 4 5 3" xfId="12769" xr:uid="{00000000-0005-0000-0000-000024310000}"/>
    <cellStyle name="20% - Accent1 2 5 2 2 4 5 3 2" xfId="12770" xr:uid="{00000000-0005-0000-0000-000025310000}"/>
    <cellStyle name="20% - Accent1 2 5 2 2 4 5 4" xfId="12771" xr:uid="{00000000-0005-0000-0000-000026310000}"/>
    <cellStyle name="20% - Accent1 2 5 2 2 4 6" xfId="12772" xr:uid="{00000000-0005-0000-0000-000027310000}"/>
    <cellStyle name="20% - Accent1 2 5 2 2 4 6 2" xfId="12773" xr:uid="{00000000-0005-0000-0000-000028310000}"/>
    <cellStyle name="20% - Accent1 2 5 2 2 4 6 2 2" xfId="12774" xr:uid="{00000000-0005-0000-0000-000029310000}"/>
    <cellStyle name="20% - Accent1 2 5 2 2 4 6 2 2 2" xfId="12775" xr:uid="{00000000-0005-0000-0000-00002A310000}"/>
    <cellStyle name="20% - Accent1 2 5 2 2 4 6 2 3" xfId="12776" xr:uid="{00000000-0005-0000-0000-00002B310000}"/>
    <cellStyle name="20% - Accent1 2 5 2 2 4 6 3" xfId="12777" xr:uid="{00000000-0005-0000-0000-00002C310000}"/>
    <cellStyle name="20% - Accent1 2 5 2 2 4 6 3 2" xfId="12778" xr:uid="{00000000-0005-0000-0000-00002D310000}"/>
    <cellStyle name="20% - Accent1 2 5 2 2 4 6 4" xfId="12779" xr:uid="{00000000-0005-0000-0000-00002E310000}"/>
    <cellStyle name="20% - Accent1 2 5 2 2 4 7" xfId="12780" xr:uid="{00000000-0005-0000-0000-00002F310000}"/>
    <cellStyle name="20% - Accent1 2 5 2 2 4 7 2" xfId="12781" xr:uid="{00000000-0005-0000-0000-000030310000}"/>
    <cellStyle name="20% - Accent1 2 5 2 2 4 7 2 2" xfId="12782" xr:uid="{00000000-0005-0000-0000-000031310000}"/>
    <cellStyle name="20% - Accent1 2 5 2 2 4 7 3" xfId="12783" xr:uid="{00000000-0005-0000-0000-000032310000}"/>
    <cellStyle name="20% - Accent1 2 5 2 2 4 8" xfId="12784" xr:uid="{00000000-0005-0000-0000-000033310000}"/>
    <cellStyle name="20% - Accent1 2 5 2 2 4 8 2" xfId="12785" xr:uid="{00000000-0005-0000-0000-000034310000}"/>
    <cellStyle name="20% - Accent1 2 5 2 2 4 8 2 2" xfId="12786" xr:uid="{00000000-0005-0000-0000-000035310000}"/>
    <cellStyle name="20% - Accent1 2 5 2 2 4 8 3" xfId="12787" xr:uid="{00000000-0005-0000-0000-000036310000}"/>
    <cellStyle name="20% - Accent1 2 5 2 2 4 9" xfId="12788" xr:uid="{00000000-0005-0000-0000-000037310000}"/>
    <cellStyle name="20% - Accent1 2 5 2 2 4 9 2" xfId="12789" xr:uid="{00000000-0005-0000-0000-000038310000}"/>
    <cellStyle name="20% - Accent1 2 5 2 2 5" xfId="12790" xr:uid="{00000000-0005-0000-0000-000039310000}"/>
    <cellStyle name="20% - Accent1 2 5 2 2 5 2" xfId="12791" xr:uid="{00000000-0005-0000-0000-00003A310000}"/>
    <cellStyle name="20% - Accent1 2 5 2 2 5 2 2" xfId="12792" xr:uid="{00000000-0005-0000-0000-00003B310000}"/>
    <cellStyle name="20% - Accent1 2 5 2 2 5 2 2 2" xfId="12793" xr:uid="{00000000-0005-0000-0000-00003C310000}"/>
    <cellStyle name="20% - Accent1 2 5 2 2 5 2 2 2 2" xfId="12794" xr:uid="{00000000-0005-0000-0000-00003D310000}"/>
    <cellStyle name="20% - Accent1 2 5 2 2 5 2 2 3" xfId="12795" xr:uid="{00000000-0005-0000-0000-00003E310000}"/>
    <cellStyle name="20% - Accent1 2 5 2 2 5 2 3" xfId="12796" xr:uid="{00000000-0005-0000-0000-00003F310000}"/>
    <cellStyle name="20% - Accent1 2 5 2 2 5 2 3 2" xfId="12797" xr:uid="{00000000-0005-0000-0000-000040310000}"/>
    <cellStyle name="20% - Accent1 2 5 2 2 5 2 4" xfId="12798" xr:uid="{00000000-0005-0000-0000-000041310000}"/>
    <cellStyle name="20% - Accent1 2 5 2 2 5 3" xfId="12799" xr:uid="{00000000-0005-0000-0000-000042310000}"/>
    <cellStyle name="20% - Accent1 2 5 2 2 5 3 2" xfId="12800" xr:uid="{00000000-0005-0000-0000-000043310000}"/>
    <cellStyle name="20% - Accent1 2 5 2 2 5 3 2 2" xfId="12801" xr:uid="{00000000-0005-0000-0000-000044310000}"/>
    <cellStyle name="20% - Accent1 2 5 2 2 5 3 2 2 2" xfId="12802" xr:uid="{00000000-0005-0000-0000-000045310000}"/>
    <cellStyle name="20% - Accent1 2 5 2 2 5 3 2 3" xfId="12803" xr:uid="{00000000-0005-0000-0000-000046310000}"/>
    <cellStyle name="20% - Accent1 2 5 2 2 5 3 3" xfId="12804" xr:uid="{00000000-0005-0000-0000-000047310000}"/>
    <cellStyle name="20% - Accent1 2 5 2 2 5 3 3 2" xfId="12805" xr:uid="{00000000-0005-0000-0000-000048310000}"/>
    <cellStyle name="20% - Accent1 2 5 2 2 5 3 4" xfId="12806" xr:uid="{00000000-0005-0000-0000-000049310000}"/>
    <cellStyle name="20% - Accent1 2 5 2 2 5 4" xfId="12807" xr:uid="{00000000-0005-0000-0000-00004A310000}"/>
    <cellStyle name="20% - Accent1 2 5 2 2 5 4 2" xfId="12808" xr:uid="{00000000-0005-0000-0000-00004B310000}"/>
    <cellStyle name="20% - Accent1 2 5 2 2 5 4 2 2" xfId="12809" xr:uid="{00000000-0005-0000-0000-00004C310000}"/>
    <cellStyle name="20% - Accent1 2 5 2 2 5 4 2 2 2" xfId="12810" xr:uid="{00000000-0005-0000-0000-00004D310000}"/>
    <cellStyle name="20% - Accent1 2 5 2 2 5 4 2 3" xfId="12811" xr:uid="{00000000-0005-0000-0000-00004E310000}"/>
    <cellStyle name="20% - Accent1 2 5 2 2 5 4 3" xfId="12812" xr:uid="{00000000-0005-0000-0000-00004F310000}"/>
    <cellStyle name="20% - Accent1 2 5 2 2 5 4 3 2" xfId="12813" xr:uid="{00000000-0005-0000-0000-000050310000}"/>
    <cellStyle name="20% - Accent1 2 5 2 2 5 4 4" xfId="12814" xr:uid="{00000000-0005-0000-0000-000051310000}"/>
    <cellStyle name="20% - Accent1 2 5 2 2 5 5" xfId="12815" xr:uid="{00000000-0005-0000-0000-000052310000}"/>
    <cellStyle name="20% - Accent1 2 5 2 2 5 5 2" xfId="12816" xr:uid="{00000000-0005-0000-0000-000053310000}"/>
    <cellStyle name="20% - Accent1 2 5 2 2 5 5 2 2" xfId="12817" xr:uid="{00000000-0005-0000-0000-000054310000}"/>
    <cellStyle name="20% - Accent1 2 5 2 2 5 5 3" xfId="12818" xr:uid="{00000000-0005-0000-0000-000055310000}"/>
    <cellStyle name="20% - Accent1 2 5 2 2 5 6" xfId="12819" xr:uid="{00000000-0005-0000-0000-000056310000}"/>
    <cellStyle name="20% - Accent1 2 5 2 2 5 6 2" xfId="12820" xr:uid="{00000000-0005-0000-0000-000057310000}"/>
    <cellStyle name="20% - Accent1 2 5 2 2 5 6 2 2" xfId="12821" xr:uid="{00000000-0005-0000-0000-000058310000}"/>
    <cellStyle name="20% - Accent1 2 5 2 2 5 6 3" xfId="12822" xr:uid="{00000000-0005-0000-0000-000059310000}"/>
    <cellStyle name="20% - Accent1 2 5 2 2 5 7" xfId="12823" xr:uid="{00000000-0005-0000-0000-00005A310000}"/>
    <cellStyle name="20% - Accent1 2 5 2 2 5 7 2" xfId="12824" xr:uid="{00000000-0005-0000-0000-00005B310000}"/>
    <cellStyle name="20% - Accent1 2 5 2 2 5 8" xfId="12825" xr:uid="{00000000-0005-0000-0000-00005C310000}"/>
    <cellStyle name="20% - Accent1 2 5 2 2 5 8 2" xfId="12826" xr:uid="{00000000-0005-0000-0000-00005D310000}"/>
    <cellStyle name="20% - Accent1 2 5 2 2 5 9" xfId="12827" xr:uid="{00000000-0005-0000-0000-00005E310000}"/>
    <cellStyle name="20% - Accent1 2 5 2 2 6" xfId="12828" xr:uid="{00000000-0005-0000-0000-00005F310000}"/>
    <cellStyle name="20% - Accent1 2 5 2 2 6 2" xfId="12829" xr:uid="{00000000-0005-0000-0000-000060310000}"/>
    <cellStyle name="20% - Accent1 2 5 2 2 6 2 2" xfId="12830" xr:uid="{00000000-0005-0000-0000-000061310000}"/>
    <cellStyle name="20% - Accent1 2 5 2 2 6 2 2 2" xfId="12831" xr:uid="{00000000-0005-0000-0000-000062310000}"/>
    <cellStyle name="20% - Accent1 2 5 2 2 6 2 2 2 2" xfId="12832" xr:uid="{00000000-0005-0000-0000-000063310000}"/>
    <cellStyle name="20% - Accent1 2 5 2 2 6 2 2 3" xfId="12833" xr:uid="{00000000-0005-0000-0000-000064310000}"/>
    <cellStyle name="20% - Accent1 2 5 2 2 6 2 3" xfId="12834" xr:uid="{00000000-0005-0000-0000-000065310000}"/>
    <cellStyle name="20% - Accent1 2 5 2 2 6 2 3 2" xfId="12835" xr:uid="{00000000-0005-0000-0000-000066310000}"/>
    <cellStyle name="20% - Accent1 2 5 2 2 6 2 4" xfId="12836" xr:uid="{00000000-0005-0000-0000-000067310000}"/>
    <cellStyle name="20% - Accent1 2 5 2 2 6 3" xfId="12837" xr:uid="{00000000-0005-0000-0000-000068310000}"/>
    <cellStyle name="20% - Accent1 2 5 2 2 6 3 2" xfId="12838" xr:uid="{00000000-0005-0000-0000-000069310000}"/>
    <cellStyle name="20% - Accent1 2 5 2 2 6 3 2 2" xfId="12839" xr:uid="{00000000-0005-0000-0000-00006A310000}"/>
    <cellStyle name="20% - Accent1 2 5 2 2 6 3 2 2 2" xfId="12840" xr:uid="{00000000-0005-0000-0000-00006B310000}"/>
    <cellStyle name="20% - Accent1 2 5 2 2 6 3 2 3" xfId="12841" xr:uid="{00000000-0005-0000-0000-00006C310000}"/>
    <cellStyle name="20% - Accent1 2 5 2 2 6 3 3" xfId="12842" xr:uid="{00000000-0005-0000-0000-00006D310000}"/>
    <cellStyle name="20% - Accent1 2 5 2 2 6 3 3 2" xfId="12843" xr:uid="{00000000-0005-0000-0000-00006E310000}"/>
    <cellStyle name="20% - Accent1 2 5 2 2 6 3 4" xfId="12844" xr:uid="{00000000-0005-0000-0000-00006F310000}"/>
    <cellStyle name="20% - Accent1 2 5 2 2 6 4" xfId="12845" xr:uid="{00000000-0005-0000-0000-000070310000}"/>
    <cellStyle name="20% - Accent1 2 5 2 2 6 4 2" xfId="12846" xr:uid="{00000000-0005-0000-0000-000071310000}"/>
    <cellStyle name="20% - Accent1 2 5 2 2 6 4 2 2" xfId="12847" xr:uid="{00000000-0005-0000-0000-000072310000}"/>
    <cellStyle name="20% - Accent1 2 5 2 2 6 4 2 2 2" xfId="12848" xr:uid="{00000000-0005-0000-0000-000073310000}"/>
    <cellStyle name="20% - Accent1 2 5 2 2 6 4 2 3" xfId="12849" xr:uid="{00000000-0005-0000-0000-000074310000}"/>
    <cellStyle name="20% - Accent1 2 5 2 2 6 4 3" xfId="12850" xr:uid="{00000000-0005-0000-0000-000075310000}"/>
    <cellStyle name="20% - Accent1 2 5 2 2 6 4 3 2" xfId="12851" xr:uid="{00000000-0005-0000-0000-000076310000}"/>
    <cellStyle name="20% - Accent1 2 5 2 2 6 4 4" xfId="12852" xr:uid="{00000000-0005-0000-0000-000077310000}"/>
    <cellStyle name="20% - Accent1 2 5 2 2 6 5" xfId="12853" xr:uid="{00000000-0005-0000-0000-000078310000}"/>
    <cellStyle name="20% - Accent1 2 5 2 2 6 5 2" xfId="12854" xr:uid="{00000000-0005-0000-0000-000079310000}"/>
    <cellStyle name="20% - Accent1 2 5 2 2 6 5 2 2" xfId="12855" xr:uid="{00000000-0005-0000-0000-00007A310000}"/>
    <cellStyle name="20% - Accent1 2 5 2 2 6 5 3" xfId="12856" xr:uid="{00000000-0005-0000-0000-00007B310000}"/>
    <cellStyle name="20% - Accent1 2 5 2 2 6 6" xfId="12857" xr:uid="{00000000-0005-0000-0000-00007C310000}"/>
    <cellStyle name="20% - Accent1 2 5 2 2 6 6 2" xfId="12858" xr:uid="{00000000-0005-0000-0000-00007D310000}"/>
    <cellStyle name="20% - Accent1 2 5 2 2 6 6 2 2" xfId="12859" xr:uid="{00000000-0005-0000-0000-00007E310000}"/>
    <cellStyle name="20% - Accent1 2 5 2 2 6 6 3" xfId="12860" xr:uid="{00000000-0005-0000-0000-00007F310000}"/>
    <cellStyle name="20% - Accent1 2 5 2 2 6 7" xfId="12861" xr:uid="{00000000-0005-0000-0000-000080310000}"/>
    <cellStyle name="20% - Accent1 2 5 2 2 6 7 2" xfId="12862" xr:uid="{00000000-0005-0000-0000-000081310000}"/>
    <cellStyle name="20% - Accent1 2 5 2 2 6 8" xfId="12863" xr:uid="{00000000-0005-0000-0000-000082310000}"/>
    <cellStyle name="20% - Accent1 2 5 2 2 6 8 2" xfId="12864" xr:uid="{00000000-0005-0000-0000-000083310000}"/>
    <cellStyle name="20% - Accent1 2 5 2 2 6 9" xfId="12865" xr:uid="{00000000-0005-0000-0000-000084310000}"/>
    <cellStyle name="20% - Accent1 2 5 2 2 7" xfId="12866" xr:uid="{00000000-0005-0000-0000-000085310000}"/>
    <cellStyle name="20% - Accent1 2 5 2 2 7 2" xfId="12867" xr:uid="{00000000-0005-0000-0000-000086310000}"/>
    <cellStyle name="20% - Accent1 2 5 2 2 7 2 2" xfId="12868" xr:uid="{00000000-0005-0000-0000-000087310000}"/>
    <cellStyle name="20% - Accent1 2 5 2 2 7 2 2 2" xfId="12869" xr:uid="{00000000-0005-0000-0000-000088310000}"/>
    <cellStyle name="20% - Accent1 2 5 2 2 7 2 3" xfId="12870" xr:uid="{00000000-0005-0000-0000-000089310000}"/>
    <cellStyle name="20% - Accent1 2 5 2 2 7 3" xfId="12871" xr:uid="{00000000-0005-0000-0000-00008A310000}"/>
    <cellStyle name="20% - Accent1 2 5 2 2 7 3 2" xfId="12872" xr:uid="{00000000-0005-0000-0000-00008B310000}"/>
    <cellStyle name="20% - Accent1 2 5 2 2 7 4" xfId="12873" xr:uid="{00000000-0005-0000-0000-00008C310000}"/>
    <cellStyle name="20% - Accent1 2 5 2 2 8" xfId="12874" xr:uid="{00000000-0005-0000-0000-00008D310000}"/>
    <cellStyle name="20% - Accent1 2 5 2 2 8 2" xfId="12875" xr:uid="{00000000-0005-0000-0000-00008E310000}"/>
    <cellStyle name="20% - Accent1 2 5 2 2 8 2 2" xfId="12876" xr:uid="{00000000-0005-0000-0000-00008F310000}"/>
    <cellStyle name="20% - Accent1 2 5 2 2 8 2 2 2" xfId="12877" xr:uid="{00000000-0005-0000-0000-000090310000}"/>
    <cellStyle name="20% - Accent1 2 5 2 2 8 2 3" xfId="12878" xr:uid="{00000000-0005-0000-0000-000091310000}"/>
    <cellStyle name="20% - Accent1 2 5 2 2 8 3" xfId="12879" xr:uid="{00000000-0005-0000-0000-000092310000}"/>
    <cellStyle name="20% - Accent1 2 5 2 2 8 3 2" xfId="12880" xr:uid="{00000000-0005-0000-0000-000093310000}"/>
    <cellStyle name="20% - Accent1 2 5 2 2 8 4" xfId="12881" xr:uid="{00000000-0005-0000-0000-000094310000}"/>
    <cellStyle name="20% - Accent1 2 5 2 2 9" xfId="12882" xr:uid="{00000000-0005-0000-0000-000095310000}"/>
    <cellStyle name="20% - Accent1 2 5 2 2 9 2" xfId="12883" xr:uid="{00000000-0005-0000-0000-000096310000}"/>
    <cellStyle name="20% - Accent1 2 5 2 2 9 2 2" xfId="12884" xr:uid="{00000000-0005-0000-0000-000097310000}"/>
    <cellStyle name="20% - Accent1 2 5 2 2 9 2 2 2" xfId="12885" xr:uid="{00000000-0005-0000-0000-000098310000}"/>
    <cellStyle name="20% - Accent1 2 5 2 2 9 2 3" xfId="12886" xr:uid="{00000000-0005-0000-0000-000099310000}"/>
    <cellStyle name="20% - Accent1 2 5 2 2 9 3" xfId="12887" xr:uid="{00000000-0005-0000-0000-00009A310000}"/>
    <cellStyle name="20% - Accent1 2 5 2 2 9 3 2" xfId="12888" xr:uid="{00000000-0005-0000-0000-00009B310000}"/>
    <cellStyle name="20% - Accent1 2 5 2 2 9 4" xfId="12889" xr:uid="{00000000-0005-0000-0000-00009C310000}"/>
    <cellStyle name="20% - Accent1 2 5 2 3" xfId="12890" xr:uid="{00000000-0005-0000-0000-00009D310000}"/>
    <cellStyle name="20% - Accent1 2 5 2 3 10" xfId="12891" xr:uid="{00000000-0005-0000-0000-00009E310000}"/>
    <cellStyle name="20% - Accent1 2 5 2 3 10 2" xfId="12892" xr:uid="{00000000-0005-0000-0000-00009F310000}"/>
    <cellStyle name="20% - Accent1 2 5 2 3 11" xfId="12893" xr:uid="{00000000-0005-0000-0000-0000A0310000}"/>
    <cellStyle name="20% - Accent1 2 5 2 3 2" xfId="12894" xr:uid="{00000000-0005-0000-0000-0000A1310000}"/>
    <cellStyle name="20% - Accent1 2 5 2 3 2 2" xfId="12895" xr:uid="{00000000-0005-0000-0000-0000A2310000}"/>
    <cellStyle name="20% - Accent1 2 5 2 3 2 2 2" xfId="12896" xr:uid="{00000000-0005-0000-0000-0000A3310000}"/>
    <cellStyle name="20% - Accent1 2 5 2 3 2 2 2 2" xfId="12897" xr:uid="{00000000-0005-0000-0000-0000A4310000}"/>
    <cellStyle name="20% - Accent1 2 5 2 3 2 2 2 2 2" xfId="12898" xr:uid="{00000000-0005-0000-0000-0000A5310000}"/>
    <cellStyle name="20% - Accent1 2 5 2 3 2 2 2 3" xfId="12899" xr:uid="{00000000-0005-0000-0000-0000A6310000}"/>
    <cellStyle name="20% - Accent1 2 5 2 3 2 2 3" xfId="12900" xr:uid="{00000000-0005-0000-0000-0000A7310000}"/>
    <cellStyle name="20% - Accent1 2 5 2 3 2 2 3 2" xfId="12901" xr:uid="{00000000-0005-0000-0000-0000A8310000}"/>
    <cellStyle name="20% - Accent1 2 5 2 3 2 2 4" xfId="12902" xr:uid="{00000000-0005-0000-0000-0000A9310000}"/>
    <cellStyle name="20% - Accent1 2 5 2 3 2 3" xfId="12903" xr:uid="{00000000-0005-0000-0000-0000AA310000}"/>
    <cellStyle name="20% - Accent1 2 5 2 3 2 3 2" xfId="12904" xr:uid="{00000000-0005-0000-0000-0000AB310000}"/>
    <cellStyle name="20% - Accent1 2 5 2 3 2 3 2 2" xfId="12905" xr:uid="{00000000-0005-0000-0000-0000AC310000}"/>
    <cellStyle name="20% - Accent1 2 5 2 3 2 3 2 2 2" xfId="12906" xr:uid="{00000000-0005-0000-0000-0000AD310000}"/>
    <cellStyle name="20% - Accent1 2 5 2 3 2 3 2 3" xfId="12907" xr:uid="{00000000-0005-0000-0000-0000AE310000}"/>
    <cellStyle name="20% - Accent1 2 5 2 3 2 3 3" xfId="12908" xr:uid="{00000000-0005-0000-0000-0000AF310000}"/>
    <cellStyle name="20% - Accent1 2 5 2 3 2 3 3 2" xfId="12909" xr:uid="{00000000-0005-0000-0000-0000B0310000}"/>
    <cellStyle name="20% - Accent1 2 5 2 3 2 3 4" xfId="12910" xr:uid="{00000000-0005-0000-0000-0000B1310000}"/>
    <cellStyle name="20% - Accent1 2 5 2 3 2 4" xfId="12911" xr:uid="{00000000-0005-0000-0000-0000B2310000}"/>
    <cellStyle name="20% - Accent1 2 5 2 3 2 4 2" xfId="12912" xr:uid="{00000000-0005-0000-0000-0000B3310000}"/>
    <cellStyle name="20% - Accent1 2 5 2 3 2 4 2 2" xfId="12913" xr:uid="{00000000-0005-0000-0000-0000B4310000}"/>
    <cellStyle name="20% - Accent1 2 5 2 3 2 4 2 2 2" xfId="12914" xr:uid="{00000000-0005-0000-0000-0000B5310000}"/>
    <cellStyle name="20% - Accent1 2 5 2 3 2 4 2 3" xfId="12915" xr:uid="{00000000-0005-0000-0000-0000B6310000}"/>
    <cellStyle name="20% - Accent1 2 5 2 3 2 4 3" xfId="12916" xr:uid="{00000000-0005-0000-0000-0000B7310000}"/>
    <cellStyle name="20% - Accent1 2 5 2 3 2 4 3 2" xfId="12917" xr:uid="{00000000-0005-0000-0000-0000B8310000}"/>
    <cellStyle name="20% - Accent1 2 5 2 3 2 4 4" xfId="12918" xr:uid="{00000000-0005-0000-0000-0000B9310000}"/>
    <cellStyle name="20% - Accent1 2 5 2 3 2 5" xfId="12919" xr:uid="{00000000-0005-0000-0000-0000BA310000}"/>
    <cellStyle name="20% - Accent1 2 5 2 3 2 5 2" xfId="12920" xr:uid="{00000000-0005-0000-0000-0000BB310000}"/>
    <cellStyle name="20% - Accent1 2 5 2 3 2 5 2 2" xfId="12921" xr:uid="{00000000-0005-0000-0000-0000BC310000}"/>
    <cellStyle name="20% - Accent1 2 5 2 3 2 5 3" xfId="12922" xr:uid="{00000000-0005-0000-0000-0000BD310000}"/>
    <cellStyle name="20% - Accent1 2 5 2 3 2 6" xfId="12923" xr:uid="{00000000-0005-0000-0000-0000BE310000}"/>
    <cellStyle name="20% - Accent1 2 5 2 3 2 6 2" xfId="12924" xr:uid="{00000000-0005-0000-0000-0000BF310000}"/>
    <cellStyle name="20% - Accent1 2 5 2 3 2 6 2 2" xfId="12925" xr:uid="{00000000-0005-0000-0000-0000C0310000}"/>
    <cellStyle name="20% - Accent1 2 5 2 3 2 6 3" xfId="12926" xr:uid="{00000000-0005-0000-0000-0000C1310000}"/>
    <cellStyle name="20% - Accent1 2 5 2 3 2 7" xfId="12927" xr:uid="{00000000-0005-0000-0000-0000C2310000}"/>
    <cellStyle name="20% - Accent1 2 5 2 3 2 7 2" xfId="12928" xr:uid="{00000000-0005-0000-0000-0000C3310000}"/>
    <cellStyle name="20% - Accent1 2 5 2 3 2 8" xfId="12929" xr:uid="{00000000-0005-0000-0000-0000C4310000}"/>
    <cellStyle name="20% - Accent1 2 5 2 3 2 8 2" xfId="12930" xr:uid="{00000000-0005-0000-0000-0000C5310000}"/>
    <cellStyle name="20% - Accent1 2 5 2 3 2 9" xfId="12931" xr:uid="{00000000-0005-0000-0000-0000C6310000}"/>
    <cellStyle name="20% - Accent1 2 5 2 3 3" xfId="12932" xr:uid="{00000000-0005-0000-0000-0000C7310000}"/>
    <cellStyle name="20% - Accent1 2 5 2 3 3 2" xfId="12933" xr:uid="{00000000-0005-0000-0000-0000C8310000}"/>
    <cellStyle name="20% - Accent1 2 5 2 3 3 2 2" xfId="12934" xr:uid="{00000000-0005-0000-0000-0000C9310000}"/>
    <cellStyle name="20% - Accent1 2 5 2 3 3 2 2 2" xfId="12935" xr:uid="{00000000-0005-0000-0000-0000CA310000}"/>
    <cellStyle name="20% - Accent1 2 5 2 3 3 2 2 2 2" xfId="12936" xr:uid="{00000000-0005-0000-0000-0000CB310000}"/>
    <cellStyle name="20% - Accent1 2 5 2 3 3 2 2 3" xfId="12937" xr:uid="{00000000-0005-0000-0000-0000CC310000}"/>
    <cellStyle name="20% - Accent1 2 5 2 3 3 2 3" xfId="12938" xr:uid="{00000000-0005-0000-0000-0000CD310000}"/>
    <cellStyle name="20% - Accent1 2 5 2 3 3 2 3 2" xfId="12939" xr:uid="{00000000-0005-0000-0000-0000CE310000}"/>
    <cellStyle name="20% - Accent1 2 5 2 3 3 2 4" xfId="12940" xr:uid="{00000000-0005-0000-0000-0000CF310000}"/>
    <cellStyle name="20% - Accent1 2 5 2 3 3 3" xfId="12941" xr:uid="{00000000-0005-0000-0000-0000D0310000}"/>
    <cellStyle name="20% - Accent1 2 5 2 3 3 3 2" xfId="12942" xr:uid="{00000000-0005-0000-0000-0000D1310000}"/>
    <cellStyle name="20% - Accent1 2 5 2 3 3 3 2 2" xfId="12943" xr:uid="{00000000-0005-0000-0000-0000D2310000}"/>
    <cellStyle name="20% - Accent1 2 5 2 3 3 3 2 2 2" xfId="12944" xr:uid="{00000000-0005-0000-0000-0000D3310000}"/>
    <cellStyle name="20% - Accent1 2 5 2 3 3 3 2 3" xfId="12945" xr:uid="{00000000-0005-0000-0000-0000D4310000}"/>
    <cellStyle name="20% - Accent1 2 5 2 3 3 3 3" xfId="12946" xr:uid="{00000000-0005-0000-0000-0000D5310000}"/>
    <cellStyle name="20% - Accent1 2 5 2 3 3 3 3 2" xfId="12947" xr:uid="{00000000-0005-0000-0000-0000D6310000}"/>
    <cellStyle name="20% - Accent1 2 5 2 3 3 3 4" xfId="12948" xr:uid="{00000000-0005-0000-0000-0000D7310000}"/>
    <cellStyle name="20% - Accent1 2 5 2 3 3 4" xfId="12949" xr:uid="{00000000-0005-0000-0000-0000D8310000}"/>
    <cellStyle name="20% - Accent1 2 5 2 3 3 4 2" xfId="12950" xr:uid="{00000000-0005-0000-0000-0000D9310000}"/>
    <cellStyle name="20% - Accent1 2 5 2 3 3 4 2 2" xfId="12951" xr:uid="{00000000-0005-0000-0000-0000DA310000}"/>
    <cellStyle name="20% - Accent1 2 5 2 3 3 4 2 2 2" xfId="12952" xr:uid="{00000000-0005-0000-0000-0000DB310000}"/>
    <cellStyle name="20% - Accent1 2 5 2 3 3 4 2 3" xfId="12953" xr:uid="{00000000-0005-0000-0000-0000DC310000}"/>
    <cellStyle name="20% - Accent1 2 5 2 3 3 4 3" xfId="12954" xr:uid="{00000000-0005-0000-0000-0000DD310000}"/>
    <cellStyle name="20% - Accent1 2 5 2 3 3 4 3 2" xfId="12955" xr:uid="{00000000-0005-0000-0000-0000DE310000}"/>
    <cellStyle name="20% - Accent1 2 5 2 3 3 4 4" xfId="12956" xr:uid="{00000000-0005-0000-0000-0000DF310000}"/>
    <cellStyle name="20% - Accent1 2 5 2 3 3 5" xfId="12957" xr:uid="{00000000-0005-0000-0000-0000E0310000}"/>
    <cellStyle name="20% - Accent1 2 5 2 3 3 5 2" xfId="12958" xr:uid="{00000000-0005-0000-0000-0000E1310000}"/>
    <cellStyle name="20% - Accent1 2 5 2 3 3 5 2 2" xfId="12959" xr:uid="{00000000-0005-0000-0000-0000E2310000}"/>
    <cellStyle name="20% - Accent1 2 5 2 3 3 5 3" xfId="12960" xr:uid="{00000000-0005-0000-0000-0000E3310000}"/>
    <cellStyle name="20% - Accent1 2 5 2 3 3 6" xfId="12961" xr:uid="{00000000-0005-0000-0000-0000E4310000}"/>
    <cellStyle name="20% - Accent1 2 5 2 3 3 6 2" xfId="12962" xr:uid="{00000000-0005-0000-0000-0000E5310000}"/>
    <cellStyle name="20% - Accent1 2 5 2 3 3 6 2 2" xfId="12963" xr:uid="{00000000-0005-0000-0000-0000E6310000}"/>
    <cellStyle name="20% - Accent1 2 5 2 3 3 6 3" xfId="12964" xr:uid="{00000000-0005-0000-0000-0000E7310000}"/>
    <cellStyle name="20% - Accent1 2 5 2 3 3 7" xfId="12965" xr:uid="{00000000-0005-0000-0000-0000E8310000}"/>
    <cellStyle name="20% - Accent1 2 5 2 3 3 7 2" xfId="12966" xr:uid="{00000000-0005-0000-0000-0000E9310000}"/>
    <cellStyle name="20% - Accent1 2 5 2 3 3 8" xfId="12967" xr:uid="{00000000-0005-0000-0000-0000EA310000}"/>
    <cellStyle name="20% - Accent1 2 5 2 3 3 8 2" xfId="12968" xr:uid="{00000000-0005-0000-0000-0000EB310000}"/>
    <cellStyle name="20% - Accent1 2 5 2 3 3 9" xfId="12969" xr:uid="{00000000-0005-0000-0000-0000EC310000}"/>
    <cellStyle name="20% - Accent1 2 5 2 3 4" xfId="12970" xr:uid="{00000000-0005-0000-0000-0000ED310000}"/>
    <cellStyle name="20% - Accent1 2 5 2 3 4 2" xfId="12971" xr:uid="{00000000-0005-0000-0000-0000EE310000}"/>
    <cellStyle name="20% - Accent1 2 5 2 3 4 2 2" xfId="12972" xr:uid="{00000000-0005-0000-0000-0000EF310000}"/>
    <cellStyle name="20% - Accent1 2 5 2 3 4 2 2 2" xfId="12973" xr:uid="{00000000-0005-0000-0000-0000F0310000}"/>
    <cellStyle name="20% - Accent1 2 5 2 3 4 2 3" xfId="12974" xr:uid="{00000000-0005-0000-0000-0000F1310000}"/>
    <cellStyle name="20% - Accent1 2 5 2 3 4 3" xfId="12975" xr:uid="{00000000-0005-0000-0000-0000F2310000}"/>
    <cellStyle name="20% - Accent1 2 5 2 3 4 3 2" xfId="12976" xr:uid="{00000000-0005-0000-0000-0000F3310000}"/>
    <cellStyle name="20% - Accent1 2 5 2 3 4 4" xfId="12977" xr:uid="{00000000-0005-0000-0000-0000F4310000}"/>
    <cellStyle name="20% - Accent1 2 5 2 3 5" xfId="12978" xr:uid="{00000000-0005-0000-0000-0000F5310000}"/>
    <cellStyle name="20% - Accent1 2 5 2 3 5 2" xfId="12979" xr:uid="{00000000-0005-0000-0000-0000F6310000}"/>
    <cellStyle name="20% - Accent1 2 5 2 3 5 2 2" xfId="12980" xr:uid="{00000000-0005-0000-0000-0000F7310000}"/>
    <cellStyle name="20% - Accent1 2 5 2 3 5 2 2 2" xfId="12981" xr:uid="{00000000-0005-0000-0000-0000F8310000}"/>
    <cellStyle name="20% - Accent1 2 5 2 3 5 2 3" xfId="12982" xr:uid="{00000000-0005-0000-0000-0000F9310000}"/>
    <cellStyle name="20% - Accent1 2 5 2 3 5 3" xfId="12983" xr:uid="{00000000-0005-0000-0000-0000FA310000}"/>
    <cellStyle name="20% - Accent1 2 5 2 3 5 3 2" xfId="12984" xr:uid="{00000000-0005-0000-0000-0000FB310000}"/>
    <cellStyle name="20% - Accent1 2 5 2 3 5 4" xfId="12985" xr:uid="{00000000-0005-0000-0000-0000FC310000}"/>
    <cellStyle name="20% - Accent1 2 5 2 3 6" xfId="12986" xr:uid="{00000000-0005-0000-0000-0000FD310000}"/>
    <cellStyle name="20% - Accent1 2 5 2 3 6 2" xfId="12987" xr:uid="{00000000-0005-0000-0000-0000FE310000}"/>
    <cellStyle name="20% - Accent1 2 5 2 3 6 2 2" xfId="12988" xr:uid="{00000000-0005-0000-0000-0000FF310000}"/>
    <cellStyle name="20% - Accent1 2 5 2 3 6 2 2 2" xfId="12989" xr:uid="{00000000-0005-0000-0000-000000320000}"/>
    <cellStyle name="20% - Accent1 2 5 2 3 6 2 3" xfId="12990" xr:uid="{00000000-0005-0000-0000-000001320000}"/>
    <cellStyle name="20% - Accent1 2 5 2 3 6 3" xfId="12991" xr:uid="{00000000-0005-0000-0000-000002320000}"/>
    <cellStyle name="20% - Accent1 2 5 2 3 6 3 2" xfId="12992" xr:uid="{00000000-0005-0000-0000-000003320000}"/>
    <cellStyle name="20% - Accent1 2 5 2 3 6 4" xfId="12993" xr:uid="{00000000-0005-0000-0000-000004320000}"/>
    <cellStyle name="20% - Accent1 2 5 2 3 7" xfId="12994" xr:uid="{00000000-0005-0000-0000-000005320000}"/>
    <cellStyle name="20% - Accent1 2 5 2 3 7 2" xfId="12995" xr:uid="{00000000-0005-0000-0000-000006320000}"/>
    <cellStyle name="20% - Accent1 2 5 2 3 7 2 2" xfId="12996" xr:uid="{00000000-0005-0000-0000-000007320000}"/>
    <cellStyle name="20% - Accent1 2 5 2 3 7 3" xfId="12997" xr:uid="{00000000-0005-0000-0000-000008320000}"/>
    <cellStyle name="20% - Accent1 2 5 2 3 8" xfId="12998" xr:uid="{00000000-0005-0000-0000-000009320000}"/>
    <cellStyle name="20% - Accent1 2 5 2 3 8 2" xfId="12999" xr:uid="{00000000-0005-0000-0000-00000A320000}"/>
    <cellStyle name="20% - Accent1 2 5 2 3 8 2 2" xfId="13000" xr:uid="{00000000-0005-0000-0000-00000B320000}"/>
    <cellStyle name="20% - Accent1 2 5 2 3 8 3" xfId="13001" xr:uid="{00000000-0005-0000-0000-00000C320000}"/>
    <cellStyle name="20% - Accent1 2 5 2 3 9" xfId="13002" xr:uid="{00000000-0005-0000-0000-00000D320000}"/>
    <cellStyle name="20% - Accent1 2 5 2 3 9 2" xfId="13003" xr:uid="{00000000-0005-0000-0000-00000E320000}"/>
    <cellStyle name="20% - Accent1 2 5 2 4" xfId="13004" xr:uid="{00000000-0005-0000-0000-00000F320000}"/>
    <cellStyle name="20% - Accent1 2 5 2 4 10" xfId="13005" xr:uid="{00000000-0005-0000-0000-000010320000}"/>
    <cellStyle name="20% - Accent1 2 5 2 4 10 2" xfId="13006" xr:uid="{00000000-0005-0000-0000-000011320000}"/>
    <cellStyle name="20% - Accent1 2 5 2 4 11" xfId="13007" xr:uid="{00000000-0005-0000-0000-000012320000}"/>
    <cellStyle name="20% - Accent1 2 5 2 4 2" xfId="13008" xr:uid="{00000000-0005-0000-0000-000013320000}"/>
    <cellStyle name="20% - Accent1 2 5 2 4 2 2" xfId="13009" xr:uid="{00000000-0005-0000-0000-000014320000}"/>
    <cellStyle name="20% - Accent1 2 5 2 4 2 2 2" xfId="13010" xr:uid="{00000000-0005-0000-0000-000015320000}"/>
    <cellStyle name="20% - Accent1 2 5 2 4 2 2 2 2" xfId="13011" xr:uid="{00000000-0005-0000-0000-000016320000}"/>
    <cellStyle name="20% - Accent1 2 5 2 4 2 2 2 2 2" xfId="13012" xr:uid="{00000000-0005-0000-0000-000017320000}"/>
    <cellStyle name="20% - Accent1 2 5 2 4 2 2 2 3" xfId="13013" xr:uid="{00000000-0005-0000-0000-000018320000}"/>
    <cellStyle name="20% - Accent1 2 5 2 4 2 2 3" xfId="13014" xr:uid="{00000000-0005-0000-0000-000019320000}"/>
    <cellStyle name="20% - Accent1 2 5 2 4 2 2 3 2" xfId="13015" xr:uid="{00000000-0005-0000-0000-00001A320000}"/>
    <cellStyle name="20% - Accent1 2 5 2 4 2 2 4" xfId="13016" xr:uid="{00000000-0005-0000-0000-00001B320000}"/>
    <cellStyle name="20% - Accent1 2 5 2 4 2 3" xfId="13017" xr:uid="{00000000-0005-0000-0000-00001C320000}"/>
    <cellStyle name="20% - Accent1 2 5 2 4 2 3 2" xfId="13018" xr:uid="{00000000-0005-0000-0000-00001D320000}"/>
    <cellStyle name="20% - Accent1 2 5 2 4 2 3 2 2" xfId="13019" xr:uid="{00000000-0005-0000-0000-00001E320000}"/>
    <cellStyle name="20% - Accent1 2 5 2 4 2 3 2 2 2" xfId="13020" xr:uid="{00000000-0005-0000-0000-00001F320000}"/>
    <cellStyle name="20% - Accent1 2 5 2 4 2 3 2 3" xfId="13021" xr:uid="{00000000-0005-0000-0000-000020320000}"/>
    <cellStyle name="20% - Accent1 2 5 2 4 2 3 3" xfId="13022" xr:uid="{00000000-0005-0000-0000-000021320000}"/>
    <cellStyle name="20% - Accent1 2 5 2 4 2 3 3 2" xfId="13023" xr:uid="{00000000-0005-0000-0000-000022320000}"/>
    <cellStyle name="20% - Accent1 2 5 2 4 2 3 4" xfId="13024" xr:uid="{00000000-0005-0000-0000-000023320000}"/>
    <cellStyle name="20% - Accent1 2 5 2 4 2 4" xfId="13025" xr:uid="{00000000-0005-0000-0000-000024320000}"/>
    <cellStyle name="20% - Accent1 2 5 2 4 2 4 2" xfId="13026" xr:uid="{00000000-0005-0000-0000-000025320000}"/>
    <cellStyle name="20% - Accent1 2 5 2 4 2 4 2 2" xfId="13027" xr:uid="{00000000-0005-0000-0000-000026320000}"/>
    <cellStyle name="20% - Accent1 2 5 2 4 2 4 2 2 2" xfId="13028" xr:uid="{00000000-0005-0000-0000-000027320000}"/>
    <cellStyle name="20% - Accent1 2 5 2 4 2 4 2 3" xfId="13029" xr:uid="{00000000-0005-0000-0000-000028320000}"/>
    <cellStyle name="20% - Accent1 2 5 2 4 2 4 3" xfId="13030" xr:uid="{00000000-0005-0000-0000-000029320000}"/>
    <cellStyle name="20% - Accent1 2 5 2 4 2 4 3 2" xfId="13031" xr:uid="{00000000-0005-0000-0000-00002A320000}"/>
    <cellStyle name="20% - Accent1 2 5 2 4 2 4 4" xfId="13032" xr:uid="{00000000-0005-0000-0000-00002B320000}"/>
    <cellStyle name="20% - Accent1 2 5 2 4 2 5" xfId="13033" xr:uid="{00000000-0005-0000-0000-00002C320000}"/>
    <cellStyle name="20% - Accent1 2 5 2 4 2 5 2" xfId="13034" xr:uid="{00000000-0005-0000-0000-00002D320000}"/>
    <cellStyle name="20% - Accent1 2 5 2 4 2 5 2 2" xfId="13035" xr:uid="{00000000-0005-0000-0000-00002E320000}"/>
    <cellStyle name="20% - Accent1 2 5 2 4 2 5 3" xfId="13036" xr:uid="{00000000-0005-0000-0000-00002F320000}"/>
    <cellStyle name="20% - Accent1 2 5 2 4 2 6" xfId="13037" xr:uid="{00000000-0005-0000-0000-000030320000}"/>
    <cellStyle name="20% - Accent1 2 5 2 4 2 6 2" xfId="13038" xr:uid="{00000000-0005-0000-0000-000031320000}"/>
    <cellStyle name="20% - Accent1 2 5 2 4 2 6 2 2" xfId="13039" xr:uid="{00000000-0005-0000-0000-000032320000}"/>
    <cellStyle name="20% - Accent1 2 5 2 4 2 6 3" xfId="13040" xr:uid="{00000000-0005-0000-0000-000033320000}"/>
    <cellStyle name="20% - Accent1 2 5 2 4 2 7" xfId="13041" xr:uid="{00000000-0005-0000-0000-000034320000}"/>
    <cellStyle name="20% - Accent1 2 5 2 4 2 7 2" xfId="13042" xr:uid="{00000000-0005-0000-0000-000035320000}"/>
    <cellStyle name="20% - Accent1 2 5 2 4 2 8" xfId="13043" xr:uid="{00000000-0005-0000-0000-000036320000}"/>
    <cellStyle name="20% - Accent1 2 5 2 4 2 8 2" xfId="13044" xr:uid="{00000000-0005-0000-0000-000037320000}"/>
    <cellStyle name="20% - Accent1 2 5 2 4 2 9" xfId="13045" xr:uid="{00000000-0005-0000-0000-000038320000}"/>
    <cellStyle name="20% - Accent1 2 5 2 4 3" xfId="13046" xr:uid="{00000000-0005-0000-0000-000039320000}"/>
    <cellStyle name="20% - Accent1 2 5 2 4 3 2" xfId="13047" xr:uid="{00000000-0005-0000-0000-00003A320000}"/>
    <cellStyle name="20% - Accent1 2 5 2 4 3 2 2" xfId="13048" xr:uid="{00000000-0005-0000-0000-00003B320000}"/>
    <cellStyle name="20% - Accent1 2 5 2 4 3 2 2 2" xfId="13049" xr:uid="{00000000-0005-0000-0000-00003C320000}"/>
    <cellStyle name="20% - Accent1 2 5 2 4 3 2 2 2 2" xfId="13050" xr:uid="{00000000-0005-0000-0000-00003D320000}"/>
    <cellStyle name="20% - Accent1 2 5 2 4 3 2 2 3" xfId="13051" xr:uid="{00000000-0005-0000-0000-00003E320000}"/>
    <cellStyle name="20% - Accent1 2 5 2 4 3 2 3" xfId="13052" xr:uid="{00000000-0005-0000-0000-00003F320000}"/>
    <cellStyle name="20% - Accent1 2 5 2 4 3 2 3 2" xfId="13053" xr:uid="{00000000-0005-0000-0000-000040320000}"/>
    <cellStyle name="20% - Accent1 2 5 2 4 3 2 4" xfId="13054" xr:uid="{00000000-0005-0000-0000-000041320000}"/>
    <cellStyle name="20% - Accent1 2 5 2 4 3 3" xfId="13055" xr:uid="{00000000-0005-0000-0000-000042320000}"/>
    <cellStyle name="20% - Accent1 2 5 2 4 3 3 2" xfId="13056" xr:uid="{00000000-0005-0000-0000-000043320000}"/>
    <cellStyle name="20% - Accent1 2 5 2 4 3 3 2 2" xfId="13057" xr:uid="{00000000-0005-0000-0000-000044320000}"/>
    <cellStyle name="20% - Accent1 2 5 2 4 3 3 2 2 2" xfId="13058" xr:uid="{00000000-0005-0000-0000-000045320000}"/>
    <cellStyle name="20% - Accent1 2 5 2 4 3 3 2 3" xfId="13059" xr:uid="{00000000-0005-0000-0000-000046320000}"/>
    <cellStyle name="20% - Accent1 2 5 2 4 3 3 3" xfId="13060" xr:uid="{00000000-0005-0000-0000-000047320000}"/>
    <cellStyle name="20% - Accent1 2 5 2 4 3 3 3 2" xfId="13061" xr:uid="{00000000-0005-0000-0000-000048320000}"/>
    <cellStyle name="20% - Accent1 2 5 2 4 3 3 4" xfId="13062" xr:uid="{00000000-0005-0000-0000-000049320000}"/>
    <cellStyle name="20% - Accent1 2 5 2 4 3 4" xfId="13063" xr:uid="{00000000-0005-0000-0000-00004A320000}"/>
    <cellStyle name="20% - Accent1 2 5 2 4 3 4 2" xfId="13064" xr:uid="{00000000-0005-0000-0000-00004B320000}"/>
    <cellStyle name="20% - Accent1 2 5 2 4 3 4 2 2" xfId="13065" xr:uid="{00000000-0005-0000-0000-00004C320000}"/>
    <cellStyle name="20% - Accent1 2 5 2 4 3 4 2 2 2" xfId="13066" xr:uid="{00000000-0005-0000-0000-00004D320000}"/>
    <cellStyle name="20% - Accent1 2 5 2 4 3 4 2 3" xfId="13067" xr:uid="{00000000-0005-0000-0000-00004E320000}"/>
    <cellStyle name="20% - Accent1 2 5 2 4 3 4 3" xfId="13068" xr:uid="{00000000-0005-0000-0000-00004F320000}"/>
    <cellStyle name="20% - Accent1 2 5 2 4 3 4 3 2" xfId="13069" xr:uid="{00000000-0005-0000-0000-000050320000}"/>
    <cellStyle name="20% - Accent1 2 5 2 4 3 4 4" xfId="13070" xr:uid="{00000000-0005-0000-0000-000051320000}"/>
    <cellStyle name="20% - Accent1 2 5 2 4 3 5" xfId="13071" xr:uid="{00000000-0005-0000-0000-000052320000}"/>
    <cellStyle name="20% - Accent1 2 5 2 4 3 5 2" xfId="13072" xr:uid="{00000000-0005-0000-0000-000053320000}"/>
    <cellStyle name="20% - Accent1 2 5 2 4 3 5 2 2" xfId="13073" xr:uid="{00000000-0005-0000-0000-000054320000}"/>
    <cellStyle name="20% - Accent1 2 5 2 4 3 5 3" xfId="13074" xr:uid="{00000000-0005-0000-0000-000055320000}"/>
    <cellStyle name="20% - Accent1 2 5 2 4 3 6" xfId="13075" xr:uid="{00000000-0005-0000-0000-000056320000}"/>
    <cellStyle name="20% - Accent1 2 5 2 4 3 6 2" xfId="13076" xr:uid="{00000000-0005-0000-0000-000057320000}"/>
    <cellStyle name="20% - Accent1 2 5 2 4 3 6 2 2" xfId="13077" xr:uid="{00000000-0005-0000-0000-000058320000}"/>
    <cellStyle name="20% - Accent1 2 5 2 4 3 6 3" xfId="13078" xr:uid="{00000000-0005-0000-0000-000059320000}"/>
    <cellStyle name="20% - Accent1 2 5 2 4 3 7" xfId="13079" xr:uid="{00000000-0005-0000-0000-00005A320000}"/>
    <cellStyle name="20% - Accent1 2 5 2 4 3 7 2" xfId="13080" xr:uid="{00000000-0005-0000-0000-00005B320000}"/>
    <cellStyle name="20% - Accent1 2 5 2 4 3 8" xfId="13081" xr:uid="{00000000-0005-0000-0000-00005C320000}"/>
    <cellStyle name="20% - Accent1 2 5 2 4 3 8 2" xfId="13082" xr:uid="{00000000-0005-0000-0000-00005D320000}"/>
    <cellStyle name="20% - Accent1 2 5 2 4 3 9" xfId="13083" xr:uid="{00000000-0005-0000-0000-00005E320000}"/>
    <cellStyle name="20% - Accent1 2 5 2 4 4" xfId="13084" xr:uid="{00000000-0005-0000-0000-00005F320000}"/>
    <cellStyle name="20% - Accent1 2 5 2 4 4 2" xfId="13085" xr:uid="{00000000-0005-0000-0000-000060320000}"/>
    <cellStyle name="20% - Accent1 2 5 2 4 4 2 2" xfId="13086" xr:uid="{00000000-0005-0000-0000-000061320000}"/>
    <cellStyle name="20% - Accent1 2 5 2 4 4 2 2 2" xfId="13087" xr:uid="{00000000-0005-0000-0000-000062320000}"/>
    <cellStyle name="20% - Accent1 2 5 2 4 4 2 3" xfId="13088" xr:uid="{00000000-0005-0000-0000-000063320000}"/>
    <cellStyle name="20% - Accent1 2 5 2 4 4 3" xfId="13089" xr:uid="{00000000-0005-0000-0000-000064320000}"/>
    <cellStyle name="20% - Accent1 2 5 2 4 4 3 2" xfId="13090" xr:uid="{00000000-0005-0000-0000-000065320000}"/>
    <cellStyle name="20% - Accent1 2 5 2 4 4 4" xfId="13091" xr:uid="{00000000-0005-0000-0000-000066320000}"/>
    <cellStyle name="20% - Accent1 2 5 2 4 5" xfId="13092" xr:uid="{00000000-0005-0000-0000-000067320000}"/>
    <cellStyle name="20% - Accent1 2 5 2 4 5 2" xfId="13093" xr:uid="{00000000-0005-0000-0000-000068320000}"/>
    <cellStyle name="20% - Accent1 2 5 2 4 5 2 2" xfId="13094" xr:uid="{00000000-0005-0000-0000-000069320000}"/>
    <cellStyle name="20% - Accent1 2 5 2 4 5 2 2 2" xfId="13095" xr:uid="{00000000-0005-0000-0000-00006A320000}"/>
    <cellStyle name="20% - Accent1 2 5 2 4 5 2 3" xfId="13096" xr:uid="{00000000-0005-0000-0000-00006B320000}"/>
    <cellStyle name="20% - Accent1 2 5 2 4 5 3" xfId="13097" xr:uid="{00000000-0005-0000-0000-00006C320000}"/>
    <cellStyle name="20% - Accent1 2 5 2 4 5 3 2" xfId="13098" xr:uid="{00000000-0005-0000-0000-00006D320000}"/>
    <cellStyle name="20% - Accent1 2 5 2 4 5 4" xfId="13099" xr:uid="{00000000-0005-0000-0000-00006E320000}"/>
    <cellStyle name="20% - Accent1 2 5 2 4 6" xfId="13100" xr:uid="{00000000-0005-0000-0000-00006F320000}"/>
    <cellStyle name="20% - Accent1 2 5 2 4 6 2" xfId="13101" xr:uid="{00000000-0005-0000-0000-000070320000}"/>
    <cellStyle name="20% - Accent1 2 5 2 4 6 2 2" xfId="13102" xr:uid="{00000000-0005-0000-0000-000071320000}"/>
    <cellStyle name="20% - Accent1 2 5 2 4 6 2 2 2" xfId="13103" xr:uid="{00000000-0005-0000-0000-000072320000}"/>
    <cellStyle name="20% - Accent1 2 5 2 4 6 2 3" xfId="13104" xr:uid="{00000000-0005-0000-0000-000073320000}"/>
    <cellStyle name="20% - Accent1 2 5 2 4 6 3" xfId="13105" xr:uid="{00000000-0005-0000-0000-000074320000}"/>
    <cellStyle name="20% - Accent1 2 5 2 4 6 3 2" xfId="13106" xr:uid="{00000000-0005-0000-0000-000075320000}"/>
    <cellStyle name="20% - Accent1 2 5 2 4 6 4" xfId="13107" xr:uid="{00000000-0005-0000-0000-000076320000}"/>
    <cellStyle name="20% - Accent1 2 5 2 4 7" xfId="13108" xr:uid="{00000000-0005-0000-0000-000077320000}"/>
    <cellStyle name="20% - Accent1 2 5 2 4 7 2" xfId="13109" xr:uid="{00000000-0005-0000-0000-000078320000}"/>
    <cellStyle name="20% - Accent1 2 5 2 4 7 2 2" xfId="13110" xr:uid="{00000000-0005-0000-0000-000079320000}"/>
    <cellStyle name="20% - Accent1 2 5 2 4 7 3" xfId="13111" xr:uid="{00000000-0005-0000-0000-00007A320000}"/>
    <cellStyle name="20% - Accent1 2 5 2 4 8" xfId="13112" xr:uid="{00000000-0005-0000-0000-00007B320000}"/>
    <cellStyle name="20% - Accent1 2 5 2 4 8 2" xfId="13113" xr:uid="{00000000-0005-0000-0000-00007C320000}"/>
    <cellStyle name="20% - Accent1 2 5 2 4 8 2 2" xfId="13114" xr:uid="{00000000-0005-0000-0000-00007D320000}"/>
    <cellStyle name="20% - Accent1 2 5 2 4 8 3" xfId="13115" xr:uid="{00000000-0005-0000-0000-00007E320000}"/>
    <cellStyle name="20% - Accent1 2 5 2 4 9" xfId="13116" xr:uid="{00000000-0005-0000-0000-00007F320000}"/>
    <cellStyle name="20% - Accent1 2 5 2 4 9 2" xfId="13117" xr:uid="{00000000-0005-0000-0000-000080320000}"/>
    <cellStyle name="20% - Accent1 2 5 2 5" xfId="13118" xr:uid="{00000000-0005-0000-0000-000081320000}"/>
    <cellStyle name="20% - Accent1 2 5 2 5 10" xfId="13119" xr:uid="{00000000-0005-0000-0000-000082320000}"/>
    <cellStyle name="20% - Accent1 2 5 2 5 10 2" xfId="13120" xr:uid="{00000000-0005-0000-0000-000083320000}"/>
    <cellStyle name="20% - Accent1 2 5 2 5 11" xfId="13121" xr:uid="{00000000-0005-0000-0000-000084320000}"/>
    <cellStyle name="20% - Accent1 2 5 2 5 2" xfId="13122" xr:uid="{00000000-0005-0000-0000-000085320000}"/>
    <cellStyle name="20% - Accent1 2 5 2 5 2 2" xfId="13123" xr:uid="{00000000-0005-0000-0000-000086320000}"/>
    <cellStyle name="20% - Accent1 2 5 2 5 2 2 2" xfId="13124" xr:uid="{00000000-0005-0000-0000-000087320000}"/>
    <cellStyle name="20% - Accent1 2 5 2 5 2 2 2 2" xfId="13125" xr:uid="{00000000-0005-0000-0000-000088320000}"/>
    <cellStyle name="20% - Accent1 2 5 2 5 2 2 2 2 2" xfId="13126" xr:uid="{00000000-0005-0000-0000-000089320000}"/>
    <cellStyle name="20% - Accent1 2 5 2 5 2 2 2 3" xfId="13127" xr:uid="{00000000-0005-0000-0000-00008A320000}"/>
    <cellStyle name="20% - Accent1 2 5 2 5 2 2 3" xfId="13128" xr:uid="{00000000-0005-0000-0000-00008B320000}"/>
    <cellStyle name="20% - Accent1 2 5 2 5 2 2 3 2" xfId="13129" xr:uid="{00000000-0005-0000-0000-00008C320000}"/>
    <cellStyle name="20% - Accent1 2 5 2 5 2 2 4" xfId="13130" xr:uid="{00000000-0005-0000-0000-00008D320000}"/>
    <cellStyle name="20% - Accent1 2 5 2 5 2 3" xfId="13131" xr:uid="{00000000-0005-0000-0000-00008E320000}"/>
    <cellStyle name="20% - Accent1 2 5 2 5 2 3 2" xfId="13132" xr:uid="{00000000-0005-0000-0000-00008F320000}"/>
    <cellStyle name="20% - Accent1 2 5 2 5 2 3 2 2" xfId="13133" xr:uid="{00000000-0005-0000-0000-000090320000}"/>
    <cellStyle name="20% - Accent1 2 5 2 5 2 3 2 2 2" xfId="13134" xr:uid="{00000000-0005-0000-0000-000091320000}"/>
    <cellStyle name="20% - Accent1 2 5 2 5 2 3 2 3" xfId="13135" xr:uid="{00000000-0005-0000-0000-000092320000}"/>
    <cellStyle name="20% - Accent1 2 5 2 5 2 3 3" xfId="13136" xr:uid="{00000000-0005-0000-0000-000093320000}"/>
    <cellStyle name="20% - Accent1 2 5 2 5 2 3 3 2" xfId="13137" xr:uid="{00000000-0005-0000-0000-000094320000}"/>
    <cellStyle name="20% - Accent1 2 5 2 5 2 3 4" xfId="13138" xr:uid="{00000000-0005-0000-0000-000095320000}"/>
    <cellStyle name="20% - Accent1 2 5 2 5 2 4" xfId="13139" xr:uid="{00000000-0005-0000-0000-000096320000}"/>
    <cellStyle name="20% - Accent1 2 5 2 5 2 4 2" xfId="13140" xr:uid="{00000000-0005-0000-0000-000097320000}"/>
    <cellStyle name="20% - Accent1 2 5 2 5 2 4 2 2" xfId="13141" xr:uid="{00000000-0005-0000-0000-000098320000}"/>
    <cellStyle name="20% - Accent1 2 5 2 5 2 4 2 2 2" xfId="13142" xr:uid="{00000000-0005-0000-0000-000099320000}"/>
    <cellStyle name="20% - Accent1 2 5 2 5 2 4 2 3" xfId="13143" xr:uid="{00000000-0005-0000-0000-00009A320000}"/>
    <cellStyle name="20% - Accent1 2 5 2 5 2 4 3" xfId="13144" xr:uid="{00000000-0005-0000-0000-00009B320000}"/>
    <cellStyle name="20% - Accent1 2 5 2 5 2 4 3 2" xfId="13145" xr:uid="{00000000-0005-0000-0000-00009C320000}"/>
    <cellStyle name="20% - Accent1 2 5 2 5 2 4 4" xfId="13146" xr:uid="{00000000-0005-0000-0000-00009D320000}"/>
    <cellStyle name="20% - Accent1 2 5 2 5 2 5" xfId="13147" xr:uid="{00000000-0005-0000-0000-00009E320000}"/>
    <cellStyle name="20% - Accent1 2 5 2 5 2 5 2" xfId="13148" xr:uid="{00000000-0005-0000-0000-00009F320000}"/>
    <cellStyle name="20% - Accent1 2 5 2 5 2 5 2 2" xfId="13149" xr:uid="{00000000-0005-0000-0000-0000A0320000}"/>
    <cellStyle name="20% - Accent1 2 5 2 5 2 5 3" xfId="13150" xr:uid="{00000000-0005-0000-0000-0000A1320000}"/>
    <cellStyle name="20% - Accent1 2 5 2 5 2 6" xfId="13151" xr:uid="{00000000-0005-0000-0000-0000A2320000}"/>
    <cellStyle name="20% - Accent1 2 5 2 5 2 6 2" xfId="13152" xr:uid="{00000000-0005-0000-0000-0000A3320000}"/>
    <cellStyle name="20% - Accent1 2 5 2 5 2 6 2 2" xfId="13153" xr:uid="{00000000-0005-0000-0000-0000A4320000}"/>
    <cellStyle name="20% - Accent1 2 5 2 5 2 6 3" xfId="13154" xr:uid="{00000000-0005-0000-0000-0000A5320000}"/>
    <cellStyle name="20% - Accent1 2 5 2 5 2 7" xfId="13155" xr:uid="{00000000-0005-0000-0000-0000A6320000}"/>
    <cellStyle name="20% - Accent1 2 5 2 5 2 7 2" xfId="13156" xr:uid="{00000000-0005-0000-0000-0000A7320000}"/>
    <cellStyle name="20% - Accent1 2 5 2 5 2 8" xfId="13157" xr:uid="{00000000-0005-0000-0000-0000A8320000}"/>
    <cellStyle name="20% - Accent1 2 5 2 5 2 8 2" xfId="13158" xr:uid="{00000000-0005-0000-0000-0000A9320000}"/>
    <cellStyle name="20% - Accent1 2 5 2 5 2 9" xfId="13159" xr:uid="{00000000-0005-0000-0000-0000AA320000}"/>
    <cellStyle name="20% - Accent1 2 5 2 5 3" xfId="13160" xr:uid="{00000000-0005-0000-0000-0000AB320000}"/>
    <cellStyle name="20% - Accent1 2 5 2 5 3 2" xfId="13161" xr:uid="{00000000-0005-0000-0000-0000AC320000}"/>
    <cellStyle name="20% - Accent1 2 5 2 5 3 2 2" xfId="13162" xr:uid="{00000000-0005-0000-0000-0000AD320000}"/>
    <cellStyle name="20% - Accent1 2 5 2 5 3 2 2 2" xfId="13163" xr:uid="{00000000-0005-0000-0000-0000AE320000}"/>
    <cellStyle name="20% - Accent1 2 5 2 5 3 2 2 2 2" xfId="13164" xr:uid="{00000000-0005-0000-0000-0000AF320000}"/>
    <cellStyle name="20% - Accent1 2 5 2 5 3 2 2 3" xfId="13165" xr:uid="{00000000-0005-0000-0000-0000B0320000}"/>
    <cellStyle name="20% - Accent1 2 5 2 5 3 2 3" xfId="13166" xr:uid="{00000000-0005-0000-0000-0000B1320000}"/>
    <cellStyle name="20% - Accent1 2 5 2 5 3 2 3 2" xfId="13167" xr:uid="{00000000-0005-0000-0000-0000B2320000}"/>
    <cellStyle name="20% - Accent1 2 5 2 5 3 2 4" xfId="13168" xr:uid="{00000000-0005-0000-0000-0000B3320000}"/>
    <cellStyle name="20% - Accent1 2 5 2 5 3 3" xfId="13169" xr:uid="{00000000-0005-0000-0000-0000B4320000}"/>
    <cellStyle name="20% - Accent1 2 5 2 5 3 3 2" xfId="13170" xr:uid="{00000000-0005-0000-0000-0000B5320000}"/>
    <cellStyle name="20% - Accent1 2 5 2 5 3 3 2 2" xfId="13171" xr:uid="{00000000-0005-0000-0000-0000B6320000}"/>
    <cellStyle name="20% - Accent1 2 5 2 5 3 3 2 2 2" xfId="13172" xr:uid="{00000000-0005-0000-0000-0000B7320000}"/>
    <cellStyle name="20% - Accent1 2 5 2 5 3 3 2 3" xfId="13173" xr:uid="{00000000-0005-0000-0000-0000B8320000}"/>
    <cellStyle name="20% - Accent1 2 5 2 5 3 3 3" xfId="13174" xr:uid="{00000000-0005-0000-0000-0000B9320000}"/>
    <cellStyle name="20% - Accent1 2 5 2 5 3 3 3 2" xfId="13175" xr:uid="{00000000-0005-0000-0000-0000BA320000}"/>
    <cellStyle name="20% - Accent1 2 5 2 5 3 3 4" xfId="13176" xr:uid="{00000000-0005-0000-0000-0000BB320000}"/>
    <cellStyle name="20% - Accent1 2 5 2 5 3 4" xfId="13177" xr:uid="{00000000-0005-0000-0000-0000BC320000}"/>
    <cellStyle name="20% - Accent1 2 5 2 5 3 4 2" xfId="13178" xr:uid="{00000000-0005-0000-0000-0000BD320000}"/>
    <cellStyle name="20% - Accent1 2 5 2 5 3 4 2 2" xfId="13179" xr:uid="{00000000-0005-0000-0000-0000BE320000}"/>
    <cellStyle name="20% - Accent1 2 5 2 5 3 4 2 2 2" xfId="13180" xr:uid="{00000000-0005-0000-0000-0000BF320000}"/>
    <cellStyle name="20% - Accent1 2 5 2 5 3 4 2 3" xfId="13181" xr:uid="{00000000-0005-0000-0000-0000C0320000}"/>
    <cellStyle name="20% - Accent1 2 5 2 5 3 4 3" xfId="13182" xr:uid="{00000000-0005-0000-0000-0000C1320000}"/>
    <cellStyle name="20% - Accent1 2 5 2 5 3 4 3 2" xfId="13183" xr:uid="{00000000-0005-0000-0000-0000C2320000}"/>
    <cellStyle name="20% - Accent1 2 5 2 5 3 4 4" xfId="13184" xr:uid="{00000000-0005-0000-0000-0000C3320000}"/>
    <cellStyle name="20% - Accent1 2 5 2 5 3 5" xfId="13185" xr:uid="{00000000-0005-0000-0000-0000C4320000}"/>
    <cellStyle name="20% - Accent1 2 5 2 5 3 5 2" xfId="13186" xr:uid="{00000000-0005-0000-0000-0000C5320000}"/>
    <cellStyle name="20% - Accent1 2 5 2 5 3 5 2 2" xfId="13187" xr:uid="{00000000-0005-0000-0000-0000C6320000}"/>
    <cellStyle name="20% - Accent1 2 5 2 5 3 5 3" xfId="13188" xr:uid="{00000000-0005-0000-0000-0000C7320000}"/>
    <cellStyle name="20% - Accent1 2 5 2 5 3 6" xfId="13189" xr:uid="{00000000-0005-0000-0000-0000C8320000}"/>
    <cellStyle name="20% - Accent1 2 5 2 5 3 6 2" xfId="13190" xr:uid="{00000000-0005-0000-0000-0000C9320000}"/>
    <cellStyle name="20% - Accent1 2 5 2 5 3 6 2 2" xfId="13191" xr:uid="{00000000-0005-0000-0000-0000CA320000}"/>
    <cellStyle name="20% - Accent1 2 5 2 5 3 6 3" xfId="13192" xr:uid="{00000000-0005-0000-0000-0000CB320000}"/>
    <cellStyle name="20% - Accent1 2 5 2 5 3 7" xfId="13193" xr:uid="{00000000-0005-0000-0000-0000CC320000}"/>
    <cellStyle name="20% - Accent1 2 5 2 5 3 7 2" xfId="13194" xr:uid="{00000000-0005-0000-0000-0000CD320000}"/>
    <cellStyle name="20% - Accent1 2 5 2 5 3 8" xfId="13195" xr:uid="{00000000-0005-0000-0000-0000CE320000}"/>
    <cellStyle name="20% - Accent1 2 5 2 5 3 8 2" xfId="13196" xr:uid="{00000000-0005-0000-0000-0000CF320000}"/>
    <cellStyle name="20% - Accent1 2 5 2 5 3 9" xfId="13197" xr:uid="{00000000-0005-0000-0000-0000D0320000}"/>
    <cellStyle name="20% - Accent1 2 5 2 5 4" xfId="13198" xr:uid="{00000000-0005-0000-0000-0000D1320000}"/>
    <cellStyle name="20% - Accent1 2 5 2 5 4 2" xfId="13199" xr:uid="{00000000-0005-0000-0000-0000D2320000}"/>
    <cellStyle name="20% - Accent1 2 5 2 5 4 2 2" xfId="13200" xr:uid="{00000000-0005-0000-0000-0000D3320000}"/>
    <cellStyle name="20% - Accent1 2 5 2 5 4 2 2 2" xfId="13201" xr:uid="{00000000-0005-0000-0000-0000D4320000}"/>
    <cellStyle name="20% - Accent1 2 5 2 5 4 2 3" xfId="13202" xr:uid="{00000000-0005-0000-0000-0000D5320000}"/>
    <cellStyle name="20% - Accent1 2 5 2 5 4 3" xfId="13203" xr:uid="{00000000-0005-0000-0000-0000D6320000}"/>
    <cellStyle name="20% - Accent1 2 5 2 5 4 3 2" xfId="13204" xr:uid="{00000000-0005-0000-0000-0000D7320000}"/>
    <cellStyle name="20% - Accent1 2 5 2 5 4 4" xfId="13205" xr:uid="{00000000-0005-0000-0000-0000D8320000}"/>
    <cellStyle name="20% - Accent1 2 5 2 5 5" xfId="13206" xr:uid="{00000000-0005-0000-0000-0000D9320000}"/>
    <cellStyle name="20% - Accent1 2 5 2 5 5 2" xfId="13207" xr:uid="{00000000-0005-0000-0000-0000DA320000}"/>
    <cellStyle name="20% - Accent1 2 5 2 5 5 2 2" xfId="13208" xr:uid="{00000000-0005-0000-0000-0000DB320000}"/>
    <cellStyle name="20% - Accent1 2 5 2 5 5 2 2 2" xfId="13209" xr:uid="{00000000-0005-0000-0000-0000DC320000}"/>
    <cellStyle name="20% - Accent1 2 5 2 5 5 2 3" xfId="13210" xr:uid="{00000000-0005-0000-0000-0000DD320000}"/>
    <cellStyle name="20% - Accent1 2 5 2 5 5 3" xfId="13211" xr:uid="{00000000-0005-0000-0000-0000DE320000}"/>
    <cellStyle name="20% - Accent1 2 5 2 5 5 3 2" xfId="13212" xr:uid="{00000000-0005-0000-0000-0000DF320000}"/>
    <cellStyle name="20% - Accent1 2 5 2 5 5 4" xfId="13213" xr:uid="{00000000-0005-0000-0000-0000E0320000}"/>
    <cellStyle name="20% - Accent1 2 5 2 5 6" xfId="13214" xr:uid="{00000000-0005-0000-0000-0000E1320000}"/>
    <cellStyle name="20% - Accent1 2 5 2 5 6 2" xfId="13215" xr:uid="{00000000-0005-0000-0000-0000E2320000}"/>
    <cellStyle name="20% - Accent1 2 5 2 5 6 2 2" xfId="13216" xr:uid="{00000000-0005-0000-0000-0000E3320000}"/>
    <cellStyle name="20% - Accent1 2 5 2 5 6 2 2 2" xfId="13217" xr:uid="{00000000-0005-0000-0000-0000E4320000}"/>
    <cellStyle name="20% - Accent1 2 5 2 5 6 2 3" xfId="13218" xr:uid="{00000000-0005-0000-0000-0000E5320000}"/>
    <cellStyle name="20% - Accent1 2 5 2 5 6 3" xfId="13219" xr:uid="{00000000-0005-0000-0000-0000E6320000}"/>
    <cellStyle name="20% - Accent1 2 5 2 5 6 3 2" xfId="13220" xr:uid="{00000000-0005-0000-0000-0000E7320000}"/>
    <cellStyle name="20% - Accent1 2 5 2 5 6 4" xfId="13221" xr:uid="{00000000-0005-0000-0000-0000E8320000}"/>
    <cellStyle name="20% - Accent1 2 5 2 5 7" xfId="13222" xr:uid="{00000000-0005-0000-0000-0000E9320000}"/>
    <cellStyle name="20% - Accent1 2 5 2 5 7 2" xfId="13223" xr:uid="{00000000-0005-0000-0000-0000EA320000}"/>
    <cellStyle name="20% - Accent1 2 5 2 5 7 2 2" xfId="13224" xr:uid="{00000000-0005-0000-0000-0000EB320000}"/>
    <cellStyle name="20% - Accent1 2 5 2 5 7 3" xfId="13225" xr:uid="{00000000-0005-0000-0000-0000EC320000}"/>
    <cellStyle name="20% - Accent1 2 5 2 5 8" xfId="13226" xr:uid="{00000000-0005-0000-0000-0000ED320000}"/>
    <cellStyle name="20% - Accent1 2 5 2 5 8 2" xfId="13227" xr:uid="{00000000-0005-0000-0000-0000EE320000}"/>
    <cellStyle name="20% - Accent1 2 5 2 5 8 2 2" xfId="13228" xr:uid="{00000000-0005-0000-0000-0000EF320000}"/>
    <cellStyle name="20% - Accent1 2 5 2 5 8 3" xfId="13229" xr:uid="{00000000-0005-0000-0000-0000F0320000}"/>
    <cellStyle name="20% - Accent1 2 5 2 5 9" xfId="13230" xr:uid="{00000000-0005-0000-0000-0000F1320000}"/>
    <cellStyle name="20% - Accent1 2 5 2 5 9 2" xfId="13231" xr:uid="{00000000-0005-0000-0000-0000F2320000}"/>
    <cellStyle name="20% - Accent1 2 5 2 6" xfId="13232" xr:uid="{00000000-0005-0000-0000-0000F3320000}"/>
    <cellStyle name="20% - Accent1 2 5 2 6 2" xfId="13233" xr:uid="{00000000-0005-0000-0000-0000F4320000}"/>
    <cellStyle name="20% - Accent1 2 5 2 6 2 2" xfId="13234" xr:uid="{00000000-0005-0000-0000-0000F5320000}"/>
    <cellStyle name="20% - Accent1 2 5 2 6 2 2 2" xfId="13235" xr:uid="{00000000-0005-0000-0000-0000F6320000}"/>
    <cellStyle name="20% - Accent1 2 5 2 6 2 2 2 2" xfId="13236" xr:uid="{00000000-0005-0000-0000-0000F7320000}"/>
    <cellStyle name="20% - Accent1 2 5 2 6 2 2 3" xfId="13237" xr:uid="{00000000-0005-0000-0000-0000F8320000}"/>
    <cellStyle name="20% - Accent1 2 5 2 6 2 3" xfId="13238" xr:uid="{00000000-0005-0000-0000-0000F9320000}"/>
    <cellStyle name="20% - Accent1 2 5 2 6 2 3 2" xfId="13239" xr:uid="{00000000-0005-0000-0000-0000FA320000}"/>
    <cellStyle name="20% - Accent1 2 5 2 6 2 4" xfId="13240" xr:uid="{00000000-0005-0000-0000-0000FB320000}"/>
    <cellStyle name="20% - Accent1 2 5 2 6 3" xfId="13241" xr:uid="{00000000-0005-0000-0000-0000FC320000}"/>
    <cellStyle name="20% - Accent1 2 5 2 6 3 2" xfId="13242" xr:uid="{00000000-0005-0000-0000-0000FD320000}"/>
    <cellStyle name="20% - Accent1 2 5 2 6 3 2 2" xfId="13243" xr:uid="{00000000-0005-0000-0000-0000FE320000}"/>
    <cellStyle name="20% - Accent1 2 5 2 6 3 2 2 2" xfId="13244" xr:uid="{00000000-0005-0000-0000-0000FF320000}"/>
    <cellStyle name="20% - Accent1 2 5 2 6 3 2 3" xfId="13245" xr:uid="{00000000-0005-0000-0000-000000330000}"/>
    <cellStyle name="20% - Accent1 2 5 2 6 3 3" xfId="13246" xr:uid="{00000000-0005-0000-0000-000001330000}"/>
    <cellStyle name="20% - Accent1 2 5 2 6 3 3 2" xfId="13247" xr:uid="{00000000-0005-0000-0000-000002330000}"/>
    <cellStyle name="20% - Accent1 2 5 2 6 3 4" xfId="13248" xr:uid="{00000000-0005-0000-0000-000003330000}"/>
    <cellStyle name="20% - Accent1 2 5 2 6 4" xfId="13249" xr:uid="{00000000-0005-0000-0000-000004330000}"/>
    <cellStyle name="20% - Accent1 2 5 2 6 4 2" xfId="13250" xr:uid="{00000000-0005-0000-0000-000005330000}"/>
    <cellStyle name="20% - Accent1 2 5 2 6 4 2 2" xfId="13251" xr:uid="{00000000-0005-0000-0000-000006330000}"/>
    <cellStyle name="20% - Accent1 2 5 2 6 4 2 2 2" xfId="13252" xr:uid="{00000000-0005-0000-0000-000007330000}"/>
    <cellStyle name="20% - Accent1 2 5 2 6 4 2 3" xfId="13253" xr:uid="{00000000-0005-0000-0000-000008330000}"/>
    <cellStyle name="20% - Accent1 2 5 2 6 4 3" xfId="13254" xr:uid="{00000000-0005-0000-0000-000009330000}"/>
    <cellStyle name="20% - Accent1 2 5 2 6 4 3 2" xfId="13255" xr:uid="{00000000-0005-0000-0000-00000A330000}"/>
    <cellStyle name="20% - Accent1 2 5 2 6 4 4" xfId="13256" xr:uid="{00000000-0005-0000-0000-00000B330000}"/>
    <cellStyle name="20% - Accent1 2 5 2 6 5" xfId="13257" xr:uid="{00000000-0005-0000-0000-00000C330000}"/>
    <cellStyle name="20% - Accent1 2 5 2 6 5 2" xfId="13258" xr:uid="{00000000-0005-0000-0000-00000D330000}"/>
    <cellStyle name="20% - Accent1 2 5 2 6 5 2 2" xfId="13259" xr:uid="{00000000-0005-0000-0000-00000E330000}"/>
    <cellStyle name="20% - Accent1 2 5 2 6 5 3" xfId="13260" xr:uid="{00000000-0005-0000-0000-00000F330000}"/>
    <cellStyle name="20% - Accent1 2 5 2 6 6" xfId="13261" xr:uid="{00000000-0005-0000-0000-000010330000}"/>
    <cellStyle name="20% - Accent1 2 5 2 6 6 2" xfId="13262" xr:uid="{00000000-0005-0000-0000-000011330000}"/>
    <cellStyle name="20% - Accent1 2 5 2 6 6 2 2" xfId="13263" xr:uid="{00000000-0005-0000-0000-000012330000}"/>
    <cellStyle name="20% - Accent1 2 5 2 6 6 3" xfId="13264" xr:uid="{00000000-0005-0000-0000-000013330000}"/>
    <cellStyle name="20% - Accent1 2 5 2 6 7" xfId="13265" xr:uid="{00000000-0005-0000-0000-000014330000}"/>
    <cellStyle name="20% - Accent1 2 5 2 6 7 2" xfId="13266" xr:uid="{00000000-0005-0000-0000-000015330000}"/>
    <cellStyle name="20% - Accent1 2 5 2 6 8" xfId="13267" xr:uid="{00000000-0005-0000-0000-000016330000}"/>
    <cellStyle name="20% - Accent1 2 5 2 6 8 2" xfId="13268" xr:uid="{00000000-0005-0000-0000-000017330000}"/>
    <cellStyle name="20% - Accent1 2 5 2 6 9" xfId="13269" xr:uid="{00000000-0005-0000-0000-000018330000}"/>
    <cellStyle name="20% - Accent1 2 5 2 7" xfId="13270" xr:uid="{00000000-0005-0000-0000-000019330000}"/>
    <cellStyle name="20% - Accent1 2 5 2 7 2" xfId="13271" xr:uid="{00000000-0005-0000-0000-00001A330000}"/>
    <cellStyle name="20% - Accent1 2 5 2 7 2 2" xfId="13272" xr:uid="{00000000-0005-0000-0000-00001B330000}"/>
    <cellStyle name="20% - Accent1 2 5 2 7 2 2 2" xfId="13273" xr:uid="{00000000-0005-0000-0000-00001C330000}"/>
    <cellStyle name="20% - Accent1 2 5 2 7 2 2 2 2" xfId="13274" xr:uid="{00000000-0005-0000-0000-00001D330000}"/>
    <cellStyle name="20% - Accent1 2 5 2 7 2 2 3" xfId="13275" xr:uid="{00000000-0005-0000-0000-00001E330000}"/>
    <cellStyle name="20% - Accent1 2 5 2 7 2 3" xfId="13276" xr:uid="{00000000-0005-0000-0000-00001F330000}"/>
    <cellStyle name="20% - Accent1 2 5 2 7 2 3 2" xfId="13277" xr:uid="{00000000-0005-0000-0000-000020330000}"/>
    <cellStyle name="20% - Accent1 2 5 2 7 2 4" xfId="13278" xr:uid="{00000000-0005-0000-0000-000021330000}"/>
    <cellStyle name="20% - Accent1 2 5 2 7 3" xfId="13279" xr:uid="{00000000-0005-0000-0000-000022330000}"/>
    <cellStyle name="20% - Accent1 2 5 2 7 3 2" xfId="13280" xr:uid="{00000000-0005-0000-0000-000023330000}"/>
    <cellStyle name="20% - Accent1 2 5 2 7 3 2 2" xfId="13281" xr:uid="{00000000-0005-0000-0000-000024330000}"/>
    <cellStyle name="20% - Accent1 2 5 2 7 3 2 2 2" xfId="13282" xr:uid="{00000000-0005-0000-0000-000025330000}"/>
    <cellStyle name="20% - Accent1 2 5 2 7 3 2 3" xfId="13283" xr:uid="{00000000-0005-0000-0000-000026330000}"/>
    <cellStyle name="20% - Accent1 2 5 2 7 3 3" xfId="13284" xr:uid="{00000000-0005-0000-0000-000027330000}"/>
    <cellStyle name="20% - Accent1 2 5 2 7 3 3 2" xfId="13285" xr:uid="{00000000-0005-0000-0000-000028330000}"/>
    <cellStyle name="20% - Accent1 2 5 2 7 3 4" xfId="13286" xr:uid="{00000000-0005-0000-0000-000029330000}"/>
    <cellStyle name="20% - Accent1 2 5 2 7 4" xfId="13287" xr:uid="{00000000-0005-0000-0000-00002A330000}"/>
    <cellStyle name="20% - Accent1 2 5 2 7 4 2" xfId="13288" xr:uid="{00000000-0005-0000-0000-00002B330000}"/>
    <cellStyle name="20% - Accent1 2 5 2 7 4 2 2" xfId="13289" xr:uid="{00000000-0005-0000-0000-00002C330000}"/>
    <cellStyle name="20% - Accent1 2 5 2 7 4 2 2 2" xfId="13290" xr:uid="{00000000-0005-0000-0000-00002D330000}"/>
    <cellStyle name="20% - Accent1 2 5 2 7 4 2 3" xfId="13291" xr:uid="{00000000-0005-0000-0000-00002E330000}"/>
    <cellStyle name="20% - Accent1 2 5 2 7 4 3" xfId="13292" xr:uid="{00000000-0005-0000-0000-00002F330000}"/>
    <cellStyle name="20% - Accent1 2 5 2 7 4 3 2" xfId="13293" xr:uid="{00000000-0005-0000-0000-000030330000}"/>
    <cellStyle name="20% - Accent1 2 5 2 7 4 4" xfId="13294" xr:uid="{00000000-0005-0000-0000-000031330000}"/>
    <cellStyle name="20% - Accent1 2 5 2 7 5" xfId="13295" xr:uid="{00000000-0005-0000-0000-000032330000}"/>
    <cellStyle name="20% - Accent1 2 5 2 7 5 2" xfId="13296" xr:uid="{00000000-0005-0000-0000-000033330000}"/>
    <cellStyle name="20% - Accent1 2 5 2 7 5 2 2" xfId="13297" xr:uid="{00000000-0005-0000-0000-000034330000}"/>
    <cellStyle name="20% - Accent1 2 5 2 7 5 3" xfId="13298" xr:uid="{00000000-0005-0000-0000-000035330000}"/>
    <cellStyle name="20% - Accent1 2 5 2 7 6" xfId="13299" xr:uid="{00000000-0005-0000-0000-000036330000}"/>
    <cellStyle name="20% - Accent1 2 5 2 7 6 2" xfId="13300" xr:uid="{00000000-0005-0000-0000-000037330000}"/>
    <cellStyle name="20% - Accent1 2 5 2 7 6 2 2" xfId="13301" xr:uid="{00000000-0005-0000-0000-000038330000}"/>
    <cellStyle name="20% - Accent1 2 5 2 7 6 3" xfId="13302" xr:uid="{00000000-0005-0000-0000-000039330000}"/>
    <cellStyle name="20% - Accent1 2 5 2 7 7" xfId="13303" xr:uid="{00000000-0005-0000-0000-00003A330000}"/>
    <cellStyle name="20% - Accent1 2 5 2 7 7 2" xfId="13304" xr:uid="{00000000-0005-0000-0000-00003B330000}"/>
    <cellStyle name="20% - Accent1 2 5 2 7 8" xfId="13305" xr:uid="{00000000-0005-0000-0000-00003C330000}"/>
    <cellStyle name="20% - Accent1 2 5 2 7 8 2" xfId="13306" xr:uid="{00000000-0005-0000-0000-00003D330000}"/>
    <cellStyle name="20% - Accent1 2 5 2 7 9" xfId="13307" xr:uid="{00000000-0005-0000-0000-00003E330000}"/>
    <cellStyle name="20% - Accent1 2 5 2 8" xfId="13308" xr:uid="{00000000-0005-0000-0000-00003F330000}"/>
    <cellStyle name="20% - Accent1 2 5 2 8 2" xfId="13309" xr:uid="{00000000-0005-0000-0000-000040330000}"/>
    <cellStyle name="20% - Accent1 2 5 2 8 2 2" xfId="13310" xr:uid="{00000000-0005-0000-0000-000041330000}"/>
    <cellStyle name="20% - Accent1 2 5 2 8 2 2 2" xfId="13311" xr:uid="{00000000-0005-0000-0000-000042330000}"/>
    <cellStyle name="20% - Accent1 2 5 2 8 2 3" xfId="13312" xr:uid="{00000000-0005-0000-0000-000043330000}"/>
    <cellStyle name="20% - Accent1 2 5 2 8 3" xfId="13313" xr:uid="{00000000-0005-0000-0000-000044330000}"/>
    <cellStyle name="20% - Accent1 2 5 2 8 3 2" xfId="13314" xr:uid="{00000000-0005-0000-0000-000045330000}"/>
    <cellStyle name="20% - Accent1 2 5 2 8 4" xfId="13315" xr:uid="{00000000-0005-0000-0000-000046330000}"/>
    <cellStyle name="20% - Accent1 2 5 2 9" xfId="13316" xr:uid="{00000000-0005-0000-0000-000047330000}"/>
    <cellStyle name="20% - Accent1 2 5 2 9 2" xfId="13317" xr:uid="{00000000-0005-0000-0000-000048330000}"/>
    <cellStyle name="20% - Accent1 2 5 2 9 2 2" xfId="13318" xr:uid="{00000000-0005-0000-0000-000049330000}"/>
    <cellStyle name="20% - Accent1 2 5 2 9 2 2 2" xfId="13319" xr:uid="{00000000-0005-0000-0000-00004A330000}"/>
    <cellStyle name="20% - Accent1 2 5 2 9 2 3" xfId="13320" xr:uid="{00000000-0005-0000-0000-00004B330000}"/>
    <cellStyle name="20% - Accent1 2 5 2 9 3" xfId="13321" xr:uid="{00000000-0005-0000-0000-00004C330000}"/>
    <cellStyle name="20% - Accent1 2 5 2 9 3 2" xfId="13322" xr:uid="{00000000-0005-0000-0000-00004D330000}"/>
    <cellStyle name="20% - Accent1 2 5 2 9 4" xfId="13323" xr:uid="{00000000-0005-0000-0000-00004E330000}"/>
    <cellStyle name="20% - Accent1 2 5 3" xfId="13324" xr:uid="{00000000-0005-0000-0000-00004F330000}"/>
    <cellStyle name="20% - Accent1 2 5 3 10" xfId="13325" xr:uid="{00000000-0005-0000-0000-000050330000}"/>
    <cellStyle name="20% - Accent1 2 5 3 10 2" xfId="13326" xr:uid="{00000000-0005-0000-0000-000051330000}"/>
    <cellStyle name="20% - Accent1 2 5 3 10 2 2" xfId="13327" xr:uid="{00000000-0005-0000-0000-000052330000}"/>
    <cellStyle name="20% - Accent1 2 5 3 10 3" xfId="13328" xr:uid="{00000000-0005-0000-0000-000053330000}"/>
    <cellStyle name="20% - Accent1 2 5 3 11" xfId="13329" xr:uid="{00000000-0005-0000-0000-000054330000}"/>
    <cellStyle name="20% - Accent1 2 5 3 11 2" xfId="13330" xr:uid="{00000000-0005-0000-0000-000055330000}"/>
    <cellStyle name="20% - Accent1 2 5 3 11 2 2" xfId="13331" xr:uid="{00000000-0005-0000-0000-000056330000}"/>
    <cellStyle name="20% - Accent1 2 5 3 11 3" xfId="13332" xr:uid="{00000000-0005-0000-0000-000057330000}"/>
    <cellStyle name="20% - Accent1 2 5 3 12" xfId="13333" xr:uid="{00000000-0005-0000-0000-000058330000}"/>
    <cellStyle name="20% - Accent1 2 5 3 12 2" xfId="13334" xr:uid="{00000000-0005-0000-0000-000059330000}"/>
    <cellStyle name="20% - Accent1 2 5 3 13" xfId="13335" xr:uid="{00000000-0005-0000-0000-00005A330000}"/>
    <cellStyle name="20% - Accent1 2 5 3 13 2" xfId="13336" xr:uid="{00000000-0005-0000-0000-00005B330000}"/>
    <cellStyle name="20% - Accent1 2 5 3 14" xfId="13337" xr:uid="{00000000-0005-0000-0000-00005C330000}"/>
    <cellStyle name="20% - Accent1 2 5 3 2" xfId="13338" xr:uid="{00000000-0005-0000-0000-00005D330000}"/>
    <cellStyle name="20% - Accent1 2 5 3 2 10" xfId="13339" xr:uid="{00000000-0005-0000-0000-00005E330000}"/>
    <cellStyle name="20% - Accent1 2 5 3 2 10 2" xfId="13340" xr:uid="{00000000-0005-0000-0000-00005F330000}"/>
    <cellStyle name="20% - Accent1 2 5 3 2 11" xfId="13341" xr:uid="{00000000-0005-0000-0000-000060330000}"/>
    <cellStyle name="20% - Accent1 2 5 3 2 2" xfId="13342" xr:uid="{00000000-0005-0000-0000-000061330000}"/>
    <cellStyle name="20% - Accent1 2 5 3 2 2 2" xfId="13343" xr:uid="{00000000-0005-0000-0000-000062330000}"/>
    <cellStyle name="20% - Accent1 2 5 3 2 2 2 2" xfId="13344" xr:uid="{00000000-0005-0000-0000-000063330000}"/>
    <cellStyle name="20% - Accent1 2 5 3 2 2 2 2 2" xfId="13345" xr:uid="{00000000-0005-0000-0000-000064330000}"/>
    <cellStyle name="20% - Accent1 2 5 3 2 2 2 2 2 2" xfId="13346" xr:uid="{00000000-0005-0000-0000-000065330000}"/>
    <cellStyle name="20% - Accent1 2 5 3 2 2 2 2 3" xfId="13347" xr:uid="{00000000-0005-0000-0000-000066330000}"/>
    <cellStyle name="20% - Accent1 2 5 3 2 2 2 3" xfId="13348" xr:uid="{00000000-0005-0000-0000-000067330000}"/>
    <cellStyle name="20% - Accent1 2 5 3 2 2 2 3 2" xfId="13349" xr:uid="{00000000-0005-0000-0000-000068330000}"/>
    <cellStyle name="20% - Accent1 2 5 3 2 2 2 4" xfId="13350" xr:uid="{00000000-0005-0000-0000-000069330000}"/>
    <cellStyle name="20% - Accent1 2 5 3 2 2 3" xfId="13351" xr:uid="{00000000-0005-0000-0000-00006A330000}"/>
    <cellStyle name="20% - Accent1 2 5 3 2 2 3 2" xfId="13352" xr:uid="{00000000-0005-0000-0000-00006B330000}"/>
    <cellStyle name="20% - Accent1 2 5 3 2 2 3 2 2" xfId="13353" xr:uid="{00000000-0005-0000-0000-00006C330000}"/>
    <cellStyle name="20% - Accent1 2 5 3 2 2 3 2 2 2" xfId="13354" xr:uid="{00000000-0005-0000-0000-00006D330000}"/>
    <cellStyle name="20% - Accent1 2 5 3 2 2 3 2 3" xfId="13355" xr:uid="{00000000-0005-0000-0000-00006E330000}"/>
    <cellStyle name="20% - Accent1 2 5 3 2 2 3 3" xfId="13356" xr:uid="{00000000-0005-0000-0000-00006F330000}"/>
    <cellStyle name="20% - Accent1 2 5 3 2 2 3 3 2" xfId="13357" xr:uid="{00000000-0005-0000-0000-000070330000}"/>
    <cellStyle name="20% - Accent1 2 5 3 2 2 3 4" xfId="13358" xr:uid="{00000000-0005-0000-0000-000071330000}"/>
    <cellStyle name="20% - Accent1 2 5 3 2 2 4" xfId="13359" xr:uid="{00000000-0005-0000-0000-000072330000}"/>
    <cellStyle name="20% - Accent1 2 5 3 2 2 4 2" xfId="13360" xr:uid="{00000000-0005-0000-0000-000073330000}"/>
    <cellStyle name="20% - Accent1 2 5 3 2 2 4 2 2" xfId="13361" xr:uid="{00000000-0005-0000-0000-000074330000}"/>
    <cellStyle name="20% - Accent1 2 5 3 2 2 4 2 2 2" xfId="13362" xr:uid="{00000000-0005-0000-0000-000075330000}"/>
    <cellStyle name="20% - Accent1 2 5 3 2 2 4 2 3" xfId="13363" xr:uid="{00000000-0005-0000-0000-000076330000}"/>
    <cellStyle name="20% - Accent1 2 5 3 2 2 4 3" xfId="13364" xr:uid="{00000000-0005-0000-0000-000077330000}"/>
    <cellStyle name="20% - Accent1 2 5 3 2 2 4 3 2" xfId="13365" xr:uid="{00000000-0005-0000-0000-000078330000}"/>
    <cellStyle name="20% - Accent1 2 5 3 2 2 4 4" xfId="13366" xr:uid="{00000000-0005-0000-0000-000079330000}"/>
    <cellStyle name="20% - Accent1 2 5 3 2 2 5" xfId="13367" xr:uid="{00000000-0005-0000-0000-00007A330000}"/>
    <cellStyle name="20% - Accent1 2 5 3 2 2 5 2" xfId="13368" xr:uid="{00000000-0005-0000-0000-00007B330000}"/>
    <cellStyle name="20% - Accent1 2 5 3 2 2 5 2 2" xfId="13369" xr:uid="{00000000-0005-0000-0000-00007C330000}"/>
    <cellStyle name="20% - Accent1 2 5 3 2 2 5 3" xfId="13370" xr:uid="{00000000-0005-0000-0000-00007D330000}"/>
    <cellStyle name="20% - Accent1 2 5 3 2 2 6" xfId="13371" xr:uid="{00000000-0005-0000-0000-00007E330000}"/>
    <cellStyle name="20% - Accent1 2 5 3 2 2 6 2" xfId="13372" xr:uid="{00000000-0005-0000-0000-00007F330000}"/>
    <cellStyle name="20% - Accent1 2 5 3 2 2 6 2 2" xfId="13373" xr:uid="{00000000-0005-0000-0000-000080330000}"/>
    <cellStyle name="20% - Accent1 2 5 3 2 2 6 3" xfId="13374" xr:uid="{00000000-0005-0000-0000-000081330000}"/>
    <cellStyle name="20% - Accent1 2 5 3 2 2 7" xfId="13375" xr:uid="{00000000-0005-0000-0000-000082330000}"/>
    <cellStyle name="20% - Accent1 2 5 3 2 2 7 2" xfId="13376" xr:uid="{00000000-0005-0000-0000-000083330000}"/>
    <cellStyle name="20% - Accent1 2 5 3 2 2 8" xfId="13377" xr:uid="{00000000-0005-0000-0000-000084330000}"/>
    <cellStyle name="20% - Accent1 2 5 3 2 2 8 2" xfId="13378" xr:uid="{00000000-0005-0000-0000-000085330000}"/>
    <cellStyle name="20% - Accent1 2 5 3 2 2 9" xfId="13379" xr:uid="{00000000-0005-0000-0000-000086330000}"/>
    <cellStyle name="20% - Accent1 2 5 3 2 3" xfId="13380" xr:uid="{00000000-0005-0000-0000-000087330000}"/>
    <cellStyle name="20% - Accent1 2 5 3 2 3 2" xfId="13381" xr:uid="{00000000-0005-0000-0000-000088330000}"/>
    <cellStyle name="20% - Accent1 2 5 3 2 3 2 2" xfId="13382" xr:uid="{00000000-0005-0000-0000-000089330000}"/>
    <cellStyle name="20% - Accent1 2 5 3 2 3 2 2 2" xfId="13383" xr:uid="{00000000-0005-0000-0000-00008A330000}"/>
    <cellStyle name="20% - Accent1 2 5 3 2 3 2 2 2 2" xfId="13384" xr:uid="{00000000-0005-0000-0000-00008B330000}"/>
    <cellStyle name="20% - Accent1 2 5 3 2 3 2 2 3" xfId="13385" xr:uid="{00000000-0005-0000-0000-00008C330000}"/>
    <cellStyle name="20% - Accent1 2 5 3 2 3 2 3" xfId="13386" xr:uid="{00000000-0005-0000-0000-00008D330000}"/>
    <cellStyle name="20% - Accent1 2 5 3 2 3 2 3 2" xfId="13387" xr:uid="{00000000-0005-0000-0000-00008E330000}"/>
    <cellStyle name="20% - Accent1 2 5 3 2 3 2 4" xfId="13388" xr:uid="{00000000-0005-0000-0000-00008F330000}"/>
    <cellStyle name="20% - Accent1 2 5 3 2 3 3" xfId="13389" xr:uid="{00000000-0005-0000-0000-000090330000}"/>
    <cellStyle name="20% - Accent1 2 5 3 2 3 3 2" xfId="13390" xr:uid="{00000000-0005-0000-0000-000091330000}"/>
    <cellStyle name="20% - Accent1 2 5 3 2 3 3 2 2" xfId="13391" xr:uid="{00000000-0005-0000-0000-000092330000}"/>
    <cellStyle name="20% - Accent1 2 5 3 2 3 3 2 2 2" xfId="13392" xr:uid="{00000000-0005-0000-0000-000093330000}"/>
    <cellStyle name="20% - Accent1 2 5 3 2 3 3 2 3" xfId="13393" xr:uid="{00000000-0005-0000-0000-000094330000}"/>
    <cellStyle name="20% - Accent1 2 5 3 2 3 3 3" xfId="13394" xr:uid="{00000000-0005-0000-0000-000095330000}"/>
    <cellStyle name="20% - Accent1 2 5 3 2 3 3 3 2" xfId="13395" xr:uid="{00000000-0005-0000-0000-000096330000}"/>
    <cellStyle name="20% - Accent1 2 5 3 2 3 3 4" xfId="13396" xr:uid="{00000000-0005-0000-0000-000097330000}"/>
    <cellStyle name="20% - Accent1 2 5 3 2 3 4" xfId="13397" xr:uid="{00000000-0005-0000-0000-000098330000}"/>
    <cellStyle name="20% - Accent1 2 5 3 2 3 4 2" xfId="13398" xr:uid="{00000000-0005-0000-0000-000099330000}"/>
    <cellStyle name="20% - Accent1 2 5 3 2 3 4 2 2" xfId="13399" xr:uid="{00000000-0005-0000-0000-00009A330000}"/>
    <cellStyle name="20% - Accent1 2 5 3 2 3 4 2 2 2" xfId="13400" xr:uid="{00000000-0005-0000-0000-00009B330000}"/>
    <cellStyle name="20% - Accent1 2 5 3 2 3 4 2 3" xfId="13401" xr:uid="{00000000-0005-0000-0000-00009C330000}"/>
    <cellStyle name="20% - Accent1 2 5 3 2 3 4 3" xfId="13402" xr:uid="{00000000-0005-0000-0000-00009D330000}"/>
    <cellStyle name="20% - Accent1 2 5 3 2 3 4 3 2" xfId="13403" xr:uid="{00000000-0005-0000-0000-00009E330000}"/>
    <cellStyle name="20% - Accent1 2 5 3 2 3 4 4" xfId="13404" xr:uid="{00000000-0005-0000-0000-00009F330000}"/>
    <cellStyle name="20% - Accent1 2 5 3 2 3 5" xfId="13405" xr:uid="{00000000-0005-0000-0000-0000A0330000}"/>
    <cellStyle name="20% - Accent1 2 5 3 2 3 5 2" xfId="13406" xr:uid="{00000000-0005-0000-0000-0000A1330000}"/>
    <cellStyle name="20% - Accent1 2 5 3 2 3 5 2 2" xfId="13407" xr:uid="{00000000-0005-0000-0000-0000A2330000}"/>
    <cellStyle name="20% - Accent1 2 5 3 2 3 5 3" xfId="13408" xr:uid="{00000000-0005-0000-0000-0000A3330000}"/>
    <cellStyle name="20% - Accent1 2 5 3 2 3 6" xfId="13409" xr:uid="{00000000-0005-0000-0000-0000A4330000}"/>
    <cellStyle name="20% - Accent1 2 5 3 2 3 6 2" xfId="13410" xr:uid="{00000000-0005-0000-0000-0000A5330000}"/>
    <cellStyle name="20% - Accent1 2 5 3 2 3 6 2 2" xfId="13411" xr:uid="{00000000-0005-0000-0000-0000A6330000}"/>
    <cellStyle name="20% - Accent1 2 5 3 2 3 6 3" xfId="13412" xr:uid="{00000000-0005-0000-0000-0000A7330000}"/>
    <cellStyle name="20% - Accent1 2 5 3 2 3 7" xfId="13413" xr:uid="{00000000-0005-0000-0000-0000A8330000}"/>
    <cellStyle name="20% - Accent1 2 5 3 2 3 7 2" xfId="13414" xr:uid="{00000000-0005-0000-0000-0000A9330000}"/>
    <cellStyle name="20% - Accent1 2 5 3 2 3 8" xfId="13415" xr:uid="{00000000-0005-0000-0000-0000AA330000}"/>
    <cellStyle name="20% - Accent1 2 5 3 2 3 8 2" xfId="13416" xr:uid="{00000000-0005-0000-0000-0000AB330000}"/>
    <cellStyle name="20% - Accent1 2 5 3 2 3 9" xfId="13417" xr:uid="{00000000-0005-0000-0000-0000AC330000}"/>
    <cellStyle name="20% - Accent1 2 5 3 2 4" xfId="13418" xr:uid="{00000000-0005-0000-0000-0000AD330000}"/>
    <cellStyle name="20% - Accent1 2 5 3 2 4 2" xfId="13419" xr:uid="{00000000-0005-0000-0000-0000AE330000}"/>
    <cellStyle name="20% - Accent1 2 5 3 2 4 2 2" xfId="13420" xr:uid="{00000000-0005-0000-0000-0000AF330000}"/>
    <cellStyle name="20% - Accent1 2 5 3 2 4 2 2 2" xfId="13421" xr:uid="{00000000-0005-0000-0000-0000B0330000}"/>
    <cellStyle name="20% - Accent1 2 5 3 2 4 2 3" xfId="13422" xr:uid="{00000000-0005-0000-0000-0000B1330000}"/>
    <cellStyle name="20% - Accent1 2 5 3 2 4 3" xfId="13423" xr:uid="{00000000-0005-0000-0000-0000B2330000}"/>
    <cellStyle name="20% - Accent1 2 5 3 2 4 3 2" xfId="13424" xr:uid="{00000000-0005-0000-0000-0000B3330000}"/>
    <cellStyle name="20% - Accent1 2 5 3 2 4 4" xfId="13425" xr:uid="{00000000-0005-0000-0000-0000B4330000}"/>
    <cellStyle name="20% - Accent1 2 5 3 2 5" xfId="13426" xr:uid="{00000000-0005-0000-0000-0000B5330000}"/>
    <cellStyle name="20% - Accent1 2 5 3 2 5 2" xfId="13427" xr:uid="{00000000-0005-0000-0000-0000B6330000}"/>
    <cellStyle name="20% - Accent1 2 5 3 2 5 2 2" xfId="13428" xr:uid="{00000000-0005-0000-0000-0000B7330000}"/>
    <cellStyle name="20% - Accent1 2 5 3 2 5 2 2 2" xfId="13429" xr:uid="{00000000-0005-0000-0000-0000B8330000}"/>
    <cellStyle name="20% - Accent1 2 5 3 2 5 2 3" xfId="13430" xr:uid="{00000000-0005-0000-0000-0000B9330000}"/>
    <cellStyle name="20% - Accent1 2 5 3 2 5 3" xfId="13431" xr:uid="{00000000-0005-0000-0000-0000BA330000}"/>
    <cellStyle name="20% - Accent1 2 5 3 2 5 3 2" xfId="13432" xr:uid="{00000000-0005-0000-0000-0000BB330000}"/>
    <cellStyle name="20% - Accent1 2 5 3 2 5 4" xfId="13433" xr:uid="{00000000-0005-0000-0000-0000BC330000}"/>
    <cellStyle name="20% - Accent1 2 5 3 2 6" xfId="13434" xr:uid="{00000000-0005-0000-0000-0000BD330000}"/>
    <cellStyle name="20% - Accent1 2 5 3 2 6 2" xfId="13435" xr:uid="{00000000-0005-0000-0000-0000BE330000}"/>
    <cellStyle name="20% - Accent1 2 5 3 2 6 2 2" xfId="13436" xr:uid="{00000000-0005-0000-0000-0000BF330000}"/>
    <cellStyle name="20% - Accent1 2 5 3 2 6 2 2 2" xfId="13437" xr:uid="{00000000-0005-0000-0000-0000C0330000}"/>
    <cellStyle name="20% - Accent1 2 5 3 2 6 2 3" xfId="13438" xr:uid="{00000000-0005-0000-0000-0000C1330000}"/>
    <cellStyle name="20% - Accent1 2 5 3 2 6 3" xfId="13439" xr:uid="{00000000-0005-0000-0000-0000C2330000}"/>
    <cellStyle name="20% - Accent1 2 5 3 2 6 3 2" xfId="13440" xr:uid="{00000000-0005-0000-0000-0000C3330000}"/>
    <cellStyle name="20% - Accent1 2 5 3 2 6 4" xfId="13441" xr:uid="{00000000-0005-0000-0000-0000C4330000}"/>
    <cellStyle name="20% - Accent1 2 5 3 2 7" xfId="13442" xr:uid="{00000000-0005-0000-0000-0000C5330000}"/>
    <cellStyle name="20% - Accent1 2 5 3 2 7 2" xfId="13443" xr:uid="{00000000-0005-0000-0000-0000C6330000}"/>
    <cellStyle name="20% - Accent1 2 5 3 2 7 2 2" xfId="13444" xr:uid="{00000000-0005-0000-0000-0000C7330000}"/>
    <cellStyle name="20% - Accent1 2 5 3 2 7 3" xfId="13445" xr:uid="{00000000-0005-0000-0000-0000C8330000}"/>
    <cellStyle name="20% - Accent1 2 5 3 2 8" xfId="13446" xr:uid="{00000000-0005-0000-0000-0000C9330000}"/>
    <cellStyle name="20% - Accent1 2 5 3 2 8 2" xfId="13447" xr:uid="{00000000-0005-0000-0000-0000CA330000}"/>
    <cellStyle name="20% - Accent1 2 5 3 2 8 2 2" xfId="13448" xr:uid="{00000000-0005-0000-0000-0000CB330000}"/>
    <cellStyle name="20% - Accent1 2 5 3 2 8 3" xfId="13449" xr:uid="{00000000-0005-0000-0000-0000CC330000}"/>
    <cellStyle name="20% - Accent1 2 5 3 2 9" xfId="13450" xr:uid="{00000000-0005-0000-0000-0000CD330000}"/>
    <cellStyle name="20% - Accent1 2 5 3 2 9 2" xfId="13451" xr:uid="{00000000-0005-0000-0000-0000CE330000}"/>
    <cellStyle name="20% - Accent1 2 5 3 3" xfId="13452" xr:uid="{00000000-0005-0000-0000-0000CF330000}"/>
    <cellStyle name="20% - Accent1 2 5 3 3 10" xfId="13453" xr:uid="{00000000-0005-0000-0000-0000D0330000}"/>
    <cellStyle name="20% - Accent1 2 5 3 3 10 2" xfId="13454" xr:uid="{00000000-0005-0000-0000-0000D1330000}"/>
    <cellStyle name="20% - Accent1 2 5 3 3 11" xfId="13455" xr:uid="{00000000-0005-0000-0000-0000D2330000}"/>
    <cellStyle name="20% - Accent1 2 5 3 3 2" xfId="13456" xr:uid="{00000000-0005-0000-0000-0000D3330000}"/>
    <cellStyle name="20% - Accent1 2 5 3 3 2 2" xfId="13457" xr:uid="{00000000-0005-0000-0000-0000D4330000}"/>
    <cellStyle name="20% - Accent1 2 5 3 3 2 2 2" xfId="13458" xr:uid="{00000000-0005-0000-0000-0000D5330000}"/>
    <cellStyle name="20% - Accent1 2 5 3 3 2 2 2 2" xfId="13459" xr:uid="{00000000-0005-0000-0000-0000D6330000}"/>
    <cellStyle name="20% - Accent1 2 5 3 3 2 2 2 2 2" xfId="13460" xr:uid="{00000000-0005-0000-0000-0000D7330000}"/>
    <cellStyle name="20% - Accent1 2 5 3 3 2 2 2 3" xfId="13461" xr:uid="{00000000-0005-0000-0000-0000D8330000}"/>
    <cellStyle name="20% - Accent1 2 5 3 3 2 2 3" xfId="13462" xr:uid="{00000000-0005-0000-0000-0000D9330000}"/>
    <cellStyle name="20% - Accent1 2 5 3 3 2 2 3 2" xfId="13463" xr:uid="{00000000-0005-0000-0000-0000DA330000}"/>
    <cellStyle name="20% - Accent1 2 5 3 3 2 2 4" xfId="13464" xr:uid="{00000000-0005-0000-0000-0000DB330000}"/>
    <cellStyle name="20% - Accent1 2 5 3 3 2 3" xfId="13465" xr:uid="{00000000-0005-0000-0000-0000DC330000}"/>
    <cellStyle name="20% - Accent1 2 5 3 3 2 3 2" xfId="13466" xr:uid="{00000000-0005-0000-0000-0000DD330000}"/>
    <cellStyle name="20% - Accent1 2 5 3 3 2 3 2 2" xfId="13467" xr:uid="{00000000-0005-0000-0000-0000DE330000}"/>
    <cellStyle name="20% - Accent1 2 5 3 3 2 3 2 2 2" xfId="13468" xr:uid="{00000000-0005-0000-0000-0000DF330000}"/>
    <cellStyle name="20% - Accent1 2 5 3 3 2 3 2 3" xfId="13469" xr:uid="{00000000-0005-0000-0000-0000E0330000}"/>
    <cellStyle name="20% - Accent1 2 5 3 3 2 3 3" xfId="13470" xr:uid="{00000000-0005-0000-0000-0000E1330000}"/>
    <cellStyle name="20% - Accent1 2 5 3 3 2 3 3 2" xfId="13471" xr:uid="{00000000-0005-0000-0000-0000E2330000}"/>
    <cellStyle name="20% - Accent1 2 5 3 3 2 3 4" xfId="13472" xr:uid="{00000000-0005-0000-0000-0000E3330000}"/>
    <cellStyle name="20% - Accent1 2 5 3 3 2 4" xfId="13473" xr:uid="{00000000-0005-0000-0000-0000E4330000}"/>
    <cellStyle name="20% - Accent1 2 5 3 3 2 4 2" xfId="13474" xr:uid="{00000000-0005-0000-0000-0000E5330000}"/>
    <cellStyle name="20% - Accent1 2 5 3 3 2 4 2 2" xfId="13475" xr:uid="{00000000-0005-0000-0000-0000E6330000}"/>
    <cellStyle name="20% - Accent1 2 5 3 3 2 4 2 2 2" xfId="13476" xr:uid="{00000000-0005-0000-0000-0000E7330000}"/>
    <cellStyle name="20% - Accent1 2 5 3 3 2 4 2 3" xfId="13477" xr:uid="{00000000-0005-0000-0000-0000E8330000}"/>
    <cellStyle name="20% - Accent1 2 5 3 3 2 4 3" xfId="13478" xr:uid="{00000000-0005-0000-0000-0000E9330000}"/>
    <cellStyle name="20% - Accent1 2 5 3 3 2 4 3 2" xfId="13479" xr:uid="{00000000-0005-0000-0000-0000EA330000}"/>
    <cellStyle name="20% - Accent1 2 5 3 3 2 4 4" xfId="13480" xr:uid="{00000000-0005-0000-0000-0000EB330000}"/>
    <cellStyle name="20% - Accent1 2 5 3 3 2 5" xfId="13481" xr:uid="{00000000-0005-0000-0000-0000EC330000}"/>
    <cellStyle name="20% - Accent1 2 5 3 3 2 5 2" xfId="13482" xr:uid="{00000000-0005-0000-0000-0000ED330000}"/>
    <cellStyle name="20% - Accent1 2 5 3 3 2 5 2 2" xfId="13483" xr:uid="{00000000-0005-0000-0000-0000EE330000}"/>
    <cellStyle name="20% - Accent1 2 5 3 3 2 5 3" xfId="13484" xr:uid="{00000000-0005-0000-0000-0000EF330000}"/>
    <cellStyle name="20% - Accent1 2 5 3 3 2 6" xfId="13485" xr:uid="{00000000-0005-0000-0000-0000F0330000}"/>
    <cellStyle name="20% - Accent1 2 5 3 3 2 6 2" xfId="13486" xr:uid="{00000000-0005-0000-0000-0000F1330000}"/>
    <cellStyle name="20% - Accent1 2 5 3 3 2 6 2 2" xfId="13487" xr:uid="{00000000-0005-0000-0000-0000F2330000}"/>
    <cellStyle name="20% - Accent1 2 5 3 3 2 6 3" xfId="13488" xr:uid="{00000000-0005-0000-0000-0000F3330000}"/>
    <cellStyle name="20% - Accent1 2 5 3 3 2 7" xfId="13489" xr:uid="{00000000-0005-0000-0000-0000F4330000}"/>
    <cellStyle name="20% - Accent1 2 5 3 3 2 7 2" xfId="13490" xr:uid="{00000000-0005-0000-0000-0000F5330000}"/>
    <cellStyle name="20% - Accent1 2 5 3 3 2 8" xfId="13491" xr:uid="{00000000-0005-0000-0000-0000F6330000}"/>
    <cellStyle name="20% - Accent1 2 5 3 3 2 8 2" xfId="13492" xr:uid="{00000000-0005-0000-0000-0000F7330000}"/>
    <cellStyle name="20% - Accent1 2 5 3 3 2 9" xfId="13493" xr:uid="{00000000-0005-0000-0000-0000F8330000}"/>
    <cellStyle name="20% - Accent1 2 5 3 3 3" xfId="13494" xr:uid="{00000000-0005-0000-0000-0000F9330000}"/>
    <cellStyle name="20% - Accent1 2 5 3 3 3 2" xfId="13495" xr:uid="{00000000-0005-0000-0000-0000FA330000}"/>
    <cellStyle name="20% - Accent1 2 5 3 3 3 2 2" xfId="13496" xr:uid="{00000000-0005-0000-0000-0000FB330000}"/>
    <cellStyle name="20% - Accent1 2 5 3 3 3 2 2 2" xfId="13497" xr:uid="{00000000-0005-0000-0000-0000FC330000}"/>
    <cellStyle name="20% - Accent1 2 5 3 3 3 2 2 2 2" xfId="13498" xr:uid="{00000000-0005-0000-0000-0000FD330000}"/>
    <cellStyle name="20% - Accent1 2 5 3 3 3 2 2 3" xfId="13499" xr:uid="{00000000-0005-0000-0000-0000FE330000}"/>
    <cellStyle name="20% - Accent1 2 5 3 3 3 2 3" xfId="13500" xr:uid="{00000000-0005-0000-0000-0000FF330000}"/>
    <cellStyle name="20% - Accent1 2 5 3 3 3 2 3 2" xfId="13501" xr:uid="{00000000-0005-0000-0000-000000340000}"/>
    <cellStyle name="20% - Accent1 2 5 3 3 3 2 4" xfId="13502" xr:uid="{00000000-0005-0000-0000-000001340000}"/>
    <cellStyle name="20% - Accent1 2 5 3 3 3 3" xfId="13503" xr:uid="{00000000-0005-0000-0000-000002340000}"/>
    <cellStyle name="20% - Accent1 2 5 3 3 3 3 2" xfId="13504" xr:uid="{00000000-0005-0000-0000-000003340000}"/>
    <cellStyle name="20% - Accent1 2 5 3 3 3 3 2 2" xfId="13505" xr:uid="{00000000-0005-0000-0000-000004340000}"/>
    <cellStyle name="20% - Accent1 2 5 3 3 3 3 2 2 2" xfId="13506" xr:uid="{00000000-0005-0000-0000-000005340000}"/>
    <cellStyle name="20% - Accent1 2 5 3 3 3 3 2 3" xfId="13507" xr:uid="{00000000-0005-0000-0000-000006340000}"/>
    <cellStyle name="20% - Accent1 2 5 3 3 3 3 3" xfId="13508" xr:uid="{00000000-0005-0000-0000-000007340000}"/>
    <cellStyle name="20% - Accent1 2 5 3 3 3 3 3 2" xfId="13509" xr:uid="{00000000-0005-0000-0000-000008340000}"/>
    <cellStyle name="20% - Accent1 2 5 3 3 3 3 4" xfId="13510" xr:uid="{00000000-0005-0000-0000-000009340000}"/>
    <cellStyle name="20% - Accent1 2 5 3 3 3 4" xfId="13511" xr:uid="{00000000-0005-0000-0000-00000A340000}"/>
    <cellStyle name="20% - Accent1 2 5 3 3 3 4 2" xfId="13512" xr:uid="{00000000-0005-0000-0000-00000B340000}"/>
    <cellStyle name="20% - Accent1 2 5 3 3 3 4 2 2" xfId="13513" xr:uid="{00000000-0005-0000-0000-00000C340000}"/>
    <cellStyle name="20% - Accent1 2 5 3 3 3 4 2 2 2" xfId="13514" xr:uid="{00000000-0005-0000-0000-00000D340000}"/>
    <cellStyle name="20% - Accent1 2 5 3 3 3 4 2 3" xfId="13515" xr:uid="{00000000-0005-0000-0000-00000E340000}"/>
    <cellStyle name="20% - Accent1 2 5 3 3 3 4 3" xfId="13516" xr:uid="{00000000-0005-0000-0000-00000F340000}"/>
    <cellStyle name="20% - Accent1 2 5 3 3 3 4 3 2" xfId="13517" xr:uid="{00000000-0005-0000-0000-000010340000}"/>
    <cellStyle name="20% - Accent1 2 5 3 3 3 4 4" xfId="13518" xr:uid="{00000000-0005-0000-0000-000011340000}"/>
    <cellStyle name="20% - Accent1 2 5 3 3 3 5" xfId="13519" xr:uid="{00000000-0005-0000-0000-000012340000}"/>
    <cellStyle name="20% - Accent1 2 5 3 3 3 5 2" xfId="13520" xr:uid="{00000000-0005-0000-0000-000013340000}"/>
    <cellStyle name="20% - Accent1 2 5 3 3 3 5 2 2" xfId="13521" xr:uid="{00000000-0005-0000-0000-000014340000}"/>
    <cellStyle name="20% - Accent1 2 5 3 3 3 5 3" xfId="13522" xr:uid="{00000000-0005-0000-0000-000015340000}"/>
    <cellStyle name="20% - Accent1 2 5 3 3 3 6" xfId="13523" xr:uid="{00000000-0005-0000-0000-000016340000}"/>
    <cellStyle name="20% - Accent1 2 5 3 3 3 6 2" xfId="13524" xr:uid="{00000000-0005-0000-0000-000017340000}"/>
    <cellStyle name="20% - Accent1 2 5 3 3 3 6 2 2" xfId="13525" xr:uid="{00000000-0005-0000-0000-000018340000}"/>
    <cellStyle name="20% - Accent1 2 5 3 3 3 6 3" xfId="13526" xr:uid="{00000000-0005-0000-0000-000019340000}"/>
    <cellStyle name="20% - Accent1 2 5 3 3 3 7" xfId="13527" xr:uid="{00000000-0005-0000-0000-00001A340000}"/>
    <cellStyle name="20% - Accent1 2 5 3 3 3 7 2" xfId="13528" xr:uid="{00000000-0005-0000-0000-00001B340000}"/>
    <cellStyle name="20% - Accent1 2 5 3 3 3 8" xfId="13529" xr:uid="{00000000-0005-0000-0000-00001C340000}"/>
    <cellStyle name="20% - Accent1 2 5 3 3 3 8 2" xfId="13530" xr:uid="{00000000-0005-0000-0000-00001D340000}"/>
    <cellStyle name="20% - Accent1 2 5 3 3 3 9" xfId="13531" xr:uid="{00000000-0005-0000-0000-00001E340000}"/>
    <cellStyle name="20% - Accent1 2 5 3 3 4" xfId="13532" xr:uid="{00000000-0005-0000-0000-00001F340000}"/>
    <cellStyle name="20% - Accent1 2 5 3 3 4 2" xfId="13533" xr:uid="{00000000-0005-0000-0000-000020340000}"/>
    <cellStyle name="20% - Accent1 2 5 3 3 4 2 2" xfId="13534" xr:uid="{00000000-0005-0000-0000-000021340000}"/>
    <cellStyle name="20% - Accent1 2 5 3 3 4 2 2 2" xfId="13535" xr:uid="{00000000-0005-0000-0000-000022340000}"/>
    <cellStyle name="20% - Accent1 2 5 3 3 4 2 3" xfId="13536" xr:uid="{00000000-0005-0000-0000-000023340000}"/>
    <cellStyle name="20% - Accent1 2 5 3 3 4 3" xfId="13537" xr:uid="{00000000-0005-0000-0000-000024340000}"/>
    <cellStyle name="20% - Accent1 2 5 3 3 4 3 2" xfId="13538" xr:uid="{00000000-0005-0000-0000-000025340000}"/>
    <cellStyle name="20% - Accent1 2 5 3 3 4 4" xfId="13539" xr:uid="{00000000-0005-0000-0000-000026340000}"/>
    <cellStyle name="20% - Accent1 2 5 3 3 5" xfId="13540" xr:uid="{00000000-0005-0000-0000-000027340000}"/>
    <cellStyle name="20% - Accent1 2 5 3 3 5 2" xfId="13541" xr:uid="{00000000-0005-0000-0000-000028340000}"/>
    <cellStyle name="20% - Accent1 2 5 3 3 5 2 2" xfId="13542" xr:uid="{00000000-0005-0000-0000-000029340000}"/>
    <cellStyle name="20% - Accent1 2 5 3 3 5 2 2 2" xfId="13543" xr:uid="{00000000-0005-0000-0000-00002A340000}"/>
    <cellStyle name="20% - Accent1 2 5 3 3 5 2 3" xfId="13544" xr:uid="{00000000-0005-0000-0000-00002B340000}"/>
    <cellStyle name="20% - Accent1 2 5 3 3 5 3" xfId="13545" xr:uid="{00000000-0005-0000-0000-00002C340000}"/>
    <cellStyle name="20% - Accent1 2 5 3 3 5 3 2" xfId="13546" xr:uid="{00000000-0005-0000-0000-00002D340000}"/>
    <cellStyle name="20% - Accent1 2 5 3 3 5 4" xfId="13547" xr:uid="{00000000-0005-0000-0000-00002E340000}"/>
    <cellStyle name="20% - Accent1 2 5 3 3 6" xfId="13548" xr:uid="{00000000-0005-0000-0000-00002F340000}"/>
    <cellStyle name="20% - Accent1 2 5 3 3 6 2" xfId="13549" xr:uid="{00000000-0005-0000-0000-000030340000}"/>
    <cellStyle name="20% - Accent1 2 5 3 3 6 2 2" xfId="13550" xr:uid="{00000000-0005-0000-0000-000031340000}"/>
    <cellStyle name="20% - Accent1 2 5 3 3 6 2 2 2" xfId="13551" xr:uid="{00000000-0005-0000-0000-000032340000}"/>
    <cellStyle name="20% - Accent1 2 5 3 3 6 2 3" xfId="13552" xr:uid="{00000000-0005-0000-0000-000033340000}"/>
    <cellStyle name="20% - Accent1 2 5 3 3 6 3" xfId="13553" xr:uid="{00000000-0005-0000-0000-000034340000}"/>
    <cellStyle name="20% - Accent1 2 5 3 3 6 3 2" xfId="13554" xr:uid="{00000000-0005-0000-0000-000035340000}"/>
    <cellStyle name="20% - Accent1 2 5 3 3 6 4" xfId="13555" xr:uid="{00000000-0005-0000-0000-000036340000}"/>
    <cellStyle name="20% - Accent1 2 5 3 3 7" xfId="13556" xr:uid="{00000000-0005-0000-0000-000037340000}"/>
    <cellStyle name="20% - Accent1 2 5 3 3 7 2" xfId="13557" xr:uid="{00000000-0005-0000-0000-000038340000}"/>
    <cellStyle name="20% - Accent1 2 5 3 3 7 2 2" xfId="13558" xr:uid="{00000000-0005-0000-0000-000039340000}"/>
    <cellStyle name="20% - Accent1 2 5 3 3 7 3" xfId="13559" xr:uid="{00000000-0005-0000-0000-00003A340000}"/>
    <cellStyle name="20% - Accent1 2 5 3 3 8" xfId="13560" xr:uid="{00000000-0005-0000-0000-00003B340000}"/>
    <cellStyle name="20% - Accent1 2 5 3 3 8 2" xfId="13561" xr:uid="{00000000-0005-0000-0000-00003C340000}"/>
    <cellStyle name="20% - Accent1 2 5 3 3 8 2 2" xfId="13562" xr:uid="{00000000-0005-0000-0000-00003D340000}"/>
    <cellStyle name="20% - Accent1 2 5 3 3 8 3" xfId="13563" xr:uid="{00000000-0005-0000-0000-00003E340000}"/>
    <cellStyle name="20% - Accent1 2 5 3 3 9" xfId="13564" xr:uid="{00000000-0005-0000-0000-00003F340000}"/>
    <cellStyle name="20% - Accent1 2 5 3 3 9 2" xfId="13565" xr:uid="{00000000-0005-0000-0000-000040340000}"/>
    <cellStyle name="20% - Accent1 2 5 3 4" xfId="13566" xr:uid="{00000000-0005-0000-0000-000041340000}"/>
    <cellStyle name="20% - Accent1 2 5 3 4 10" xfId="13567" xr:uid="{00000000-0005-0000-0000-000042340000}"/>
    <cellStyle name="20% - Accent1 2 5 3 4 10 2" xfId="13568" xr:uid="{00000000-0005-0000-0000-000043340000}"/>
    <cellStyle name="20% - Accent1 2 5 3 4 11" xfId="13569" xr:uid="{00000000-0005-0000-0000-000044340000}"/>
    <cellStyle name="20% - Accent1 2 5 3 4 2" xfId="13570" xr:uid="{00000000-0005-0000-0000-000045340000}"/>
    <cellStyle name="20% - Accent1 2 5 3 4 2 2" xfId="13571" xr:uid="{00000000-0005-0000-0000-000046340000}"/>
    <cellStyle name="20% - Accent1 2 5 3 4 2 2 2" xfId="13572" xr:uid="{00000000-0005-0000-0000-000047340000}"/>
    <cellStyle name="20% - Accent1 2 5 3 4 2 2 2 2" xfId="13573" xr:uid="{00000000-0005-0000-0000-000048340000}"/>
    <cellStyle name="20% - Accent1 2 5 3 4 2 2 2 2 2" xfId="13574" xr:uid="{00000000-0005-0000-0000-000049340000}"/>
    <cellStyle name="20% - Accent1 2 5 3 4 2 2 2 3" xfId="13575" xr:uid="{00000000-0005-0000-0000-00004A340000}"/>
    <cellStyle name="20% - Accent1 2 5 3 4 2 2 3" xfId="13576" xr:uid="{00000000-0005-0000-0000-00004B340000}"/>
    <cellStyle name="20% - Accent1 2 5 3 4 2 2 3 2" xfId="13577" xr:uid="{00000000-0005-0000-0000-00004C340000}"/>
    <cellStyle name="20% - Accent1 2 5 3 4 2 2 4" xfId="13578" xr:uid="{00000000-0005-0000-0000-00004D340000}"/>
    <cellStyle name="20% - Accent1 2 5 3 4 2 3" xfId="13579" xr:uid="{00000000-0005-0000-0000-00004E340000}"/>
    <cellStyle name="20% - Accent1 2 5 3 4 2 3 2" xfId="13580" xr:uid="{00000000-0005-0000-0000-00004F340000}"/>
    <cellStyle name="20% - Accent1 2 5 3 4 2 3 2 2" xfId="13581" xr:uid="{00000000-0005-0000-0000-000050340000}"/>
    <cellStyle name="20% - Accent1 2 5 3 4 2 3 2 2 2" xfId="13582" xr:uid="{00000000-0005-0000-0000-000051340000}"/>
    <cellStyle name="20% - Accent1 2 5 3 4 2 3 2 3" xfId="13583" xr:uid="{00000000-0005-0000-0000-000052340000}"/>
    <cellStyle name="20% - Accent1 2 5 3 4 2 3 3" xfId="13584" xr:uid="{00000000-0005-0000-0000-000053340000}"/>
    <cellStyle name="20% - Accent1 2 5 3 4 2 3 3 2" xfId="13585" xr:uid="{00000000-0005-0000-0000-000054340000}"/>
    <cellStyle name="20% - Accent1 2 5 3 4 2 3 4" xfId="13586" xr:uid="{00000000-0005-0000-0000-000055340000}"/>
    <cellStyle name="20% - Accent1 2 5 3 4 2 4" xfId="13587" xr:uid="{00000000-0005-0000-0000-000056340000}"/>
    <cellStyle name="20% - Accent1 2 5 3 4 2 4 2" xfId="13588" xr:uid="{00000000-0005-0000-0000-000057340000}"/>
    <cellStyle name="20% - Accent1 2 5 3 4 2 4 2 2" xfId="13589" xr:uid="{00000000-0005-0000-0000-000058340000}"/>
    <cellStyle name="20% - Accent1 2 5 3 4 2 4 2 2 2" xfId="13590" xr:uid="{00000000-0005-0000-0000-000059340000}"/>
    <cellStyle name="20% - Accent1 2 5 3 4 2 4 2 3" xfId="13591" xr:uid="{00000000-0005-0000-0000-00005A340000}"/>
    <cellStyle name="20% - Accent1 2 5 3 4 2 4 3" xfId="13592" xr:uid="{00000000-0005-0000-0000-00005B340000}"/>
    <cellStyle name="20% - Accent1 2 5 3 4 2 4 3 2" xfId="13593" xr:uid="{00000000-0005-0000-0000-00005C340000}"/>
    <cellStyle name="20% - Accent1 2 5 3 4 2 4 4" xfId="13594" xr:uid="{00000000-0005-0000-0000-00005D340000}"/>
    <cellStyle name="20% - Accent1 2 5 3 4 2 5" xfId="13595" xr:uid="{00000000-0005-0000-0000-00005E340000}"/>
    <cellStyle name="20% - Accent1 2 5 3 4 2 5 2" xfId="13596" xr:uid="{00000000-0005-0000-0000-00005F340000}"/>
    <cellStyle name="20% - Accent1 2 5 3 4 2 5 2 2" xfId="13597" xr:uid="{00000000-0005-0000-0000-000060340000}"/>
    <cellStyle name="20% - Accent1 2 5 3 4 2 5 3" xfId="13598" xr:uid="{00000000-0005-0000-0000-000061340000}"/>
    <cellStyle name="20% - Accent1 2 5 3 4 2 6" xfId="13599" xr:uid="{00000000-0005-0000-0000-000062340000}"/>
    <cellStyle name="20% - Accent1 2 5 3 4 2 6 2" xfId="13600" xr:uid="{00000000-0005-0000-0000-000063340000}"/>
    <cellStyle name="20% - Accent1 2 5 3 4 2 6 2 2" xfId="13601" xr:uid="{00000000-0005-0000-0000-000064340000}"/>
    <cellStyle name="20% - Accent1 2 5 3 4 2 6 3" xfId="13602" xr:uid="{00000000-0005-0000-0000-000065340000}"/>
    <cellStyle name="20% - Accent1 2 5 3 4 2 7" xfId="13603" xr:uid="{00000000-0005-0000-0000-000066340000}"/>
    <cellStyle name="20% - Accent1 2 5 3 4 2 7 2" xfId="13604" xr:uid="{00000000-0005-0000-0000-000067340000}"/>
    <cellStyle name="20% - Accent1 2 5 3 4 2 8" xfId="13605" xr:uid="{00000000-0005-0000-0000-000068340000}"/>
    <cellStyle name="20% - Accent1 2 5 3 4 2 8 2" xfId="13606" xr:uid="{00000000-0005-0000-0000-000069340000}"/>
    <cellStyle name="20% - Accent1 2 5 3 4 2 9" xfId="13607" xr:uid="{00000000-0005-0000-0000-00006A340000}"/>
    <cellStyle name="20% - Accent1 2 5 3 4 3" xfId="13608" xr:uid="{00000000-0005-0000-0000-00006B340000}"/>
    <cellStyle name="20% - Accent1 2 5 3 4 3 2" xfId="13609" xr:uid="{00000000-0005-0000-0000-00006C340000}"/>
    <cellStyle name="20% - Accent1 2 5 3 4 3 2 2" xfId="13610" xr:uid="{00000000-0005-0000-0000-00006D340000}"/>
    <cellStyle name="20% - Accent1 2 5 3 4 3 2 2 2" xfId="13611" xr:uid="{00000000-0005-0000-0000-00006E340000}"/>
    <cellStyle name="20% - Accent1 2 5 3 4 3 2 2 2 2" xfId="13612" xr:uid="{00000000-0005-0000-0000-00006F340000}"/>
    <cellStyle name="20% - Accent1 2 5 3 4 3 2 2 3" xfId="13613" xr:uid="{00000000-0005-0000-0000-000070340000}"/>
    <cellStyle name="20% - Accent1 2 5 3 4 3 2 3" xfId="13614" xr:uid="{00000000-0005-0000-0000-000071340000}"/>
    <cellStyle name="20% - Accent1 2 5 3 4 3 2 3 2" xfId="13615" xr:uid="{00000000-0005-0000-0000-000072340000}"/>
    <cellStyle name="20% - Accent1 2 5 3 4 3 2 4" xfId="13616" xr:uid="{00000000-0005-0000-0000-000073340000}"/>
    <cellStyle name="20% - Accent1 2 5 3 4 3 3" xfId="13617" xr:uid="{00000000-0005-0000-0000-000074340000}"/>
    <cellStyle name="20% - Accent1 2 5 3 4 3 3 2" xfId="13618" xr:uid="{00000000-0005-0000-0000-000075340000}"/>
    <cellStyle name="20% - Accent1 2 5 3 4 3 3 2 2" xfId="13619" xr:uid="{00000000-0005-0000-0000-000076340000}"/>
    <cellStyle name="20% - Accent1 2 5 3 4 3 3 2 2 2" xfId="13620" xr:uid="{00000000-0005-0000-0000-000077340000}"/>
    <cellStyle name="20% - Accent1 2 5 3 4 3 3 2 3" xfId="13621" xr:uid="{00000000-0005-0000-0000-000078340000}"/>
    <cellStyle name="20% - Accent1 2 5 3 4 3 3 3" xfId="13622" xr:uid="{00000000-0005-0000-0000-000079340000}"/>
    <cellStyle name="20% - Accent1 2 5 3 4 3 3 3 2" xfId="13623" xr:uid="{00000000-0005-0000-0000-00007A340000}"/>
    <cellStyle name="20% - Accent1 2 5 3 4 3 3 4" xfId="13624" xr:uid="{00000000-0005-0000-0000-00007B340000}"/>
    <cellStyle name="20% - Accent1 2 5 3 4 3 4" xfId="13625" xr:uid="{00000000-0005-0000-0000-00007C340000}"/>
    <cellStyle name="20% - Accent1 2 5 3 4 3 4 2" xfId="13626" xr:uid="{00000000-0005-0000-0000-00007D340000}"/>
    <cellStyle name="20% - Accent1 2 5 3 4 3 4 2 2" xfId="13627" xr:uid="{00000000-0005-0000-0000-00007E340000}"/>
    <cellStyle name="20% - Accent1 2 5 3 4 3 4 2 2 2" xfId="13628" xr:uid="{00000000-0005-0000-0000-00007F340000}"/>
    <cellStyle name="20% - Accent1 2 5 3 4 3 4 2 3" xfId="13629" xr:uid="{00000000-0005-0000-0000-000080340000}"/>
    <cellStyle name="20% - Accent1 2 5 3 4 3 4 3" xfId="13630" xr:uid="{00000000-0005-0000-0000-000081340000}"/>
    <cellStyle name="20% - Accent1 2 5 3 4 3 4 3 2" xfId="13631" xr:uid="{00000000-0005-0000-0000-000082340000}"/>
    <cellStyle name="20% - Accent1 2 5 3 4 3 4 4" xfId="13632" xr:uid="{00000000-0005-0000-0000-000083340000}"/>
    <cellStyle name="20% - Accent1 2 5 3 4 3 5" xfId="13633" xr:uid="{00000000-0005-0000-0000-000084340000}"/>
    <cellStyle name="20% - Accent1 2 5 3 4 3 5 2" xfId="13634" xr:uid="{00000000-0005-0000-0000-000085340000}"/>
    <cellStyle name="20% - Accent1 2 5 3 4 3 5 2 2" xfId="13635" xr:uid="{00000000-0005-0000-0000-000086340000}"/>
    <cellStyle name="20% - Accent1 2 5 3 4 3 5 3" xfId="13636" xr:uid="{00000000-0005-0000-0000-000087340000}"/>
    <cellStyle name="20% - Accent1 2 5 3 4 3 6" xfId="13637" xr:uid="{00000000-0005-0000-0000-000088340000}"/>
    <cellStyle name="20% - Accent1 2 5 3 4 3 6 2" xfId="13638" xr:uid="{00000000-0005-0000-0000-000089340000}"/>
    <cellStyle name="20% - Accent1 2 5 3 4 3 6 2 2" xfId="13639" xr:uid="{00000000-0005-0000-0000-00008A340000}"/>
    <cellStyle name="20% - Accent1 2 5 3 4 3 6 3" xfId="13640" xr:uid="{00000000-0005-0000-0000-00008B340000}"/>
    <cellStyle name="20% - Accent1 2 5 3 4 3 7" xfId="13641" xr:uid="{00000000-0005-0000-0000-00008C340000}"/>
    <cellStyle name="20% - Accent1 2 5 3 4 3 7 2" xfId="13642" xr:uid="{00000000-0005-0000-0000-00008D340000}"/>
    <cellStyle name="20% - Accent1 2 5 3 4 3 8" xfId="13643" xr:uid="{00000000-0005-0000-0000-00008E340000}"/>
    <cellStyle name="20% - Accent1 2 5 3 4 3 8 2" xfId="13644" xr:uid="{00000000-0005-0000-0000-00008F340000}"/>
    <cellStyle name="20% - Accent1 2 5 3 4 3 9" xfId="13645" xr:uid="{00000000-0005-0000-0000-000090340000}"/>
    <cellStyle name="20% - Accent1 2 5 3 4 4" xfId="13646" xr:uid="{00000000-0005-0000-0000-000091340000}"/>
    <cellStyle name="20% - Accent1 2 5 3 4 4 2" xfId="13647" xr:uid="{00000000-0005-0000-0000-000092340000}"/>
    <cellStyle name="20% - Accent1 2 5 3 4 4 2 2" xfId="13648" xr:uid="{00000000-0005-0000-0000-000093340000}"/>
    <cellStyle name="20% - Accent1 2 5 3 4 4 2 2 2" xfId="13649" xr:uid="{00000000-0005-0000-0000-000094340000}"/>
    <cellStyle name="20% - Accent1 2 5 3 4 4 2 3" xfId="13650" xr:uid="{00000000-0005-0000-0000-000095340000}"/>
    <cellStyle name="20% - Accent1 2 5 3 4 4 3" xfId="13651" xr:uid="{00000000-0005-0000-0000-000096340000}"/>
    <cellStyle name="20% - Accent1 2 5 3 4 4 3 2" xfId="13652" xr:uid="{00000000-0005-0000-0000-000097340000}"/>
    <cellStyle name="20% - Accent1 2 5 3 4 4 4" xfId="13653" xr:uid="{00000000-0005-0000-0000-000098340000}"/>
    <cellStyle name="20% - Accent1 2 5 3 4 5" xfId="13654" xr:uid="{00000000-0005-0000-0000-000099340000}"/>
    <cellStyle name="20% - Accent1 2 5 3 4 5 2" xfId="13655" xr:uid="{00000000-0005-0000-0000-00009A340000}"/>
    <cellStyle name="20% - Accent1 2 5 3 4 5 2 2" xfId="13656" xr:uid="{00000000-0005-0000-0000-00009B340000}"/>
    <cellStyle name="20% - Accent1 2 5 3 4 5 2 2 2" xfId="13657" xr:uid="{00000000-0005-0000-0000-00009C340000}"/>
    <cellStyle name="20% - Accent1 2 5 3 4 5 2 3" xfId="13658" xr:uid="{00000000-0005-0000-0000-00009D340000}"/>
    <cellStyle name="20% - Accent1 2 5 3 4 5 3" xfId="13659" xr:uid="{00000000-0005-0000-0000-00009E340000}"/>
    <cellStyle name="20% - Accent1 2 5 3 4 5 3 2" xfId="13660" xr:uid="{00000000-0005-0000-0000-00009F340000}"/>
    <cellStyle name="20% - Accent1 2 5 3 4 5 4" xfId="13661" xr:uid="{00000000-0005-0000-0000-0000A0340000}"/>
    <cellStyle name="20% - Accent1 2 5 3 4 6" xfId="13662" xr:uid="{00000000-0005-0000-0000-0000A1340000}"/>
    <cellStyle name="20% - Accent1 2 5 3 4 6 2" xfId="13663" xr:uid="{00000000-0005-0000-0000-0000A2340000}"/>
    <cellStyle name="20% - Accent1 2 5 3 4 6 2 2" xfId="13664" xr:uid="{00000000-0005-0000-0000-0000A3340000}"/>
    <cellStyle name="20% - Accent1 2 5 3 4 6 2 2 2" xfId="13665" xr:uid="{00000000-0005-0000-0000-0000A4340000}"/>
    <cellStyle name="20% - Accent1 2 5 3 4 6 2 3" xfId="13666" xr:uid="{00000000-0005-0000-0000-0000A5340000}"/>
    <cellStyle name="20% - Accent1 2 5 3 4 6 3" xfId="13667" xr:uid="{00000000-0005-0000-0000-0000A6340000}"/>
    <cellStyle name="20% - Accent1 2 5 3 4 6 3 2" xfId="13668" xr:uid="{00000000-0005-0000-0000-0000A7340000}"/>
    <cellStyle name="20% - Accent1 2 5 3 4 6 4" xfId="13669" xr:uid="{00000000-0005-0000-0000-0000A8340000}"/>
    <cellStyle name="20% - Accent1 2 5 3 4 7" xfId="13670" xr:uid="{00000000-0005-0000-0000-0000A9340000}"/>
    <cellStyle name="20% - Accent1 2 5 3 4 7 2" xfId="13671" xr:uid="{00000000-0005-0000-0000-0000AA340000}"/>
    <cellStyle name="20% - Accent1 2 5 3 4 7 2 2" xfId="13672" xr:uid="{00000000-0005-0000-0000-0000AB340000}"/>
    <cellStyle name="20% - Accent1 2 5 3 4 7 3" xfId="13673" xr:uid="{00000000-0005-0000-0000-0000AC340000}"/>
    <cellStyle name="20% - Accent1 2 5 3 4 8" xfId="13674" xr:uid="{00000000-0005-0000-0000-0000AD340000}"/>
    <cellStyle name="20% - Accent1 2 5 3 4 8 2" xfId="13675" xr:uid="{00000000-0005-0000-0000-0000AE340000}"/>
    <cellStyle name="20% - Accent1 2 5 3 4 8 2 2" xfId="13676" xr:uid="{00000000-0005-0000-0000-0000AF340000}"/>
    <cellStyle name="20% - Accent1 2 5 3 4 8 3" xfId="13677" xr:uid="{00000000-0005-0000-0000-0000B0340000}"/>
    <cellStyle name="20% - Accent1 2 5 3 4 9" xfId="13678" xr:uid="{00000000-0005-0000-0000-0000B1340000}"/>
    <cellStyle name="20% - Accent1 2 5 3 4 9 2" xfId="13679" xr:uid="{00000000-0005-0000-0000-0000B2340000}"/>
    <cellStyle name="20% - Accent1 2 5 3 5" xfId="13680" xr:uid="{00000000-0005-0000-0000-0000B3340000}"/>
    <cellStyle name="20% - Accent1 2 5 3 5 2" xfId="13681" xr:uid="{00000000-0005-0000-0000-0000B4340000}"/>
    <cellStyle name="20% - Accent1 2 5 3 5 2 2" xfId="13682" xr:uid="{00000000-0005-0000-0000-0000B5340000}"/>
    <cellStyle name="20% - Accent1 2 5 3 5 2 2 2" xfId="13683" xr:uid="{00000000-0005-0000-0000-0000B6340000}"/>
    <cellStyle name="20% - Accent1 2 5 3 5 2 2 2 2" xfId="13684" xr:uid="{00000000-0005-0000-0000-0000B7340000}"/>
    <cellStyle name="20% - Accent1 2 5 3 5 2 2 3" xfId="13685" xr:uid="{00000000-0005-0000-0000-0000B8340000}"/>
    <cellStyle name="20% - Accent1 2 5 3 5 2 3" xfId="13686" xr:uid="{00000000-0005-0000-0000-0000B9340000}"/>
    <cellStyle name="20% - Accent1 2 5 3 5 2 3 2" xfId="13687" xr:uid="{00000000-0005-0000-0000-0000BA340000}"/>
    <cellStyle name="20% - Accent1 2 5 3 5 2 4" xfId="13688" xr:uid="{00000000-0005-0000-0000-0000BB340000}"/>
    <cellStyle name="20% - Accent1 2 5 3 5 3" xfId="13689" xr:uid="{00000000-0005-0000-0000-0000BC340000}"/>
    <cellStyle name="20% - Accent1 2 5 3 5 3 2" xfId="13690" xr:uid="{00000000-0005-0000-0000-0000BD340000}"/>
    <cellStyle name="20% - Accent1 2 5 3 5 3 2 2" xfId="13691" xr:uid="{00000000-0005-0000-0000-0000BE340000}"/>
    <cellStyle name="20% - Accent1 2 5 3 5 3 2 2 2" xfId="13692" xr:uid="{00000000-0005-0000-0000-0000BF340000}"/>
    <cellStyle name="20% - Accent1 2 5 3 5 3 2 3" xfId="13693" xr:uid="{00000000-0005-0000-0000-0000C0340000}"/>
    <cellStyle name="20% - Accent1 2 5 3 5 3 3" xfId="13694" xr:uid="{00000000-0005-0000-0000-0000C1340000}"/>
    <cellStyle name="20% - Accent1 2 5 3 5 3 3 2" xfId="13695" xr:uid="{00000000-0005-0000-0000-0000C2340000}"/>
    <cellStyle name="20% - Accent1 2 5 3 5 3 4" xfId="13696" xr:uid="{00000000-0005-0000-0000-0000C3340000}"/>
    <cellStyle name="20% - Accent1 2 5 3 5 4" xfId="13697" xr:uid="{00000000-0005-0000-0000-0000C4340000}"/>
    <cellStyle name="20% - Accent1 2 5 3 5 4 2" xfId="13698" xr:uid="{00000000-0005-0000-0000-0000C5340000}"/>
    <cellStyle name="20% - Accent1 2 5 3 5 4 2 2" xfId="13699" xr:uid="{00000000-0005-0000-0000-0000C6340000}"/>
    <cellStyle name="20% - Accent1 2 5 3 5 4 2 2 2" xfId="13700" xr:uid="{00000000-0005-0000-0000-0000C7340000}"/>
    <cellStyle name="20% - Accent1 2 5 3 5 4 2 3" xfId="13701" xr:uid="{00000000-0005-0000-0000-0000C8340000}"/>
    <cellStyle name="20% - Accent1 2 5 3 5 4 3" xfId="13702" xr:uid="{00000000-0005-0000-0000-0000C9340000}"/>
    <cellStyle name="20% - Accent1 2 5 3 5 4 3 2" xfId="13703" xr:uid="{00000000-0005-0000-0000-0000CA340000}"/>
    <cellStyle name="20% - Accent1 2 5 3 5 4 4" xfId="13704" xr:uid="{00000000-0005-0000-0000-0000CB340000}"/>
    <cellStyle name="20% - Accent1 2 5 3 5 5" xfId="13705" xr:uid="{00000000-0005-0000-0000-0000CC340000}"/>
    <cellStyle name="20% - Accent1 2 5 3 5 5 2" xfId="13706" xr:uid="{00000000-0005-0000-0000-0000CD340000}"/>
    <cellStyle name="20% - Accent1 2 5 3 5 5 2 2" xfId="13707" xr:uid="{00000000-0005-0000-0000-0000CE340000}"/>
    <cellStyle name="20% - Accent1 2 5 3 5 5 3" xfId="13708" xr:uid="{00000000-0005-0000-0000-0000CF340000}"/>
    <cellStyle name="20% - Accent1 2 5 3 5 6" xfId="13709" xr:uid="{00000000-0005-0000-0000-0000D0340000}"/>
    <cellStyle name="20% - Accent1 2 5 3 5 6 2" xfId="13710" xr:uid="{00000000-0005-0000-0000-0000D1340000}"/>
    <cellStyle name="20% - Accent1 2 5 3 5 6 2 2" xfId="13711" xr:uid="{00000000-0005-0000-0000-0000D2340000}"/>
    <cellStyle name="20% - Accent1 2 5 3 5 6 3" xfId="13712" xr:uid="{00000000-0005-0000-0000-0000D3340000}"/>
    <cellStyle name="20% - Accent1 2 5 3 5 7" xfId="13713" xr:uid="{00000000-0005-0000-0000-0000D4340000}"/>
    <cellStyle name="20% - Accent1 2 5 3 5 7 2" xfId="13714" xr:uid="{00000000-0005-0000-0000-0000D5340000}"/>
    <cellStyle name="20% - Accent1 2 5 3 5 8" xfId="13715" xr:uid="{00000000-0005-0000-0000-0000D6340000}"/>
    <cellStyle name="20% - Accent1 2 5 3 5 8 2" xfId="13716" xr:uid="{00000000-0005-0000-0000-0000D7340000}"/>
    <cellStyle name="20% - Accent1 2 5 3 5 9" xfId="13717" xr:uid="{00000000-0005-0000-0000-0000D8340000}"/>
    <cellStyle name="20% - Accent1 2 5 3 6" xfId="13718" xr:uid="{00000000-0005-0000-0000-0000D9340000}"/>
    <cellStyle name="20% - Accent1 2 5 3 6 2" xfId="13719" xr:uid="{00000000-0005-0000-0000-0000DA340000}"/>
    <cellStyle name="20% - Accent1 2 5 3 6 2 2" xfId="13720" xr:uid="{00000000-0005-0000-0000-0000DB340000}"/>
    <cellStyle name="20% - Accent1 2 5 3 6 2 2 2" xfId="13721" xr:uid="{00000000-0005-0000-0000-0000DC340000}"/>
    <cellStyle name="20% - Accent1 2 5 3 6 2 2 2 2" xfId="13722" xr:uid="{00000000-0005-0000-0000-0000DD340000}"/>
    <cellStyle name="20% - Accent1 2 5 3 6 2 2 3" xfId="13723" xr:uid="{00000000-0005-0000-0000-0000DE340000}"/>
    <cellStyle name="20% - Accent1 2 5 3 6 2 3" xfId="13724" xr:uid="{00000000-0005-0000-0000-0000DF340000}"/>
    <cellStyle name="20% - Accent1 2 5 3 6 2 3 2" xfId="13725" xr:uid="{00000000-0005-0000-0000-0000E0340000}"/>
    <cellStyle name="20% - Accent1 2 5 3 6 2 4" xfId="13726" xr:uid="{00000000-0005-0000-0000-0000E1340000}"/>
    <cellStyle name="20% - Accent1 2 5 3 6 3" xfId="13727" xr:uid="{00000000-0005-0000-0000-0000E2340000}"/>
    <cellStyle name="20% - Accent1 2 5 3 6 3 2" xfId="13728" xr:uid="{00000000-0005-0000-0000-0000E3340000}"/>
    <cellStyle name="20% - Accent1 2 5 3 6 3 2 2" xfId="13729" xr:uid="{00000000-0005-0000-0000-0000E4340000}"/>
    <cellStyle name="20% - Accent1 2 5 3 6 3 2 2 2" xfId="13730" xr:uid="{00000000-0005-0000-0000-0000E5340000}"/>
    <cellStyle name="20% - Accent1 2 5 3 6 3 2 3" xfId="13731" xr:uid="{00000000-0005-0000-0000-0000E6340000}"/>
    <cellStyle name="20% - Accent1 2 5 3 6 3 3" xfId="13732" xr:uid="{00000000-0005-0000-0000-0000E7340000}"/>
    <cellStyle name="20% - Accent1 2 5 3 6 3 3 2" xfId="13733" xr:uid="{00000000-0005-0000-0000-0000E8340000}"/>
    <cellStyle name="20% - Accent1 2 5 3 6 3 4" xfId="13734" xr:uid="{00000000-0005-0000-0000-0000E9340000}"/>
    <cellStyle name="20% - Accent1 2 5 3 6 4" xfId="13735" xr:uid="{00000000-0005-0000-0000-0000EA340000}"/>
    <cellStyle name="20% - Accent1 2 5 3 6 4 2" xfId="13736" xr:uid="{00000000-0005-0000-0000-0000EB340000}"/>
    <cellStyle name="20% - Accent1 2 5 3 6 4 2 2" xfId="13737" xr:uid="{00000000-0005-0000-0000-0000EC340000}"/>
    <cellStyle name="20% - Accent1 2 5 3 6 4 2 2 2" xfId="13738" xr:uid="{00000000-0005-0000-0000-0000ED340000}"/>
    <cellStyle name="20% - Accent1 2 5 3 6 4 2 3" xfId="13739" xr:uid="{00000000-0005-0000-0000-0000EE340000}"/>
    <cellStyle name="20% - Accent1 2 5 3 6 4 3" xfId="13740" xr:uid="{00000000-0005-0000-0000-0000EF340000}"/>
    <cellStyle name="20% - Accent1 2 5 3 6 4 3 2" xfId="13741" xr:uid="{00000000-0005-0000-0000-0000F0340000}"/>
    <cellStyle name="20% - Accent1 2 5 3 6 4 4" xfId="13742" xr:uid="{00000000-0005-0000-0000-0000F1340000}"/>
    <cellStyle name="20% - Accent1 2 5 3 6 5" xfId="13743" xr:uid="{00000000-0005-0000-0000-0000F2340000}"/>
    <cellStyle name="20% - Accent1 2 5 3 6 5 2" xfId="13744" xr:uid="{00000000-0005-0000-0000-0000F3340000}"/>
    <cellStyle name="20% - Accent1 2 5 3 6 5 2 2" xfId="13745" xr:uid="{00000000-0005-0000-0000-0000F4340000}"/>
    <cellStyle name="20% - Accent1 2 5 3 6 5 3" xfId="13746" xr:uid="{00000000-0005-0000-0000-0000F5340000}"/>
    <cellStyle name="20% - Accent1 2 5 3 6 6" xfId="13747" xr:uid="{00000000-0005-0000-0000-0000F6340000}"/>
    <cellStyle name="20% - Accent1 2 5 3 6 6 2" xfId="13748" xr:uid="{00000000-0005-0000-0000-0000F7340000}"/>
    <cellStyle name="20% - Accent1 2 5 3 6 6 2 2" xfId="13749" xr:uid="{00000000-0005-0000-0000-0000F8340000}"/>
    <cellStyle name="20% - Accent1 2 5 3 6 6 3" xfId="13750" xr:uid="{00000000-0005-0000-0000-0000F9340000}"/>
    <cellStyle name="20% - Accent1 2 5 3 6 7" xfId="13751" xr:uid="{00000000-0005-0000-0000-0000FA340000}"/>
    <cellStyle name="20% - Accent1 2 5 3 6 7 2" xfId="13752" xr:uid="{00000000-0005-0000-0000-0000FB340000}"/>
    <cellStyle name="20% - Accent1 2 5 3 6 8" xfId="13753" xr:uid="{00000000-0005-0000-0000-0000FC340000}"/>
    <cellStyle name="20% - Accent1 2 5 3 6 8 2" xfId="13754" xr:uid="{00000000-0005-0000-0000-0000FD340000}"/>
    <cellStyle name="20% - Accent1 2 5 3 6 9" xfId="13755" xr:uid="{00000000-0005-0000-0000-0000FE340000}"/>
    <cellStyle name="20% - Accent1 2 5 3 7" xfId="13756" xr:uid="{00000000-0005-0000-0000-0000FF340000}"/>
    <cellStyle name="20% - Accent1 2 5 3 7 2" xfId="13757" xr:uid="{00000000-0005-0000-0000-000000350000}"/>
    <cellStyle name="20% - Accent1 2 5 3 7 2 2" xfId="13758" xr:uid="{00000000-0005-0000-0000-000001350000}"/>
    <cellStyle name="20% - Accent1 2 5 3 7 2 2 2" xfId="13759" xr:uid="{00000000-0005-0000-0000-000002350000}"/>
    <cellStyle name="20% - Accent1 2 5 3 7 2 3" xfId="13760" xr:uid="{00000000-0005-0000-0000-000003350000}"/>
    <cellStyle name="20% - Accent1 2 5 3 7 3" xfId="13761" xr:uid="{00000000-0005-0000-0000-000004350000}"/>
    <cellStyle name="20% - Accent1 2 5 3 7 3 2" xfId="13762" xr:uid="{00000000-0005-0000-0000-000005350000}"/>
    <cellStyle name="20% - Accent1 2 5 3 7 4" xfId="13763" xr:uid="{00000000-0005-0000-0000-000006350000}"/>
    <cellStyle name="20% - Accent1 2 5 3 8" xfId="13764" xr:uid="{00000000-0005-0000-0000-000007350000}"/>
    <cellStyle name="20% - Accent1 2 5 3 8 2" xfId="13765" xr:uid="{00000000-0005-0000-0000-000008350000}"/>
    <cellStyle name="20% - Accent1 2 5 3 8 2 2" xfId="13766" xr:uid="{00000000-0005-0000-0000-000009350000}"/>
    <cellStyle name="20% - Accent1 2 5 3 8 2 2 2" xfId="13767" xr:uid="{00000000-0005-0000-0000-00000A350000}"/>
    <cellStyle name="20% - Accent1 2 5 3 8 2 3" xfId="13768" xr:uid="{00000000-0005-0000-0000-00000B350000}"/>
    <cellStyle name="20% - Accent1 2 5 3 8 3" xfId="13769" xr:uid="{00000000-0005-0000-0000-00000C350000}"/>
    <cellStyle name="20% - Accent1 2 5 3 8 3 2" xfId="13770" xr:uid="{00000000-0005-0000-0000-00000D350000}"/>
    <cellStyle name="20% - Accent1 2 5 3 8 4" xfId="13771" xr:uid="{00000000-0005-0000-0000-00000E350000}"/>
    <cellStyle name="20% - Accent1 2 5 3 9" xfId="13772" xr:uid="{00000000-0005-0000-0000-00000F350000}"/>
    <cellStyle name="20% - Accent1 2 5 3 9 2" xfId="13773" xr:uid="{00000000-0005-0000-0000-000010350000}"/>
    <cellStyle name="20% - Accent1 2 5 3 9 2 2" xfId="13774" xr:uid="{00000000-0005-0000-0000-000011350000}"/>
    <cellStyle name="20% - Accent1 2 5 3 9 2 2 2" xfId="13775" xr:uid="{00000000-0005-0000-0000-000012350000}"/>
    <cellStyle name="20% - Accent1 2 5 3 9 2 3" xfId="13776" xr:uid="{00000000-0005-0000-0000-000013350000}"/>
    <cellStyle name="20% - Accent1 2 5 3 9 3" xfId="13777" xr:uid="{00000000-0005-0000-0000-000014350000}"/>
    <cellStyle name="20% - Accent1 2 5 3 9 3 2" xfId="13778" xr:uid="{00000000-0005-0000-0000-000015350000}"/>
    <cellStyle name="20% - Accent1 2 5 3 9 4" xfId="13779" xr:uid="{00000000-0005-0000-0000-000016350000}"/>
    <cellStyle name="20% - Accent1 2 5 4" xfId="13780" xr:uid="{00000000-0005-0000-0000-000017350000}"/>
    <cellStyle name="20% - Accent1 2 5 4 10" xfId="13781" xr:uid="{00000000-0005-0000-0000-000018350000}"/>
    <cellStyle name="20% - Accent1 2 5 4 10 2" xfId="13782" xr:uid="{00000000-0005-0000-0000-000019350000}"/>
    <cellStyle name="20% - Accent1 2 5 4 11" xfId="13783" xr:uid="{00000000-0005-0000-0000-00001A350000}"/>
    <cellStyle name="20% - Accent1 2 5 4 2" xfId="13784" xr:uid="{00000000-0005-0000-0000-00001B350000}"/>
    <cellStyle name="20% - Accent1 2 5 4 2 2" xfId="13785" xr:uid="{00000000-0005-0000-0000-00001C350000}"/>
    <cellStyle name="20% - Accent1 2 5 4 2 2 2" xfId="13786" xr:uid="{00000000-0005-0000-0000-00001D350000}"/>
    <cellStyle name="20% - Accent1 2 5 4 2 2 2 2" xfId="13787" xr:uid="{00000000-0005-0000-0000-00001E350000}"/>
    <cellStyle name="20% - Accent1 2 5 4 2 2 2 2 2" xfId="13788" xr:uid="{00000000-0005-0000-0000-00001F350000}"/>
    <cellStyle name="20% - Accent1 2 5 4 2 2 2 3" xfId="13789" xr:uid="{00000000-0005-0000-0000-000020350000}"/>
    <cellStyle name="20% - Accent1 2 5 4 2 2 3" xfId="13790" xr:uid="{00000000-0005-0000-0000-000021350000}"/>
    <cellStyle name="20% - Accent1 2 5 4 2 2 3 2" xfId="13791" xr:uid="{00000000-0005-0000-0000-000022350000}"/>
    <cellStyle name="20% - Accent1 2 5 4 2 2 4" xfId="13792" xr:uid="{00000000-0005-0000-0000-000023350000}"/>
    <cellStyle name="20% - Accent1 2 5 4 2 3" xfId="13793" xr:uid="{00000000-0005-0000-0000-000024350000}"/>
    <cellStyle name="20% - Accent1 2 5 4 2 3 2" xfId="13794" xr:uid="{00000000-0005-0000-0000-000025350000}"/>
    <cellStyle name="20% - Accent1 2 5 4 2 3 2 2" xfId="13795" xr:uid="{00000000-0005-0000-0000-000026350000}"/>
    <cellStyle name="20% - Accent1 2 5 4 2 3 2 2 2" xfId="13796" xr:uid="{00000000-0005-0000-0000-000027350000}"/>
    <cellStyle name="20% - Accent1 2 5 4 2 3 2 3" xfId="13797" xr:uid="{00000000-0005-0000-0000-000028350000}"/>
    <cellStyle name="20% - Accent1 2 5 4 2 3 3" xfId="13798" xr:uid="{00000000-0005-0000-0000-000029350000}"/>
    <cellStyle name="20% - Accent1 2 5 4 2 3 3 2" xfId="13799" xr:uid="{00000000-0005-0000-0000-00002A350000}"/>
    <cellStyle name="20% - Accent1 2 5 4 2 3 4" xfId="13800" xr:uid="{00000000-0005-0000-0000-00002B350000}"/>
    <cellStyle name="20% - Accent1 2 5 4 2 4" xfId="13801" xr:uid="{00000000-0005-0000-0000-00002C350000}"/>
    <cellStyle name="20% - Accent1 2 5 4 2 4 2" xfId="13802" xr:uid="{00000000-0005-0000-0000-00002D350000}"/>
    <cellStyle name="20% - Accent1 2 5 4 2 4 2 2" xfId="13803" xr:uid="{00000000-0005-0000-0000-00002E350000}"/>
    <cellStyle name="20% - Accent1 2 5 4 2 4 2 2 2" xfId="13804" xr:uid="{00000000-0005-0000-0000-00002F350000}"/>
    <cellStyle name="20% - Accent1 2 5 4 2 4 2 3" xfId="13805" xr:uid="{00000000-0005-0000-0000-000030350000}"/>
    <cellStyle name="20% - Accent1 2 5 4 2 4 3" xfId="13806" xr:uid="{00000000-0005-0000-0000-000031350000}"/>
    <cellStyle name="20% - Accent1 2 5 4 2 4 3 2" xfId="13807" xr:uid="{00000000-0005-0000-0000-000032350000}"/>
    <cellStyle name="20% - Accent1 2 5 4 2 4 4" xfId="13808" xr:uid="{00000000-0005-0000-0000-000033350000}"/>
    <cellStyle name="20% - Accent1 2 5 4 2 5" xfId="13809" xr:uid="{00000000-0005-0000-0000-000034350000}"/>
    <cellStyle name="20% - Accent1 2 5 4 2 5 2" xfId="13810" xr:uid="{00000000-0005-0000-0000-000035350000}"/>
    <cellStyle name="20% - Accent1 2 5 4 2 5 2 2" xfId="13811" xr:uid="{00000000-0005-0000-0000-000036350000}"/>
    <cellStyle name="20% - Accent1 2 5 4 2 5 3" xfId="13812" xr:uid="{00000000-0005-0000-0000-000037350000}"/>
    <cellStyle name="20% - Accent1 2 5 4 2 6" xfId="13813" xr:uid="{00000000-0005-0000-0000-000038350000}"/>
    <cellStyle name="20% - Accent1 2 5 4 2 6 2" xfId="13814" xr:uid="{00000000-0005-0000-0000-000039350000}"/>
    <cellStyle name="20% - Accent1 2 5 4 2 6 2 2" xfId="13815" xr:uid="{00000000-0005-0000-0000-00003A350000}"/>
    <cellStyle name="20% - Accent1 2 5 4 2 6 3" xfId="13816" xr:uid="{00000000-0005-0000-0000-00003B350000}"/>
    <cellStyle name="20% - Accent1 2 5 4 2 7" xfId="13817" xr:uid="{00000000-0005-0000-0000-00003C350000}"/>
    <cellStyle name="20% - Accent1 2 5 4 2 7 2" xfId="13818" xr:uid="{00000000-0005-0000-0000-00003D350000}"/>
    <cellStyle name="20% - Accent1 2 5 4 2 8" xfId="13819" xr:uid="{00000000-0005-0000-0000-00003E350000}"/>
    <cellStyle name="20% - Accent1 2 5 4 2 8 2" xfId="13820" xr:uid="{00000000-0005-0000-0000-00003F350000}"/>
    <cellStyle name="20% - Accent1 2 5 4 2 9" xfId="13821" xr:uid="{00000000-0005-0000-0000-000040350000}"/>
    <cellStyle name="20% - Accent1 2 5 4 3" xfId="13822" xr:uid="{00000000-0005-0000-0000-000041350000}"/>
    <cellStyle name="20% - Accent1 2 5 4 3 2" xfId="13823" xr:uid="{00000000-0005-0000-0000-000042350000}"/>
    <cellStyle name="20% - Accent1 2 5 4 3 2 2" xfId="13824" xr:uid="{00000000-0005-0000-0000-000043350000}"/>
    <cellStyle name="20% - Accent1 2 5 4 3 2 2 2" xfId="13825" xr:uid="{00000000-0005-0000-0000-000044350000}"/>
    <cellStyle name="20% - Accent1 2 5 4 3 2 2 2 2" xfId="13826" xr:uid="{00000000-0005-0000-0000-000045350000}"/>
    <cellStyle name="20% - Accent1 2 5 4 3 2 2 3" xfId="13827" xr:uid="{00000000-0005-0000-0000-000046350000}"/>
    <cellStyle name="20% - Accent1 2 5 4 3 2 3" xfId="13828" xr:uid="{00000000-0005-0000-0000-000047350000}"/>
    <cellStyle name="20% - Accent1 2 5 4 3 2 3 2" xfId="13829" xr:uid="{00000000-0005-0000-0000-000048350000}"/>
    <cellStyle name="20% - Accent1 2 5 4 3 2 4" xfId="13830" xr:uid="{00000000-0005-0000-0000-000049350000}"/>
    <cellStyle name="20% - Accent1 2 5 4 3 3" xfId="13831" xr:uid="{00000000-0005-0000-0000-00004A350000}"/>
    <cellStyle name="20% - Accent1 2 5 4 3 3 2" xfId="13832" xr:uid="{00000000-0005-0000-0000-00004B350000}"/>
    <cellStyle name="20% - Accent1 2 5 4 3 3 2 2" xfId="13833" xr:uid="{00000000-0005-0000-0000-00004C350000}"/>
    <cellStyle name="20% - Accent1 2 5 4 3 3 2 2 2" xfId="13834" xr:uid="{00000000-0005-0000-0000-00004D350000}"/>
    <cellStyle name="20% - Accent1 2 5 4 3 3 2 3" xfId="13835" xr:uid="{00000000-0005-0000-0000-00004E350000}"/>
    <cellStyle name="20% - Accent1 2 5 4 3 3 3" xfId="13836" xr:uid="{00000000-0005-0000-0000-00004F350000}"/>
    <cellStyle name="20% - Accent1 2 5 4 3 3 3 2" xfId="13837" xr:uid="{00000000-0005-0000-0000-000050350000}"/>
    <cellStyle name="20% - Accent1 2 5 4 3 3 4" xfId="13838" xr:uid="{00000000-0005-0000-0000-000051350000}"/>
    <cellStyle name="20% - Accent1 2 5 4 3 4" xfId="13839" xr:uid="{00000000-0005-0000-0000-000052350000}"/>
    <cellStyle name="20% - Accent1 2 5 4 3 4 2" xfId="13840" xr:uid="{00000000-0005-0000-0000-000053350000}"/>
    <cellStyle name="20% - Accent1 2 5 4 3 4 2 2" xfId="13841" xr:uid="{00000000-0005-0000-0000-000054350000}"/>
    <cellStyle name="20% - Accent1 2 5 4 3 4 2 2 2" xfId="13842" xr:uid="{00000000-0005-0000-0000-000055350000}"/>
    <cellStyle name="20% - Accent1 2 5 4 3 4 2 3" xfId="13843" xr:uid="{00000000-0005-0000-0000-000056350000}"/>
    <cellStyle name="20% - Accent1 2 5 4 3 4 3" xfId="13844" xr:uid="{00000000-0005-0000-0000-000057350000}"/>
    <cellStyle name="20% - Accent1 2 5 4 3 4 3 2" xfId="13845" xr:uid="{00000000-0005-0000-0000-000058350000}"/>
    <cellStyle name="20% - Accent1 2 5 4 3 4 4" xfId="13846" xr:uid="{00000000-0005-0000-0000-000059350000}"/>
    <cellStyle name="20% - Accent1 2 5 4 3 5" xfId="13847" xr:uid="{00000000-0005-0000-0000-00005A350000}"/>
    <cellStyle name="20% - Accent1 2 5 4 3 5 2" xfId="13848" xr:uid="{00000000-0005-0000-0000-00005B350000}"/>
    <cellStyle name="20% - Accent1 2 5 4 3 5 2 2" xfId="13849" xr:uid="{00000000-0005-0000-0000-00005C350000}"/>
    <cellStyle name="20% - Accent1 2 5 4 3 5 3" xfId="13850" xr:uid="{00000000-0005-0000-0000-00005D350000}"/>
    <cellStyle name="20% - Accent1 2 5 4 3 6" xfId="13851" xr:uid="{00000000-0005-0000-0000-00005E350000}"/>
    <cellStyle name="20% - Accent1 2 5 4 3 6 2" xfId="13852" xr:uid="{00000000-0005-0000-0000-00005F350000}"/>
    <cellStyle name="20% - Accent1 2 5 4 3 6 2 2" xfId="13853" xr:uid="{00000000-0005-0000-0000-000060350000}"/>
    <cellStyle name="20% - Accent1 2 5 4 3 6 3" xfId="13854" xr:uid="{00000000-0005-0000-0000-000061350000}"/>
    <cellStyle name="20% - Accent1 2 5 4 3 7" xfId="13855" xr:uid="{00000000-0005-0000-0000-000062350000}"/>
    <cellStyle name="20% - Accent1 2 5 4 3 7 2" xfId="13856" xr:uid="{00000000-0005-0000-0000-000063350000}"/>
    <cellStyle name="20% - Accent1 2 5 4 3 8" xfId="13857" xr:uid="{00000000-0005-0000-0000-000064350000}"/>
    <cellStyle name="20% - Accent1 2 5 4 3 8 2" xfId="13858" xr:uid="{00000000-0005-0000-0000-000065350000}"/>
    <cellStyle name="20% - Accent1 2 5 4 3 9" xfId="13859" xr:uid="{00000000-0005-0000-0000-000066350000}"/>
    <cellStyle name="20% - Accent1 2 5 4 4" xfId="13860" xr:uid="{00000000-0005-0000-0000-000067350000}"/>
    <cellStyle name="20% - Accent1 2 5 4 4 2" xfId="13861" xr:uid="{00000000-0005-0000-0000-000068350000}"/>
    <cellStyle name="20% - Accent1 2 5 4 4 2 2" xfId="13862" xr:uid="{00000000-0005-0000-0000-000069350000}"/>
    <cellStyle name="20% - Accent1 2 5 4 4 2 2 2" xfId="13863" xr:uid="{00000000-0005-0000-0000-00006A350000}"/>
    <cellStyle name="20% - Accent1 2 5 4 4 2 3" xfId="13864" xr:uid="{00000000-0005-0000-0000-00006B350000}"/>
    <cellStyle name="20% - Accent1 2 5 4 4 3" xfId="13865" xr:uid="{00000000-0005-0000-0000-00006C350000}"/>
    <cellStyle name="20% - Accent1 2 5 4 4 3 2" xfId="13866" xr:uid="{00000000-0005-0000-0000-00006D350000}"/>
    <cellStyle name="20% - Accent1 2 5 4 4 4" xfId="13867" xr:uid="{00000000-0005-0000-0000-00006E350000}"/>
    <cellStyle name="20% - Accent1 2 5 4 5" xfId="13868" xr:uid="{00000000-0005-0000-0000-00006F350000}"/>
    <cellStyle name="20% - Accent1 2 5 4 5 2" xfId="13869" xr:uid="{00000000-0005-0000-0000-000070350000}"/>
    <cellStyle name="20% - Accent1 2 5 4 5 2 2" xfId="13870" xr:uid="{00000000-0005-0000-0000-000071350000}"/>
    <cellStyle name="20% - Accent1 2 5 4 5 2 2 2" xfId="13871" xr:uid="{00000000-0005-0000-0000-000072350000}"/>
    <cellStyle name="20% - Accent1 2 5 4 5 2 3" xfId="13872" xr:uid="{00000000-0005-0000-0000-000073350000}"/>
    <cellStyle name="20% - Accent1 2 5 4 5 3" xfId="13873" xr:uid="{00000000-0005-0000-0000-000074350000}"/>
    <cellStyle name="20% - Accent1 2 5 4 5 3 2" xfId="13874" xr:uid="{00000000-0005-0000-0000-000075350000}"/>
    <cellStyle name="20% - Accent1 2 5 4 5 4" xfId="13875" xr:uid="{00000000-0005-0000-0000-000076350000}"/>
    <cellStyle name="20% - Accent1 2 5 4 6" xfId="13876" xr:uid="{00000000-0005-0000-0000-000077350000}"/>
    <cellStyle name="20% - Accent1 2 5 4 6 2" xfId="13877" xr:uid="{00000000-0005-0000-0000-000078350000}"/>
    <cellStyle name="20% - Accent1 2 5 4 6 2 2" xfId="13878" xr:uid="{00000000-0005-0000-0000-000079350000}"/>
    <cellStyle name="20% - Accent1 2 5 4 6 2 2 2" xfId="13879" xr:uid="{00000000-0005-0000-0000-00007A350000}"/>
    <cellStyle name="20% - Accent1 2 5 4 6 2 3" xfId="13880" xr:uid="{00000000-0005-0000-0000-00007B350000}"/>
    <cellStyle name="20% - Accent1 2 5 4 6 3" xfId="13881" xr:uid="{00000000-0005-0000-0000-00007C350000}"/>
    <cellStyle name="20% - Accent1 2 5 4 6 3 2" xfId="13882" xr:uid="{00000000-0005-0000-0000-00007D350000}"/>
    <cellStyle name="20% - Accent1 2 5 4 6 4" xfId="13883" xr:uid="{00000000-0005-0000-0000-00007E350000}"/>
    <cellStyle name="20% - Accent1 2 5 4 7" xfId="13884" xr:uid="{00000000-0005-0000-0000-00007F350000}"/>
    <cellStyle name="20% - Accent1 2 5 4 7 2" xfId="13885" xr:uid="{00000000-0005-0000-0000-000080350000}"/>
    <cellStyle name="20% - Accent1 2 5 4 7 2 2" xfId="13886" xr:uid="{00000000-0005-0000-0000-000081350000}"/>
    <cellStyle name="20% - Accent1 2 5 4 7 3" xfId="13887" xr:uid="{00000000-0005-0000-0000-000082350000}"/>
    <cellStyle name="20% - Accent1 2 5 4 8" xfId="13888" xr:uid="{00000000-0005-0000-0000-000083350000}"/>
    <cellStyle name="20% - Accent1 2 5 4 8 2" xfId="13889" xr:uid="{00000000-0005-0000-0000-000084350000}"/>
    <cellStyle name="20% - Accent1 2 5 4 8 2 2" xfId="13890" xr:uid="{00000000-0005-0000-0000-000085350000}"/>
    <cellStyle name="20% - Accent1 2 5 4 8 3" xfId="13891" xr:uid="{00000000-0005-0000-0000-000086350000}"/>
    <cellStyle name="20% - Accent1 2 5 4 9" xfId="13892" xr:uid="{00000000-0005-0000-0000-000087350000}"/>
    <cellStyle name="20% - Accent1 2 5 4 9 2" xfId="13893" xr:uid="{00000000-0005-0000-0000-000088350000}"/>
    <cellStyle name="20% - Accent1 2 5 5" xfId="13894" xr:uid="{00000000-0005-0000-0000-000089350000}"/>
    <cellStyle name="20% - Accent1 2 5 5 10" xfId="13895" xr:uid="{00000000-0005-0000-0000-00008A350000}"/>
    <cellStyle name="20% - Accent1 2 5 5 10 2" xfId="13896" xr:uid="{00000000-0005-0000-0000-00008B350000}"/>
    <cellStyle name="20% - Accent1 2 5 5 11" xfId="13897" xr:uid="{00000000-0005-0000-0000-00008C350000}"/>
    <cellStyle name="20% - Accent1 2 5 5 2" xfId="13898" xr:uid="{00000000-0005-0000-0000-00008D350000}"/>
    <cellStyle name="20% - Accent1 2 5 5 2 2" xfId="13899" xr:uid="{00000000-0005-0000-0000-00008E350000}"/>
    <cellStyle name="20% - Accent1 2 5 5 2 2 2" xfId="13900" xr:uid="{00000000-0005-0000-0000-00008F350000}"/>
    <cellStyle name="20% - Accent1 2 5 5 2 2 2 2" xfId="13901" xr:uid="{00000000-0005-0000-0000-000090350000}"/>
    <cellStyle name="20% - Accent1 2 5 5 2 2 2 2 2" xfId="13902" xr:uid="{00000000-0005-0000-0000-000091350000}"/>
    <cellStyle name="20% - Accent1 2 5 5 2 2 2 3" xfId="13903" xr:uid="{00000000-0005-0000-0000-000092350000}"/>
    <cellStyle name="20% - Accent1 2 5 5 2 2 3" xfId="13904" xr:uid="{00000000-0005-0000-0000-000093350000}"/>
    <cellStyle name="20% - Accent1 2 5 5 2 2 3 2" xfId="13905" xr:uid="{00000000-0005-0000-0000-000094350000}"/>
    <cellStyle name="20% - Accent1 2 5 5 2 2 4" xfId="13906" xr:uid="{00000000-0005-0000-0000-000095350000}"/>
    <cellStyle name="20% - Accent1 2 5 5 2 3" xfId="13907" xr:uid="{00000000-0005-0000-0000-000096350000}"/>
    <cellStyle name="20% - Accent1 2 5 5 2 3 2" xfId="13908" xr:uid="{00000000-0005-0000-0000-000097350000}"/>
    <cellStyle name="20% - Accent1 2 5 5 2 3 2 2" xfId="13909" xr:uid="{00000000-0005-0000-0000-000098350000}"/>
    <cellStyle name="20% - Accent1 2 5 5 2 3 2 2 2" xfId="13910" xr:uid="{00000000-0005-0000-0000-000099350000}"/>
    <cellStyle name="20% - Accent1 2 5 5 2 3 2 3" xfId="13911" xr:uid="{00000000-0005-0000-0000-00009A350000}"/>
    <cellStyle name="20% - Accent1 2 5 5 2 3 3" xfId="13912" xr:uid="{00000000-0005-0000-0000-00009B350000}"/>
    <cellStyle name="20% - Accent1 2 5 5 2 3 3 2" xfId="13913" xr:uid="{00000000-0005-0000-0000-00009C350000}"/>
    <cellStyle name="20% - Accent1 2 5 5 2 3 4" xfId="13914" xr:uid="{00000000-0005-0000-0000-00009D350000}"/>
    <cellStyle name="20% - Accent1 2 5 5 2 4" xfId="13915" xr:uid="{00000000-0005-0000-0000-00009E350000}"/>
    <cellStyle name="20% - Accent1 2 5 5 2 4 2" xfId="13916" xr:uid="{00000000-0005-0000-0000-00009F350000}"/>
    <cellStyle name="20% - Accent1 2 5 5 2 4 2 2" xfId="13917" xr:uid="{00000000-0005-0000-0000-0000A0350000}"/>
    <cellStyle name="20% - Accent1 2 5 5 2 4 2 2 2" xfId="13918" xr:uid="{00000000-0005-0000-0000-0000A1350000}"/>
    <cellStyle name="20% - Accent1 2 5 5 2 4 2 3" xfId="13919" xr:uid="{00000000-0005-0000-0000-0000A2350000}"/>
    <cellStyle name="20% - Accent1 2 5 5 2 4 3" xfId="13920" xr:uid="{00000000-0005-0000-0000-0000A3350000}"/>
    <cellStyle name="20% - Accent1 2 5 5 2 4 3 2" xfId="13921" xr:uid="{00000000-0005-0000-0000-0000A4350000}"/>
    <cellStyle name="20% - Accent1 2 5 5 2 4 4" xfId="13922" xr:uid="{00000000-0005-0000-0000-0000A5350000}"/>
    <cellStyle name="20% - Accent1 2 5 5 2 5" xfId="13923" xr:uid="{00000000-0005-0000-0000-0000A6350000}"/>
    <cellStyle name="20% - Accent1 2 5 5 2 5 2" xfId="13924" xr:uid="{00000000-0005-0000-0000-0000A7350000}"/>
    <cellStyle name="20% - Accent1 2 5 5 2 5 2 2" xfId="13925" xr:uid="{00000000-0005-0000-0000-0000A8350000}"/>
    <cellStyle name="20% - Accent1 2 5 5 2 5 3" xfId="13926" xr:uid="{00000000-0005-0000-0000-0000A9350000}"/>
    <cellStyle name="20% - Accent1 2 5 5 2 6" xfId="13927" xr:uid="{00000000-0005-0000-0000-0000AA350000}"/>
    <cellStyle name="20% - Accent1 2 5 5 2 6 2" xfId="13928" xr:uid="{00000000-0005-0000-0000-0000AB350000}"/>
    <cellStyle name="20% - Accent1 2 5 5 2 6 2 2" xfId="13929" xr:uid="{00000000-0005-0000-0000-0000AC350000}"/>
    <cellStyle name="20% - Accent1 2 5 5 2 6 3" xfId="13930" xr:uid="{00000000-0005-0000-0000-0000AD350000}"/>
    <cellStyle name="20% - Accent1 2 5 5 2 7" xfId="13931" xr:uid="{00000000-0005-0000-0000-0000AE350000}"/>
    <cellStyle name="20% - Accent1 2 5 5 2 7 2" xfId="13932" xr:uid="{00000000-0005-0000-0000-0000AF350000}"/>
    <cellStyle name="20% - Accent1 2 5 5 2 8" xfId="13933" xr:uid="{00000000-0005-0000-0000-0000B0350000}"/>
    <cellStyle name="20% - Accent1 2 5 5 2 8 2" xfId="13934" xr:uid="{00000000-0005-0000-0000-0000B1350000}"/>
    <cellStyle name="20% - Accent1 2 5 5 2 9" xfId="13935" xr:uid="{00000000-0005-0000-0000-0000B2350000}"/>
    <cellStyle name="20% - Accent1 2 5 5 3" xfId="13936" xr:uid="{00000000-0005-0000-0000-0000B3350000}"/>
    <cellStyle name="20% - Accent1 2 5 5 3 2" xfId="13937" xr:uid="{00000000-0005-0000-0000-0000B4350000}"/>
    <cellStyle name="20% - Accent1 2 5 5 3 2 2" xfId="13938" xr:uid="{00000000-0005-0000-0000-0000B5350000}"/>
    <cellStyle name="20% - Accent1 2 5 5 3 2 2 2" xfId="13939" xr:uid="{00000000-0005-0000-0000-0000B6350000}"/>
    <cellStyle name="20% - Accent1 2 5 5 3 2 2 2 2" xfId="13940" xr:uid="{00000000-0005-0000-0000-0000B7350000}"/>
    <cellStyle name="20% - Accent1 2 5 5 3 2 2 3" xfId="13941" xr:uid="{00000000-0005-0000-0000-0000B8350000}"/>
    <cellStyle name="20% - Accent1 2 5 5 3 2 3" xfId="13942" xr:uid="{00000000-0005-0000-0000-0000B9350000}"/>
    <cellStyle name="20% - Accent1 2 5 5 3 2 3 2" xfId="13943" xr:uid="{00000000-0005-0000-0000-0000BA350000}"/>
    <cellStyle name="20% - Accent1 2 5 5 3 2 4" xfId="13944" xr:uid="{00000000-0005-0000-0000-0000BB350000}"/>
    <cellStyle name="20% - Accent1 2 5 5 3 3" xfId="13945" xr:uid="{00000000-0005-0000-0000-0000BC350000}"/>
    <cellStyle name="20% - Accent1 2 5 5 3 3 2" xfId="13946" xr:uid="{00000000-0005-0000-0000-0000BD350000}"/>
    <cellStyle name="20% - Accent1 2 5 5 3 3 2 2" xfId="13947" xr:uid="{00000000-0005-0000-0000-0000BE350000}"/>
    <cellStyle name="20% - Accent1 2 5 5 3 3 2 2 2" xfId="13948" xr:uid="{00000000-0005-0000-0000-0000BF350000}"/>
    <cellStyle name="20% - Accent1 2 5 5 3 3 2 3" xfId="13949" xr:uid="{00000000-0005-0000-0000-0000C0350000}"/>
    <cellStyle name="20% - Accent1 2 5 5 3 3 3" xfId="13950" xr:uid="{00000000-0005-0000-0000-0000C1350000}"/>
    <cellStyle name="20% - Accent1 2 5 5 3 3 3 2" xfId="13951" xr:uid="{00000000-0005-0000-0000-0000C2350000}"/>
    <cellStyle name="20% - Accent1 2 5 5 3 3 4" xfId="13952" xr:uid="{00000000-0005-0000-0000-0000C3350000}"/>
    <cellStyle name="20% - Accent1 2 5 5 3 4" xfId="13953" xr:uid="{00000000-0005-0000-0000-0000C4350000}"/>
    <cellStyle name="20% - Accent1 2 5 5 3 4 2" xfId="13954" xr:uid="{00000000-0005-0000-0000-0000C5350000}"/>
    <cellStyle name="20% - Accent1 2 5 5 3 4 2 2" xfId="13955" xr:uid="{00000000-0005-0000-0000-0000C6350000}"/>
    <cellStyle name="20% - Accent1 2 5 5 3 4 2 2 2" xfId="13956" xr:uid="{00000000-0005-0000-0000-0000C7350000}"/>
    <cellStyle name="20% - Accent1 2 5 5 3 4 2 3" xfId="13957" xr:uid="{00000000-0005-0000-0000-0000C8350000}"/>
    <cellStyle name="20% - Accent1 2 5 5 3 4 3" xfId="13958" xr:uid="{00000000-0005-0000-0000-0000C9350000}"/>
    <cellStyle name="20% - Accent1 2 5 5 3 4 3 2" xfId="13959" xr:uid="{00000000-0005-0000-0000-0000CA350000}"/>
    <cellStyle name="20% - Accent1 2 5 5 3 4 4" xfId="13960" xr:uid="{00000000-0005-0000-0000-0000CB350000}"/>
    <cellStyle name="20% - Accent1 2 5 5 3 5" xfId="13961" xr:uid="{00000000-0005-0000-0000-0000CC350000}"/>
    <cellStyle name="20% - Accent1 2 5 5 3 5 2" xfId="13962" xr:uid="{00000000-0005-0000-0000-0000CD350000}"/>
    <cellStyle name="20% - Accent1 2 5 5 3 5 2 2" xfId="13963" xr:uid="{00000000-0005-0000-0000-0000CE350000}"/>
    <cellStyle name="20% - Accent1 2 5 5 3 5 3" xfId="13964" xr:uid="{00000000-0005-0000-0000-0000CF350000}"/>
    <cellStyle name="20% - Accent1 2 5 5 3 6" xfId="13965" xr:uid="{00000000-0005-0000-0000-0000D0350000}"/>
    <cellStyle name="20% - Accent1 2 5 5 3 6 2" xfId="13966" xr:uid="{00000000-0005-0000-0000-0000D1350000}"/>
    <cellStyle name="20% - Accent1 2 5 5 3 6 2 2" xfId="13967" xr:uid="{00000000-0005-0000-0000-0000D2350000}"/>
    <cellStyle name="20% - Accent1 2 5 5 3 6 3" xfId="13968" xr:uid="{00000000-0005-0000-0000-0000D3350000}"/>
    <cellStyle name="20% - Accent1 2 5 5 3 7" xfId="13969" xr:uid="{00000000-0005-0000-0000-0000D4350000}"/>
    <cellStyle name="20% - Accent1 2 5 5 3 7 2" xfId="13970" xr:uid="{00000000-0005-0000-0000-0000D5350000}"/>
    <cellStyle name="20% - Accent1 2 5 5 3 8" xfId="13971" xr:uid="{00000000-0005-0000-0000-0000D6350000}"/>
    <cellStyle name="20% - Accent1 2 5 5 3 8 2" xfId="13972" xr:uid="{00000000-0005-0000-0000-0000D7350000}"/>
    <cellStyle name="20% - Accent1 2 5 5 3 9" xfId="13973" xr:uid="{00000000-0005-0000-0000-0000D8350000}"/>
    <cellStyle name="20% - Accent1 2 5 5 4" xfId="13974" xr:uid="{00000000-0005-0000-0000-0000D9350000}"/>
    <cellStyle name="20% - Accent1 2 5 5 4 2" xfId="13975" xr:uid="{00000000-0005-0000-0000-0000DA350000}"/>
    <cellStyle name="20% - Accent1 2 5 5 4 2 2" xfId="13976" xr:uid="{00000000-0005-0000-0000-0000DB350000}"/>
    <cellStyle name="20% - Accent1 2 5 5 4 2 2 2" xfId="13977" xr:uid="{00000000-0005-0000-0000-0000DC350000}"/>
    <cellStyle name="20% - Accent1 2 5 5 4 2 3" xfId="13978" xr:uid="{00000000-0005-0000-0000-0000DD350000}"/>
    <cellStyle name="20% - Accent1 2 5 5 4 3" xfId="13979" xr:uid="{00000000-0005-0000-0000-0000DE350000}"/>
    <cellStyle name="20% - Accent1 2 5 5 4 3 2" xfId="13980" xr:uid="{00000000-0005-0000-0000-0000DF350000}"/>
    <cellStyle name="20% - Accent1 2 5 5 4 4" xfId="13981" xr:uid="{00000000-0005-0000-0000-0000E0350000}"/>
    <cellStyle name="20% - Accent1 2 5 5 5" xfId="13982" xr:uid="{00000000-0005-0000-0000-0000E1350000}"/>
    <cellStyle name="20% - Accent1 2 5 5 5 2" xfId="13983" xr:uid="{00000000-0005-0000-0000-0000E2350000}"/>
    <cellStyle name="20% - Accent1 2 5 5 5 2 2" xfId="13984" xr:uid="{00000000-0005-0000-0000-0000E3350000}"/>
    <cellStyle name="20% - Accent1 2 5 5 5 2 2 2" xfId="13985" xr:uid="{00000000-0005-0000-0000-0000E4350000}"/>
    <cellStyle name="20% - Accent1 2 5 5 5 2 3" xfId="13986" xr:uid="{00000000-0005-0000-0000-0000E5350000}"/>
    <cellStyle name="20% - Accent1 2 5 5 5 3" xfId="13987" xr:uid="{00000000-0005-0000-0000-0000E6350000}"/>
    <cellStyle name="20% - Accent1 2 5 5 5 3 2" xfId="13988" xr:uid="{00000000-0005-0000-0000-0000E7350000}"/>
    <cellStyle name="20% - Accent1 2 5 5 5 4" xfId="13989" xr:uid="{00000000-0005-0000-0000-0000E8350000}"/>
    <cellStyle name="20% - Accent1 2 5 5 6" xfId="13990" xr:uid="{00000000-0005-0000-0000-0000E9350000}"/>
    <cellStyle name="20% - Accent1 2 5 5 6 2" xfId="13991" xr:uid="{00000000-0005-0000-0000-0000EA350000}"/>
    <cellStyle name="20% - Accent1 2 5 5 6 2 2" xfId="13992" xr:uid="{00000000-0005-0000-0000-0000EB350000}"/>
    <cellStyle name="20% - Accent1 2 5 5 6 2 2 2" xfId="13993" xr:uid="{00000000-0005-0000-0000-0000EC350000}"/>
    <cellStyle name="20% - Accent1 2 5 5 6 2 3" xfId="13994" xr:uid="{00000000-0005-0000-0000-0000ED350000}"/>
    <cellStyle name="20% - Accent1 2 5 5 6 3" xfId="13995" xr:uid="{00000000-0005-0000-0000-0000EE350000}"/>
    <cellStyle name="20% - Accent1 2 5 5 6 3 2" xfId="13996" xr:uid="{00000000-0005-0000-0000-0000EF350000}"/>
    <cellStyle name="20% - Accent1 2 5 5 6 4" xfId="13997" xr:uid="{00000000-0005-0000-0000-0000F0350000}"/>
    <cellStyle name="20% - Accent1 2 5 5 7" xfId="13998" xr:uid="{00000000-0005-0000-0000-0000F1350000}"/>
    <cellStyle name="20% - Accent1 2 5 5 7 2" xfId="13999" xr:uid="{00000000-0005-0000-0000-0000F2350000}"/>
    <cellStyle name="20% - Accent1 2 5 5 7 2 2" xfId="14000" xr:uid="{00000000-0005-0000-0000-0000F3350000}"/>
    <cellStyle name="20% - Accent1 2 5 5 7 3" xfId="14001" xr:uid="{00000000-0005-0000-0000-0000F4350000}"/>
    <cellStyle name="20% - Accent1 2 5 5 8" xfId="14002" xr:uid="{00000000-0005-0000-0000-0000F5350000}"/>
    <cellStyle name="20% - Accent1 2 5 5 8 2" xfId="14003" xr:uid="{00000000-0005-0000-0000-0000F6350000}"/>
    <cellStyle name="20% - Accent1 2 5 5 8 2 2" xfId="14004" xr:uid="{00000000-0005-0000-0000-0000F7350000}"/>
    <cellStyle name="20% - Accent1 2 5 5 8 3" xfId="14005" xr:uid="{00000000-0005-0000-0000-0000F8350000}"/>
    <cellStyle name="20% - Accent1 2 5 5 9" xfId="14006" xr:uid="{00000000-0005-0000-0000-0000F9350000}"/>
    <cellStyle name="20% - Accent1 2 5 5 9 2" xfId="14007" xr:uid="{00000000-0005-0000-0000-0000FA350000}"/>
    <cellStyle name="20% - Accent1 2 5 6" xfId="14008" xr:uid="{00000000-0005-0000-0000-0000FB350000}"/>
    <cellStyle name="20% - Accent1 2 5 6 10" xfId="14009" xr:uid="{00000000-0005-0000-0000-0000FC350000}"/>
    <cellStyle name="20% - Accent1 2 5 6 10 2" xfId="14010" xr:uid="{00000000-0005-0000-0000-0000FD350000}"/>
    <cellStyle name="20% - Accent1 2 5 6 11" xfId="14011" xr:uid="{00000000-0005-0000-0000-0000FE350000}"/>
    <cellStyle name="20% - Accent1 2 5 6 2" xfId="14012" xr:uid="{00000000-0005-0000-0000-0000FF350000}"/>
    <cellStyle name="20% - Accent1 2 5 6 2 2" xfId="14013" xr:uid="{00000000-0005-0000-0000-000000360000}"/>
    <cellStyle name="20% - Accent1 2 5 6 2 2 2" xfId="14014" xr:uid="{00000000-0005-0000-0000-000001360000}"/>
    <cellStyle name="20% - Accent1 2 5 6 2 2 2 2" xfId="14015" xr:uid="{00000000-0005-0000-0000-000002360000}"/>
    <cellStyle name="20% - Accent1 2 5 6 2 2 2 2 2" xfId="14016" xr:uid="{00000000-0005-0000-0000-000003360000}"/>
    <cellStyle name="20% - Accent1 2 5 6 2 2 2 3" xfId="14017" xr:uid="{00000000-0005-0000-0000-000004360000}"/>
    <cellStyle name="20% - Accent1 2 5 6 2 2 3" xfId="14018" xr:uid="{00000000-0005-0000-0000-000005360000}"/>
    <cellStyle name="20% - Accent1 2 5 6 2 2 3 2" xfId="14019" xr:uid="{00000000-0005-0000-0000-000006360000}"/>
    <cellStyle name="20% - Accent1 2 5 6 2 2 4" xfId="14020" xr:uid="{00000000-0005-0000-0000-000007360000}"/>
    <cellStyle name="20% - Accent1 2 5 6 2 3" xfId="14021" xr:uid="{00000000-0005-0000-0000-000008360000}"/>
    <cellStyle name="20% - Accent1 2 5 6 2 3 2" xfId="14022" xr:uid="{00000000-0005-0000-0000-000009360000}"/>
    <cellStyle name="20% - Accent1 2 5 6 2 3 2 2" xfId="14023" xr:uid="{00000000-0005-0000-0000-00000A360000}"/>
    <cellStyle name="20% - Accent1 2 5 6 2 3 2 2 2" xfId="14024" xr:uid="{00000000-0005-0000-0000-00000B360000}"/>
    <cellStyle name="20% - Accent1 2 5 6 2 3 2 3" xfId="14025" xr:uid="{00000000-0005-0000-0000-00000C360000}"/>
    <cellStyle name="20% - Accent1 2 5 6 2 3 3" xfId="14026" xr:uid="{00000000-0005-0000-0000-00000D360000}"/>
    <cellStyle name="20% - Accent1 2 5 6 2 3 3 2" xfId="14027" xr:uid="{00000000-0005-0000-0000-00000E360000}"/>
    <cellStyle name="20% - Accent1 2 5 6 2 3 4" xfId="14028" xr:uid="{00000000-0005-0000-0000-00000F360000}"/>
    <cellStyle name="20% - Accent1 2 5 6 2 4" xfId="14029" xr:uid="{00000000-0005-0000-0000-000010360000}"/>
    <cellStyle name="20% - Accent1 2 5 6 2 4 2" xfId="14030" xr:uid="{00000000-0005-0000-0000-000011360000}"/>
    <cellStyle name="20% - Accent1 2 5 6 2 4 2 2" xfId="14031" xr:uid="{00000000-0005-0000-0000-000012360000}"/>
    <cellStyle name="20% - Accent1 2 5 6 2 4 2 2 2" xfId="14032" xr:uid="{00000000-0005-0000-0000-000013360000}"/>
    <cellStyle name="20% - Accent1 2 5 6 2 4 2 3" xfId="14033" xr:uid="{00000000-0005-0000-0000-000014360000}"/>
    <cellStyle name="20% - Accent1 2 5 6 2 4 3" xfId="14034" xr:uid="{00000000-0005-0000-0000-000015360000}"/>
    <cellStyle name="20% - Accent1 2 5 6 2 4 3 2" xfId="14035" xr:uid="{00000000-0005-0000-0000-000016360000}"/>
    <cellStyle name="20% - Accent1 2 5 6 2 4 4" xfId="14036" xr:uid="{00000000-0005-0000-0000-000017360000}"/>
    <cellStyle name="20% - Accent1 2 5 6 2 5" xfId="14037" xr:uid="{00000000-0005-0000-0000-000018360000}"/>
    <cellStyle name="20% - Accent1 2 5 6 2 5 2" xfId="14038" xr:uid="{00000000-0005-0000-0000-000019360000}"/>
    <cellStyle name="20% - Accent1 2 5 6 2 5 2 2" xfId="14039" xr:uid="{00000000-0005-0000-0000-00001A360000}"/>
    <cellStyle name="20% - Accent1 2 5 6 2 5 3" xfId="14040" xr:uid="{00000000-0005-0000-0000-00001B360000}"/>
    <cellStyle name="20% - Accent1 2 5 6 2 6" xfId="14041" xr:uid="{00000000-0005-0000-0000-00001C360000}"/>
    <cellStyle name="20% - Accent1 2 5 6 2 6 2" xfId="14042" xr:uid="{00000000-0005-0000-0000-00001D360000}"/>
    <cellStyle name="20% - Accent1 2 5 6 2 6 2 2" xfId="14043" xr:uid="{00000000-0005-0000-0000-00001E360000}"/>
    <cellStyle name="20% - Accent1 2 5 6 2 6 3" xfId="14044" xr:uid="{00000000-0005-0000-0000-00001F360000}"/>
    <cellStyle name="20% - Accent1 2 5 6 2 7" xfId="14045" xr:uid="{00000000-0005-0000-0000-000020360000}"/>
    <cellStyle name="20% - Accent1 2 5 6 2 7 2" xfId="14046" xr:uid="{00000000-0005-0000-0000-000021360000}"/>
    <cellStyle name="20% - Accent1 2 5 6 2 8" xfId="14047" xr:uid="{00000000-0005-0000-0000-000022360000}"/>
    <cellStyle name="20% - Accent1 2 5 6 2 8 2" xfId="14048" xr:uid="{00000000-0005-0000-0000-000023360000}"/>
    <cellStyle name="20% - Accent1 2 5 6 2 9" xfId="14049" xr:uid="{00000000-0005-0000-0000-000024360000}"/>
    <cellStyle name="20% - Accent1 2 5 6 3" xfId="14050" xr:uid="{00000000-0005-0000-0000-000025360000}"/>
    <cellStyle name="20% - Accent1 2 5 6 3 2" xfId="14051" xr:uid="{00000000-0005-0000-0000-000026360000}"/>
    <cellStyle name="20% - Accent1 2 5 6 3 2 2" xfId="14052" xr:uid="{00000000-0005-0000-0000-000027360000}"/>
    <cellStyle name="20% - Accent1 2 5 6 3 2 2 2" xfId="14053" xr:uid="{00000000-0005-0000-0000-000028360000}"/>
    <cellStyle name="20% - Accent1 2 5 6 3 2 2 2 2" xfId="14054" xr:uid="{00000000-0005-0000-0000-000029360000}"/>
    <cellStyle name="20% - Accent1 2 5 6 3 2 2 3" xfId="14055" xr:uid="{00000000-0005-0000-0000-00002A360000}"/>
    <cellStyle name="20% - Accent1 2 5 6 3 2 3" xfId="14056" xr:uid="{00000000-0005-0000-0000-00002B360000}"/>
    <cellStyle name="20% - Accent1 2 5 6 3 2 3 2" xfId="14057" xr:uid="{00000000-0005-0000-0000-00002C360000}"/>
    <cellStyle name="20% - Accent1 2 5 6 3 2 4" xfId="14058" xr:uid="{00000000-0005-0000-0000-00002D360000}"/>
    <cellStyle name="20% - Accent1 2 5 6 3 3" xfId="14059" xr:uid="{00000000-0005-0000-0000-00002E360000}"/>
    <cellStyle name="20% - Accent1 2 5 6 3 3 2" xfId="14060" xr:uid="{00000000-0005-0000-0000-00002F360000}"/>
    <cellStyle name="20% - Accent1 2 5 6 3 3 2 2" xfId="14061" xr:uid="{00000000-0005-0000-0000-000030360000}"/>
    <cellStyle name="20% - Accent1 2 5 6 3 3 2 2 2" xfId="14062" xr:uid="{00000000-0005-0000-0000-000031360000}"/>
    <cellStyle name="20% - Accent1 2 5 6 3 3 2 3" xfId="14063" xr:uid="{00000000-0005-0000-0000-000032360000}"/>
    <cellStyle name="20% - Accent1 2 5 6 3 3 3" xfId="14064" xr:uid="{00000000-0005-0000-0000-000033360000}"/>
    <cellStyle name="20% - Accent1 2 5 6 3 3 3 2" xfId="14065" xr:uid="{00000000-0005-0000-0000-000034360000}"/>
    <cellStyle name="20% - Accent1 2 5 6 3 3 4" xfId="14066" xr:uid="{00000000-0005-0000-0000-000035360000}"/>
    <cellStyle name="20% - Accent1 2 5 6 3 4" xfId="14067" xr:uid="{00000000-0005-0000-0000-000036360000}"/>
    <cellStyle name="20% - Accent1 2 5 6 3 4 2" xfId="14068" xr:uid="{00000000-0005-0000-0000-000037360000}"/>
    <cellStyle name="20% - Accent1 2 5 6 3 4 2 2" xfId="14069" xr:uid="{00000000-0005-0000-0000-000038360000}"/>
    <cellStyle name="20% - Accent1 2 5 6 3 4 2 2 2" xfId="14070" xr:uid="{00000000-0005-0000-0000-000039360000}"/>
    <cellStyle name="20% - Accent1 2 5 6 3 4 2 3" xfId="14071" xr:uid="{00000000-0005-0000-0000-00003A360000}"/>
    <cellStyle name="20% - Accent1 2 5 6 3 4 3" xfId="14072" xr:uid="{00000000-0005-0000-0000-00003B360000}"/>
    <cellStyle name="20% - Accent1 2 5 6 3 4 3 2" xfId="14073" xr:uid="{00000000-0005-0000-0000-00003C360000}"/>
    <cellStyle name="20% - Accent1 2 5 6 3 4 4" xfId="14074" xr:uid="{00000000-0005-0000-0000-00003D360000}"/>
    <cellStyle name="20% - Accent1 2 5 6 3 5" xfId="14075" xr:uid="{00000000-0005-0000-0000-00003E360000}"/>
    <cellStyle name="20% - Accent1 2 5 6 3 5 2" xfId="14076" xr:uid="{00000000-0005-0000-0000-00003F360000}"/>
    <cellStyle name="20% - Accent1 2 5 6 3 5 2 2" xfId="14077" xr:uid="{00000000-0005-0000-0000-000040360000}"/>
    <cellStyle name="20% - Accent1 2 5 6 3 5 3" xfId="14078" xr:uid="{00000000-0005-0000-0000-000041360000}"/>
    <cellStyle name="20% - Accent1 2 5 6 3 6" xfId="14079" xr:uid="{00000000-0005-0000-0000-000042360000}"/>
    <cellStyle name="20% - Accent1 2 5 6 3 6 2" xfId="14080" xr:uid="{00000000-0005-0000-0000-000043360000}"/>
    <cellStyle name="20% - Accent1 2 5 6 3 6 2 2" xfId="14081" xr:uid="{00000000-0005-0000-0000-000044360000}"/>
    <cellStyle name="20% - Accent1 2 5 6 3 6 3" xfId="14082" xr:uid="{00000000-0005-0000-0000-000045360000}"/>
    <cellStyle name="20% - Accent1 2 5 6 3 7" xfId="14083" xr:uid="{00000000-0005-0000-0000-000046360000}"/>
    <cellStyle name="20% - Accent1 2 5 6 3 7 2" xfId="14084" xr:uid="{00000000-0005-0000-0000-000047360000}"/>
    <cellStyle name="20% - Accent1 2 5 6 3 8" xfId="14085" xr:uid="{00000000-0005-0000-0000-000048360000}"/>
    <cellStyle name="20% - Accent1 2 5 6 3 8 2" xfId="14086" xr:uid="{00000000-0005-0000-0000-000049360000}"/>
    <cellStyle name="20% - Accent1 2 5 6 3 9" xfId="14087" xr:uid="{00000000-0005-0000-0000-00004A360000}"/>
    <cellStyle name="20% - Accent1 2 5 6 4" xfId="14088" xr:uid="{00000000-0005-0000-0000-00004B360000}"/>
    <cellStyle name="20% - Accent1 2 5 6 4 2" xfId="14089" xr:uid="{00000000-0005-0000-0000-00004C360000}"/>
    <cellStyle name="20% - Accent1 2 5 6 4 2 2" xfId="14090" xr:uid="{00000000-0005-0000-0000-00004D360000}"/>
    <cellStyle name="20% - Accent1 2 5 6 4 2 2 2" xfId="14091" xr:uid="{00000000-0005-0000-0000-00004E360000}"/>
    <cellStyle name="20% - Accent1 2 5 6 4 2 3" xfId="14092" xr:uid="{00000000-0005-0000-0000-00004F360000}"/>
    <cellStyle name="20% - Accent1 2 5 6 4 3" xfId="14093" xr:uid="{00000000-0005-0000-0000-000050360000}"/>
    <cellStyle name="20% - Accent1 2 5 6 4 3 2" xfId="14094" xr:uid="{00000000-0005-0000-0000-000051360000}"/>
    <cellStyle name="20% - Accent1 2 5 6 4 4" xfId="14095" xr:uid="{00000000-0005-0000-0000-000052360000}"/>
    <cellStyle name="20% - Accent1 2 5 6 5" xfId="14096" xr:uid="{00000000-0005-0000-0000-000053360000}"/>
    <cellStyle name="20% - Accent1 2 5 6 5 2" xfId="14097" xr:uid="{00000000-0005-0000-0000-000054360000}"/>
    <cellStyle name="20% - Accent1 2 5 6 5 2 2" xfId="14098" xr:uid="{00000000-0005-0000-0000-000055360000}"/>
    <cellStyle name="20% - Accent1 2 5 6 5 2 2 2" xfId="14099" xr:uid="{00000000-0005-0000-0000-000056360000}"/>
    <cellStyle name="20% - Accent1 2 5 6 5 2 3" xfId="14100" xr:uid="{00000000-0005-0000-0000-000057360000}"/>
    <cellStyle name="20% - Accent1 2 5 6 5 3" xfId="14101" xr:uid="{00000000-0005-0000-0000-000058360000}"/>
    <cellStyle name="20% - Accent1 2 5 6 5 3 2" xfId="14102" xr:uid="{00000000-0005-0000-0000-000059360000}"/>
    <cellStyle name="20% - Accent1 2 5 6 5 4" xfId="14103" xr:uid="{00000000-0005-0000-0000-00005A360000}"/>
    <cellStyle name="20% - Accent1 2 5 6 6" xfId="14104" xr:uid="{00000000-0005-0000-0000-00005B360000}"/>
    <cellStyle name="20% - Accent1 2 5 6 6 2" xfId="14105" xr:uid="{00000000-0005-0000-0000-00005C360000}"/>
    <cellStyle name="20% - Accent1 2 5 6 6 2 2" xfId="14106" xr:uid="{00000000-0005-0000-0000-00005D360000}"/>
    <cellStyle name="20% - Accent1 2 5 6 6 2 2 2" xfId="14107" xr:uid="{00000000-0005-0000-0000-00005E360000}"/>
    <cellStyle name="20% - Accent1 2 5 6 6 2 3" xfId="14108" xr:uid="{00000000-0005-0000-0000-00005F360000}"/>
    <cellStyle name="20% - Accent1 2 5 6 6 3" xfId="14109" xr:uid="{00000000-0005-0000-0000-000060360000}"/>
    <cellStyle name="20% - Accent1 2 5 6 6 3 2" xfId="14110" xr:uid="{00000000-0005-0000-0000-000061360000}"/>
    <cellStyle name="20% - Accent1 2 5 6 6 4" xfId="14111" xr:uid="{00000000-0005-0000-0000-000062360000}"/>
    <cellStyle name="20% - Accent1 2 5 6 7" xfId="14112" xr:uid="{00000000-0005-0000-0000-000063360000}"/>
    <cellStyle name="20% - Accent1 2 5 6 7 2" xfId="14113" xr:uid="{00000000-0005-0000-0000-000064360000}"/>
    <cellStyle name="20% - Accent1 2 5 6 7 2 2" xfId="14114" xr:uid="{00000000-0005-0000-0000-000065360000}"/>
    <cellStyle name="20% - Accent1 2 5 6 7 3" xfId="14115" xr:uid="{00000000-0005-0000-0000-000066360000}"/>
    <cellStyle name="20% - Accent1 2 5 6 8" xfId="14116" xr:uid="{00000000-0005-0000-0000-000067360000}"/>
    <cellStyle name="20% - Accent1 2 5 6 8 2" xfId="14117" xr:uid="{00000000-0005-0000-0000-000068360000}"/>
    <cellStyle name="20% - Accent1 2 5 6 8 2 2" xfId="14118" xr:uid="{00000000-0005-0000-0000-000069360000}"/>
    <cellStyle name="20% - Accent1 2 5 6 8 3" xfId="14119" xr:uid="{00000000-0005-0000-0000-00006A360000}"/>
    <cellStyle name="20% - Accent1 2 5 6 9" xfId="14120" xr:uid="{00000000-0005-0000-0000-00006B360000}"/>
    <cellStyle name="20% - Accent1 2 5 6 9 2" xfId="14121" xr:uid="{00000000-0005-0000-0000-00006C360000}"/>
    <cellStyle name="20% - Accent1 2 5 7" xfId="14122" xr:uid="{00000000-0005-0000-0000-00006D360000}"/>
    <cellStyle name="20% - Accent1 2 5 7 2" xfId="14123" xr:uid="{00000000-0005-0000-0000-00006E360000}"/>
    <cellStyle name="20% - Accent1 2 5 7 2 2" xfId="14124" xr:uid="{00000000-0005-0000-0000-00006F360000}"/>
    <cellStyle name="20% - Accent1 2 5 7 2 2 2" xfId="14125" xr:uid="{00000000-0005-0000-0000-000070360000}"/>
    <cellStyle name="20% - Accent1 2 5 7 2 2 2 2" xfId="14126" xr:uid="{00000000-0005-0000-0000-000071360000}"/>
    <cellStyle name="20% - Accent1 2 5 7 2 2 3" xfId="14127" xr:uid="{00000000-0005-0000-0000-000072360000}"/>
    <cellStyle name="20% - Accent1 2 5 7 2 3" xfId="14128" xr:uid="{00000000-0005-0000-0000-000073360000}"/>
    <cellStyle name="20% - Accent1 2 5 7 2 3 2" xfId="14129" xr:uid="{00000000-0005-0000-0000-000074360000}"/>
    <cellStyle name="20% - Accent1 2 5 7 2 4" xfId="14130" xr:uid="{00000000-0005-0000-0000-000075360000}"/>
    <cellStyle name="20% - Accent1 2 5 7 3" xfId="14131" xr:uid="{00000000-0005-0000-0000-000076360000}"/>
    <cellStyle name="20% - Accent1 2 5 7 3 2" xfId="14132" xr:uid="{00000000-0005-0000-0000-000077360000}"/>
    <cellStyle name="20% - Accent1 2 5 7 3 2 2" xfId="14133" xr:uid="{00000000-0005-0000-0000-000078360000}"/>
    <cellStyle name="20% - Accent1 2 5 7 3 2 2 2" xfId="14134" xr:uid="{00000000-0005-0000-0000-000079360000}"/>
    <cellStyle name="20% - Accent1 2 5 7 3 2 3" xfId="14135" xr:uid="{00000000-0005-0000-0000-00007A360000}"/>
    <cellStyle name="20% - Accent1 2 5 7 3 3" xfId="14136" xr:uid="{00000000-0005-0000-0000-00007B360000}"/>
    <cellStyle name="20% - Accent1 2 5 7 3 3 2" xfId="14137" xr:uid="{00000000-0005-0000-0000-00007C360000}"/>
    <cellStyle name="20% - Accent1 2 5 7 3 4" xfId="14138" xr:uid="{00000000-0005-0000-0000-00007D360000}"/>
    <cellStyle name="20% - Accent1 2 5 7 4" xfId="14139" xr:uid="{00000000-0005-0000-0000-00007E360000}"/>
    <cellStyle name="20% - Accent1 2 5 7 4 2" xfId="14140" xr:uid="{00000000-0005-0000-0000-00007F360000}"/>
    <cellStyle name="20% - Accent1 2 5 7 4 2 2" xfId="14141" xr:uid="{00000000-0005-0000-0000-000080360000}"/>
    <cellStyle name="20% - Accent1 2 5 7 4 2 2 2" xfId="14142" xr:uid="{00000000-0005-0000-0000-000081360000}"/>
    <cellStyle name="20% - Accent1 2 5 7 4 2 3" xfId="14143" xr:uid="{00000000-0005-0000-0000-000082360000}"/>
    <cellStyle name="20% - Accent1 2 5 7 4 3" xfId="14144" xr:uid="{00000000-0005-0000-0000-000083360000}"/>
    <cellStyle name="20% - Accent1 2 5 7 4 3 2" xfId="14145" xr:uid="{00000000-0005-0000-0000-000084360000}"/>
    <cellStyle name="20% - Accent1 2 5 7 4 4" xfId="14146" xr:uid="{00000000-0005-0000-0000-000085360000}"/>
    <cellStyle name="20% - Accent1 2 5 7 5" xfId="14147" xr:uid="{00000000-0005-0000-0000-000086360000}"/>
    <cellStyle name="20% - Accent1 2 5 7 5 2" xfId="14148" xr:uid="{00000000-0005-0000-0000-000087360000}"/>
    <cellStyle name="20% - Accent1 2 5 7 5 2 2" xfId="14149" xr:uid="{00000000-0005-0000-0000-000088360000}"/>
    <cellStyle name="20% - Accent1 2 5 7 5 3" xfId="14150" xr:uid="{00000000-0005-0000-0000-000089360000}"/>
    <cellStyle name="20% - Accent1 2 5 7 6" xfId="14151" xr:uid="{00000000-0005-0000-0000-00008A360000}"/>
    <cellStyle name="20% - Accent1 2 5 7 6 2" xfId="14152" xr:uid="{00000000-0005-0000-0000-00008B360000}"/>
    <cellStyle name="20% - Accent1 2 5 7 6 2 2" xfId="14153" xr:uid="{00000000-0005-0000-0000-00008C360000}"/>
    <cellStyle name="20% - Accent1 2 5 7 6 3" xfId="14154" xr:uid="{00000000-0005-0000-0000-00008D360000}"/>
    <cellStyle name="20% - Accent1 2 5 7 7" xfId="14155" xr:uid="{00000000-0005-0000-0000-00008E360000}"/>
    <cellStyle name="20% - Accent1 2 5 7 7 2" xfId="14156" xr:uid="{00000000-0005-0000-0000-00008F360000}"/>
    <cellStyle name="20% - Accent1 2 5 7 8" xfId="14157" xr:uid="{00000000-0005-0000-0000-000090360000}"/>
    <cellStyle name="20% - Accent1 2 5 7 8 2" xfId="14158" xr:uid="{00000000-0005-0000-0000-000091360000}"/>
    <cellStyle name="20% - Accent1 2 5 7 9" xfId="14159" xr:uid="{00000000-0005-0000-0000-000092360000}"/>
    <cellStyle name="20% - Accent1 2 5 8" xfId="14160" xr:uid="{00000000-0005-0000-0000-000093360000}"/>
    <cellStyle name="20% - Accent1 2 5 8 2" xfId="14161" xr:uid="{00000000-0005-0000-0000-000094360000}"/>
    <cellStyle name="20% - Accent1 2 5 8 2 2" xfId="14162" xr:uid="{00000000-0005-0000-0000-000095360000}"/>
    <cellStyle name="20% - Accent1 2 5 8 2 2 2" xfId="14163" xr:uid="{00000000-0005-0000-0000-000096360000}"/>
    <cellStyle name="20% - Accent1 2 5 8 2 2 2 2" xfId="14164" xr:uid="{00000000-0005-0000-0000-000097360000}"/>
    <cellStyle name="20% - Accent1 2 5 8 2 2 3" xfId="14165" xr:uid="{00000000-0005-0000-0000-000098360000}"/>
    <cellStyle name="20% - Accent1 2 5 8 2 3" xfId="14166" xr:uid="{00000000-0005-0000-0000-000099360000}"/>
    <cellStyle name="20% - Accent1 2 5 8 2 3 2" xfId="14167" xr:uid="{00000000-0005-0000-0000-00009A360000}"/>
    <cellStyle name="20% - Accent1 2 5 8 2 4" xfId="14168" xr:uid="{00000000-0005-0000-0000-00009B360000}"/>
    <cellStyle name="20% - Accent1 2 5 8 3" xfId="14169" xr:uid="{00000000-0005-0000-0000-00009C360000}"/>
    <cellStyle name="20% - Accent1 2 5 8 3 2" xfId="14170" xr:uid="{00000000-0005-0000-0000-00009D360000}"/>
    <cellStyle name="20% - Accent1 2 5 8 3 2 2" xfId="14171" xr:uid="{00000000-0005-0000-0000-00009E360000}"/>
    <cellStyle name="20% - Accent1 2 5 8 3 2 2 2" xfId="14172" xr:uid="{00000000-0005-0000-0000-00009F360000}"/>
    <cellStyle name="20% - Accent1 2 5 8 3 2 3" xfId="14173" xr:uid="{00000000-0005-0000-0000-0000A0360000}"/>
    <cellStyle name="20% - Accent1 2 5 8 3 3" xfId="14174" xr:uid="{00000000-0005-0000-0000-0000A1360000}"/>
    <cellStyle name="20% - Accent1 2 5 8 3 3 2" xfId="14175" xr:uid="{00000000-0005-0000-0000-0000A2360000}"/>
    <cellStyle name="20% - Accent1 2 5 8 3 4" xfId="14176" xr:uid="{00000000-0005-0000-0000-0000A3360000}"/>
    <cellStyle name="20% - Accent1 2 5 8 4" xfId="14177" xr:uid="{00000000-0005-0000-0000-0000A4360000}"/>
    <cellStyle name="20% - Accent1 2 5 8 4 2" xfId="14178" xr:uid="{00000000-0005-0000-0000-0000A5360000}"/>
    <cellStyle name="20% - Accent1 2 5 8 4 2 2" xfId="14179" xr:uid="{00000000-0005-0000-0000-0000A6360000}"/>
    <cellStyle name="20% - Accent1 2 5 8 4 2 2 2" xfId="14180" xr:uid="{00000000-0005-0000-0000-0000A7360000}"/>
    <cellStyle name="20% - Accent1 2 5 8 4 2 3" xfId="14181" xr:uid="{00000000-0005-0000-0000-0000A8360000}"/>
    <cellStyle name="20% - Accent1 2 5 8 4 3" xfId="14182" xr:uid="{00000000-0005-0000-0000-0000A9360000}"/>
    <cellStyle name="20% - Accent1 2 5 8 4 3 2" xfId="14183" xr:uid="{00000000-0005-0000-0000-0000AA360000}"/>
    <cellStyle name="20% - Accent1 2 5 8 4 4" xfId="14184" xr:uid="{00000000-0005-0000-0000-0000AB360000}"/>
    <cellStyle name="20% - Accent1 2 5 8 5" xfId="14185" xr:uid="{00000000-0005-0000-0000-0000AC360000}"/>
    <cellStyle name="20% - Accent1 2 5 8 5 2" xfId="14186" xr:uid="{00000000-0005-0000-0000-0000AD360000}"/>
    <cellStyle name="20% - Accent1 2 5 8 5 2 2" xfId="14187" xr:uid="{00000000-0005-0000-0000-0000AE360000}"/>
    <cellStyle name="20% - Accent1 2 5 8 5 3" xfId="14188" xr:uid="{00000000-0005-0000-0000-0000AF360000}"/>
    <cellStyle name="20% - Accent1 2 5 8 6" xfId="14189" xr:uid="{00000000-0005-0000-0000-0000B0360000}"/>
    <cellStyle name="20% - Accent1 2 5 8 6 2" xfId="14190" xr:uid="{00000000-0005-0000-0000-0000B1360000}"/>
    <cellStyle name="20% - Accent1 2 5 8 6 2 2" xfId="14191" xr:uid="{00000000-0005-0000-0000-0000B2360000}"/>
    <cellStyle name="20% - Accent1 2 5 8 6 3" xfId="14192" xr:uid="{00000000-0005-0000-0000-0000B3360000}"/>
    <cellStyle name="20% - Accent1 2 5 8 7" xfId="14193" xr:uid="{00000000-0005-0000-0000-0000B4360000}"/>
    <cellStyle name="20% - Accent1 2 5 8 7 2" xfId="14194" xr:uid="{00000000-0005-0000-0000-0000B5360000}"/>
    <cellStyle name="20% - Accent1 2 5 8 8" xfId="14195" xr:uid="{00000000-0005-0000-0000-0000B6360000}"/>
    <cellStyle name="20% - Accent1 2 5 8 8 2" xfId="14196" xr:uid="{00000000-0005-0000-0000-0000B7360000}"/>
    <cellStyle name="20% - Accent1 2 5 8 9" xfId="14197" xr:uid="{00000000-0005-0000-0000-0000B8360000}"/>
    <cellStyle name="20% - Accent1 2 5 9" xfId="14198" xr:uid="{00000000-0005-0000-0000-0000B9360000}"/>
    <cellStyle name="20% - Accent1 2 5 9 2" xfId="14199" xr:uid="{00000000-0005-0000-0000-0000BA360000}"/>
    <cellStyle name="20% - Accent1 2 5 9 2 2" xfId="14200" xr:uid="{00000000-0005-0000-0000-0000BB360000}"/>
    <cellStyle name="20% - Accent1 2 5 9 2 2 2" xfId="14201" xr:uid="{00000000-0005-0000-0000-0000BC360000}"/>
    <cellStyle name="20% - Accent1 2 5 9 2 3" xfId="14202" xr:uid="{00000000-0005-0000-0000-0000BD360000}"/>
    <cellStyle name="20% - Accent1 2 5 9 3" xfId="14203" xr:uid="{00000000-0005-0000-0000-0000BE360000}"/>
    <cellStyle name="20% - Accent1 2 5 9 3 2" xfId="14204" xr:uid="{00000000-0005-0000-0000-0000BF360000}"/>
    <cellStyle name="20% - Accent1 2 5 9 4" xfId="14205" xr:uid="{00000000-0005-0000-0000-0000C0360000}"/>
    <cellStyle name="20% - Accent1 2 6" xfId="14206" xr:uid="{00000000-0005-0000-0000-0000C1360000}"/>
    <cellStyle name="20% - Accent1 2 6 10" xfId="14207" xr:uid="{00000000-0005-0000-0000-0000C2360000}"/>
    <cellStyle name="20% - Accent1 2 6 10 2" xfId="14208" xr:uid="{00000000-0005-0000-0000-0000C3360000}"/>
    <cellStyle name="20% - Accent1 2 6 10 2 2" xfId="14209" xr:uid="{00000000-0005-0000-0000-0000C4360000}"/>
    <cellStyle name="20% - Accent1 2 6 10 2 2 2" xfId="14210" xr:uid="{00000000-0005-0000-0000-0000C5360000}"/>
    <cellStyle name="20% - Accent1 2 6 10 2 3" xfId="14211" xr:uid="{00000000-0005-0000-0000-0000C6360000}"/>
    <cellStyle name="20% - Accent1 2 6 10 3" xfId="14212" xr:uid="{00000000-0005-0000-0000-0000C7360000}"/>
    <cellStyle name="20% - Accent1 2 6 10 3 2" xfId="14213" xr:uid="{00000000-0005-0000-0000-0000C8360000}"/>
    <cellStyle name="20% - Accent1 2 6 10 4" xfId="14214" xr:uid="{00000000-0005-0000-0000-0000C9360000}"/>
    <cellStyle name="20% - Accent1 2 6 11" xfId="14215" xr:uid="{00000000-0005-0000-0000-0000CA360000}"/>
    <cellStyle name="20% - Accent1 2 6 11 2" xfId="14216" xr:uid="{00000000-0005-0000-0000-0000CB360000}"/>
    <cellStyle name="20% - Accent1 2 6 11 2 2" xfId="14217" xr:uid="{00000000-0005-0000-0000-0000CC360000}"/>
    <cellStyle name="20% - Accent1 2 6 11 3" xfId="14218" xr:uid="{00000000-0005-0000-0000-0000CD360000}"/>
    <cellStyle name="20% - Accent1 2 6 12" xfId="14219" xr:uid="{00000000-0005-0000-0000-0000CE360000}"/>
    <cellStyle name="20% - Accent1 2 6 12 2" xfId="14220" xr:uid="{00000000-0005-0000-0000-0000CF360000}"/>
    <cellStyle name="20% - Accent1 2 6 12 2 2" xfId="14221" xr:uid="{00000000-0005-0000-0000-0000D0360000}"/>
    <cellStyle name="20% - Accent1 2 6 12 3" xfId="14222" xr:uid="{00000000-0005-0000-0000-0000D1360000}"/>
    <cellStyle name="20% - Accent1 2 6 13" xfId="14223" xr:uid="{00000000-0005-0000-0000-0000D2360000}"/>
    <cellStyle name="20% - Accent1 2 6 13 2" xfId="14224" xr:uid="{00000000-0005-0000-0000-0000D3360000}"/>
    <cellStyle name="20% - Accent1 2 6 14" xfId="14225" xr:uid="{00000000-0005-0000-0000-0000D4360000}"/>
    <cellStyle name="20% - Accent1 2 6 14 2" xfId="14226" xr:uid="{00000000-0005-0000-0000-0000D5360000}"/>
    <cellStyle name="20% - Accent1 2 6 15" xfId="14227" xr:uid="{00000000-0005-0000-0000-0000D6360000}"/>
    <cellStyle name="20% - Accent1 2 6 2" xfId="14228" xr:uid="{00000000-0005-0000-0000-0000D7360000}"/>
    <cellStyle name="20% - Accent1 2 6 2 10" xfId="14229" xr:uid="{00000000-0005-0000-0000-0000D8360000}"/>
    <cellStyle name="20% - Accent1 2 6 2 10 2" xfId="14230" xr:uid="{00000000-0005-0000-0000-0000D9360000}"/>
    <cellStyle name="20% - Accent1 2 6 2 10 2 2" xfId="14231" xr:uid="{00000000-0005-0000-0000-0000DA360000}"/>
    <cellStyle name="20% - Accent1 2 6 2 10 3" xfId="14232" xr:uid="{00000000-0005-0000-0000-0000DB360000}"/>
    <cellStyle name="20% - Accent1 2 6 2 11" xfId="14233" xr:uid="{00000000-0005-0000-0000-0000DC360000}"/>
    <cellStyle name="20% - Accent1 2 6 2 11 2" xfId="14234" xr:uid="{00000000-0005-0000-0000-0000DD360000}"/>
    <cellStyle name="20% - Accent1 2 6 2 11 2 2" xfId="14235" xr:uid="{00000000-0005-0000-0000-0000DE360000}"/>
    <cellStyle name="20% - Accent1 2 6 2 11 3" xfId="14236" xr:uid="{00000000-0005-0000-0000-0000DF360000}"/>
    <cellStyle name="20% - Accent1 2 6 2 12" xfId="14237" xr:uid="{00000000-0005-0000-0000-0000E0360000}"/>
    <cellStyle name="20% - Accent1 2 6 2 12 2" xfId="14238" xr:uid="{00000000-0005-0000-0000-0000E1360000}"/>
    <cellStyle name="20% - Accent1 2 6 2 13" xfId="14239" xr:uid="{00000000-0005-0000-0000-0000E2360000}"/>
    <cellStyle name="20% - Accent1 2 6 2 13 2" xfId="14240" xr:uid="{00000000-0005-0000-0000-0000E3360000}"/>
    <cellStyle name="20% - Accent1 2 6 2 14" xfId="14241" xr:uid="{00000000-0005-0000-0000-0000E4360000}"/>
    <cellStyle name="20% - Accent1 2 6 2 2" xfId="14242" xr:uid="{00000000-0005-0000-0000-0000E5360000}"/>
    <cellStyle name="20% - Accent1 2 6 2 2 10" xfId="14243" xr:uid="{00000000-0005-0000-0000-0000E6360000}"/>
    <cellStyle name="20% - Accent1 2 6 2 2 10 2" xfId="14244" xr:uid="{00000000-0005-0000-0000-0000E7360000}"/>
    <cellStyle name="20% - Accent1 2 6 2 2 11" xfId="14245" xr:uid="{00000000-0005-0000-0000-0000E8360000}"/>
    <cellStyle name="20% - Accent1 2 6 2 2 2" xfId="14246" xr:uid="{00000000-0005-0000-0000-0000E9360000}"/>
    <cellStyle name="20% - Accent1 2 6 2 2 2 2" xfId="14247" xr:uid="{00000000-0005-0000-0000-0000EA360000}"/>
    <cellStyle name="20% - Accent1 2 6 2 2 2 2 2" xfId="14248" xr:uid="{00000000-0005-0000-0000-0000EB360000}"/>
    <cellStyle name="20% - Accent1 2 6 2 2 2 2 2 2" xfId="14249" xr:uid="{00000000-0005-0000-0000-0000EC360000}"/>
    <cellStyle name="20% - Accent1 2 6 2 2 2 2 2 2 2" xfId="14250" xr:uid="{00000000-0005-0000-0000-0000ED360000}"/>
    <cellStyle name="20% - Accent1 2 6 2 2 2 2 2 3" xfId="14251" xr:uid="{00000000-0005-0000-0000-0000EE360000}"/>
    <cellStyle name="20% - Accent1 2 6 2 2 2 2 3" xfId="14252" xr:uid="{00000000-0005-0000-0000-0000EF360000}"/>
    <cellStyle name="20% - Accent1 2 6 2 2 2 2 3 2" xfId="14253" xr:uid="{00000000-0005-0000-0000-0000F0360000}"/>
    <cellStyle name="20% - Accent1 2 6 2 2 2 2 4" xfId="14254" xr:uid="{00000000-0005-0000-0000-0000F1360000}"/>
    <cellStyle name="20% - Accent1 2 6 2 2 2 3" xfId="14255" xr:uid="{00000000-0005-0000-0000-0000F2360000}"/>
    <cellStyle name="20% - Accent1 2 6 2 2 2 3 2" xfId="14256" xr:uid="{00000000-0005-0000-0000-0000F3360000}"/>
    <cellStyle name="20% - Accent1 2 6 2 2 2 3 2 2" xfId="14257" xr:uid="{00000000-0005-0000-0000-0000F4360000}"/>
    <cellStyle name="20% - Accent1 2 6 2 2 2 3 2 2 2" xfId="14258" xr:uid="{00000000-0005-0000-0000-0000F5360000}"/>
    <cellStyle name="20% - Accent1 2 6 2 2 2 3 2 3" xfId="14259" xr:uid="{00000000-0005-0000-0000-0000F6360000}"/>
    <cellStyle name="20% - Accent1 2 6 2 2 2 3 3" xfId="14260" xr:uid="{00000000-0005-0000-0000-0000F7360000}"/>
    <cellStyle name="20% - Accent1 2 6 2 2 2 3 3 2" xfId="14261" xr:uid="{00000000-0005-0000-0000-0000F8360000}"/>
    <cellStyle name="20% - Accent1 2 6 2 2 2 3 4" xfId="14262" xr:uid="{00000000-0005-0000-0000-0000F9360000}"/>
    <cellStyle name="20% - Accent1 2 6 2 2 2 4" xfId="14263" xr:uid="{00000000-0005-0000-0000-0000FA360000}"/>
    <cellStyle name="20% - Accent1 2 6 2 2 2 4 2" xfId="14264" xr:uid="{00000000-0005-0000-0000-0000FB360000}"/>
    <cellStyle name="20% - Accent1 2 6 2 2 2 4 2 2" xfId="14265" xr:uid="{00000000-0005-0000-0000-0000FC360000}"/>
    <cellStyle name="20% - Accent1 2 6 2 2 2 4 2 2 2" xfId="14266" xr:uid="{00000000-0005-0000-0000-0000FD360000}"/>
    <cellStyle name="20% - Accent1 2 6 2 2 2 4 2 3" xfId="14267" xr:uid="{00000000-0005-0000-0000-0000FE360000}"/>
    <cellStyle name="20% - Accent1 2 6 2 2 2 4 3" xfId="14268" xr:uid="{00000000-0005-0000-0000-0000FF360000}"/>
    <cellStyle name="20% - Accent1 2 6 2 2 2 4 3 2" xfId="14269" xr:uid="{00000000-0005-0000-0000-000000370000}"/>
    <cellStyle name="20% - Accent1 2 6 2 2 2 4 4" xfId="14270" xr:uid="{00000000-0005-0000-0000-000001370000}"/>
    <cellStyle name="20% - Accent1 2 6 2 2 2 5" xfId="14271" xr:uid="{00000000-0005-0000-0000-000002370000}"/>
    <cellStyle name="20% - Accent1 2 6 2 2 2 5 2" xfId="14272" xr:uid="{00000000-0005-0000-0000-000003370000}"/>
    <cellStyle name="20% - Accent1 2 6 2 2 2 5 2 2" xfId="14273" xr:uid="{00000000-0005-0000-0000-000004370000}"/>
    <cellStyle name="20% - Accent1 2 6 2 2 2 5 3" xfId="14274" xr:uid="{00000000-0005-0000-0000-000005370000}"/>
    <cellStyle name="20% - Accent1 2 6 2 2 2 6" xfId="14275" xr:uid="{00000000-0005-0000-0000-000006370000}"/>
    <cellStyle name="20% - Accent1 2 6 2 2 2 6 2" xfId="14276" xr:uid="{00000000-0005-0000-0000-000007370000}"/>
    <cellStyle name="20% - Accent1 2 6 2 2 2 6 2 2" xfId="14277" xr:uid="{00000000-0005-0000-0000-000008370000}"/>
    <cellStyle name="20% - Accent1 2 6 2 2 2 6 3" xfId="14278" xr:uid="{00000000-0005-0000-0000-000009370000}"/>
    <cellStyle name="20% - Accent1 2 6 2 2 2 7" xfId="14279" xr:uid="{00000000-0005-0000-0000-00000A370000}"/>
    <cellStyle name="20% - Accent1 2 6 2 2 2 7 2" xfId="14280" xr:uid="{00000000-0005-0000-0000-00000B370000}"/>
    <cellStyle name="20% - Accent1 2 6 2 2 2 8" xfId="14281" xr:uid="{00000000-0005-0000-0000-00000C370000}"/>
    <cellStyle name="20% - Accent1 2 6 2 2 2 8 2" xfId="14282" xr:uid="{00000000-0005-0000-0000-00000D370000}"/>
    <cellStyle name="20% - Accent1 2 6 2 2 2 9" xfId="14283" xr:uid="{00000000-0005-0000-0000-00000E370000}"/>
    <cellStyle name="20% - Accent1 2 6 2 2 3" xfId="14284" xr:uid="{00000000-0005-0000-0000-00000F370000}"/>
    <cellStyle name="20% - Accent1 2 6 2 2 3 2" xfId="14285" xr:uid="{00000000-0005-0000-0000-000010370000}"/>
    <cellStyle name="20% - Accent1 2 6 2 2 3 2 2" xfId="14286" xr:uid="{00000000-0005-0000-0000-000011370000}"/>
    <cellStyle name="20% - Accent1 2 6 2 2 3 2 2 2" xfId="14287" xr:uid="{00000000-0005-0000-0000-000012370000}"/>
    <cellStyle name="20% - Accent1 2 6 2 2 3 2 2 2 2" xfId="14288" xr:uid="{00000000-0005-0000-0000-000013370000}"/>
    <cellStyle name="20% - Accent1 2 6 2 2 3 2 2 3" xfId="14289" xr:uid="{00000000-0005-0000-0000-000014370000}"/>
    <cellStyle name="20% - Accent1 2 6 2 2 3 2 3" xfId="14290" xr:uid="{00000000-0005-0000-0000-000015370000}"/>
    <cellStyle name="20% - Accent1 2 6 2 2 3 2 3 2" xfId="14291" xr:uid="{00000000-0005-0000-0000-000016370000}"/>
    <cellStyle name="20% - Accent1 2 6 2 2 3 2 4" xfId="14292" xr:uid="{00000000-0005-0000-0000-000017370000}"/>
    <cellStyle name="20% - Accent1 2 6 2 2 3 3" xfId="14293" xr:uid="{00000000-0005-0000-0000-000018370000}"/>
    <cellStyle name="20% - Accent1 2 6 2 2 3 3 2" xfId="14294" xr:uid="{00000000-0005-0000-0000-000019370000}"/>
    <cellStyle name="20% - Accent1 2 6 2 2 3 3 2 2" xfId="14295" xr:uid="{00000000-0005-0000-0000-00001A370000}"/>
    <cellStyle name="20% - Accent1 2 6 2 2 3 3 2 2 2" xfId="14296" xr:uid="{00000000-0005-0000-0000-00001B370000}"/>
    <cellStyle name="20% - Accent1 2 6 2 2 3 3 2 3" xfId="14297" xr:uid="{00000000-0005-0000-0000-00001C370000}"/>
    <cellStyle name="20% - Accent1 2 6 2 2 3 3 3" xfId="14298" xr:uid="{00000000-0005-0000-0000-00001D370000}"/>
    <cellStyle name="20% - Accent1 2 6 2 2 3 3 3 2" xfId="14299" xr:uid="{00000000-0005-0000-0000-00001E370000}"/>
    <cellStyle name="20% - Accent1 2 6 2 2 3 3 4" xfId="14300" xr:uid="{00000000-0005-0000-0000-00001F370000}"/>
    <cellStyle name="20% - Accent1 2 6 2 2 3 4" xfId="14301" xr:uid="{00000000-0005-0000-0000-000020370000}"/>
    <cellStyle name="20% - Accent1 2 6 2 2 3 4 2" xfId="14302" xr:uid="{00000000-0005-0000-0000-000021370000}"/>
    <cellStyle name="20% - Accent1 2 6 2 2 3 4 2 2" xfId="14303" xr:uid="{00000000-0005-0000-0000-000022370000}"/>
    <cellStyle name="20% - Accent1 2 6 2 2 3 4 2 2 2" xfId="14304" xr:uid="{00000000-0005-0000-0000-000023370000}"/>
    <cellStyle name="20% - Accent1 2 6 2 2 3 4 2 3" xfId="14305" xr:uid="{00000000-0005-0000-0000-000024370000}"/>
    <cellStyle name="20% - Accent1 2 6 2 2 3 4 3" xfId="14306" xr:uid="{00000000-0005-0000-0000-000025370000}"/>
    <cellStyle name="20% - Accent1 2 6 2 2 3 4 3 2" xfId="14307" xr:uid="{00000000-0005-0000-0000-000026370000}"/>
    <cellStyle name="20% - Accent1 2 6 2 2 3 4 4" xfId="14308" xr:uid="{00000000-0005-0000-0000-000027370000}"/>
    <cellStyle name="20% - Accent1 2 6 2 2 3 5" xfId="14309" xr:uid="{00000000-0005-0000-0000-000028370000}"/>
    <cellStyle name="20% - Accent1 2 6 2 2 3 5 2" xfId="14310" xr:uid="{00000000-0005-0000-0000-000029370000}"/>
    <cellStyle name="20% - Accent1 2 6 2 2 3 5 2 2" xfId="14311" xr:uid="{00000000-0005-0000-0000-00002A370000}"/>
    <cellStyle name="20% - Accent1 2 6 2 2 3 5 3" xfId="14312" xr:uid="{00000000-0005-0000-0000-00002B370000}"/>
    <cellStyle name="20% - Accent1 2 6 2 2 3 6" xfId="14313" xr:uid="{00000000-0005-0000-0000-00002C370000}"/>
    <cellStyle name="20% - Accent1 2 6 2 2 3 6 2" xfId="14314" xr:uid="{00000000-0005-0000-0000-00002D370000}"/>
    <cellStyle name="20% - Accent1 2 6 2 2 3 6 2 2" xfId="14315" xr:uid="{00000000-0005-0000-0000-00002E370000}"/>
    <cellStyle name="20% - Accent1 2 6 2 2 3 6 3" xfId="14316" xr:uid="{00000000-0005-0000-0000-00002F370000}"/>
    <cellStyle name="20% - Accent1 2 6 2 2 3 7" xfId="14317" xr:uid="{00000000-0005-0000-0000-000030370000}"/>
    <cellStyle name="20% - Accent1 2 6 2 2 3 7 2" xfId="14318" xr:uid="{00000000-0005-0000-0000-000031370000}"/>
    <cellStyle name="20% - Accent1 2 6 2 2 3 8" xfId="14319" xr:uid="{00000000-0005-0000-0000-000032370000}"/>
    <cellStyle name="20% - Accent1 2 6 2 2 3 8 2" xfId="14320" xr:uid="{00000000-0005-0000-0000-000033370000}"/>
    <cellStyle name="20% - Accent1 2 6 2 2 3 9" xfId="14321" xr:uid="{00000000-0005-0000-0000-000034370000}"/>
    <cellStyle name="20% - Accent1 2 6 2 2 4" xfId="14322" xr:uid="{00000000-0005-0000-0000-000035370000}"/>
    <cellStyle name="20% - Accent1 2 6 2 2 4 2" xfId="14323" xr:uid="{00000000-0005-0000-0000-000036370000}"/>
    <cellStyle name="20% - Accent1 2 6 2 2 4 2 2" xfId="14324" xr:uid="{00000000-0005-0000-0000-000037370000}"/>
    <cellStyle name="20% - Accent1 2 6 2 2 4 2 2 2" xfId="14325" xr:uid="{00000000-0005-0000-0000-000038370000}"/>
    <cellStyle name="20% - Accent1 2 6 2 2 4 2 3" xfId="14326" xr:uid="{00000000-0005-0000-0000-000039370000}"/>
    <cellStyle name="20% - Accent1 2 6 2 2 4 3" xfId="14327" xr:uid="{00000000-0005-0000-0000-00003A370000}"/>
    <cellStyle name="20% - Accent1 2 6 2 2 4 3 2" xfId="14328" xr:uid="{00000000-0005-0000-0000-00003B370000}"/>
    <cellStyle name="20% - Accent1 2 6 2 2 4 4" xfId="14329" xr:uid="{00000000-0005-0000-0000-00003C370000}"/>
    <cellStyle name="20% - Accent1 2 6 2 2 5" xfId="14330" xr:uid="{00000000-0005-0000-0000-00003D370000}"/>
    <cellStyle name="20% - Accent1 2 6 2 2 5 2" xfId="14331" xr:uid="{00000000-0005-0000-0000-00003E370000}"/>
    <cellStyle name="20% - Accent1 2 6 2 2 5 2 2" xfId="14332" xr:uid="{00000000-0005-0000-0000-00003F370000}"/>
    <cellStyle name="20% - Accent1 2 6 2 2 5 2 2 2" xfId="14333" xr:uid="{00000000-0005-0000-0000-000040370000}"/>
    <cellStyle name="20% - Accent1 2 6 2 2 5 2 3" xfId="14334" xr:uid="{00000000-0005-0000-0000-000041370000}"/>
    <cellStyle name="20% - Accent1 2 6 2 2 5 3" xfId="14335" xr:uid="{00000000-0005-0000-0000-000042370000}"/>
    <cellStyle name="20% - Accent1 2 6 2 2 5 3 2" xfId="14336" xr:uid="{00000000-0005-0000-0000-000043370000}"/>
    <cellStyle name="20% - Accent1 2 6 2 2 5 4" xfId="14337" xr:uid="{00000000-0005-0000-0000-000044370000}"/>
    <cellStyle name="20% - Accent1 2 6 2 2 6" xfId="14338" xr:uid="{00000000-0005-0000-0000-000045370000}"/>
    <cellStyle name="20% - Accent1 2 6 2 2 6 2" xfId="14339" xr:uid="{00000000-0005-0000-0000-000046370000}"/>
    <cellStyle name="20% - Accent1 2 6 2 2 6 2 2" xfId="14340" xr:uid="{00000000-0005-0000-0000-000047370000}"/>
    <cellStyle name="20% - Accent1 2 6 2 2 6 2 2 2" xfId="14341" xr:uid="{00000000-0005-0000-0000-000048370000}"/>
    <cellStyle name="20% - Accent1 2 6 2 2 6 2 3" xfId="14342" xr:uid="{00000000-0005-0000-0000-000049370000}"/>
    <cellStyle name="20% - Accent1 2 6 2 2 6 3" xfId="14343" xr:uid="{00000000-0005-0000-0000-00004A370000}"/>
    <cellStyle name="20% - Accent1 2 6 2 2 6 3 2" xfId="14344" xr:uid="{00000000-0005-0000-0000-00004B370000}"/>
    <cellStyle name="20% - Accent1 2 6 2 2 6 4" xfId="14345" xr:uid="{00000000-0005-0000-0000-00004C370000}"/>
    <cellStyle name="20% - Accent1 2 6 2 2 7" xfId="14346" xr:uid="{00000000-0005-0000-0000-00004D370000}"/>
    <cellStyle name="20% - Accent1 2 6 2 2 7 2" xfId="14347" xr:uid="{00000000-0005-0000-0000-00004E370000}"/>
    <cellStyle name="20% - Accent1 2 6 2 2 7 2 2" xfId="14348" xr:uid="{00000000-0005-0000-0000-00004F370000}"/>
    <cellStyle name="20% - Accent1 2 6 2 2 7 3" xfId="14349" xr:uid="{00000000-0005-0000-0000-000050370000}"/>
    <cellStyle name="20% - Accent1 2 6 2 2 8" xfId="14350" xr:uid="{00000000-0005-0000-0000-000051370000}"/>
    <cellStyle name="20% - Accent1 2 6 2 2 8 2" xfId="14351" xr:uid="{00000000-0005-0000-0000-000052370000}"/>
    <cellStyle name="20% - Accent1 2 6 2 2 8 2 2" xfId="14352" xr:uid="{00000000-0005-0000-0000-000053370000}"/>
    <cellStyle name="20% - Accent1 2 6 2 2 8 3" xfId="14353" xr:uid="{00000000-0005-0000-0000-000054370000}"/>
    <cellStyle name="20% - Accent1 2 6 2 2 9" xfId="14354" xr:uid="{00000000-0005-0000-0000-000055370000}"/>
    <cellStyle name="20% - Accent1 2 6 2 2 9 2" xfId="14355" xr:uid="{00000000-0005-0000-0000-000056370000}"/>
    <cellStyle name="20% - Accent1 2 6 2 3" xfId="14356" xr:uid="{00000000-0005-0000-0000-000057370000}"/>
    <cellStyle name="20% - Accent1 2 6 2 3 10" xfId="14357" xr:uid="{00000000-0005-0000-0000-000058370000}"/>
    <cellStyle name="20% - Accent1 2 6 2 3 10 2" xfId="14358" xr:uid="{00000000-0005-0000-0000-000059370000}"/>
    <cellStyle name="20% - Accent1 2 6 2 3 11" xfId="14359" xr:uid="{00000000-0005-0000-0000-00005A370000}"/>
    <cellStyle name="20% - Accent1 2 6 2 3 2" xfId="14360" xr:uid="{00000000-0005-0000-0000-00005B370000}"/>
    <cellStyle name="20% - Accent1 2 6 2 3 2 2" xfId="14361" xr:uid="{00000000-0005-0000-0000-00005C370000}"/>
    <cellStyle name="20% - Accent1 2 6 2 3 2 2 2" xfId="14362" xr:uid="{00000000-0005-0000-0000-00005D370000}"/>
    <cellStyle name="20% - Accent1 2 6 2 3 2 2 2 2" xfId="14363" xr:uid="{00000000-0005-0000-0000-00005E370000}"/>
    <cellStyle name="20% - Accent1 2 6 2 3 2 2 2 2 2" xfId="14364" xr:uid="{00000000-0005-0000-0000-00005F370000}"/>
    <cellStyle name="20% - Accent1 2 6 2 3 2 2 2 3" xfId="14365" xr:uid="{00000000-0005-0000-0000-000060370000}"/>
    <cellStyle name="20% - Accent1 2 6 2 3 2 2 3" xfId="14366" xr:uid="{00000000-0005-0000-0000-000061370000}"/>
    <cellStyle name="20% - Accent1 2 6 2 3 2 2 3 2" xfId="14367" xr:uid="{00000000-0005-0000-0000-000062370000}"/>
    <cellStyle name="20% - Accent1 2 6 2 3 2 2 4" xfId="14368" xr:uid="{00000000-0005-0000-0000-000063370000}"/>
    <cellStyle name="20% - Accent1 2 6 2 3 2 3" xfId="14369" xr:uid="{00000000-0005-0000-0000-000064370000}"/>
    <cellStyle name="20% - Accent1 2 6 2 3 2 3 2" xfId="14370" xr:uid="{00000000-0005-0000-0000-000065370000}"/>
    <cellStyle name="20% - Accent1 2 6 2 3 2 3 2 2" xfId="14371" xr:uid="{00000000-0005-0000-0000-000066370000}"/>
    <cellStyle name="20% - Accent1 2 6 2 3 2 3 2 2 2" xfId="14372" xr:uid="{00000000-0005-0000-0000-000067370000}"/>
    <cellStyle name="20% - Accent1 2 6 2 3 2 3 2 3" xfId="14373" xr:uid="{00000000-0005-0000-0000-000068370000}"/>
    <cellStyle name="20% - Accent1 2 6 2 3 2 3 3" xfId="14374" xr:uid="{00000000-0005-0000-0000-000069370000}"/>
    <cellStyle name="20% - Accent1 2 6 2 3 2 3 3 2" xfId="14375" xr:uid="{00000000-0005-0000-0000-00006A370000}"/>
    <cellStyle name="20% - Accent1 2 6 2 3 2 3 4" xfId="14376" xr:uid="{00000000-0005-0000-0000-00006B370000}"/>
    <cellStyle name="20% - Accent1 2 6 2 3 2 4" xfId="14377" xr:uid="{00000000-0005-0000-0000-00006C370000}"/>
    <cellStyle name="20% - Accent1 2 6 2 3 2 4 2" xfId="14378" xr:uid="{00000000-0005-0000-0000-00006D370000}"/>
    <cellStyle name="20% - Accent1 2 6 2 3 2 4 2 2" xfId="14379" xr:uid="{00000000-0005-0000-0000-00006E370000}"/>
    <cellStyle name="20% - Accent1 2 6 2 3 2 4 2 2 2" xfId="14380" xr:uid="{00000000-0005-0000-0000-00006F370000}"/>
    <cellStyle name="20% - Accent1 2 6 2 3 2 4 2 3" xfId="14381" xr:uid="{00000000-0005-0000-0000-000070370000}"/>
    <cellStyle name="20% - Accent1 2 6 2 3 2 4 3" xfId="14382" xr:uid="{00000000-0005-0000-0000-000071370000}"/>
    <cellStyle name="20% - Accent1 2 6 2 3 2 4 3 2" xfId="14383" xr:uid="{00000000-0005-0000-0000-000072370000}"/>
    <cellStyle name="20% - Accent1 2 6 2 3 2 4 4" xfId="14384" xr:uid="{00000000-0005-0000-0000-000073370000}"/>
    <cellStyle name="20% - Accent1 2 6 2 3 2 5" xfId="14385" xr:uid="{00000000-0005-0000-0000-000074370000}"/>
    <cellStyle name="20% - Accent1 2 6 2 3 2 5 2" xfId="14386" xr:uid="{00000000-0005-0000-0000-000075370000}"/>
    <cellStyle name="20% - Accent1 2 6 2 3 2 5 2 2" xfId="14387" xr:uid="{00000000-0005-0000-0000-000076370000}"/>
    <cellStyle name="20% - Accent1 2 6 2 3 2 5 3" xfId="14388" xr:uid="{00000000-0005-0000-0000-000077370000}"/>
    <cellStyle name="20% - Accent1 2 6 2 3 2 6" xfId="14389" xr:uid="{00000000-0005-0000-0000-000078370000}"/>
    <cellStyle name="20% - Accent1 2 6 2 3 2 6 2" xfId="14390" xr:uid="{00000000-0005-0000-0000-000079370000}"/>
    <cellStyle name="20% - Accent1 2 6 2 3 2 6 2 2" xfId="14391" xr:uid="{00000000-0005-0000-0000-00007A370000}"/>
    <cellStyle name="20% - Accent1 2 6 2 3 2 6 3" xfId="14392" xr:uid="{00000000-0005-0000-0000-00007B370000}"/>
    <cellStyle name="20% - Accent1 2 6 2 3 2 7" xfId="14393" xr:uid="{00000000-0005-0000-0000-00007C370000}"/>
    <cellStyle name="20% - Accent1 2 6 2 3 2 7 2" xfId="14394" xr:uid="{00000000-0005-0000-0000-00007D370000}"/>
    <cellStyle name="20% - Accent1 2 6 2 3 2 8" xfId="14395" xr:uid="{00000000-0005-0000-0000-00007E370000}"/>
    <cellStyle name="20% - Accent1 2 6 2 3 2 8 2" xfId="14396" xr:uid="{00000000-0005-0000-0000-00007F370000}"/>
    <cellStyle name="20% - Accent1 2 6 2 3 2 9" xfId="14397" xr:uid="{00000000-0005-0000-0000-000080370000}"/>
    <cellStyle name="20% - Accent1 2 6 2 3 3" xfId="14398" xr:uid="{00000000-0005-0000-0000-000081370000}"/>
    <cellStyle name="20% - Accent1 2 6 2 3 3 2" xfId="14399" xr:uid="{00000000-0005-0000-0000-000082370000}"/>
    <cellStyle name="20% - Accent1 2 6 2 3 3 2 2" xfId="14400" xr:uid="{00000000-0005-0000-0000-000083370000}"/>
    <cellStyle name="20% - Accent1 2 6 2 3 3 2 2 2" xfId="14401" xr:uid="{00000000-0005-0000-0000-000084370000}"/>
    <cellStyle name="20% - Accent1 2 6 2 3 3 2 2 2 2" xfId="14402" xr:uid="{00000000-0005-0000-0000-000085370000}"/>
    <cellStyle name="20% - Accent1 2 6 2 3 3 2 2 3" xfId="14403" xr:uid="{00000000-0005-0000-0000-000086370000}"/>
    <cellStyle name="20% - Accent1 2 6 2 3 3 2 3" xfId="14404" xr:uid="{00000000-0005-0000-0000-000087370000}"/>
    <cellStyle name="20% - Accent1 2 6 2 3 3 2 3 2" xfId="14405" xr:uid="{00000000-0005-0000-0000-000088370000}"/>
    <cellStyle name="20% - Accent1 2 6 2 3 3 2 4" xfId="14406" xr:uid="{00000000-0005-0000-0000-000089370000}"/>
    <cellStyle name="20% - Accent1 2 6 2 3 3 3" xfId="14407" xr:uid="{00000000-0005-0000-0000-00008A370000}"/>
    <cellStyle name="20% - Accent1 2 6 2 3 3 3 2" xfId="14408" xr:uid="{00000000-0005-0000-0000-00008B370000}"/>
    <cellStyle name="20% - Accent1 2 6 2 3 3 3 2 2" xfId="14409" xr:uid="{00000000-0005-0000-0000-00008C370000}"/>
    <cellStyle name="20% - Accent1 2 6 2 3 3 3 2 2 2" xfId="14410" xr:uid="{00000000-0005-0000-0000-00008D370000}"/>
    <cellStyle name="20% - Accent1 2 6 2 3 3 3 2 3" xfId="14411" xr:uid="{00000000-0005-0000-0000-00008E370000}"/>
    <cellStyle name="20% - Accent1 2 6 2 3 3 3 3" xfId="14412" xr:uid="{00000000-0005-0000-0000-00008F370000}"/>
    <cellStyle name="20% - Accent1 2 6 2 3 3 3 3 2" xfId="14413" xr:uid="{00000000-0005-0000-0000-000090370000}"/>
    <cellStyle name="20% - Accent1 2 6 2 3 3 3 4" xfId="14414" xr:uid="{00000000-0005-0000-0000-000091370000}"/>
    <cellStyle name="20% - Accent1 2 6 2 3 3 4" xfId="14415" xr:uid="{00000000-0005-0000-0000-000092370000}"/>
    <cellStyle name="20% - Accent1 2 6 2 3 3 4 2" xfId="14416" xr:uid="{00000000-0005-0000-0000-000093370000}"/>
    <cellStyle name="20% - Accent1 2 6 2 3 3 4 2 2" xfId="14417" xr:uid="{00000000-0005-0000-0000-000094370000}"/>
    <cellStyle name="20% - Accent1 2 6 2 3 3 4 2 2 2" xfId="14418" xr:uid="{00000000-0005-0000-0000-000095370000}"/>
    <cellStyle name="20% - Accent1 2 6 2 3 3 4 2 3" xfId="14419" xr:uid="{00000000-0005-0000-0000-000096370000}"/>
    <cellStyle name="20% - Accent1 2 6 2 3 3 4 3" xfId="14420" xr:uid="{00000000-0005-0000-0000-000097370000}"/>
    <cellStyle name="20% - Accent1 2 6 2 3 3 4 3 2" xfId="14421" xr:uid="{00000000-0005-0000-0000-000098370000}"/>
    <cellStyle name="20% - Accent1 2 6 2 3 3 4 4" xfId="14422" xr:uid="{00000000-0005-0000-0000-000099370000}"/>
    <cellStyle name="20% - Accent1 2 6 2 3 3 5" xfId="14423" xr:uid="{00000000-0005-0000-0000-00009A370000}"/>
    <cellStyle name="20% - Accent1 2 6 2 3 3 5 2" xfId="14424" xr:uid="{00000000-0005-0000-0000-00009B370000}"/>
    <cellStyle name="20% - Accent1 2 6 2 3 3 5 2 2" xfId="14425" xr:uid="{00000000-0005-0000-0000-00009C370000}"/>
    <cellStyle name="20% - Accent1 2 6 2 3 3 5 3" xfId="14426" xr:uid="{00000000-0005-0000-0000-00009D370000}"/>
    <cellStyle name="20% - Accent1 2 6 2 3 3 6" xfId="14427" xr:uid="{00000000-0005-0000-0000-00009E370000}"/>
    <cellStyle name="20% - Accent1 2 6 2 3 3 6 2" xfId="14428" xr:uid="{00000000-0005-0000-0000-00009F370000}"/>
    <cellStyle name="20% - Accent1 2 6 2 3 3 6 2 2" xfId="14429" xr:uid="{00000000-0005-0000-0000-0000A0370000}"/>
    <cellStyle name="20% - Accent1 2 6 2 3 3 6 3" xfId="14430" xr:uid="{00000000-0005-0000-0000-0000A1370000}"/>
    <cellStyle name="20% - Accent1 2 6 2 3 3 7" xfId="14431" xr:uid="{00000000-0005-0000-0000-0000A2370000}"/>
    <cellStyle name="20% - Accent1 2 6 2 3 3 7 2" xfId="14432" xr:uid="{00000000-0005-0000-0000-0000A3370000}"/>
    <cellStyle name="20% - Accent1 2 6 2 3 3 8" xfId="14433" xr:uid="{00000000-0005-0000-0000-0000A4370000}"/>
    <cellStyle name="20% - Accent1 2 6 2 3 3 8 2" xfId="14434" xr:uid="{00000000-0005-0000-0000-0000A5370000}"/>
    <cellStyle name="20% - Accent1 2 6 2 3 3 9" xfId="14435" xr:uid="{00000000-0005-0000-0000-0000A6370000}"/>
    <cellStyle name="20% - Accent1 2 6 2 3 4" xfId="14436" xr:uid="{00000000-0005-0000-0000-0000A7370000}"/>
    <cellStyle name="20% - Accent1 2 6 2 3 4 2" xfId="14437" xr:uid="{00000000-0005-0000-0000-0000A8370000}"/>
    <cellStyle name="20% - Accent1 2 6 2 3 4 2 2" xfId="14438" xr:uid="{00000000-0005-0000-0000-0000A9370000}"/>
    <cellStyle name="20% - Accent1 2 6 2 3 4 2 2 2" xfId="14439" xr:uid="{00000000-0005-0000-0000-0000AA370000}"/>
    <cellStyle name="20% - Accent1 2 6 2 3 4 2 3" xfId="14440" xr:uid="{00000000-0005-0000-0000-0000AB370000}"/>
    <cellStyle name="20% - Accent1 2 6 2 3 4 3" xfId="14441" xr:uid="{00000000-0005-0000-0000-0000AC370000}"/>
    <cellStyle name="20% - Accent1 2 6 2 3 4 3 2" xfId="14442" xr:uid="{00000000-0005-0000-0000-0000AD370000}"/>
    <cellStyle name="20% - Accent1 2 6 2 3 4 4" xfId="14443" xr:uid="{00000000-0005-0000-0000-0000AE370000}"/>
    <cellStyle name="20% - Accent1 2 6 2 3 5" xfId="14444" xr:uid="{00000000-0005-0000-0000-0000AF370000}"/>
    <cellStyle name="20% - Accent1 2 6 2 3 5 2" xfId="14445" xr:uid="{00000000-0005-0000-0000-0000B0370000}"/>
    <cellStyle name="20% - Accent1 2 6 2 3 5 2 2" xfId="14446" xr:uid="{00000000-0005-0000-0000-0000B1370000}"/>
    <cellStyle name="20% - Accent1 2 6 2 3 5 2 2 2" xfId="14447" xr:uid="{00000000-0005-0000-0000-0000B2370000}"/>
    <cellStyle name="20% - Accent1 2 6 2 3 5 2 3" xfId="14448" xr:uid="{00000000-0005-0000-0000-0000B3370000}"/>
    <cellStyle name="20% - Accent1 2 6 2 3 5 3" xfId="14449" xr:uid="{00000000-0005-0000-0000-0000B4370000}"/>
    <cellStyle name="20% - Accent1 2 6 2 3 5 3 2" xfId="14450" xr:uid="{00000000-0005-0000-0000-0000B5370000}"/>
    <cellStyle name="20% - Accent1 2 6 2 3 5 4" xfId="14451" xr:uid="{00000000-0005-0000-0000-0000B6370000}"/>
    <cellStyle name="20% - Accent1 2 6 2 3 6" xfId="14452" xr:uid="{00000000-0005-0000-0000-0000B7370000}"/>
    <cellStyle name="20% - Accent1 2 6 2 3 6 2" xfId="14453" xr:uid="{00000000-0005-0000-0000-0000B8370000}"/>
    <cellStyle name="20% - Accent1 2 6 2 3 6 2 2" xfId="14454" xr:uid="{00000000-0005-0000-0000-0000B9370000}"/>
    <cellStyle name="20% - Accent1 2 6 2 3 6 2 2 2" xfId="14455" xr:uid="{00000000-0005-0000-0000-0000BA370000}"/>
    <cellStyle name="20% - Accent1 2 6 2 3 6 2 3" xfId="14456" xr:uid="{00000000-0005-0000-0000-0000BB370000}"/>
    <cellStyle name="20% - Accent1 2 6 2 3 6 3" xfId="14457" xr:uid="{00000000-0005-0000-0000-0000BC370000}"/>
    <cellStyle name="20% - Accent1 2 6 2 3 6 3 2" xfId="14458" xr:uid="{00000000-0005-0000-0000-0000BD370000}"/>
    <cellStyle name="20% - Accent1 2 6 2 3 6 4" xfId="14459" xr:uid="{00000000-0005-0000-0000-0000BE370000}"/>
    <cellStyle name="20% - Accent1 2 6 2 3 7" xfId="14460" xr:uid="{00000000-0005-0000-0000-0000BF370000}"/>
    <cellStyle name="20% - Accent1 2 6 2 3 7 2" xfId="14461" xr:uid="{00000000-0005-0000-0000-0000C0370000}"/>
    <cellStyle name="20% - Accent1 2 6 2 3 7 2 2" xfId="14462" xr:uid="{00000000-0005-0000-0000-0000C1370000}"/>
    <cellStyle name="20% - Accent1 2 6 2 3 7 3" xfId="14463" xr:uid="{00000000-0005-0000-0000-0000C2370000}"/>
    <cellStyle name="20% - Accent1 2 6 2 3 8" xfId="14464" xr:uid="{00000000-0005-0000-0000-0000C3370000}"/>
    <cellStyle name="20% - Accent1 2 6 2 3 8 2" xfId="14465" xr:uid="{00000000-0005-0000-0000-0000C4370000}"/>
    <cellStyle name="20% - Accent1 2 6 2 3 8 2 2" xfId="14466" xr:uid="{00000000-0005-0000-0000-0000C5370000}"/>
    <cellStyle name="20% - Accent1 2 6 2 3 8 3" xfId="14467" xr:uid="{00000000-0005-0000-0000-0000C6370000}"/>
    <cellStyle name="20% - Accent1 2 6 2 3 9" xfId="14468" xr:uid="{00000000-0005-0000-0000-0000C7370000}"/>
    <cellStyle name="20% - Accent1 2 6 2 3 9 2" xfId="14469" xr:uid="{00000000-0005-0000-0000-0000C8370000}"/>
    <cellStyle name="20% - Accent1 2 6 2 4" xfId="14470" xr:uid="{00000000-0005-0000-0000-0000C9370000}"/>
    <cellStyle name="20% - Accent1 2 6 2 4 10" xfId="14471" xr:uid="{00000000-0005-0000-0000-0000CA370000}"/>
    <cellStyle name="20% - Accent1 2 6 2 4 10 2" xfId="14472" xr:uid="{00000000-0005-0000-0000-0000CB370000}"/>
    <cellStyle name="20% - Accent1 2 6 2 4 11" xfId="14473" xr:uid="{00000000-0005-0000-0000-0000CC370000}"/>
    <cellStyle name="20% - Accent1 2 6 2 4 2" xfId="14474" xr:uid="{00000000-0005-0000-0000-0000CD370000}"/>
    <cellStyle name="20% - Accent1 2 6 2 4 2 2" xfId="14475" xr:uid="{00000000-0005-0000-0000-0000CE370000}"/>
    <cellStyle name="20% - Accent1 2 6 2 4 2 2 2" xfId="14476" xr:uid="{00000000-0005-0000-0000-0000CF370000}"/>
    <cellStyle name="20% - Accent1 2 6 2 4 2 2 2 2" xfId="14477" xr:uid="{00000000-0005-0000-0000-0000D0370000}"/>
    <cellStyle name="20% - Accent1 2 6 2 4 2 2 2 2 2" xfId="14478" xr:uid="{00000000-0005-0000-0000-0000D1370000}"/>
    <cellStyle name="20% - Accent1 2 6 2 4 2 2 2 3" xfId="14479" xr:uid="{00000000-0005-0000-0000-0000D2370000}"/>
    <cellStyle name="20% - Accent1 2 6 2 4 2 2 3" xfId="14480" xr:uid="{00000000-0005-0000-0000-0000D3370000}"/>
    <cellStyle name="20% - Accent1 2 6 2 4 2 2 3 2" xfId="14481" xr:uid="{00000000-0005-0000-0000-0000D4370000}"/>
    <cellStyle name="20% - Accent1 2 6 2 4 2 2 4" xfId="14482" xr:uid="{00000000-0005-0000-0000-0000D5370000}"/>
    <cellStyle name="20% - Accent1 2 6 2 4 2 3" xfId="14483" xr:uid="{00000000-0005-0000-0000-0000D6370000}"/>
    <cellStyle name="20% - Accent1 2 6 2 4 2 3 2" xfId="14484" xr:uid="{00000000-0005-0000-0000-0000D7370000}"/>
    <cellStyle name="20% - Accent1 2 6 2 4 2 3 2 2" xfId="14485" xr:uid="{00000000-0005-0000-0000-0000D8370000}"/>
    <cellStyle name="20% - Accent1 2 6 2 4 2 3 2 2 2" xfId="14486" xr:uid="{00000000-0005-0000-0000-0000D9370000}"/>
    <cellStyle name="20% - Accent1 2 6 2 4 2 3 2 3" xfId="14487" xr:uid="{00000000-0005-0000-0000-0000DA370000}"/>
    <cellStyle name="20% - Accent1 2 6 2 4 2 3 3" xfId="14488" xr:uid="{00000000-0005-0000-0000-0000DB370000}"/>
    <cellStyle name="20% - Accent1 2 6 2 4 2 3 3 2" xfId="14489" xr:uid="{00000000-0005-0000-0000-0000DC370000}"/>
    <cellStyle name="20% - Accent1 2 6 2 4 2 3 4" xfId="14490" xr:uid="{00000000-0005-0000-0000-0000DD370000}"/>
    <cellStyle name="20% - Accent1 2 6 2 4 2 4" xfId="14491" xr:uid="{00000000-0005-0000-0000-0000DE370000}"/>
    <cellStyle name="20% - Accent1 2 6 2 4 2 4 2" xfId="14492" xr:uid="{00000000-0005-0000-0000-0000DF370000}"/>
    <cellStyle name="20% - Accent1 2 6 2 4 2 4 2 2" xfId="14493" xr:uid="{00000000-0005-0000-0000-0000E0370000}"/>
    <cellStyle name="20% - Accent1 2 6 2 4 2 4 2 2 2" xfId="14494" xr:uid="{00000000-0005-0000-0000-0000E1370000}"/>
    <cellStyle name="20% - Accent1 2 6 2 4 2 4 2 3" xfId="14495" xr:uid="{00000000-0005-0000-0000-0000E2370000}"/>
    <cellStyle name="20% - Accent1 2 6 2 4 2 4 3" xfId="14496" xr:uid="{00000000-0005-0000-0000-0000E3370000}"/>
    <cellStyle name="20% - Accent1 2 6 2 4 2 4 3 2" xfId="14497" xr:uid="{00000000-0005-0000-0000-0000E4370000}"/>
    <cellStyle name="20% - Accent1 2 6 2 4 2 4 4" xfId="14498" xr:uid="{00000000-0005-0000-0000-0000E5370000}"/>
    <cellStyle name="20% - Accent1 2 6 2 4 2 5" xfId="14499" xr:uid="{00000000-0005-0000-0000-0000E6370000}"/>
    <cellStyle name="20% - Accent1 2 6 2 4 2 5 2" xfId="14500" xr:uid="{00000000-0005-0000-0000-0000E7370000}"/>
    <cellStyle name="20% - Accent1 2 6 2 4 2 5 2 2" xfId="14501" xr:uid="{00000000-0005-0000-0000-0000E8370000}"/>
    <cellStyle name="20% - Accent1 2 6 2 4 2 5 3" xfId="14502" xr:uid="{00000000-0005-0000-0000-0000E9370000}"/>
    <cellStyle name="20% - Accent1 2 6 2 4 2 6" xfId="14503" xr:uid="{00000000-0005-0000-0000-0000EA370000}"/>
    <cellStyle name="20% - Accent1 2 6 2 4 2 6 2" xfId="14504" xr:uid="{00000000-0005-0000-0000-0000EB370000}"/>
    <cellStyle name="20% - Accent1 2 6 2 4 2 6 2 2" xfId="14505" xr:uid="{00000000-0005-0000-0000-0000EC370000}"/>
    <cellStyle name="20% - Accent1 2 6 2 4 2 6 3" xfId="14506" xr:uid="{00000000-0005-0000-0000-0000ED370000}"/>
    <cellStyle name="20% - Accent1 2 6 2 4 2 7" xfId="14507" xr:uid="{00000000-0005-0000-0000-0000EE370000}"/>
    <cellStyle name="20% - Accent1 2 6 2 4 2 7 2" xfId="14508" xr:uid="{00000000-0005-0000-0000-0000EF370000}"/>
    <cellStyle name="20% - Accent1 2 6 2 4 2 8" xfId="14509" xr:uid="{00000000-0005-0000-0000-0000F0370000}"/>
    <cellStyle name="20% - Accent1 2 6 2 4 2 8 2" xfId="14510" xr:uid="{00000000-0005-0000-0000-0000F1370000}"/>
    <cellStyle name="20% - Accent1 2 6 2 4 2 9" xfId="14511" xr:uid="{00000000-0005-0000-0000-0000F2370000}"/>
    <cellStyle name="20% - Accent1 2 6 2 4 3" xfId="14512" xr:uid="{00000000-0005-0000-0000-0000F3370000}"/>
    <cellStyle name="20% - Accent1 2 6 2 4 3 2" xfId="14513" xr:uid="{00000000-0005-0000-0000-0000F4370000}"/>
    <cellStyle name="20% - Accent1 2 6 2 4 3 2 2" xfId="14514" xr:uid="{00000000-0005-0000-0000-0000F5370000}"/>
    <cellStyle name="20% - Accent1 2 6 2 4 3 2 2 2" xfId="14515" xr:uid="{00000000-0005-0000-0000-0000F6370000}"/>
    <cellStyle name="20% - Accent1 2 6 2 4 3 2 2 2 2" xfId="14516" xr:uid="{00000000-0005-0000-0000-0000F7370000}"/>
    <cellStyle name="20% - Accent1 2 6 2 4 3 2 2 3" xfId="14517" xr:uid="{00000000-0005-0000-0000-0000F8370000}"/>
    <cellStyle name="20% - Accent1 2 6 2 4 3 2 3" xfId="14518" xr:uid="{00000000-0005-0000-0000-0000F9370000}"/>
    <cellStyle name="20% - Accent1 2 6 2 4 3 2 3 2" xfId="14519" xr:uid="{00000000-0005-0000-0000-0000FA370000}"/>
    <cellStyle name="20% - Accent1 2 6 2 4 3 2 4" xfId="14520" xr:uid="{00000000-0005-0000-0000-0000FB370000}"/>
    <cellStyle name="20% - Accent1 2 6 2 4 3 3" xfId="14521" xr:uid="{00000000-0005-0000-0000-0000FC370000}"/>
    <cellStyle name="20% - Accent1 2 6 2 4 3 3 2" xfId="14522" xr:uid="{00000000-0005-0000-0000-0000FD370000}"/>
    <cellStyle name="20% - Accent1 2 6 2 4 3 3 2 2" xfId="14523" xr:uid="{00000000-0005-0000-0000-0000FE370000}"/>
    <cellStyle name="20% - Accent1 2 6 2 4 3 3 2 2 2" xfId="14524" xr:uid="{00000000-0005-0000-0000-0000FF370000}"/>
    <cellStyle name="20% - Accent1 2 6 2 4 3 3 2 3" xfId="14525" xr:uid="{00000000-0005-0000-0000-000000380000}"/>
    <cellStyle name="20% - Accent1 2 6 2 4 3 3 3" xfId="14526" xr:uid="{00000000-0005-0000-0000-000001380000}"/>
    <cellStyle name="20% - Accent1 2 6 2 4 3 3 3 2" xfId="14527" xr:uid="{00000000-0005-0000-0000-000002380000}"/>
    <cellStyle name="20% - Accent1 2 6 2 4 3 3 4" xfId="14528" xr:uid="{00000000-0005-0000-0000-000003380000}"/>
    <cellStyle name="20% - Accent1 2 6 2 4 3 4" xfId="14529" xr:uid="{00000000-0005-0000-0000-000004380000}"/>
    <cellStyle name="20% - Accent1 2 6 2 4 3 4 2" xfId="14530" xr:uid="{00000000-0005-0000-0000-000005380000}"/>
    <cellStyle name="20% - Accent1 2 6 2 4 3 4 2 2" xfId="14531" xr:uid="{00000000-0005-0000-0000-000006380000}"/>
    <cellStyle name="20% - Accent1 2 6 2 4 3 4 2 2 2" xfId="14532" xr:uid="{00000000-0005-0000-0000-000007380000}"/>
    <cellStyle name="20% - Accent1 2 6 2 4 3 4 2 3" xfId="14533" xr:uid="{00000000-0005-0000-0000-000008380000}"/>
    <cellStyle name="20% - Accent1 2 6 2 4 3 4 3" xfId="14534" xr:uid="{00000000-0005-0000-0000-000009380000}"/>
    <cellStyle name="20% - Accent1 2 6 2 4 3 4 3 2" xfId="14535" xr:uid="{00000000-0005-0000-0000-00000A380000}"/>
    <cellStyle name="20% - Accent1 2 6 2 4 3 4 4" xfId="14536" xr:uid="{00000000-0005-0000-0000-00000B380000}"/>
    <cellStyle name="20% - Accent1 2 6 2 4 3 5" xfId="14537" xr:uid="{00000000-0005-0000-0000-00000C380000}"/>
    <cellStyle name="20% - Accent1 2 6 2 4 3 5 2" xfId="14538" xr:uid="{00000000-0005-0000-0000-00000D380000}"/>
    <cellStyle name="20% - Accent1 2 6 2 4 3 5 2 2" xfId="14539" xr:uid="{00000000-0005-0000-0000-00000E380000}"/>
    <cellStyle name="20% - Accent1 2 6 2 4 3 5 3" xfId="14540" xr:uid="{00000000-0005-0000-0000-00000F380000}"/>
    <cellStyle name="20% - Accent1 2 6 2 4 3 6" xfId="14541" xr:uid="{00000000-0005-0000-0000-000010380000}"/>
    <cellStyle name="20% - Accent1 2 6 2 4 3 6 2" xfId="14542" xr:uid="{00000000-0005-0000-0000-000011380000}"/>
    <cellStyle name="20% - Accent1 2 6 2 4 3 6 2 2" xfId="14543" xr:uid="{00000000-0005-0000-0000-000012380000}"/>
    <cellStyle name="20% - Accent1 2 6 2 4 3 6 3" xfId="14544" xr:uid="{00000000-0005-0000-0000-000013380000}"/>
    <cellStyle name="20% - Accent1 2 6 2 4 3 7" xfId="14545" xr:uid="{00000000-0005-0000-0000-000014380000}"/>
    <cellStyle name="20% - Accent1 2 6 2 4 3 7 2" xfId="14546" xr:uid="{00000000-0005-0000-0000-000015380000}"/>
    <cellStyle name="20% - Accent1 2 6 2 4 3 8" xfId="14547" xr:uid="{00000000-0005-0000-0000-000016380000}"/>
    <cellStyle name="20% - Accent1 2 6 2 4 3 8 2" xfId="14548" xr:uid="{00000000-0005-0000-0000-000017380000}"/>
    <cellStyle name="20% - Accent1 2 6 2 4 3 9" xfId="14549" xr:uid="{00000000-0005-0000-0000-000018380000}"/>
    <cellStyle name="20% - Accent1 2 6 2 4 4" xfId="14550" xr:uid="{00000000-0005-0000-0000-000019380000}"/>
    <cellStyle name="20% - Accent1 2 6 2 4 4 2" xfId="14551" xr:uid="{00000000-0005-0000-0000-00001A380000}"/>
    <cellStyle name="20% - Accent1 2 6 2 4 4 2 2" xfId="14552" xr:uid="{00000000-0005-0000-0000-00001B380000}"/>
    <cellStyle name="20% - Accent1 2 6 2 4 4 2 2 2" xfId="14553" xr:uid="{00000000-0005-0000-0000-00001C380000}"/>
    <cellStyle name="20% - Accent1 2 6 2 4 4 2 3" xfId="14554" xr:uid="{00000000-0005-0000-0000-00001D380000}"/>
    <cellStyle name="20% - Accent1 2 6 2 4 4 3" xfId="14555" xr:uid="{00000000-0005-0000-0000-00001E380000}"/>
    <cellStyle name="20% - Accent1 2 6 2 4 4 3 2" xfId="14556" xr:uid="{00000000-0005-0000-0000-00001F380000}"/>
    <cellStyle name="20% - Accent1 2 6 2 4 4 4" xfId="14557" xr:uid="{00000000-0005-0000-0000-000020380000}"/>
    <cellStyle name="20% - Accent1 2 6 2 4 5" xfId="14558" xr:uid="{00000000-0005-0000-0000-000021380000}"/>
    <cellStyle name="20% - Accent1 2 6 2 4 5 2" xfId="14559" xr:uid="{00000000-0005-0000-0000-000022380000}"/>
    <cellStyle name="20% - Accent1 2 6 2 4 5 2 2" xfId="14560" xr:uid="{00000000-0005-0000-0000-000023380000}"/>
    <cellStyle name="20% - Accent1 2 6 2 4 5 2 2 2" xfId="14561" xr:uid="{00000000-0005-0000-0000-000024380000}"/>
    <cellStyle name="20% - Accent1 2 6 2 4 5 2 3" xfId="14562" xr:uid="{00000000-0005-0000-0000-000025380000}"/>
    <cellStyle name="20% - Accent1 2 6 2 4 5 3" xfId="14563" xr:uid="{00000000-0005-0000-0000-000026380000}"/>
    <cellStyle name="20% - Accent1 2 6 2 4 5 3 2" xfId="14564" xr:uid="{00000000-0005-0000-0000-000027380000}"/>
    <cellStyle name="20% - Accent1 2 6 2 4 5 4" xfId="14565" xr:uid="{00000000-0005-0000-0000-000028380000}"/>
    <cellStyle name="20% - Accent1 2 6 2 4 6" xfId="14566" xr:uid="{00000000-0005-0000-0000-000029380000}"/>
    <cellStyle name="20% - Accent1 2 6 2 4 6 2" xfId="14567" xr:uid="{00000000-0005-0000-0000-00002A380000}"/>
    <cellStyle name="20% - Accent1 2 6 2 4 6 2 2" xfId="14568" xr:uid="{00000000-0005-0000-0000-00002B380000}"/>
    <cellStyle name="20% - Accent1 2 6 2 4 6 2 2 2" xfId="14569" xr:uid="{00000000-0005-0000-0000-00002C380000}"/>
    <cellStyle name="20% - Accent1 2 6 2 4 6 2 3" xfId="14570" xr:uid="{00000000-0005-0000-0000-00002D380000}"/>
    <cellStyle name="20% - Accent1 2 6 2 4 6 3" xfId="14571" xr:uid="{00000000-0005-0000-0000-00002E380000}"/>
    <cellStyle name="20% - Accent1 2 6 2 4 6 3 2" xfId="14572" xr:uid="{00000000-0005-0000-0000-00002F380000}"/>
    <cellStyle name="20% - Accent1 2 6 2 4 6 4" xfId="14573" xr:uid="{00000000-0005-0000-0000-000030380000}"/>
    <cellStyle name="20% - Accent1 2 6 2 4 7" xfId="14574" xr:uid="{00000000-0005-0000-0000-000031380000}"/>
    <cellStyle name="20% - Accent1 2 6 2 4 7 2" xfId="14575" xr:uid="{00000000-0005-0000-0000-000032380000}"/>
    <cellStyle name="20% - Accent1 2 6 2 4 7 2 2" xfId="14576" xr:uid="{00000000-0005-0000-0000-000033380000}"/>
    <cellStyle name="20% - Accent1 2 6 2 4 7 3" xfId="14577" xr:uid="{00000000-0005-0000-0000-000034380000}"/>
    <cellStyle name="20% - Accent1 2 6 2 4 8" xfId="14578" xr:uid="{00000000-0005-0000-0000-000035380000}"/>
    <cellStyle name="20% - Accent1 2 6 2 4 8 2" xfId="14579" xr:uid="{00000000-0005-0000-0000-000036380000}"/>
    <cellStyle name="20% - Accent1 2 6 2 4 8 2 2" xfId="14580" xr:uid="{00000000-0005-0000-0000-000037380000}"/>
    <cellStyle name="20% - Accent1 2 6 2 4 8 3" xfId="14581" xr:uid="{00000000-0005-0000-0000-000038380000}"/>
    <cellStyle name="20% - Accent1 2 6 2 4 9" xfId="14582" xr:uid="{00000000-0005-0000-0000-000039380000}"/>
    <cellStyle name="20% - Accent1 2 6 2 4 9 2" xfId="14583" xr:uid="{00000000-0005-0000-0000-00003A380000}"/>
    <cellStyle name="20% - Accent1 2 6 2 5" xfId="14584" xr:uid="{00000000-0005-0000-0000-00003B380000}"/>
    <cellStyle name="20% - Accent1 2 6 2 5 2" xfId="14585" xr:uid="{00000000-0005-0000-0000-00003C380000}"/>
    <cellStyle name="20% - Accent1 2 6 2 5 2 2" xfId="14586" xr:uid="{00000000-0005-0000-0000-00003D380000}"/>
    <cellStyle name="20% - Accent1 2 6 2 5 2 2 2" xfId="14587" xr:uid="{00000000-0005-0000-0000-00003E380000}"/>
    <cellStyle name="20% - Accent1 2 6 2 5 2 2 2 2" xfId="14588" xr:uid="{00000000-0005-0000-0000-00003F380000}"/>
    <cellStyle name="20% - Accent1 2 6 2 5 2 2 3" xfId="14589" xr:uid="{00000000-0005-0000-0000-000040380000}"/>
    <cellStyle name="20% - Accent1 2 6 2 5 2 3" xfId="14590" xr:uid="{00000000-0005-0000-0000-000041380000}"/>
    <cellStyle name="20% - Accent1 2 6 2 5 2 3 2" xfId="14591" xr:uid="{00000000-0005-0000-0000-000042380000}"/>
    <cellStyle name="20% - Accent1 2 6 2 5 2 4" xfId="14592" xr:uid="{00000000-0005-0000-0000-000043380000}"/>
    <cellStyle name="20% - Accent1 2 6 2 5 3" xfId="14593" xr:uid="{00000000-0005-0000-0000-000044380000}"/>
    <cellStyle name="20% - Accent1 2 6 2 5 3 2" xfId="14594" xr:uid="{00000000-0005-0000-0000-000045380000}"/>
    <cellStyle name="20% - Accent1 2 6 2 5 3 2 2" xfId="14595" xr:uid="{00000000-0005-0000-0000-000046380000}"/>
    <cellStyle name="20% - Accent1 2 6 2 5 3 2 2 2" xfId="14596" xr:uid="{00000000-0005-0000-0000-000047380000}"/>
    <cellStyle name="20% - Accent1 2 6 2 5 3 2 3" xfId="14597" xr:uid="{00000000-0005-0000-0000-000048380000}"/>
    <cellStyle name="20% - Accent1 2 6 2 5 3 3" xfId="14598" xr:uid="{00000000-0005-0000-0000-000049380000}"/>
    <cellStyle name="20% - Accent1 2 6 2 5 3 3 2" xfId="14599" xr:uid="{00000000-0005-0000-0000-00004A380000}"/>
    <cellStyle name="20% - Accent1 2 6 2 5 3 4" xfId="14600" xr:uid="{00000000-0005-0000-0000-00004B380000}"/>
    <cellStyle name="20% - Accent1 2 6 2 5 4" xfId="14601" xr:uid="{00000000-0005-0000-0000-00004C380000}"/>
    <cellStyle name="20% - Accent1 2 6 2 5 4 2" xfId="14602" xr:uid="{00000000-0005-0000-0000-00004D380000}"/>
    <cellStyle name="20% - Accent1 2 6 2 5 4 2 2" xfId="14603" xr:uid="{00000000-0005-0000-0000-00004E380000}"/>
    <cellStyle name="20% - Accent1 2 6 2 5 4 2 2 2" xfId="14604" xr:uid="{00000000-0005-0000-0000-00004F380000}"/>
    <cellStyle name="20% - Accent1 2 6 2 5 4 2 3" xfId="14605" xr:uid="{00000000-0005-0000-0000-000050380000}"/>
    <cellStyle name="20% - Accent1 2 6 2 5 4 3" xfId="14606" xr:uid="{00000000-0005-0000-0000-000051380000}"/>
    <cellStyle name="20% - Accent1 2 6 2 5 4 3 2" xfId="14607" xr:uid="{00000000-0005-0000-0000-000052380000}"/>
    <cellStyle name="20% - Accent1 2 6 2 5 4 4" xfId="14608" xr:uid="{00000000-0005-0000-0000-000053380000}"/>
    <cellStyle name="20% - Accent1 2 6 2 5 5" xfId="14609" xr:uid="{00000000-0005-0000-0000-000054380000}"/>
    <cellStyle name="20% - Accent1 2 6 2 5 5 2" xfId="14610" xr:uid="{00000000-0005-0000-0000-000055380000}"/>
    <cellStyle name="20% - Accent1 2 6 2 5 5 2 2" xfId="14611" xr:uid="{00000000-0005-0000-0000-000056380000}"/>
    <cellStyle name="20% - Accent1 2 6 2 5 5 3" xfId="14612" xr:uid="{00000000-0005-0000-0000-000057380000}"/>
    <cellStyle name="20% - Accent1 2 6 2 5 6" xfId="14613" xr:uid="{00000000-0005-0000-0000-000058380000}"/>
    <cellStyle name="20% - Accent1 2 6 2 5 6 2" xfId="14614" xr:uid="{00000000-0005-0000-0000-000059380000}"/>
    <cellStyle name="20% - Accent1 2 6 2 5 6 2 2" xfId="14615" xr:uid="{00000000-0005-0000-0000-00005A380000}"/>
    <cellStyle name="20% - Accent1 2 6 2 5 6 3" xfId="14616" xr:uid="{00000000-0005-0000-0000-00005B380000}"/>
    <cellStyle name="20% - Accent1 2 6 2 5 7" xfId="14617" xr:uid="{00000000-0005-0000-0000-00005C380000}"/>
    <cellStyle name="20% - Accent1 2 6 2 5 7 2" xfId="14618" xr:uid="{00000000-0005-0000-0000-00005D380000}"/>
    <cellStyle name="20% - Accent1 2 6 2 5 8" xfId="14619" xr:uid="{00000000-0005-0000-0000-00005E380000}"/>
    <cellStyle name="20% - Accent1 2 6 2 5 8 2" xfId="14620" xr:uid="{00000000-0005-0000-0000-00005F380000}"/>
    <cellStyle name="20% - Accent1 2 6 2 5 9" xfId="14621" xr:uid="{00000000-0005-0000-0000-000060380000}"/>
    <cellStyle name="20% - Accent1 2 6 2 6" xfId="14622" xr:uid="{00000000-0005-0000-0000-000061380000}"/>
    <cellStyle name="20% - Accent1 2 6 2 6 2" xfId="14623" xr:uid="{00000000-0005-0000-0000-000062380000}"/>
    <cellStyle name="20% - Accent1 2 6 2 6 2 2" xfId="14624" xr:uid="{00000000-0005-0000-0000-000063380000}"/>
    <cellStyle name="20% - Accent1 2 6 2 6 2 2 2" xfId="14625" xr:uid="{00000000-0005-0000-0000-000064380000}"/>
    <cellStyle name="20% - Accent1 2 6 2 6 2 2 2 2" xfId="14626" xr:uid="{00000000-0005-0000-0000-000065380000}"/>
    <cellStyle name="20% - Accent1 2 6 2 6 2 2 3" xfId="14627" xr:uid="{00000000-0005-0000-0000-000066380000}"/>
    <cellStyle name="20% - Accent1 2 6 2 6 2 3" xfId="14628" xr:uid="{00000000-0005-0000-0000-000067380000}"/>
    <cellStyle name="20% - Accent1 2 6 2 6 2 3 2" xfId="14629" xr:uid="{00000000-0005-0000-0000-000068380000}"/>
    <cellStyle name="20% - Accent1 2 6 2 6 2 4" xfId="14630" xr:uid="{00000000-0005-0000-0000-000069380000}"/>
    <cellStyle name="20% - Accent1 2 6 2 6 3" xfId="14631" xr:uid="{00000000-0005-0000-0000-00006A380000}"/>
    <cellStyle name="20% - Accent1 2 6 2 6 3 2" xfId="14632" xr:uid="{00000000-0005-0000-0000-00006B380000}"/>
    <cellStyle name="20% - Accent1 2 6 2 6 3 2 2" xfId="14633" xr:uid="{00000000-0005-0000-0000-00006C380000}"/>
    <cellStyle name="20% - Accent1 2 6 2 6 3 2 2 2" xfId="14634" xr:uid="{00000000-0005-0000-0000-00006D380000}"/>
    <cellStyle name="20% - Accent1 2 6 2 6 3 2 3" xfId="14635" xr:uid="{00000000-0005-0000-0000-00006E380000}"/>
    <cellStyle name="20% - Accent1 2 6 2 6 3 3" xfId="14636" xr:uid="{00000000-0005-0000-0000-00006F380000}"/>
    <cellStyle name="20% - Accent1 2 6 2 6 3 3 2" xfId="14637" xr:uid="{00000000-0005-0000-0000-000070380000}"/>
    <cellStyle name="20% - Accent1 2 6 2 6 3 4" xfId="14638" xr:uid="{00000000-0005-0000-0000-000071380000}"/>
    <cellStyle name="20% - Accent1 2 6 2 6 4" xfId="14639" xr:uid="{00000000-0005-0000-0000-000072380000}"/>
    <cellStyle name="20% - Accent1 2 6 2 6 4 2" xfId="14640" xr:uid="{00000000-0005-0000-0000-000073380000}"/>
    <cellStyle name="20% - Accent1 2 6 2 6 4 2 2" xfId="14641" xr:uid="{00000000-0005-0000-0000-000074380000}"/>
    <cellStyle name="20% - Accent1 2 6 2 6 4 2 2 2" xfId="14642" xr:uid="{00000000-0005-0000-0000-000075380000}"/>
    <cellStyle name="20% - Accent1 2 6 2 6 4 2 3" xfId="14643" xr:uid="{00000000-0005-0000-0000-000076380000}"/>
    <cellStyle name="20% - Accent1 2 6 2 6 4 3" xfId="14644" xr:uid="{00000000-0005-0000-0000-000077380000}"/>
    <cellStyle name="20% - Accent1 2 6 2 6 4 3 2" xfId="14645" xr:uid="{00000000-0005-0000-0000-000078380000}"/>
    <cellStyle name="20% - Accent1 2 6 2 6 4 4" xfId="14646" xr:uid="{00000000-0005-0000-0000-000079380000}"/>
    <cellStyle name="20% - Accent1 2 6 2 6 5" xfId="14647" xr:uid="{00000000-0005-0000-0000-00007A380000}"/>
    <cellStyle name="20% - Accent1 2 6 2 6 5 2" xfId="14648" xr:uid="{00000000-0005-0000-0000-00007B380000}"/>
    <cellStyle name="20% - Accent1 2 6 2 6 5 2 2" xfId="14649" xr:uid="{00000000-0005-0000-0000-00007C380000}"/>
    <cellStyle name="20% - Accent1 2 6 2 6 5 3" xfId="14650" xr:uid="{00000000-0005-0000-0000-00007D380000}"/>
    <cellStyle name="20% - Accent1 2 6 2 6 6" xfId="14651" xr:uid="{00000000-0005-0000-0000-00007E380000}"/>
    <cellStyle name="20% - Accent1 2 6 2 6 6 2" xfId="14652" xr:uid="{00000000-0005-0000-0000-00007F380000}"/>
    <cellStyle name="20% - Accent1 2 6 2 6 6 2 2" xfId="14653" xr:uid="{00000000-0005-0000-0000-000080380000}"/>
    <cellStyle name="20% - Accent1 2 6 2 6 6 3" xfId="14654" xr:uid="{00000000-0005-0000-0000-000081380000}"/>
    <cellStyle name="20% - Accent1 2 6 2 6 7" xfId="14655" xr:uid="{00000000-0005-0000-0000-000082380000}"/>
    <cellStyle name="20% - Accent1 2 6 2 6 7 2" xfId="14656" xr:uid="{00000000-0005-0000-0000-000083380000}"/>
    <cellStyle name="20% - Accent1 2 6 2 6 8" xfId="14657" xr:uid="{00000000-0005-0000-0000-000084380000}"/>
    <cellStyle name="20% - Accent1 2 6 2 6 8 2" xfId="14658" xr:uid="{00000000-0005-0000-0000-000085380000}"/>
    <cellStyle name="20% - Accent1 2 6 2 6 9" xfId="14659" xr:uid="{00000000-0005-0000-0000-000086380000}"/>
    <cellStyle name="20% - Accent1 2 6 2 7" xfId="14660" xr:uid="{00000000-0005-0000-0000-000087380000}"/>
    <cellStyle name="20% - Accent1 2 6 2 7 2" xfId="14661" xr:uid="{00000000-0005-0000-0000-000088380000}"/>
    <cellStyle name="20% - Accent1 2 6 2 7 2 2" xfId="14662" xr:uid="{00000000-0005-0000-0000-000089380000}"/>
    <cellStyle name="20% - Accent1 2 6 2 7 2 2 2" xfId="14663" xr:uid="{00000000-0005-0000-0000-00008A380000}"/>
    <cellStyle name="20% - Accent1 2 6 2 7 2 3" xfId="14664" xr:uid="{00000000-0005-0000-0000-00008B380000}"/>
    <cellStyle name="20% - Accent1 2 6 2 7 3" xfId="14665" xr:uid="{00000000-0005-0000-0000-00008C380000}"/>
    <cellStyle name="20% - Accent1 2 6 2 7 3 2" xfId="14666" xr:uid="{00000000-0005-0000-0000-00008D380000}"/>
    <cellStyle name="20% - Accent1 2 6 2 7 4" xfId="14667" xr:uid="{00000000-0005-0000-0000-00008E380000}"/>
    <cellStyle name="20% - Accent1 2 6 2 8" xfId="14668" xr:uid="{00000000-0005-0000-0000-00008F380000}"/>
    <cellStyle name="20% - Accent1 2 6 2 8 2" xfId="14669" xr:uid="{00000000-0005-0000-0000-000090380000}"/>
    <cellStyle name="20% - Accent1 2 6 2 8 2 2" xfId="14670" xr:uid="{00000000-0005-0000-0000-000091380000}"/>
    <cellStyle name="20% - Accent1 2 6 2 8 2 2 2" xfId="14671" xr:uid="{00000000-0005-0000-0000-000092380000}"/>
    <cellStyle name="20% - Accent1 2 6 2 8 2 3" xfId="14672" xr:uid="{00000000-0005-0000-0000-000093380000}"/>
    <cellStyle name="20% - Accent1 2 6 2 8 3" xfId="14673" xr:uid="{00000000-0005-0000-0000-000094380000}"/>
    <cellStyle name="20% - Accent1 2 6 2 8 3 2" xfId="14674" xr:uid="{00000000-0005-0000-0000-000095380000}"/>
    <cellStyle name="20% - Accent1 2 6 2 8 4" xfId="14675" xr:uid="{00000000-0005-0000-0000-000096380000}"/>
    <cellStyle name="20% - Accent1 2 6 2 9" xfId="14676" xr:uid="{00000000-0005-0000-0000-000097380000}"/>
    <cellStyle name="20% - Accent1 2 6 2 9 2" xfId="14677" xr:uid="{00000000-0005-0000-0000-000098380000}"/>
    <cellStyle name="20% - Accent1 2 6 2 9 2 2" xfId="14678" xr:uid="{00000000-0005-0000-0000-000099380000}"/>
    <cellStyle name="20% - Accent1 2 6 2 9 2 2 2" xfId="14679" xr:uid="{00000000-0005-0000-0000-00009A380000}"/>
    <cellStyle name="20% - Accent1 2 6 2 9 2 3" xfId="14680" xr:uid="{00000000-0005-0000-0000-00009B380000}"/>
    <cellStyle name="20% - Accent1 2 6 2 9 3" xfId="14681" xr:uid="{00000000-0005-0000-0000-00009C380000}"/>
    <cellStyle name="20% - Accent1 2 6 2 9 3 2" xfId="14682" xr:uid="{00000000-0005-0000-0000-00009D380000}"/>
    <cellStyle name="20% - Accent1 2 6 2 9 4" xfId="14683" xr:uid="{00000000-0005-0000-0000-00009E380000}"/>
    <cellStyle name="20% - Accent1 2 6 3" xfId="14684" xr:uid="{00000000-0005-0000-0000-00009F380000}"/>
    <cellStyle name="20% - Accent1 2 6 3 10" xfId="14685" xr:uid="{00000000-0005-0000-0000-0000A0380000}"/>
    <cellStyle name="20% - Accent1 2 6 3 10 2" xfId="14686" xr:uid="{00000000-0005-0000-0000-0000A1380000}"/>
    <cellStyle name="20% - Accent1 2 6 3 11" xfId="14687" xr:uid="{00000000-0005-0000-0000-0000A2380000}"/>
    <cellStyle name="20% - Accent1 2 6 3 2" xfId="14688" xr:uid="{00000000-0005-0000-0000-0000A3380000}"/>
    <cellStyle name="20% - Accent1 2 6 3 2 2" xfId="14689" xr:uid="{00000000-0005-0000-0000-0000A4380000}"/>
    <cellStyle name="20% - Accent1 2 6 3 2 2 2" xfId="14690" xr:uid="{00000000-0005-0000-0000-0000A5380000}"/>
    <cellStyle name="20% - Accent1 2 6 3 2 2 2 2" xfId="14691" xr:uid="{00000000-0005-0000-0000-0000A6380000}"/>
    <cellStyle name="20% - Accent1 2 6 3 2 2 2 2 2" xfId="14692" xr:uid="{00000000-0005-0000-0000-0000A7380000}"/>
    <cellStyle name="20% - Accent1 2 6 3 2 2 2 3" xfId="14693" xr:uid="{00000000-0005-0000-0000-0000A8380000}"/>
    <cellStyle name="20% - Accent1 2 6 3 2 2 3" xfId="14694" xr:uid="{00000000-0005-0000-0000-0000A9380000}"/>
    <cellStyle name="20% - Accent1 2 6 3 2 2 3 2" xfId="14695" xr:uid="{00000000-0005-0000-0000-0000AA380000}"/>
    <cellStyle name="20% - Accent1 2 6 3 2 2 4" xfId="14696" xr:uid="{00000000-0005-0000-0000-0000AB380000}"/>
    <cellStyle name="20% - Accent1 2 6 3 2 3" xfId="14697" xr:uid="{00000000-0005-0000-0000-0000AC380000}"/>
    <cellStyle name="20% - Accent1 2 6 3 2 3 2" xfId="14698" xr:uid="{00000000-0005-0000-0000-0000AD380000}"/>
    <cellStyle name="20% - Accent1 2 6 3 2 3 2 2" xfId="14699" xr:uid="{00000000-0005-0000-0000-0000AE380000}"/>
    <cellStyle name="20% - Accent1 2 6 3 2 3 2 2 2" xfId="14700" xr:uid="{00000000-0005-0000-0000-0000AF380000}"/>
    <cellStyle name="20% - Accent1 2 6 3 2 3 2 3" xfId="14701" xr:uid="{00000000-0005-0000-0000-0000B0380000}"/>
    <cellStyle name="20% - Accent1 2 6 3 2 3 3" xfId="14702" xr:uid="{00000000-0005-0000-0000-0000B1380000}"/>
    <cellStyle name="20% - Accent1 2 6 3 2 3 3 2" xfId="14703" xr:uid="{00000000-0005-0000-0000-0000B2380000}"/>
    <cellStyle name="20% - Accent1 2 6 3 2 3 4" xfId="14704" xr:uid="{00000000-0005-0000-0000-0000B3380000}"/>
    <cellStyle name="20% - Accent1 2 6 3 2 4" xfId="14705" xr:uid="{00000000-0005-0000-0000-0000B4380000}"/>
    <cellStyle name="20% - Accent1 2 6 3 2 4 2" xfId="14706" xr:uid="{00000000-0005-0000-0000-0000B5380000}"/>
    <cellStyle name="20% - Accent1 2 6 3 2 4 2 2" xfId="14707" xr:uid="{00000000-0005-0000-0000-0000B6380000}"/>
    <cellStyle name="20% - Accent1 2 6 3 2 4 2 2 2" xfId="14708" xr:uid="{00000000-0005-0000-0000-0000B7380000}"/>
    <cellStyle name="20% - Accent1 2 6 3 2 4 2 3" xfId="14709" xr:uid="{00000000-0005-0000-0000-0000B8380000}"/>
    <cellStyle name="20% - Accent1 2 6 3 2 4 3" xfId="14710" xr:uid="{00000000-0005-0000-0000-0000B9380000}"/>
    <cellStyle name="20% - Accent1 2 6 3 2 4 3 2" xfId="14711" xr:uid="{00000000-0005-0000-0000-0000BA380000}"/>
    <cellStyle name="20% - Accent1 2 6 3 2 4 4" xfId="14712" xr:uid="{00000000-0005-0000-0000-0000BB380000}"/>
    <cellStyle name="20% - Accent1 2 6 3 2 5" xfId="14713" xr:uid="{00000000-0005-0000-0000-0000BC380000}"/>
    <cellStyle name="20% - Accent1 2 6 3 2 5 2" xfId="14714" xr:uid="{00000000-0005-0000-0000-0000BD380000}"/>
    <cellStyle name="20% - Accent1 2 6 3 2 5 2 2" xfId="14715" xr:uid="{00000000-0005-0000-0000-0000BE380000}"/>
    <cellStyle name="20% - Accent1 2 6 3 2 5 3" xfId="14716" xr:uid="{00000000-0005-0000-0000-0000BF380000}"/>
    <cellStyle name="20% - Accent1 2 6 3 2 6" xfId="14717" xr:uid="{00000000-0005-0000-0000-0000C0380000}"/>
    <cellStyle name="20% - Accent1 2 6 3 2 6 2" xfId="14718" xr:uid="{00000000-0005-0000-0000-0000C1380000}"/>
    <cellStyle name="20% - Accent1 2 6 3 2 6 2 2" xfId="14719" xr:uid="{00000000-0005-0000-0000-0000C2380000}"/>
    <cellStyle name="20% - Accent1 2 6 3 2 6 3" xfId="14720" xr:uid="{00000000-0005-0000-0000-0000C3380000}"/>
    <cellStyle name="20% - Accent1 2 6 3 2 7" xfId="14721" xr:uid="{00000000-0005-0000-0000-0000C4380000}"/>
    <cellStyle name="20% - Accent1 2 6 3 2 7 2" xfId="14722" xr:uid="{00000000-0005-0000-0000-0000C5380000}"/>
    <cellStyle name="20% - Accent1 2 6 3 2 8" xfId="14723" xr:uid="{00000000-0005-0000-0000-0000C6380000}"/>
    <cellStyle name="20% - Accent1 2 6 3 2 8 2" xfId="14724" xr:uid="{00000000-0005-0000-0000-0000C7380000}"/>
    <cellStyle name="20% - Accent1 2 6 3 2 9" xfId="14725" xr:uid="{00000000-0005-0000-0000-0000C8380000}"/>
    <cellStyle name="20% - Accent1 2 6 3 3" xfId="14726" xr:uid="{00000000-0005-0000-0000-0000C9380000}"/>
    <cellStyle name="20% - Accent1 2 6 3 3 2" xfId="14727" xr:uid="{00000000-0005-0000-0000-0000CA380000}"/>
    <cellStyle name="20% - Accent1 2 6 3 3 2 2" xfId="14728" xr:uid="{00000000-0005-0000-0000-0000CB380000}"/>
    <cellStyle name="20% - Accent1 2 6 3 3 2 2 2" xfId="14729" xr:uid="{00000000-0005-0000-0000-0000CC380000}"/>
    <cellStyle name="20% - Accent1 2 6 3 3 2 2 2 2" xfId="14730" xr:uid="{00000000-0005-0000-0000-0000CD380000}"/>
    <cellStyle name="20% - Accent1 2 6 3 3 2 2 3" xfId="14731" xr:uid="{00000000-0005-0000-0000-0000CE380000}"/>
    <cellStyle name="20% - Accent1 2 6 3 3 2 3" xfId="14732" xr:uid="{00000000-0005-0000-0000-0000CF380000}"/>
    <cellStyle name="20% - Accent1 2 6 3 3 2 3 2" xfId="14733" xr:uid="{00000000-0005-0000-0000-0000D0380000}"/>
    <cellStyle name="20% - Accent1 2 6 3 3 2 4" xfId="14734" xr:uid="{00000000-0005-0000-0000-0000D1380000}"/>
    <cellStyle name="20% - Accent1 2 6 3 3 3" xfId="14735" xr:uid="{00000000-0005-0000-0000-0000D2380000}"/>
    <cellStyle name="20% - Accent1 2 6 3 3 3 2" xfId="14736" xr:uid="{00000000-0005-0000-0000-0000D3380000}"/>
    <cellStyle name="20% - Accent1 2 6 3 3 3 2 2" xfId="14737" xr:uid="{00000000-0005-0000-0000-0000D4380000}"/>
    <cellStyle name="20% - Accent1 2 6 3 3 3 2 2 2" xfId="14738" xr:uid="{00000000-0005-0000-0000-0000D5380000}"/>
    <cellStyle name="20% - Accent1 2 6 3 3 3 2 3" xfId="14739" xr:uid="{00000000-0005-0000-0000-0000D6380000}"/>
    <cellStyle name="20% - Accent1 2 6 3 3 3 3" xfId="14740" xr:uid="{00000000-0005-0000-0000-0000D7380000}"/>
    <cellStyle name="20% - Accent1 2 6 3 3 3 3 2" xfId="14741" xr:uid="{00000000-0005-0000-0000-0000D8380000}"/>
    <cellStyle name="20% - Accent1 2 6 3 3 3 4" xfId="14742" xr:uid="{00000000-0005-0000-0000-0000D9380000}"/>
    <cellStyle name="20% - Accent1 2 6 3 3 4" xfId="14743" xr:uid="{00000000-0005-0000-0000-0000DA380000}"/>
    <cellStyle name="20% - Accent1 2 6 3 3 4 2" xfId="14744" xr:uid="{00000000-0005-0000-0000-0000DB380000}"/>
    <cellStyle name="20% - Accent1 2 6 3 3 4 2 2" xfId="14745" xr:uid="{00000000-0005-0000-0000-0000DC380000}"/>
    <cellStyle name="20% - Accent1 2 6 3 3 4 2 2 2" xfId="14746" xr:uid="{00000000-0005-0000-0000-0000DD380000}"/>
    <cellStyle name="20% - Accent1 2 6 3 3 4 2 3" xfId="14747" xr:uid="{00000000-0005-0000-0000-0000DE380000}"/>
    <cellStyle name="20% - Accent1 2 6 3 3 4 3" xfId="14748" xr:uid="{00000000-0005-0000-0000-0000DF380000}"/>
    <cellStyle name="20% - Accent1 2 6 3 3 4 3 2" xfId="14749" xr:uid="{00000000-0005-0000-0000-0000E0380000}"/>
    <cellStyle name="20% - Accent1 2 6 3 3 4 4" xfId="14750" xr:uid="{00000000-0005-0000-0000-0000E1380000}"/>
    <cellStyle name="20% - Accent1 2 6 3 3 5" xfId="14751" xr:uid="{00000000-0005-0000-0000-0000E2380000}"/>
    <cellStyle name="20% - Accent1 2 6 3 3 5 2" xfId="14752" xr:uid="{00000000-0005-0000-0000-0000E3380000}"/>
    <cellStyle name="20% - Accent1 2 6 3 3 5 2 2" xfId="14753" xr:uid="{00000000-0005-0000-0000-0000E4380000}"/>
    <cellStyle name="20% - Accent1 2 6 3 3 5 3" xfId="14754" xr:uid="{00000000-0005-0000-0000-0000E5380000}"/>
    <cellStyle name="20% - Accent1 2 6 3 3 6" xfId="14755" xr:uid="{00000000-0005-0000-0000-0000E6380000}"/>
    <cellStyle name="20% - Accent1 2 6 3 3 6 2" xfId="14756" xr:uid="{00000000-0005-0000-0000-0000E7380000}"/>
    <cellStyle name="20% - Accent1 2 6 3 3 6 2 2" xfId="14757" xr:uid="{00000000-0005-0000-0000-0000E8380000}"/>
    <cellStyle name="20% - Accent1 2 6 3 3 6 3" xfId="14758" xr:uid="{00000000-0005-0000-0000-0000E9380000}"/>
    <cellStyle name="20% - Accent1 2 6 3 3 7" xfId="14759" xr:uid="{00000000-0005-0000-0000-0000EA380000}"/>
    <cellStyle name="20% - Accent1 2 6 3 3 7 2" xfId="14760" xr:uid="{00000000-0005-0000-0000-0000EB380000}"/>
    <cellStyle name="20% - Accent1 2 6 3 3 8" xfId="14761" xr:uid="{00000000-0005-0000-0000-0000EC380000}"/>
    <cellStyle name="20% - Accent1 2 6 3 3 8 2" xfId="14762" xr:uid="{00000000-0005-0000-0000-0000ED380000}"/>
    <cellStyle name="20% - Accent1 2 6 3 3 9" xfId="14763" xr:uid="{00000000-0005-0000-0000-0000EE380000}"/>
    <cellStyle name="20% - Accent1 2 6 3 4" xfId="14764" xr:uid="{00000000-0005-0000-0000-0000EF380000}"/>
    <cellStyle name="20% - Accent1 2 6 3 4 2" xfId="14765" xr:uid="{00000000-0005-0000-0000-0000F0380000}"/>
    <cellStyle name="20% - Accent1 2 6 3 4 2 2" xfId="14766" xr:uid="{00000000-0005-0000-0000-0000F1380000}"/>
    <cellStyle name="20% - Accent1 2 6 3 4 2 2 2" xfId="14767" xr:uid="{00000000-0005-0000-0000-0000F2380000}"/>
    <cellStyle name="20% - Accent1 2 6 3 4 2 3" xfId="14768" xr:uid="{00000000-0005-0000-0000-0000F3380000}"/>
    <cellStyle name="20% - Accent1 2 6 3 4 3" xfId="14769" xr:uid="{00000000-0005-0000-0000-0000F4380000}"/>
    <cellStyle name="20% - Accent1 2 6 3 4 3 2" xfId="14770" xr:uid="{00000000-0005-0000-0000-0000F5380000}"/>
    <cellStyle name="20% - Accent1 2 6 3 4 4" xfId="14771" xr:uid="{00000000-0005-0000-0000-0000F6380000}"/>
    <cellStyle name="20% - Accent1 2 6 3 5" xfId="14772" xr:uid="{00000000-0005-0000-0000-0000F7380000}"/>
    <cellStyle name="20% - Accent1 2 6 3 5 2" xfId="14773" xr:uid="{00000000-0005-0000-0000-0000F8380000}"/>
    <cellStyle name="20% - Accent1 2 6 3 5 2 2" xfId="14774" xr:uid="{00000000-0005-0000-0000-0000F9380000}"/>
    <cellStyle name="20% - Accent1 2 6 3 5 2 2 2" xfId="14775" xr:uid="{00000000-0005-0000-0000-0000FA380000}"/>
    <cellStyle name="20% - Accent1 2 6 3 5 2 3" xfId="14776" xr:uid="{00000000-0005-0000-0000-0000FB380000}"/>
    <cellStyle name="20% - Accent1 2 6 3 5 3" xfId="14777" xr:uid="{00000000-0005-0000-0000-0000FC380000}"/>
    <cellStyle name="20% - Accent1 2 6 3 5 3 2" xfId="14778" xr:uid="{00000000-0005-0000-0000-0000FD380000}"/>
    <cellStyle name="20% - Accent1 2 6 3 5 4" xfId="14779" xr:uid="{00000000-0005-0000-0000-0000FE380000}"/>
    <cellStyle name="20% - Accent1 2 6 3 6" xfId="14780" xr:uid="{00000000-0005-0000-0000-0000FF380000}"/>
    <cellStyle name="20% - Accent1 2 6 3 6 2" xfId="14781" xr:uid="{00000000-0005-0000-0000-000000390000}"/>
    <cellStyle name="20% - Accent1 2 6 3 6 2 2" xfId="14782" xr:uid="{00000000-0005-0000-0000-000001390000}"/>
    <cellStyle name="20% - Accent1 2 6 3 6 2 2 2" xfId="14783" xr:uid="{00000000-0005-0000-0000-000002390000}"/>
    <cellStyle name="20% - Accent1 2 6 3 6 2 3" xfId="14784" xr:uid="{00000000-0005-0000-0000-000003390000}"/>
    <cellStyle name="20% - Accent1 2 6 3 6 3" xfId="14785" xr:uid="{00000000-0005-0000-0000-000004390000}"/>
    <cellStyle name="20% - Accent1 2 6 3 6 3 2" xfId="14786" xr:uid="{00000000-0005-0000-0000-000005390000}"/>
    <cellStyle name="20% - Accent1 2 6 3 6 4" xfId="14787" xr:uid="{00000000-0005-0000-0000-000006390000}"/>
    <cellStyle name="20% - Accent1 2 6 3 7" xfId="14788" xr:uid="{00000000-0005-0000-0000-000007390000}"/>
    <cellStyle name="20% - Accent1 2 6 3 7 2" xfId="14789" xr:uid="{00000000-0005-0000-0000-000008390000}"/>
    <cellStyle name="20% - Accent1 2 6 3 7 2 2" xfId="14790" xr:uid="{00000000-0005-0000-0000-000009390000}"/>
    <cellStyle name="20% - Accent1 2 6 3 7 3" xfId="14791" xr:uid="{00000000-0005-0000-0000-00000A390000}"/>
    <cellStyle name="20% - Accent1 2 6 3 8" xfId="14792" xr:uid="{00000000-0005-0000-0000-00000B390000}"/>
    <cellStyle name="20% - Accent1 2 6 3 8 2" xfId="14793" xr:uid="{00000000-0005-0000-0000-00000C390000}"/>
    <cellStyle name="20% - Accent1 2 6 3 8 2 2" xfId="14794" xr:uid="{00000000-0005-0000-0000-00000D390000}"/>
    <cellStyle name="20% - Accent1 2 6 3 8 3" xfId="14795" xr:uid="{00000000-0005-0000-0000-00000E390000}"/>
    <cellStyle name="20% - Accent1 2 6 3 9" xfId="14796" xr:uid="{00000000-0005-0000-0000-00000F390000}"/>
    <cellStyle name="20% - Accent1 2 6 3 9 2" xfId="14797" xr:uid="{00000000-0005-0000-0000-000010390000}"/>
    <cellStyle name="20% - Accent1 2 6 4" xfId="14798" xr:uid="{00000000-0005-0000-0000-000011390000}"/>
    <cellStyle name="20% - Accent1 2 6 4 10" xfId="14799" xr:uid="{00000000-0005-0000-0000-000012390000}"/>
    <cellStyle name="20% - Accent1 2 6 4 10 2" xfId="14800" xr:uid="{00000000-0005-0000-0000-000013390000}"/>
    <cellStyle name="20% - Accent1 2 6 4 11" xfId="14801" xr:uid="{00000000-0005-0000-0000-000014390000}"/>
    <cellStyle name="20% - Accent1 2 6 4 2" xfId="14802" xr:uid="{00000000-0005-0000-0000-000015390000}"/>
    <cellStyle name="20% - Accent1 2 6 4 2 2" xfId="14803" xr:uid="{00000000-0005-0000-0000-000016390000}"/>
    <cellStyle name="20% - Accent1 2 6 4 2 2 2" xfId="14804" xr:uid="{00000000-0005-0000-0000-000017390000}"/>
    <cellStyle name="20% - Accent1 2 6 4 2 2 2 2" xfId="14805" xr:uid="{00000000-0005-0000-0000-000018390000}"/>
    <cellStyle name="20% - Accent1 2 6 4 2 2 2 2 2" xfId="14806" xr:uid="{00000000-0005-0000-0000-000019390000}"/>
    <cellStyle name="20% - Accent1 2 6 4 2 2 2 3" xfId="14807" xr:uid="{00000000-0005-0000-0000-00001A390000}"/>
    <cellStyle name="20% - Accent1 2 6 4 2 2 3" xfId="14808" xr:uid="{00000000-0005-0000-0000-00001B390000}"/>
    <cellStyle name="20% - Accent1 2 6 4 2 2 3 2" xfId="14809" xr:uid="{00000000-0005-0000-0000-00001C390000}"/>
    <cellStyle name="20% - Accent1 2 6 4 2 2 4" xfId="14810" xr:uid="{00000000-0005-0000-0000-00001D390000}"/>
    <cellStyle name="20% - Accent1 2 6 4 2 3" xfId="14811" xr:uid="{00000000-0005-0000-0000-00001E390000}"/>
    <cellStyle name="20% - Accent1 2 6 4 2 3 2" xfId="14812" xr:uid="{00000000-0005-0000-0000-00001F390000}"/>
    <cellStyle name="20% - Accent1 2 6 4 2 3 2 2" xfId="14813" xr:uid="{00000000-0005-0000-0000-000020390000}"/>
    <cellStyle name="20% - Accent1 2 6 4 2 3 2 2 2" xfId="14814" xr:uid="{00000000-0005-0000-0000-000021390000}"/>
    <cellStyle name="20% - Accent1 2 6 4 2 3 2 3" xfId="14815" xr:uid="{00000000-0005-0000-0000-000022390000}"/>
    <cellStyle name="20% - Accent1 2 6 4 2 3 3" xfId="14816" xr:uid="{00000000-0005-0000-0000-000023390000}"/>
    <cellStyle name="20% - Accent1 2 6 4 2 3 3 2" xfId="14817" xr:uid="{00000000-0005-0000-0000-000024390000}"/>
    <cellStyle name="20% - Accent1 2 6 4 2 3 4" xfId="14818" xr:uid="{00000000-0005-0000-0000-000025390000}"/>
    <cellStyle name="20% - Accent1 2 6 4 2 4" xfId="14819" xr:uid="{00000000-0005-0000-0000-000026390000}"/>
    <cellStyle name="20% - Accent1 2 6 4 2 4 2" xfId="14820" xr:uid="{00000000-0005-0000-0000-000027390000}"/>
    <cellStyle name="20% - Accent1 2 6 4 2 4 2 2" xfId="14821" xr:uid="{00000000-0005-0000-0000-000028390000}"/>
    <cellStyle name="20% - Accent1 2 6 4 2 4 2 2 2" xfId="14822" xr:uid="{00000000-0005-0000-0000-000029390000}"/>
    <cellStyle name="20% - Accent1 2 6 4 2 4 2 3" xfId="14823" xr:uid="{00000000-0005-0000-0000-00002A390000}"/>
    <cellStyle name="20% - Accent1 2 6 4 2 4 3" xfId="14824" xr:uid="{00000000-0005-0000-0000-00002B390000}"/>
    <cellStyle name="20% - Accent1 2 6 4 2 4 3 2" xfId="14825" xr:uid="{00000000-0005-0000-0000-00002C390000}"/>
    <cellStyle name="20% - Accent1 2 6 4 2 4 4" xfId="14826" xr:uid="{00000000-0005-0000-0000-00002D390000}"/>
    <cellStyle name="20% - Accent1 2 6 4 2 5" xfId="14827" xr:uid="{00000000-0005-0000-0000-00002E390000}"/>
    <cellStyle name="20% - Accent1 2 6 4 2 5 2" xfId="14828" xr:uid="{00000000-0005-0000-0000-00002F390000}"/>
    <cellStyle name="20% - Accent1 2 6 4 2 5 2 2" xfId="14829" xr:uid="{00000000-0005-0000-0000-000030390000}"/>
    <cellStyle name="20% - Accent1 2 6 4 2 5 3" xfId="14830" xr:uid="{00000000-0005-0000-0000-000031390000}"/>
    <cellStyle name="20% - Accent1 2 6 4 2 6" xfId="14831" xr:uid="{00000000-0005-0000-0000-000032390000}"/>
    <cellStyle name="20% - Accent1 2 6 4 2 6 2" xfId="14832" xr:uid="{00000000-0005-0000-0000-000033390000}"/>
    <cellStyle name="20% - Accent1 2 6 4 2 6 2 2" xfId="14833" xr:uid="{00000000-0005-0000-0000-000034390000}"/>
    <cellStyle name="20% - Accent1 2 6 4 2 6 3" xfId="14834" xr:uid="{00000000-0005-0000-0000-000035390000}"/>
    <cellStyle name="20% - Accent1 2 6 4 2 7" xfId="14835" xr:uid="{00000000-0005-0000-0000-000036390000}"/>
    <cellStyle name="20% - Accent1 2 6 4 2 7 2" xfId="14836" xr:uid="{00000000-0005-0000-0000-000037390000}"/>
    <cellStyle name="20% - Accent1 2 6 4 2 8" xfId="14837" xr:uid="{00000000-0005-0000-0000-000038390000}"/>
    <cellStyle name="20% - Accent1 2 6 4 2 8 2" xfId="14838" xr:uid="{00000000-0005-0000-0000-000039390000}"/>
    <cellStyle name="20% - Accent1 2 6 4 2 9" xfId="14839" xr:uid="{00000000-0005-0000-0000-00003A390000}"/>
    <cellStyle name="20% - Accent1 2 6 4 3" xfId="14840" xr:uid="{00000000-0005-0000-0000-00003B390000}"/>
    <cellStyle name="20% - Accent1 2 6 4 3 2" xfId="14841" xr:uid="{00000000-0005-0000-0000-00003C390000}"/>
    <cellStyle name="20% - Accent1 2 6 4 3 2 2" xfId="14842" xr:uid="{00000000-0005-0000-0000-00003D390000}"/>
    <cellStyle name="20% - Accent1 2 6 4 3 2 2 2" xfId="14843" xr:uid="{00000000-0005-0000-0000-00003E390000}"/>
    <cellStyle name="20% - Accent1 2 6 4 3 2 2 2 2" xfId="14844" xr:uid="{00000000-0005-0000-0000-00003F390000}"/>
    <cellStyle name="20% - Accent1 2 6 4 3 2 2 3" xfId="14845" xr:uid="{00000000-0005-0000-0000-000040390000}"/>
    <cellStyle name="20% - Accent1 2 6 4 3 2 3" xfId="14846" xr:uid="{00000000-0005-0000-0000-000041390000}"/>
    <cellStyle name="20% - Accent1 2 6 4 3 2 3 2" xfId="14847" xr:uid="{00000000-0005-0000-0000-000042390000}"/>
    <cellStyle name="20% - Accent1 2 6 4 3 2 4" xfId="14848" xr:uid="{00000000-0005-0000-0000-000043390000}"/>
    <cellStyle name="20% - Accent1 2 6 4 3 3" xfId="14849" xr:uid="{00000000-0005-0000-0000-000044390000}"/>
    <cellStyle name="20% - Accent1 2 6 4 3 3 2" xfId="14850" xr:uid="{00000000-0005-0000-0000-000045390000}"/>
    <cellStyle name="20% - Accent1 2 6 4 3 3 2 2" xfId="14851" xr:uid="{00000000-0005-0000-0000-000046390000}"/>
    <cellStyle name="20% - Accent1 2 6 4 3 3 2 2 2" xfId="14852" xr:uid="{00000000-0005-0000-0000-000047390000}"/>
    <cellStyle name="20% - Accent1 2 6 4 3 3 2 3" xfId="14853" xr:uid="{00000000-0005-0000-0000-000048390000}"/>
    <cellStyle name="20% - Accent1 2 6 4 3 3 3" xfId="14854" xr:uid="{00000000-0005-0000-0000-000049390000}"/>
    <cellStyle name="20% - Accent1 2 6 4 3 3 3 2" xfId="14855" xr:uid="{00000000-0005-0000-0000-00004A390000}"/>
    <cellStyle name="20% - Accent1 2 6 4 3 3 4" xfId="14856" xr:uid="{00000000-0005-0000-0000-00004B390000}"/>
    <cellStyle name="20% - Accent1 2 6 4 3 4" xfId="14857" xr:uid="{00000000-0005-0000-0000-00004C390000}"/>
    <cellStyle name="20% - Accent1 2 6 4 3 4 2" xfId="14858" xr:uid="{00000000-0005-0000-0000-00004D390000}"/>
    <cellStyle name="20% - Accent1 2 6 4 3 4 2 2" xfId="14859" xr:uid="{00000000-0005-0000-0000-00004E390000}"/>
    <cellStyle name="20% - Accent1 2 6 4 3 4 2 2 2" xfId="14860" xr:uid="{00000000-0005-0000-0000-00004F390000}"/>
    <cellStyle name="20% - Accent1 2 6 4 3 4 2 3" xfId="14861" xr:uid="{00000000-0005-0000-0000-000050390000}"/>
    <cellStyle name="20% - Accent1 2 6 4 3 4 3" xfId="14862" xr:uid="{00000000-0005-0000-0000-000051390000}"/>
    <cellStyle name="20% - Accent1 2 6 4 3 4 3 2" xfId="14863" xr:uid="{00000000-0005-0000-0000-000052390000}"/>
    <cellStyle name="20% - Accent1 2 6 4 3 4 4" xfId="14864" xr:uid="{00000000-0005-0000-0000-000053390000}"/>
    <cellStyle name="20% - Accent1 2 6 4 3 5" xfId="14865" xr:uid="{00000000-0005-0000-0000-000054390000}"/>
    <cellStyle name="20% - Accent1 2 6 4 3 5 2" xfId="14866" xr:uid="{00000000-0005-0000-0000-000055390000}"/>
    <cellStyle name="20% - Accent1 2 6 4 3 5 2 2" xfId="14867" xr:uid="{00000000-0005-0000-0000-000056390000}"/>
    <cellStyle name="20% - Accent1 2 6 4 3 5 3" xfId="14868" xr:uid="{00000000-0005-0000-0000-000057390000}"/>
    <cellStyle name="20% - Accent1 2 6 4 3 6" xfId="14869" xr:uid="{00000000-0005-0000-0000-000058390000}"/>
    <cellStyle name="20% - Accent1 2 6 4 3 6 2" xfId="14870" xr:uid="{00000000-0005-0000-0000-000059390000}"/>
    <cellStyle name="20% - Accent1 2 6 4 3 6 2 2" xfId="14871" xr:uid="{00000000-0005-0000-0000-00005A390000}"/>
    <cellStyle name="20% - Accent1 2 6 4 3 6 3" xfId="14872" xr:uid="{00000000-0005-0000-0000-00005B390000}"/>
    <cellStyle name="20% - Accent1 2 6 4 3 7" xfId="14873" xr:uid="{00000000-0005-0000-0000-00005C390000}"/>
    <cellStyle name="20% - Accent1 2 6 4 3 7 2" xfId="14874" xr:uid="{00000000-0005-0000-0000-00005D390000}"/>
    <cellStyle name="20% - Accent1 2 6 4 3 8" xfId="14875" xr:uid="{00000000-0005-0000-0000-00005E390000}"/>
    <cellStyle name="20% - Accent1 2 6 4 3 8 2" xfId="14876" xr:uid="{00000000-0005-0000-0000-00005F390000}"/>
    <cellStyle name="20% - Accent1 2 6 4 3 9" xfId="14877" xr:uid="{00000000-0005-0000-0000-000060390000}"/>
    <cellStyle name="20% - Accent1 2 6 4 4" xfId="14878" xr:uid="{00000000-0005-0000-0000-000061390000}"/>
    <cellStyle name="20% - Accent1 2 6 4 4 2" xfId="14879" xr:uid="{00000000-0005-0000-0000-000062390000}"/>
    <cellStyle name="20% - Accent1 2 6 4 4 2 2" xfId="14880" xr:uid="{00000000-0005-0000-0000-000063390000}"/>
    <cellStyle name="20% - Accent1 2 6 4 4 2 2 2" xfId="14881" xr:uid="{00000000-0005-0000-0000-000064390000}"/>
    <cellStyle name="20% - Accent1 2 6 4 4 2 3" xfId="14882" xr:uid="{00000000-0005-0000-0000-000065390000}"/>
    <cellStyle name="20% - Accent1 2 6 4 4 3" xfId="14883" xr:uid="{00000000-0005-0000-0000-000066390000}"/>
    <cellStyle name="20% - Accent1 2 6 4 4 3 2" xfId="14884" xr:uid="{00000000-0005-0000-0000-000067390000}"/>
    <cellStyle name="20% - Accent1 2 6 4 4 4" xfId="14885" xr:uid="{00000000-0005-0000-0000-000068390000}"/>
    <cellStyle name="20% - Accent1 2 6 4 5" xfId="14886" xr:uid="{00000000-0005-0000-0000-000069390000}"/>
    <cellStyle name="20% - Accent1 2 6 4 5 2" xfId="14887" xr:uid="{00000000-0005-0000-0000-00006A390000}"/>
    <cellStyle name="20% - Accent1 2 6 4 5 2 2" xfId="14888" xr:uid="{00000000-0005-0000-0000-00006B390000}"/>
    <cellStyle name="20% - Accent1 2 6 4 5 2 2 2" xfId="14889" xr:uid="{00000000-0005-0000-0000-00006C390000}"/>
    <cellStyle name="20% - Accent1 2 6 4 5 2 3" xfId="14890" xr:uid="{00000000-0005-0000-0000-00006D390000}"/>
    <cellStyle name="20% - Accent1 2 6 4 5 3" xfId="14891" xr:uid="{00000000-0005-0000-0000-00006E390000}"/>
    <cellStyle name="20% - Accent1 2 6 4 5 3 2" xfId="14892" xr:uid="{00000000-0005-0000-0000-00006F390000}"/>
    <cellStyle name="20% - Accent1 2 6 4 5 4" xfId="14893" xr:uid="{00000000-0005-0000-0000-000070390000}"/>
    <cellStyle name="20% - Accent1 2 6 4 6" xfId="14894" xr:uid="{00000000-0005-0000-0000-000071390000}"/>
    <cellStyle name="20% - Accent1 2 6 4 6 2" xfId="14895" xr:uid="{00000000-0005-0000-0000-000072390000}"/>
    <cellStyle name="20% - Accent1 2 6 4 6 2 2" xfId="14896" xr:uid="{00000000-0005-0000-0000-000073390000}"/>
    <cellStyle name="20% - Accent1 2 6 4 6 2 2 2" xfId="14897" xr:uid="{00000000-0005-0000-0000-000074390000}"/>
    <cellStyle name="20% - Accent1 2 6 4 6 2 3" xfId="14898" xr:uid="{00000000-0005-0000-0000-000075390000}"/>
    <cellStyle name="20% - Accent1 2 6 4 6 3" xfId="14899" xr:uid="{00000000-0005-0000-0000-000076390000}"/>
    <cellStyle name="20% - Accent1 2 6 4 6 3 2" xfId="14900" xr:uid="{00000000-0005-0000-0000-000077390000}"/>
    <cellStyle name="20% - Accent1 2 6 4 6 4" xfId="14901" xr:uid="{00000000-0005-0000-0000-000078390000}"/>
    <cellStyle name="20% - Accent1 2 6 4 7" xfId="14902" xr:uid="{00000000-0005-0000-0000-000079390000}"/>
    <cellStyle name="20% - Accent1 2 6 4 7 2" xfId="14903" xr:uid="{00000000-0005-0000-0000-00007A390000}"/>
    <cellStyle name="20% - Accent1 2 6 4 7 2 2" xfId="14904" xr:uid="{00000000-0005-0000-0000-00007B390000}"/>
    <cellStyle name="20% - Accent1 2 6 4 7 3" xfId="14905" xr:uid="{00000000-0005-0000-0000-00007C390000}"/>
    <cellStyle name="20% - Accent1 2 6 4 8" xfId="14906" xr:uid="{00000000-0005-0000-0000-00007D390000}"/>
    <cellStyle name="20% - Accent1 2 6 4 8 2" xfId="14907" xr:uid="{00000000-0005-0000-0000-00007E390000}"/>
    <cellStyle name="20% - Accent1 2 6 4 8 2 2" xfId="14908" xr:uid="{00000000-0005-0000-0000-00007F390000}"/>
    <cellStyle name="20% - Accent1 2 6 4 8 3" xfId="14909" xr:uid="{00000000-0005-0000-0000-000080390000}"/>
    <cellStyle name="20% - Accent1 2 6 4 9" xfId="14910" xr:uid="{00000000-0005-0000-0000-000081390000}"/>
    <cellStyle name="20% - Accent1 2 6 4 9 2" xfId="14911" xr:uid="{00000000-0005-0000-0000-000082390000}"/>
    <cellStyle name="20% - Accent1 2 6 5" xfId="14912" xr:uid="{00000000-0005-0000-0000-000083390000}"/>
    <cellStyle name="20% - Accent1 2 6 5 10" xfId="14913" xr:uid="{00000000-0005-0000-0000-000084390000}"/>
    <cellStyle name="20% - Accent1 2 6 5 10 2" xfId="14914" xr:uid="{00000000-0005-0000-0000-000085390000}"/>
    <cellStyle name="20% - Accent1 2 6 5 11" xfId="14915" xr:uid="{00000000-0005-0000-0000-000086390000}"/>
    <cellStyle name="20% - Accent1 2 6 5 2" xfId="14916" xr:uid="{00000000-0005-0000-0000-000087390000}"/>
    <cellStyle name="20% - Accent1 2 6 5 2 2" xfId="14917" xr:uid="{00000000-0005-0000-0000-000088390000}"/>
    <cellStyle name="20% - Accent1 2 6 5 2 2 2" xfId="14918" xr:uid="{00000000-0005-0000-0000-000089390000}"/>
    <cellStyle name="20% - Accent1 2 6 5 2 2 2 2" xfId="14919" xr:uid="{00000000-0005-0000-0000-00008A390000}"/>
    <cellStyle name="20% - Accent1 2 6 5 2 2 2 2 2" xfId="14920" xr:uid="{00000000-0005-0000-0000-00008B390000}"/>
    <cellStyle name="20% - Accent1 2 6 5 2 2 2 3" xfId="14921" xr:uid="{00000000-0005-0000-0000-00008C390000}"/>
    <cellStyle name="20% - Accent1 2 6 5 2 2 3" xfId="14922" xr:uid="{00000000-0005-0000-0000-00008D390000}"/>
    <cellStyle name="20% - Accent1 2 6 5 2 2 3 2" xfId="14923" xr:uid="{00000000-0005-0000-0000-00008E390000}"/>
    <cellStyle name="20% - Accent1 2 6 5 2 2 4" xfId="14924" xr:uid="{00000000-0005-0000-0000-00008F390000}"/>
    <cellStyle name="20% - Accent1 2 6 5 2 3" xfId="14925" xr:uid="{00000000-0005-0000-0000-000090390000}"/>
    <cellStyle name="20% - Accent1 2 6 5 2 3 2" xfId="14926" xr:uid="{00000000-0005-0000-0000-000091390000}"/>
    <cellStyle name="20% - Accent1 2 6 5 2 3 2 2" xfId="14927" xr:uid="{00000000-0005-0000-0000-000092390000}"/>
    <cellStyle name="20% - Accent1 2 6 5 2 3 2 2 2" xfId="14928" xr:uid="{00000000-0005-0000-0000-000093390000}"/>
    <cellStyle name="20% - Accent1 2 6 5 2 3 2 3" xfId="14929" xr:uid="{00000000-0005-0000-0000-000094390000}"/>
    <cellStyle name="20% - Accent1 2 6 5 2 3 3" xfId="14930" xr:uid="{00000000-0005-0000-0000-000095390000}"/>
    <cellStyle name="20% - Accent1 2 6 5 2 3 3 2" xfId="14931" xr:uid="{00000000-0005-0000-0000-000096390000}"/>
    <cellStyle name="20% - Accent1 2 6 5 2 3 4" xfId="14932" xr:uid="{00000000-0005-0000-0000-000097390000}"/>
    <cellStyle name="20% - Accent1 2 6 5 2 4" xfId="14933" xr:uid="{00000000-0005-0000-0000-000098390000}"/>
    <cellStyle name="20% - Accent1 2 6 5 2 4 2" xfId="14934" xr:uid="{00000000-0005-0000-0000-000099390000}"/>
    <cellStyle name="20% - Accent1 2 6 5 2 4 2 2" xfId="14935" xr:uid="{00000000-0005-0000-0000-00009A390000}"/>
    <cellStyle name="20% - Accent1 2 6 5 2 4 2 2 2" xfId="14936" xr:uid="{00000000-0005-0000-0000-00009B390000}"/>
    <cellStyle name="20% - Accent1 2 6 5 2 4 2 3" xfId="14937" xr:uid="{00000000-0005-0000-0000-00009C390000}"/>
    <cellStyle name="20% - Accent1 2 6 5 2 4 3" xfId="14938" xr:uid="{00000000-0005-0000-0000-00009D390000}"/>
    <cellStyle name="20% - Accent1 2 6 5 2 4 3 2" xfId="14939" xr:uid="{00000000-0005-0000-0000-00009E390000}"/>
    <cellStyle name="20% - Accent1 2 6 5 2 4 4" xfId="14940" xr:uid="{00000000-0005-0000-0000-00009F390000}"/>
    <cellStyle name="20% - Accent1 2 6 5 2 5" xfId="14941" xr:uid="{00000000-0005-0000-0000-0000A0390000}"/>
    <cellStyle name="20% - Accent1 2 6 5 2 5 2" xfId="14942" xr:uid="{00000000-0005-0000-0000-0000A1390000}"/>
    <cellStyle name="20% - Accent1 2 6 5 2 5 2 2" xfId="14943" xr:uid="{00000000-0005-0000-0000-0000A2390000}"/>
    <cellStyle name="20% - Accent1 2 6 5 2 5 3" xfId="14944" xr:uid="{00000000-0005-0000-0000-0000A3390000}"/>
    <cellStyle name="20% - Accent1 2 6 5 2 6" xfId="14945" xr:uid="{00000000-0005-0000-0000-0000A4390000}"/>
    <cellStyle name="20% - Accent1 2 6 5 2 6 2" xfId="14946" xr:uid="{00000000-0005-0000-0000-0000A5390000}"/>
    <cellStyle name="20% - Accent1 2 6 5 2 6 2 2" xfId="14947" xr:uid="{00000000-0005-0000-0000-0000A6390000}"/>
    <cellStyle name="20% - Accent1 2 6 5 2 6 3" xfId="14948" xr:uid="{00000000-0005-0000-0000-0000A7390000}"/>
    <cellStyle name="20% - Accent1 2 6 5 2 7" xfId="14949" xr:uid="{00000000-0005-0000-0000-0000A8390000}"/>
    <cellStyle name="20% - Accent1 2 6 5 2 7 2" xfId="14950" xr:uid="{00000000-0005-0000-0000-0000A9390000}"/>
    <cellStyle name="20% - Accent1 2 6 5 2 8" xfId="14951" xr:uid="{00000000-0005-0000-0000-0000AA390000}"/>
    <cellStyle name="20% - Accent1 2 6 5 2 8 2" xfId="14952" xr:uid="{00000000-0005-0000-0000-0000AB390000}"/>
    <cellStyle name="20% - Accent1 2 6 5 2 9" xfId="14953" xr:uid="{00000000-0005-0000-0000-0000AC390000}"/>
    <cellStyle name="20% - Accent1 2 6 5 3" xfId="14954" xr:uid="{00000000-0005-0000-0000-0000AD390000}"/>
    <cellStyle name="20% - Accent1 2 6 5 3 2" xfId="14955" xr:uid="{00000000-0005-0000-0000-0000AE390000}"/>
    <cellStyle name="20% - Accent1 2 6 5 3 2 2" xfId="14956" xr:uid="{00000000-0005-0000-0000-0000AF390000}"/>
    <cellStyle name="20% - Accent1 2 6 5 3 2 2 2" xfId="14957" xr:uid="{00000000-0005-0000-0000-0000B0390000}"/>
    <cellStyle name="20% - Accent1 2 6 5 3 2 2 2 2" xfId="14958" xr:uid="{00000000-0005-0000-0000-0000B1390000}"/>
    <cellStyle name="20% - Accent1 2 6 5 3 2 2 3" xfId="14959" xr:uid="{00000000-0005-0000-0000-0000B2390000}"/>
    <cellStyle name="20% - Accent1 2 6 5 3 2 3" xfId="14960" xr:uid="{00000000-0005-0000-0000-0000B3390000}"/>
    <cellStyle name="20% - Accent1 2 6 5 3 2 3 2" xfId="14961" xr:uid="{00000000-0005-0000-0000-0000B4390000}"/>
    <cellStyle name="20% - Accent1 2 6 5 3 2 4" xfId="14962" xr:uid="{00000000-0005-0000-0000-0000B5390000}"/>
    <cellStyle name="20% - Accent1 2 6 5 3 3" xfId="14963" xr:uid="{00000000-0005-0000-0000-0000B6390000}"/>
    <cellStyle name="20% - Accent1 2 6 5 3 3 2" xfId="14964" xr:uid="{00000000-0005-0000-0000-0000B7390000}"/>
    <cellStyle name="20% - Accent1 2 6 5 3 3 2 2" xfId="14965" xr:uid="{00000000-0005-0000-0000-0000B8390000}"/>
    <cellStyle name="20% - Accent1 2 6 5 3 3 2 2 2" xfId="14966" xr:uid="{00000000-0005-0000-0000-0000B9390000}"/>
    <cellStyle name="20% - Accent1 2 6 5 3 3 2 3" xfId="14967" xr:uid="{00000000-0005-0000-0000-0000BA390000}"/>
    <cellStyle name="20% - Accent1 2 6 5 3 3 3" xfId="14968" xr:uid="{00000000-0005-0000-0000-0000BB390000}"/>
    <cellStyle name="20% - Accent1 2 6 5 3 3 3 2" xfId="14969" xr:uid="{00000000-0005-0000-0000-0000BC390000}"/>
    <cellStyle name="20% - Accent1 2 6 5 3 3 4" xfId="14970" xr:uid="{00000000-0005-0000-0000-0000BD390000}"/>
    <cellStyle name="20% - Accent1 2 6 5 3 4" xfId="14971" xr:uid="{00000000-0005-0000-0000-0000BE390000}"/>
    <cellStyle name="20% - Accent1 2 6 5 3 4 2" xfId="14972" xr:uid="{00000000-0005-0000-0000-0000BF390000}"/>
    <cellStyle name="20% - Accent1 2 6 5 3 4 2 2" xfId="14973" xr:uid="{00000000-0005-0000-0000-0000C0390000}"/>
    <cellStyle name="20% - Accent1 2 6 5 3 4 2 2 2" xfId="14974" xr:uid="{00000000-0005-0000-0000-0000C1390000}"/>
    <cellStyle name="20% - Accent1 2 6 5 3 4 2 3" xfId="14975" xr:uid="{00000000-0005-0000-0000-0000C2390000}"/>
    <cellStyle name="20% - Accent1 2 6 5 3 4 3" xfId="14976" xr:uid="{00000000-0005-0000-0000-0000C3390000}"/>
    <cellStyle name="20% - Accent1 2 6 5 3 4 3 2" xfId="14977" xr:uid="{00000000-0005-0000-0000-0000C4390000}"/>
    <cellStyle name="20% - Accent1 2 6 5 3 4 4" xfId="14978" xr:uid="{00000000-0005-0000-0000-0000C5390000}"/>
    <cellStyle name="20% - Accent1 2 6 5 3 5" xfId="14979" xr:uid="{00000000-0005-0000-0000-0000C6390000}"/>
    <cellStyle name="20% - Accent1 2 6 5 3 5 2" xfId="14980" xr:uid="{00000000-0005-0000-0000-0000C7390000}"/>
    <cellStyle name="20% - Accent1 2 6 5 3 5 2 2" xfId="14981" xr:uid="{00000000-0005-0000-0000-0000C8390000}"/>
    <cellStyle name="20% - Accent1 2 6 5 3 5 3" xfId="14982" xr:uid="{00000000-0005-0000-0000-0000C9390000}"/>
    <cellStyle name="20% - Accent1 2 6 5 3 6" xfId="14983" xr:uid="{00000000-0005-0000-0000-0000CA390000}"/>
    <cellStyle name="20% - Accent1 2 6 5 3 6 2" xfId="14984" xr:uid="{00000000-0005-0000-0000-0000CB390000}"/>
    <cellStyle name="20% - Accent1 2 6 5 3 6 2 2" xfId="14985" xr:uid="{00000000-0005-0000-0000-0000CC390000}"/>
    <cellStyle name="20% - Accent1 2 6 5 3 6 3" xfId="14986" xr:uid="{00000000-0005-0000-0000-0000CD390000}"/>
    <cellStyle name="20% - Accent1 2 6 5 3 7" xfId="14987" xr:uid="{00000000-0005-0000-0000-0000CE390000}"/>
    <cellStyle name="20% - Accent1 2 6 5 3 7 2" xfId="14988" xr:uid="{00000000-0005-0000-0000-0000CF390000}"/>
    <cellStyle name="20% - Accent1 2 6 5 3 8" xfId="14989" xr:uid="{00000000-0005-0000-0000-0000D0390000}"/>
    <cellStyle name="20% - Accent1 2 6 5 3 8 2" xfId="14990" xr:uid="{00000000-0005-0000-0000-0000D1390000}"/>
    <cellStyle name="20% - Accent1 2 6 5 3 9" xfId="14991" xr:uid="{00000000-0005-0000-0000-0000D2390000}"/>
    <cellStyle name="20% - Accent1 2 6 5 4" xfId="14992" xr:uid="{00000000-0005-0000-0000-0000D3390000}"/>
    <cellStyle name="20% - Accent1 2 6 5 4 2" xfId="14993" xr:uid="{00000000-0005-0000-0000-0000D4390000}"/>
    <cellStyle name="20% - Accent1 2 6 5 4 2 2" xfId="14994" xr:uid="{00000000-0005-0000-0000-0000D5390000}"/>
    <cellStyle name="20% - Accent1 2 6 5 4 2 2 2" xfId="14995" xr:uid="{00000000-0005-0000-0000-0000D6390000}"/>
    <cellStyle name="20% - Accent1 2 6 5 4 2 3" xfId="14996" xr:uid="{00000000-0005-0000-0000-0000D7390000}"/>
    <cellStyle name="20% - Accent1 2 6 5 4 3" xfId="14997" xr:uid="{00000000-0005-0000-0000-0000D8390000}"/>
    <cellStyle name="20% - Accent1 2 6 5 4 3 2" xfId="14998" xr:uid="{00000000-0005-0000-0000-0000D9390000}"/>
    <cellStyle name="20% - Accent1 2 6 5 4 4" xfId="14999" xr:uid="{00000000-0005-0000-0000-0000DA390000}"/>
    <cellStyle name="20% - Accent1 2 6 5 5" xfId="15000" xr:uid="{00000000-0005-0000-0000-0000DB390000}"/>
    <cellStyle name="20% - Accent1 2 6 5 5 2" xfId="15001" xr:uid="{00000000-0005-0000-0000-0000DC390000}"/>
    <cellStyle name="20% - Accent1 2 6 5 5 2 2" xfId="15002" xr:uid="{00000000-0005-0000-0000-0000DD390000}"/>
    <cellStyle name="20% - Accent1 2 6 5 5 2 2 2" xfId="15003" xr:uid="{00000000-0005-0000-0000-0000DE390000}"/>
    <cellStyle name="20% - Accent1 2 6 5 5 2 3" xfId="15004" xr:uid="{00000000-0005-0000-0000-0000DF390000}"/>
    <cellStyle name="20% - Accent1 2 6 5 5 3" xfId="15005" xr:uid="{00000000-0005-0000-0000-0000E0390000}"/>
    <cellStyle name="20% - Accent1 2 6 5 5 3 2" xfId="15006" xr:uid="{00000000-0005-0000-0000-0000E1390000}"/>
    <cellStyle name="20% - Accent1 2 6 5 5 4" xfId="15007" xr:uid="{00000000-0005-0000-0000-0000E2390000}"/>
    <cellStyle name="20% - Accent1 2 6 5 6" xfId="15008" xr:uid="{00000000-0005-0000-0000-0000E3390000}"/>
    <cellStyle name="20% - Accent1 2 6 5 6 2" xfId="15009" xr:uid="{00000000-0005-0000-0000-0000E4390000}"/>
    <cellStyle name="20% - Accent1 2 6 5 6 2 2" xfId="15010" xr:uid="{00000000-0005-0000-0000-0000E5390000}"/>
    <cellStyle name="20% - Accent1 2 6 5 6 2 2 2" xfId="15011" xr:uid="{00000000-0005-0000-0000-0000E6390000}"/>
    <cellStyle name="20% - Accent1 2 6 5 6 2 3" xfId="15012" xr:uid="{00000000-0005-0000-0000-0000E7390000}"/>
    <cellStyle name="20% - Accent1 2 6 5 6 3" xfId="15013" xr:uid="{00000000-0005-0000-0000-0000E8390000}"/>
    <cellStyle name="20% - Accent1 2 6 5 6 3 2" xfId="15014" xr:uid="{00000000-0005-0000-0000-0000E9390000}"/>
    <cellStyle name="20% - Accent1 2 6 5 6 4" xfId="15015" xr:uid="{00000000-0005-0000-0000-0000EA390000}"/>
    <cellStyle name="20% - Accent1 2 6 5 7" xfId="15016" xr:uid="{00000000-0005-0000-0000-0000EB390000}"/>
    <cellStyle name="20% - Accent1 2 6 5 7 2" xfId="15017" xr:uid="{00000000-0005-0000-0000-0000EC390000}"/>
    <cellStyle name="20% - Accent1 2 6 5 7 2 2" xfId="15018" xr:uid="{00000000-0005-0000-0000-0000ED390000}"/>
    <cellStyle name="20% - Accent1 2 6 5 7 3" xfId="15019" xr:uid="{00000000-0005-0000-0000-0000EE390000}"/>
    <cellStyle name="20% - Accent1 2 6 5 8" xfId="15020" xr:uid="{00000000-0005-0000-0000-0000EF390000}"/>
    <cellStyle name="20% - Accent1 2 6 5 8 2" xfId="15021" xr:uid="{00000000-0005-0000-0000-0000F0390000}"/>
    <cellStyle name="20% - Accent1 2 6 5 8 2 2" xfId="15022" xr:uid="{00000000-0005-0000-0000-0000F1390000}"/>
    <cellStyle name="20% - Accent1 2 6 5 8 3" xfId="15023" xr:uid="{00000000-0005-0000-0000-0000F2390000}"/>
    <cellStyle name="20% - Accent1 2 6 5 9" xfId="15024" xr:uid="{00000000-0005-0000-0000-0000F3390000}"/>
    <cellStyle name="20% - Accent1 2 6 5 9 2" xfId="15025" xr:uid="{00000000-0005-0000-0000-0000F4390000}"/>
    <cellStyle name="20% - Accent1 2 6 6" xfId="15026" xr:uid="{00000000-0005-0000-0000-0000F5390000}"/>
    <cellStyle name="20% - Accent1 2 6 6 2" xfId="15027" xr:uid="{00000000-0005-0000-0000-0000F6390000}"/>
    <cellStyle name="20% - Accent1 2 6 6 2 2" xfId="15028" xr:uid="{00000000-0005-0000-0000-0000F7390000}"/>
    <cellStyle name="20% - Accent1 2 6 6 2 2 2" xfId="15029" xr:uid="{00000000-0005-0000-0000-0000F8390000}"/>
    <cellStyle name="20% - Accent1 2 6 6 2 2 2 2" xfId="15030" xr:uid="{00000000-0005-0000-0000-0000F9390000}"/>
    <cellStyle name="20% - Accent1 2 6 6 2 2 3" xfId="15031" xr:uid="{00000000-0005-0000-0000-0000FA390000}"/>
    <cellStyle name="20% - Accent1 2 6 6 2 3" xfId="15032" xr:uid="{00000000-0005-0000-0000-0000FB390000}"/>
    <cellStyle name="20% - Accent1 2 6 6 2 3 2" xfId="15033" xr:uid="{00000000-0005-0000-0000-0000FC390000}"/>
    <cellStyle name="20% - Accent1 2 6 6 2 4" xfId="15034" xr:uid="{00000000-0005-0000-0000-0000FD390000}"/>
    <cellStyle name="20% - Accent1 2 6 6 3" xfId="15035" xr:uid="{00000000-0005-0000-0000-0000FE390000}"/>
    <cellStyle name="20% - Accent1 2 6 6 3 2" xfId="15036" xr:uid="{00000000-0005-0000-0000-0000FF390000}"/>
    <cellStyle name="20% - Accent1 2 6 6 3 2 2" xfId="15037" xr:uid="{00000000-0005-0000-0000-0000003A0000}"/>
    <cellStyle name="20% - Accent1 2 6 6 3 2 2 2" xfId="15038" xr:uid="{00000000-0005-0000-0000-0000013A0000}"/>
    <cellStyle name="20% - Accent1 2 6 6 3 2 3" xfId="15039" xr:uid="{00000000-0005-0000-0000-0000023A0000}"/>
    <cellStyle name="20% - Accent1 2 6 6 3 3" xfId="15040" xr:uid="{00000000-0005-0000-0000-0000033A0000}"/>
    <cellStyle name="20% - Accent1 2 6 6 3 3 2" xfId="15041" xr:uid="{00000000-0005-0000-0000-0000043A0000}"/>
    <cellStyle name="20% - Accent1 2 6 6 3 4" xfId="15042" xr:uid="{00000000-0005-0000-0000-0000053A0000}"/>
    <cellStyle name="20% - Accent1 2 6 6 4" xfId="15043" xr:uid="{00000000-0005-0000-0000-0000063A0000}"/>
    <cellStyle name="20% - Accent1 2 6 6 4 2" xfId="15044" xr:uid="{00000000-0005-0000-0000-0000073A0000}"/>
    <cellStyle name="20% - Accent1 2 6 6 4 2 2" xfId="15045" xr:uid="{00000000-0005-0000-0000-0000083A0000}"/>
    <cellStyle name="20% - Accent1 2 6 6 4 2 2 2" xfId="15046" xr:uid="{00000000-0005-0000-0000-0000093A0000}"/>
    <cellStyle name="20% - Accent1 2 6 6 4 2 3" xfId="15047" xr:uid="{00000000-0005-0000-0000-00000A3A0000}"/>
    <cellStyle name="20% - Accent1 2 6 6 4 3" xfId="15048" xr:uid="{00000000-0005-0000-0000-00000B3A0000}"/>
    <cellStyle name="20% - Accent1 2 6 6 4 3 2" xfId="15049" xr:uid="{00000000-0005-0000-0000-00000C3A0000}"/>
    <cellStyle name="20% - Accent1 2 6 6 4 4" xfId="15050" xr:uid="{00000000-0005-0000-0000-00000D3A0000}"/>
    <cellStyle name="20% - Accent1 2 6 6 5" xfId="15051" xr:uid="{00000000-0005-0000-0000-00000E3A0000}"/>
    <cellStyle name="20% - Accent1 2 6 6 5 2" xfId="15052" xr:uid="{00000000-0005-0000-0000-00000F3A0000}"/>
    <cellStyle name="20% - Accent1 2 6 6 5 2 2" xfId="15053" xr:uid="{00000000-0005-0000-0000-0000103A0000}"/>
    <cellStyle name="20% - Accent1 2 6 6 5 3" xfId="15054" xr:uid="{00000000-0005-0000-0000-0000113A0000}"/>
    <cellStyle name="20% - Accent1 2 6 6 6" xfId="15055" xr:uid="{00000000-0005-0000-0000-0000123A0000}"/>
    <cellStyle name="20% - Accent1 2 6 6 6 2" xfId="15056" xr:uid="{00000000-0005-0000-0000-0000133A0000}"/>
    <cellStyle name="20% - Accent1 2 6 6 6 2 2" xfId="15057" xr:uid="{00000000-0005-0000-0000-0000143A0000}"/>
    <cellStyle name="20% - Accent1 2 6 6 6 3" xfId="15058" xr:uid="{00000000-0005-0000-0000-0000153A0000}"/>
    <cellStyle name="20% - Accent1 2 6 6 7" xfId="15059" xr:uid="{00000000-0005-0000-0000-0000163A0000}"/>
    <cellStyle name="20% - Accent1 2 6 6 7 2" xfId="15060" xr:uid="{00000000-0005-0000-0000-0000173A0000}"/>
    <cellStyle name="20% - Accent1 2 6 6 8" xfId="15061" xr:uid="{00000000-0005-0000-0000-0000183A0000}"/>
    <cellStyle name="20% - Accent1 2 6 6 8 2" xfId="15062" xr:uid="{00000000-0005-0000-0000-0000193A0000}"/>
    <cellStyle name="20% - Accent1 2 6 6 9" xfId="15063" xr:uid="{00000000-0005-0000-0000-00001A3A0000}"/>
    <cellStyle name="20% - Accent1 2 6 7" xfId="15064" xr:uid="{00000000-0005-0000-0000-00001B3A0000}"/>
    <cellStyle name="20% - Accent1 2 6 7 2" xfId="15065" xr:uid="{00000000-0005-0000-0000-00001C3A0000}"/>
    <cellStyle name="20% - Accent1 2 6 7 2 2" xfId="15066" xr:uid="{00000000-0005-0000-0000-00001D3A0000}"/>
    <cellStyle name="20% - Accent1 2 6 7 2 2 2" xfId="15067" xr:uid="{00000000-0005-0000-0000-00001E3A0000}"/>
    <cellStyle name="20% - Accent1 2 6 7 2 2 2 2" xfId="15068" xr:uid="{00000000-0005-0000-0000-00001F3A0000}"/>
    <cellStyle name="20% - Accent1 2 6 7 2 2 3" xfId="15069" xr:uid="{00000000-0005-0000-0000-0000203A0000}"/>
    <cellStyle name="20% - Accent1 2 6 7 2 3" xfId="15070" xr:uid="{00000000-0005-0000-0000-0000213A0000}"/>
    <cellStyle name="20% - Accent1 2 6 7 2 3 2" xfId="15071" xr:uid="{00000000-0005-0000-0000-0000223A0000}"/>
    <cellStyle name="20% - Accent1 2 6 7 2 4" xfId="15072" xr:uid="{00000000-0005-0000-0000-0000233A0000}"/>
    <cellStyle name="20% - Accent1 2 6 7 3" xfId="15073" xr:uid="{00000000-0005-0000-0000-0000243A0000}"/>
    <cellStyle name="20% - Accent1 2 6 7 3 2" xfId="15074" xr:uid="{00000000-0005-0000-0000-0000253A0000}"/>
    <cellStyle name="20% - Accent1 2 6 7 3 2 2" xfId="15075" xr:uid="{00000000-0005-0000-0000-0000263A0000}"/>
    <cellStyle name="20% - Accent1 2 6 7 3 2 2 2" xfId="15076" xr:uid="{00000000-0005-0000-0000-0000273A0000}"/>
    <cellStyle name="20% - Accent1 2 6 7 3 2 3" xfId="15077" xr:uid="{00000000-0005-0000-0000-0000283A0000}"/>
    <cellStyle name="20% - Accent1 2 6 7 3 3" xfId="15078" xr:uid="{00000000-0005-0000-0000-0000293A0000}"/>
    <cellStyle name="20% - Accent1 2 6 7 3 3 2" xfId="15079" xr:uid="{00000000-0005-0000-0000-00002A3A0000}"/>
    <cellStyle name="20% - Accent1 2 6 7 3 4" xfId="15080" xr:uid="{00000000-0005-0000-0000-00002B3A0000}"/>
    <cellStyle name="20% - Accent1 2 6 7 4" xfId="15081" xr:uid="{00000000-0005-0000-0000-00002C3A0000}"/>
    <cellStyle name="20% - Accent1 2 6 7 4 2" xfId="15082" xr:uid="{00000000-0005-0000-0000-00002D3A0000}"/>
    <cellStyle name="20% - Accent1 2 6 7 4 2 2" xfId="15083" xr:uid="{00000000-0005-0000-0000-00002E3A0000}"/>
    <cellStyle name="20% - Accent1 2 6 7 4 2 2 2" xfId="15084" xr:uid="{00000000-0005-0000-0000-00002F3A0000}"/>
    <cellStyle name="20% - Accent1 2 6 7 4 2 3" xfId="15085" xr:uid="{00000000-0005-0000-0000-0000303A0000}"/>
    <cellStyle name="20% - Accent1 2 6 7 4 3" xfId="15086" xr:uid="{00000000-0005-0000-0000-0000313A0000}"/>
    <cellStyle name="20% - Accent1 2 6 7 4 3 2" xfId="15087" xr:uid="{00000000-0005-0000-0000-0000323A0000}"/>
    <cellStyle name="20% - Accent1 2 6 7 4 4" xfId="15088" xr:uid="{00000000-0005-0000-0000-0000333A0000}"/>
    <cellStyle name="20% - Accent1 2 6 7 5" xfId="15089" xr:uid="{00000000-0005-0000-0000-0000343A0000}"/>
    <cellStyle name="20% - Accent1 2 6 7 5 2" xfId="15090" xr:uid="{00000000-0005-0000-0000-0000353A0000}"/>
    <cellStyle name="20% - Accent1 2 6 7 5 2 2" xfId="15091" xr:uid="{00000000-0005-0000-0000-0000363A0000}"/>
    <cellStyle name="20% - Accent1 2 6 7 5 3" xfId="15092" xr:uid="{00000000-0005-0000-0000-0000373A0000}"/>
    <cellStyle name="20% - Accent1 2 6 7 6" xfId="15093" xr:uid="{00000000-0005-0000-0000-0000383A0000}"/>
    <cellStyle name="20% - Accent1 2 6 7 6 2" xfId="15094" xr:uid="{00000000-0005-0000-0000-0000393A0000}"/>
    <cellStyle name="20% - Accent1 2 6 7 6 2 2" xfId="15095" xr:uid="{00000000-0005-0000-0000-00003A3A0000}"/>
    <cellStyle name="20% - Accent1 2 6 7 6 3" xfId="15096" xr:uid="{00000000-0005-0000-0000-00003B3A0000}"/>
    <cellStyle name="20% - Accent1 2 6 7 7" xfId="15097" xr:uid="{00000000-0005-0000-0000-00003C3A0000}"/>
    <cellStyle name="20% - Accent1 2 6 7 7 2" xfId="15098" xr:uid="{00000000-0005-0000-0000-00003D3A0000}"/>
    <cellStyle name="20% - Accent1 2 6 7 8" xfId="15099" xr:uid="{00000000-0005-0000-0000-00003E3A0000}"/>
    <cellStyle name="20% - Accent1 2 6 7 8 2" xfId="15100" xr:uid="{00000000-0005-0000-0000-00003F3A0000}"/>
    <cellStyle name="20% - Accent1 2 6 7 9" xfId="15101" xr:uid="{00000000-0005-0000-0000-0000403A0000}"/>
    <cellStyle name="20% - Accent1 2 6 8" xfId="15102" xr:uid="{00000000-0005-0000-0000-0000413A0000}"/>
    <cellStyle name="20% - Accent1 2 6 8 2" xfId="15103" xr:uid="{00000000-0005-0000-0000-0000423A0000}"/>
    <cellStyle name="20% - Accent1 2 6 8 2 2" xfId="15104" xr:uid="{00000000-0005-0000-0000-0000433A0000}"/>
    <cellStyle name="20% - Accent1 2 6 8 2 2 2" xfId="15105" xr:uid="{00000000-0005-0000-0000-0000443A0000}"/>
    <cellStyle name="20% - Accent1 2 6 8 2 3" xfId="15106" xr:uid="{00000000-0005-0000-0000-0000453A0000}"/>
    <cellStyle name="20% - Accent1 2 6 8 3" xfId="15107" xr:uid="{00000000-0005-0000-0000-0000463A0000}"/>
    <cellStyle name="20% - Accent1 2 6 8 3 2" xfId="15108" xr:uid="{00000000-0005-0000-0000-0000473A0000}"/>
    <cellStyle name="20% - Accent1 2 6 8 4" xfId="15109" xr:uid="{00000000-0005-0000-0000-0000483A0000}"/>
    <cellStyle name="20% - Accent1 2 6 9" xfId="15110" xr:uid="{00000000-0005-0000-0000-0000493A0000}"/>
    <cellStyle name="20% - Accent1 2 6 9 2" xfId="15111" xr:uid="{00000000-0005-0000-0000-00004A3A0000}"/>
    <cellStyle name="20% - Accent1 2 6 9 2 2" xfId="15112" xr:uid="{00000000-0005-0000-0000-00004B3A0000}"/>
    <cellStyle name="20% - Accent1 2 6 9 2 2 2" xfId="15113" xr:uid="{00000000-0005-0000-0000-00004C3A0000}"/>
    <cellStyle name="20% - Accent1 2 6 9 2 3" xfId="15114" xr:uid="{00000000-0005-0000-0000-00004D3A0000}"/>
    <cellStyle name="20% - Accent1 2 6 9 3" xfId="15115" xr:uid="{00000000-0005-0000-0000-00004E3A0000}"/>
    <cellStyle name="20% - Accent1 2 6 9 3 2" xfId="15116" xr:uid="{00000000-0005-0000-0000-00004F3A0000}"/>
    <cellStyle name="20% - Accent1 2 6 9 4" xfId="15117" xr:uid="{00000000-0005-0000-0000-0000503A0000}"/>
    <cellStyle name="20% - Accent1 2 7" xfId="15118" xr:uid="{00000000-0005-0000-0000-0000513A0000}"/>
    <cellStyle name="20% - Accent1 2 7 10" xfId="15119" xr:uid="{00000000-0005-0000-0000-0000523A0000}"/>
    <cellStyle name="20% - Accent1 2 7 10 2" xfId="15120" xr:uid="{00000000-0005-0000-0000-0000533A0000}"/>
    <cellStyle name="20% - Accent1 2 7 10 2 2" xfId="15121" xr:uid="{00000000-0005-0000-0000-0000543A0000}"/>
    <cellStyle name="20% - Accent1 2 7 10 3" xfId="15122" xr:uid="{00000000-0005-0000-0000-0000553A0000}"/>
    <cellStyle name="20% - Accent1 2 7 11" xfId="15123" xr:uid="{00000000-0005-0000-0000-0000563A0000}"/>
    <cellStyle name="20% - Accent1 2 7 11 2" xfId="15124" xr:uid="{00000000-0005-0000-0000-0000573A0000}"/>
    <cellStyle name="20% - Accent1 2 7 11 2 2" xfId="15125" xr:uid="{00000000-0005-0000-0000-0000583A0000}"/>
    <cellStyle name="20% - Accent1 2 7 11 3" xfId="15126" xr:uid="{00000000-0005-0000-0000-0000593A0000}"/>
    <cellStyle name="20% - Accent1 2 7 12" xfId="15127" xr:uid="{00000000-0005-0000-0000-00005A3A0000}"/>
    <cellStyle name="20% - Accent1 2 7 12 2" xfId="15128" xr:uid="{00000000-0005-0000-0000-00005B3A0000}"/>
    <cellStyle name="20% - Accent1 2 7 13" xfId="15129" xr:uid="{00000000-0005-0000-0000-00005C3A0000}"/>
    <cellStyle name="20% - Accent1 2 7 13 2" xfId="15130" xr:uid="{00000000-0005-0000-0000-00005D3A0000}"/>
    <cellStyle name="20% - Accent1 2 7 14" xfId="15131" xr:uid="{00000000-0005-0000-0000-00005E3A0000}"/>
    <cellStyle name="20% - Accent1 2 7 2" xfId="15132" xr:uid="{00000000-0005-0000-0000-00005F3A0000}"/>
    <cellStyle name="20% - Accent1 2 7 2 10" xfId="15133" xr:uid="{00000000-0005-0000-0000-0000603A0000}"/>
    <cellStyle name="20% - Accent1 2 7 2 10 2" xfId="15134" xr:uid="{00000000-0005-0000-0000-0000613A0000}"/>
    <cellStyle name="20% - Accent1 2 7 2 11" xfId="15135" xr:uid="{00000000-0005-0000-0000-0000623A0000}"/>
    <cellStyle name="20% - Accent1 2 7 2 2" xfId="15136" xr:uid="{00000000-0005-0000-0000-0000633A0000}"/>
    <cellStyle name="20% - Accent1 2 7 2 2 2" xfId="15137" xr:uid="{00000000-0005-0000-0000-0000643A0000}"/>
    <cellStyle name="20% - Accent1 2 7 2 2 2 2" xfId="15138" xr:uid="{00000000-0005-0000-0000-0000653A0000}"/>
    <cellStyle name="20% - Accent1 2 7 2 2 2 2 2" xfId="15139" xr:uid="{00000000-0005-0000-0000-0000663A0000}"/>
    <cellStyle name="20% - Accent1 2 7 2 2 2 2 2 2" xfId="15140" xr:uid="{00000000-0005-0000-0000-0000673A0000}"/>
    <cellStyle name="20% - Accent1 2 7 2 2 2 2 3" xfId="15141" xr:uid="{00000000-0005-0000-0000-0000683A0000}"/>
    <cellStyle name="20% - Accent1 2 7 2 2 2 3" xfId="15142" xr:uid="{00000000-0005-0000-0000-0000693A0000}"/>
    <cellStyle name="20% - Accent1 2 7 2 2 2 3 2" xfId="15143" xr:uid="{00000000-0005-0000-0000-00006A3A0000}"/>
    <cellStyle name="20% - Accent1 2 7 2 2 2 4" xfId="15144" xr:uid="{00000000-0005-0000-0000-00006B3A0000}"/>
    <cellStyle name="20% - Accent1 2 7 2 2 3" xfId="15145" xr:uid="{00000000-0005-0000-0000-00006C3A0000}"/>
    <cellStyle name="20% - Accent1 2 7 2 2 3 2" xfId="15146" xr:uid="{00000000-0005-0000-0000-00006D3A0000}"/>
    <cellStyle name="20% - Accent1 2 7 2 2 3 2 2" xfId="15147" xr:uid="{00000000-0005-0000-0000-00006E3A0000}"/>
    <cellStyle name="20% - Accent1 2 7 2 2 3 2 2 2" xfId="15148" xr:uid="{00000000-0005-0000-0000-00006F3A0000}"/>
    <cellStyle name="20% - Accent1 2 7 2 2 3 2 3" xfId="15149" xr:uid="{00000000-0005-0000-0000-0000703A0000}"/>
    <cellStyle name="20% - Accent1 2 7 2 2 3 3" xfId="15150" xr:uid="{00000000-0005-0000-0000-0000713A0000}"/>
    <cellStyle name="20% - Accent1 2 7 2 2 3 3 2" xfId="15151" xr:uid="{00000000-0005-0000-0000-0000723A0000}"/>
    <cellStyle name="20% - Accent1 2 7 2 2 3 4" xfId="15152" xr:uid="{00000000-0005-0000-0000-0000733A0000}"/>
    <cellStyle name="20% - Accent1 2 7 2 2 4" xfId="15153" xr:uid="{00000000-0005-0000-0000-0000743A0000}"/>
    <cellStyle name="20% - Accent1 2 7 2 2 4 2" xfId="15154" xr:uid="{00000000-0005-0000-0000-0000753A0000}"/>
    <cellStyle name="20% - Accent1 2 7 2 2 4 2 2" xfId="15155" xr:uid="{00000000-0005-0000-0000-0000763A0000}"/>
    <cellStyle name="20% - Accent1 2 7 2 2 4 2 2 2" xfId="15156" xr:uid="{00000000-0005-0000-0000-0000773A0000}"/>
    <cellStyle name="20% - Accent1 2 7 2 2 4 2 3" xfId="15157" xr:uid="{00000000-0005-0000-0000-0000783A0000}"/>
    <cellStyle name="20% - Accent1 2 7 2 2 4 3" xfId="15158" xr:uid="{00000000-0005-0000-0000-0000793A0000}"/>
    <cellStyle name="20% - Accent1 2 7 2 2 4 3 2" xfId="15159" xr:uid="{00000000-0005-0000-0000-00007A3A0000}"/>
    <cellStyle name="20% - Accent1 2 7 2 2 4 4" xfId="15160" xr:uid="{00000000-0005-0000-0000-00007B3A0000}"/>
    <cellStyle name="20% - Accent1 2 7 2 2 5" xfId="15161" xr:uid="{00000000-0005-0000-0000-00007C3A0000}"/>
    <cellStyle name="20% - Accent1 2 7 2 2 5 2" xfId="15162" xr:uid="{00000000-0005-0000-0000-00007D3A0000}"/>
    <cellStyle name="20% - Accent1 2 7 2 2 5 2 2" xfId="15163" xr:uid="{00000000-0005-0000-0000-00007E3A0000}"/>
    <cellStyle name="20% - Accent1 2 7 2 2 5 3" xfId="15164" xr:uid="{00000000-0005-0000-0000-00007F3A0000}"/>
    <cellStyle name="20% - Accent1 2 7 2 2 6" xfId="15165" xr:uid="{00000000-0005-0000-0000-0000803A0000}"/>
    <cellStyle name="20% - Accent1 2 7 2 2 6 2" xfId="15166" xr:uid="{00000000-0005-0000-0000-0000813A0000}"/>
    <cellStyle name="20% - Accent1 2 7 2 2 6 2 2" xfId="15167" xr:uid="{00000000-0005-0000-0000-0000823A0000}"/>
    <cellStyle name="20% - Accent1 2 7 2 2 6 3" xfId="15168" xr:uid="{00000000-0005-0000-0000-0000833A0000}"/>
    <cellStyle name="20% - Accent1 2 7 2 2 7" xfId="15169" xr:uid="{00000000-0005-0000-0000-0000843A0000}"/>
    <cellStyle name="20% - Accent1 2 7 2 2 7 2" xfId="15170" xr:uid="{00000000-0005-0000-0000-0000853A0000}"/>
    <cellStyle name="20% - Accent1 2 7 2 2 8" xfId="15171" xr:uid="{00000000-0005-0000-0000-0000863A0000}"/>
    <cellStyle name="20% - Accent1 2 7 2 2 8 2" xfId="15172" xr:uid="{00000000-0005-0000-0000-0000873A0000}"/>
    <cellStyle name="20% - Accent1 2 7 2 2 9" xfId="15173" xr:uid="{00000000-0005-0000-0000-0000883A0000}"/>
    <cellStyle name="20% - Accent1 2 7 2 3" xfId="15174" xr:uid="{00000000-0005-0000-0000-0000893A0000}"/>
    <cellStyle name="20% - Accent1 2 7 2 3 2" xfId="15175" xr:uid="{00000000-0005-0000-0000-00008A3A0000}"/>
    <cellStyle name="20% - Accent1 2 7 2 3 2 2" xfId="15176" xr:uid="{00000000-0005-0000-0000-00008B3A0000}"/>
    <cellStyle name="20% - Accent1 2 7 2 3 2 2 2" xfId="15177" xr:uid="{00000000-0005-0000-0000-00008C3A0000}"/>
    <cellStyle name="20% - Accent1 2 7 2 3 2 2 2 2" xfId="15178" xr:uid="{00000000-0005-0000-0000-00008D3A0000}"/>
    <cellStyle name="20% - Accent1 2 7 2 3 2 2 3" xfId="15179" xr:uid="{00000000-0005-0000-0000-00008E3A0000}"/>
    <cellStyle name="20% - Accent1 2 7 2 3 2 3" xfId="15180" xr:uid="{00000000-0005-0000-0000-00008F3A0000}"/>
    <cellStyle name="20% - Accent1 2 7 2 3 2 3 2" xfId="15181" xr:uid="{00000000-0005-0000-0000-0000903A0000}"/>
    <cellStyle name="20% - Accent1 2 7 2 3 2 4" xfId="15182" xr:uid="{00000000-0005-0000-0000-0000913A0000}"/>
    <cellStyle name="20% - Accent1 2 7 2 3 3" xfId="15183" xr:uid="{00000000-0005-0000-0000-0000923A0000}"/>
    <cellStyle name="20% - Accent1 2 7 2 3 3 2" xfId="15184" xr:uid="{00000000-0005-0000-0000-0000933A0000}"/>
    <cellStyle name="20% - Accent1 2 7 2 3 3 2 2" xfId="15185" xr:uid="{00000000-0005-0000-0000-0000943A0000}"/>
    <cellStyle name="20% - Accent1 2 7 2 3 3 2 2 2" xfId="15186" xr:uid="{00000000-0005-0000-0000-0000953A0000}"/>
    <cellStyle name="20% - Accent1 2 7 2 3 3 2 3" xfId="15187" xr:uid="{00000000-0005-0000-0000-0000963A0000}"/>
    <cellStyle name="20% - Accent1 2 7 2 3 3 3" xfId="15188" xr:uid="{00000000-0005-0000-0000-0000973A0000}"/>
    <cellStyle name="20% - Accent1 2 7 2 3 3 3 2" xfId="15189" xr:uid="{00000000-0005-0000-0000-0000983A0000}"/>
    <cellStyle name="20% - Accent1 2 7 2 3 3 4" xfId="15190" xr:uid="{00000000-0005-0000-0000-0000993A0000}"/>
    <cellStyle name="20% - Accent1 2 7 2 3 4" xfId="15191" xr:uid="{00000000-0005-0000-0000-00009A3A0000}"/>
    <cellStyle name="20% - Accent1 2 7 2 3 4 2" xfId="15192" xr:uid="{00000000-0005-0000-0000-00009B3A0000}"/>
    <cellStyle name="20% - Accent1 2 7 2 3 4 2 2" xfId="15193" xr:uid="{00000000-0005-0000-0000-00009C3A0000}"/>
    <cellStyle name="20% - Accent1 2 7 2 3 4 2 2 2" xfId="15194" xr:uid="{00000000-0005-0000-0000-00009D3A0000}"/>
    <cellStyle name="20% - Accent1 2 7 2 3 4 2 3" xfId="15195" xr:uid="{00000000-0005-0000-0000-00009E3A0000}"/>
    <cellStyle name="20% - Accent1 2 7 2 3 4 3" xfId="15196" xr:uid="{00000000-0005-0000-0000-00009F3A0000}"/>
    <cellStyle name="20% - Accent1 2 7 2 3 4 3 2" xfId="15197" xr:uid="{00000000-0005-0000-0000-0000A03A0000}"/>
    <cellStyle name="20% - Accent1 2 7 2 3 4 4" xfId="15198" xr:uid="{00000000-0005-0000-0000-0000A13A0000}"/>
    <cellStyle name="20% - Accent1 2 7 2 3 5" xfId="15199" xr:uid="{00000000-0005-0000-0000-0000A23A0000}"/>
    <cellStyle name="20% - Accent1 2 7 2 3 5 2" xfId="15200" xr:uid="{00000000-0005-0000-0000-0000A33A0000}"/>
    <cellStyle name="20% - Accent1 2 7 2 3 5 2 2" xfId="15201" xr:uid="{00000000-0005-0000-0000-0000A43A0000}"/>
    <cellStyle name="20% - Accent1 2 7 2 3 5 3" xfId="15202" xr:uid="{00000000-0005-0000-0000-0000A53A0000}"/>
    <cellStyle name="20% - Accent1 2 7 2 3 6" xfId="15203" xr:uid="{00000000-0005-0000-0000-0000A63A0000}"/>
    <cellStyle name="20% - Accent1 2 7 2 3 6 2" xfId="15204" xr:uid="{00000000-0005-0000-0000-0000A73A0000}"/>
    <cellStyle name="20% - Accent1 2 7 2 3 6 2 2" xfId="15205" xr:uid="{00000000-0005-0000-0000-0000A83A0000}"/>
    <cellStyle name="20% - Accent1 2 7 2 3 6 3" xfId="15206" xr:uid="{00000000-0005-0000-0000-0000A93A0000}"/>
    <cellStyle name="20% - Accent1 2 7 2 3 7" xfId="15207" xr:uid="{00000000-0005-0000-0000-0000AA3A0000}"/>
    <cellStyle name="20% - Accent1 2 7 2 3 7 2" xfId="15208" xr:uid="{00000000-0005-0000-0000-0000AB3A0000}"/>
    <cellStyle name="20% - Accent1 2 7 2 3 8" xfId="15209" xr:uid="{00000000-0005-0000-0000-0000AC3A0000}"/>
    <cellStyle name="20% - Accent1 2 7 2 3 8 2" xfId="15210" xr:uid="{00000000-0005-0000-0000-0000AD3A0000}"/>
    <cellStyle name="20% - Accent1 2 7 2 3 9" xfId="15211" xr:uid="{00000000-0005-0000-0000-0000AE3A0000}"/>
    <cellStyle name="20% - Accent1 2 7 2 4" xfId="15212" xr:uid="{00000000-0005-0000-0000-0000AF3A0000}"/>
    <cellStyle name="20% - Accent1 2 7 2 4 2" xfId="15213" xr:uid="{00000000-0005-0000-0000-0000B03A0000}"/>
    <cellStyle name="20% - Accent1 2 7 2 4 2 2" xfId="15214" xr:uid="{00000000-0005-0000-0000-0000B13A0000}"/>
    <cellStyle name="20% - Accent1 2 7 2 4 2 2 2" xfId="15215" xr:uid="{00000000-0005-0000-0000-0000B23A0000}"/>
    <cellStyle name="20% - Accent1 2 7 2 4 2 3" xfId="15216" xr:uid="{00000000-0005-0000-0000-0000B33A0000}"/>
    <cellStyle name="20% - Accent1 2 7 2 4 3" xfId="15217" xr:uid="{00000000-0005-0000-0000-0000B43A0000}"/>
    <cellStyle name="20% - Accent1 2 7 2 4 3 2" xfId="15218" xr:uid="{00000000-0005-0000-0000-0000B53A0000}"/>
    <cellStyle name="20% - Accent1 2 7 2 4 4" xfId="15219" xr:uid="{00000000-0005-0000-0000-0000B63A0000}"/>
    <cellStyle name="20% - Accent1 2 7 2 5" xfId="15220" xr:uid="{00000000-0005-0000-0000-0000B73A0000}"/>
    <cellStyle name="20% - Accent1 2 7 2 5 2" xfId="15221" xr:uid="{00000000-0005-0000-0000-0000B83A0000}"/>
    <cellStyle name="20% - Accent1 2 7 2 5 2 2" xfId="15222" xr:uid="{00000000-0005-0000-0000-0000B93A0000}"/>
    <cellStyle name="20% - Accent1 2 7 2 5 2 2 2" xfId="15223" xr:uid="{00000000-0005-0000-0000-0000BA3A0000}"/>
    <cellStyle name="20% - Accent1 2 7 2 5 2 3" xfId="15224" xr:uid="{00000000-0005-0000-0000-0000BB3A0000}"/>
    <cellStyle name="20% - Accent1 2 7 2 5 3" xfId="15225" xr:uid="{00000000-0005-0000-0000-0000BC3A0000}"/>
    <cellStyle name="20% - Accent1 2 7 2 5 3 2" xfId="15226" xr:uid="{00000000-0005-0000-0000-0000BD3A0000}"/>
    <cellStyle name="20% - Accent1 2 7 2 5 4" xfId="15227" xr:uid="{00000000-0005-0000-0000-0000BE3A0000}"/>
    <cellStyle name="20% - Accent1 2 7 2 6" xfId="15228" xr:uid="{00000000-0005-0000-0000-0000BF3A0000}"/>
    <cellStyle name="20% - Accent1 2 7 2 6 2" xfId="15229" xr:uid="{00000000-0005-0000-0000-0000C03A0000}"/>
    <cellStyle name="20% - Accent1 2 7 2 6 2 2" xfId="15230" xr:uid="{00000000-0005-0000-0000-0000C13A0000}"/>
    <cellStyle name="20% - Accent1 2 7 2 6 2 2 2" xfId="15231" xr:uid="{00000000-0005-0000-0000-0000C23A0000}"/>
    <cellStyle name="20% - Accent1 2 7 2 6 2 3" xfId="15232" xr:uid="{00000000-0005-0000-0000-0000C33A0000}"/>
    <cellStyle name="20% - Accent1 2 7 2 6 3" xfId="15233" xr:uid="{00000000-0005-0000-0000-0000C43A0000}"/>
    <cellStyle name="20% - Accent1 2 7 2 6 3 2" xfId="15234" xr:uid="{00000000-0005-0000-0000-0000C53A0000}"/>
    <cellStyle name="20% - Accent1 2 7 2 6 4" xfId="15235" xr:uid="{00000000-0005-0000-0000-0000C63A0000}"/>
    <cellStyle name="20% - Accent1 2 7 2 7" xfId="15236" xr:uid="{00000000-0005-0000-0000-0000C73A0000}"/>
    <cellStyle name="20% - Accent1 2 7 2 7 2" xfId="15237" xr:uid="{00000000-0005-0000-0000-0000C83A0000}"/>
    <cellStyle name="20% - Accent1 2 7 2 7 2 2" xfId="15238" xr:uid="{00000000-0005-0000-0000-0000C93A0000}"/>
    <cellStyle name="20% - Accent1 2 7 2 7 3" xfId="15239" xr:uid="{00000000-0005-0000-0000-0000CA3A0000}"/>
    <cellStyle name="20% - Accent1 2 7 2 8" xfId="15240" xr:uid="{00000000-0005-0000-0000-0000CB3A0000}"/>
    <cellStyle name="20% - Accent1 2 7 2 8 2" xfId="15241" xr:uid="{00000000-0005-0000-0000-0000CC3A0000}"/>
    <cellStyle name="20% - Accent1 2 7 2 8 2 2" xfId="15242" xr:uid="{00000000-0005-0000-0000-0000CD3A0000}"/>
    <cellStyle name="20% - Accent1 2 7 2 8 3" xfId="15243" xr:uid="{00000000-0005-0000-0000-0000CE3A0000}"/>
    <cellStyle name="20% - Accent1 2 7 2 9" xfId="15244" xr:uid="{00000000-0005-0000-0000-0000CF3A0000}"/>
    <cellStyle name="20% - Accent1 2 7 2 9 2" xfId="15245" xr:uid="{00000000-0005-0000-0000-0000D03A0000}"/>
    <cellStyle name="20% - Accent1 2 7 3" xfId="15246" xr:uid="{00000000-0005-0000-0000-0000D13A0000}"/>
    <cellStyle name="20% - Accent1 2 7 3 10" xfId="15247" xr:uid="{00000000-0005-0000-0000-0000D23A0000}"/>
    <cellStyle name="20% - Accent1 2 7 3 10 2" xfId="15248" xr:uid="{00000000-0005-0000-0000-0000D33A0000}"/>
    <cellStyle name="20% - Accent1 2 7 3 11" xfId="15249" xr:uid="{00000000-0005-0000-0000-0000D43A0000}"/>
    <cellStyle name="20% - Accent1 2 7 3 2" xfId="15250" xr:uid="{00000000-0005-0000-0000-0000D53A0000}"/>
    <cellStyle name="20% - Accent1 2 7 3 2 2" xfId="15251" xr:uid="{00000000-0005-0000-0000-0000D63A0000}"/>
    <cellStyle name="20% - Accent1 2 7 3 2 2 2" xfId="15252" xr:uid="{00000000-0005-0000-0000-0000D73A0000}"/>
    <cellStyle name="20% - Accent1 2 7 3 2 2 2 2" xfId="15253" xr:uid="{00000000-0005-0000-0000-0000D83A0000}"/>
    <cellStyle name="20% - Accent1 2 7 3 2 2 2 2 2" xfId="15254" xr:uid="{00000000-0005-0000-0000-0000D93A0000}"/>
    <cellStyle name="20% - Accent1 2 7 3 2 2 2 3" xfId="15255" xr:uid="{00000000-0005-0000-0000-0000DA3A0000}"/>
    <cellStyle name="20% - Accent1 2 7 3 2 2 3" xfId="15256" xr:uid="{00000000-0005-0000-0000-0000DB3A0000}"/>
    <cellStyle name="20% - Accent1 2 7 3 2 2 3 2" xfId="15257" xr:uid="{00000000-0005-0000-0000-0000DC3A0000}"/>
    <cellStyle name="20% - Accent1 2 7 3 2 2 4" xfId="15258" xr:uid="{00000000-0005-0000-0000-0000DD3A0000}"/>
    <cellStyle name="20% - Accent1 2 7 3 2 3" xfId="15259" xr:uid="{00000000-0005-0000-0000-0000DE3A0000}"/>
    <cellStyle name="20% - Accent1 2 7 3 2 3 2" xfId="15260" xr:uid="{00000000-0005-0000-0000-0000DF3A0000}"/>
    <cellStyle name="20% - Accent1 2 7 3 2 3 2 2" xfId="15261" xr:uid="{00000000-0005-0000-0000-0000E03A0000}"/>
    <cellStyle name="20% - Accent1 2 7 3 2 3 2 2 2" xfId="15262" xr:uid="{00000000-0005-0000-0000-0000E13A0000}"/>
    <cellStyle name="20% - Accent1 2 7 3 2 3 2 3" xfId="15263" xr:uid="{00000000-0005-0000-0000-0000E23A0000}"/>
    <cellStyle name="20% - Accent1 2 7 3 2 3 3" xfId="15264" xr:uid="{00000000-0005-0000-0000-0000E33A0000}"/>
    <cellStyle name="20% - Accent1 2 7 3 2 3 3 2" xfId="15265" xr:uid="{00000000-0005-0000-0000-0000E43A0000}"/>
    <cellStyle name="20% - Accent1 2 7 3 2 3 4" xfId="15266" xr:uid="{00000000-0005-0000-0000-0000E53A0000}"/>
    <cellStyle name="20% - Accent1 2 7 3 2 4" xfId="15267" xr:uid="{00000000-0005-0000-0000-0000E63A0000}"/>
    <cellStyle name="20% - Accent1 2 7 3 2 4 2" xfId="15268" xr:uid="{00000000-0005-0000-0000-0000E73A0000}"/>
    <cellStyle name="20% - Accent1 2 7 3 2 4 2 2" xfId="15269" xr:uid="{00000000-0005-0000-0000-0000E83A0000}"/>
    <cellStyle name="20% - Accent1 2 7 3 2 4 2 2 2" xfId="15270" xr:uid="{00000000-0005-0000-0000-0000E93A0000}"/>
    <cellStyle name="20% - Accent1 2 7 3 2 4 2 3" xfId="15271" xr:uid="{00000000-0005-0000-0000-0000EA3A0000}"/>
    <cellStyle name="20% - Accent1 2 7 3 2 4 3" xfId="15272" xr:uid="{00000000-0005-0000-0000-0000EB3A0000}"/>
    <cellStyle name="20% - Accent1 2 7 3 2 4 3 2" xfId="15273" xr:uid="{00000000-0005-0000-0000-0000EC3A0000}"/>
    <cellStyle name="20% - Accent1 2 7 3 2 4 4" xfId="15274" xr:uid="{00000000-0005-0000-0000-0000ED3A0000}"/>
    <cellStyle name="20% - Accent1 2 7 3 2 5" xfId="15275" xr:uid="{00000000-0005-0000-0000-0000EE3A0000}"/>
    <cellStyle name="20% - Accent1 2 7 3 2 5 2" xfId="15276" xr:uid="{00000000-0005-0000-0000-0000EF3A0000}"/>
    <cellStyle name="20% - Accent1 2 7 3 2 5 2 2" xfId="15277" xr:uid="{00000000-0005-0000-0000-0000F03A0000}"/>
    <cellStyle name="20% - Accent1 2 7 3 2 5 3" xfId="15278" xr:uid="{00000000-0005-0000-0000-0000F13A0000}"/>
    <cellStyle name="20% - Accent1 2 7 3 2 6" xfId="15279" xr:uid="{00000000-0005-0000-0000-0000F23A0000}"/>
    <cellStyle name="20% - Accent1 2 7 3 2 6 2" xfId="15280" xr:uid="{00000000-0005-0000-0000-0000F33A0000}"/>
    <cellStyle name="20% - Accent1 2 7 3 2 6 2 2" xfId="15281" xr:uid="{00000000-0005-0000-0000-0000F43A0000}"/>
    <cellStyle name="20% - Accent1 2 7 3 2 6 3" xfId="15282" xr:uid="{00000000-0005-0000-0000-0000F53A0000}"/>
    <cellStyle name="20% - Accent1 2 7 3 2 7" xfId="15283" xr:uid="{00000000-0005-0000-0000-0000F63A0000}"/>
    <cellStyle name="20% - Accent1 2 7 3 2 7 2" xfId="15284" xr:uid="{00000000-0005-0000-0000-0000F73A0000}"/>
    <cellStyle name="20% - Accent1 2 7 3 2 8" xfId="15285" xr:uid="{00000000-0005-0000-0000-0000F83A0000}"/>
    <cellStyle name="20% - Accent1 2 7 3 2 8 2" xfId="15286" xr:uid="{00000000-0005-0000-0000-0000F93A0000}"/>
    <cellStyle name="20% - Accent1 2 7 3 2 9" xfId="15287" xr:uid="{00000000-0005-0000-0000-0000FA3A0000}"/>
    <cellStyle name="20% - Accent1 2 7 3 3" xfId="15288" xr:uid="{00000000-0005-0000-0000-0000FB3A0000}"/>
    <cellStyle name="20% - Accent1 2 7 3 3 2" xfId="15289" xr:uid="{00000000-0005-0000-0000-0000FC3A0000}"/>
    <cellStyle name="20% - Accent1 2 7 3 3 2 2" xfId="15290" xr:uid="{00000000-0005-0000-0000-0000FD3A0000}"/>
    <cellStyle name="20% - Accent1 2 7 3 3 2 2 2" xfId="15291" xr:uid="{00000000-0005-0000-0000-0000FE3A0000}"/>
    <cellStyle name="20% - Accent1 2 7 3 3 2 2 2 2" xfId="15292" xr:uid="{00000000-0005-0000-0000-0000FF3A0000}"/>
    <cellStyle name="20% - Accent1 2 7 3 3 2 2 3" xfId="15293" xr:uid="{00000000-0005-0000-0000-0000003B0000}"/>
    <cellStyle name="20% - Accent1 2 7 3 3 2 3" xfId="15294" xr:uid="{00000000-0005-0000-0000-0000013B0000}"/>
    <cellStyle name="20% - Accent1 2 7 3 3 2 3 2" xfId="15295" xr:uid="{00000000-0005-0000-0000-0000023B0000}"/>
    <cellStyle name="20% - Accent1 2 7 3 3 2 4" xfId="15296" xr:uid="{00000000-0005-0000-0000-0000033B0000}"/>
    <cellStyle name="20% - Accent1 2 7 3 3 3" xfId="15297" xr:uid="{00000000-0005-0000-0000-0000043B0000}"/>
    <cellStyle name="20% - Accent1 2 7 3 3 3 2" xfId="15298" xr:uid="{00000000-0005-0000-0000-0000053B0000}"/>
    <cellStyle name="20% - Accent1 2 7 3 3 3 2 2" xfId="15299" xr:uid="{00000000-0005-0000-0000-0000063B0000}"/>
    <cellStyle name="20% - Accent1 2 7 3 3 3 2 2 2" xfId="15300" xr:uid="{00000000-0005-0000-0000-0000073B0000}"/>
    <cellStyle name="20% - Accent1 2 7 3 3 3 2 3" xfId="15301" xr:uid="{00000000-0005-0000-0000-0000083B0000}"/>
    <cellStyle name="20% - Accent1 2 7 3 3 3 3" xfId="15302" xr:uid="{00000000-0005-0000-0000-0000093B0000}"/>
    <cellStyle name="20% - Accent1 2 7 3 3 3 3 2" xfId="15303" xr:uid="{00000000-0005-0000-0000-00000A3B0000}"/>
    <cellStyle name="20% - Accent1 2 7 3 3 3 4" xfId="15304" xr:uid="{00000000-0005-0000-0000-00000B3B0000}"/>
    <cellStyle name="20% - Accent1 2 7 3 3 4" xfId="15305" xr:uid="{00000000-0005-0000-0000-00000C3B0000}"/>
    <cellStyle name="20% - Accent1 2 7 3 3 4 2" xfId="15306" xr:uid="{00000000-0005-0000-0000-00000D3B0000}"/>
    <cellStyle name="20% - Accent1 2 7 3 3 4 2 2" xfId="15307" xr:uid="{00000000-0005-0000-0000-00000E3B0000}"/>
    <cellStyle name="20% - Accent1 2 7 3 3 4 2 2 2" xfId="15308" xr:uid="{00000000-0005-0000-0000-00000F3B0000}"/>
    <cellStyle name="20% - Accent1 2 7 3 3 4 2 3" xfId="15309" xr:uid="{00000000-0005-0000-0000-0000103B0000}"/>
    <cellStyle name="20% - Accent1 2 7 3 3 4 3" xfId="15310" xr:uid="{00000000-0005-0000-0000-0000113B0000}"/>
    <cellStyle name="20% - Accent1 2 7 3 3 4 3 2" xfId="15311" xr:uid="{00000000-0005-0000-0000-0000123B0000}"/>
    <cellStyle name="20% - Accent1 2 7 3 3 4 4" xfId="15312" xr:uid="{00000000-0005-0000-0000-0000133B0000}"/>
    <cellStyle name="20% - Accent1 2 7 3 3 5" xfId="15313" xr:uid="{00000000-0005-0000-0000-0000143B0000}"/>
    <cellStyle name="20% - Accent1 2 7 3 3 5 2" xfId="15314" xr:uid="{00000000-0005-0000-0000-0000153B0000}"/>
    <cellStyle name="20% - Accent1 2 7 3 3 5 2 2" xfId="15315" xr:uid="{00000000-0005-0000-0000-0000163B0000}"/>
    <cellStyle name="20% - Accent1 2 7 3 3 5 3" xfId="15316" xr:uid="{00000000-0005-0000-0000-0000173B0000}"/>
    <cellStyle name="20% - Accent1 2 7 3 3 6" xfId="15317" xr:uid="{00000000-0005-0000-0000-0000183B0000}"/>
    <cellStyle name="20% - Accent1 2 7 3 3 6 2" xfId="15318" xr:uid="{00000000-0005-0000-0000-0000193B0000}"/>
    <cellStyle name="20% - Accent1 2 7 3 3 6 2 2" xfId="15319" xr:uid="{00000000-0005-0000-0000-00001A3B0000}"/>
    <cellStyle name="20% - Accent1 2 7 3 3 6 3" xfId="15320" xr:uid="{00000000-0005-0000-0000-00001B3B0000}"/>
    <cellStyle name="20% - Accent1 2 7 3 3 7" xfId="15321" xr:uid="{00000000-0005-0000-0000-00001C3B0000}"/>
    <cellStyle name="20% - Accent1 2 7 3 3 7 2" xfId="15322" xr:uid="{00000000-0005-0000-0000-00001D3B0000}"/>
    <cellStyle name="20% - Accent1 2 7 3 3 8" xfId="15323" xr:uid="{00000000-0005-0000-0000-00001E3B0000}"/>
    <cellStyle name="20% - Accent1 2 7 3 3 8 2" xfId="15324" xr:uid="{00000000-0005-0000-0000-00001F3B0000}"/>
    <cellStyle name="20% - Accent1 2 7 3 3 9" xfId="15325" xr:uid="{00000000-0005-0000-0000-0000203B0000}"/>
    <cellStyle name="20% - Accent1 2 7 3 4" xfId="15326" xr:uid="{00000000-0005-0000-0000-0000213B0000}"/>
    <cellStyle name="20% - Accent1 2 7 3 4 2" xfId="15327" xr:uid="{00000000-0005-0000-0000-0000223B0000}"/>
    <cellStyle name="20% - Accent1 2 7 3 4 2 2" xfId="15328" xr:uid="{00000000-0005-0000-0000-0000233B0000}"/>
    <cellStyle name="20% - Accent1 2 7 3 4 2 2 2" xfId="15329" xr:uid="{00000000-0005-0000-0000-0000243B0000}"/>
    <cellStyle name="20% - Accent1 2 7 3 4 2 3" xfId="15330" xr:uid="{00000000-0005-0000-0000-0000253B0000}"/>
    <cellStyle name="20% - Accent1 2 7 3 4 3" xfId="15331" xr:uid="{00000000-0005-0000-0000-0000263B0000}"/>
    <cellStyle name="20% - Accent1 2 7 3 4 3 2" xfId="15332" xr:uid="{00000000-0005-0000-0000-0000273B0000}"/>
    <cellStyle name="20% - Accent1 2 7 3 4 4" xfId="15333" xr:uid="{00000000-0005-0000-0000-0000283B0000}"/>
    <cellStyle name="20% - Accent1 2 7 3 5" xfId="15334" xr:uid="{00000000-0005-0000-0000-0000293B0000}"/>
    <cellStyle name="20% - Accent1 2 7 3 5 2" xfId="15335" xr:uid="{00000000-0005-0000-0000-00002A3B0000}"/>
    <cellStyle name="20% - Accent1 2 7 3 5 2 2" xfId="15336" xr:uid="{00000000-0005-0000-0000-00002B3B0000}"/>
    <cellStyle name="20% - Accent1 2 7 3 5 2 2 2" xfId="15337" xr:uid="{00000000-0005-0000-0000-00002C3B0000}"/>
    <cellStyle name="20% - Accent1 2 7 3 5 2 3" xfId="15338" xr:uid="{00000000-0005-0000-0000-00002D3B0000}"/>
    <cellStyle name="20% - Accent1 2 7 3 5 3" xfId="15339" xr:uid="{00000000-0005-0000-0000-00002E3B0000}"/>
    <cellStyle name="20% - Accent1 2 7 3 5 3 2" xfId="15340" xr:uid="{00000000-0005-0000-0000-00002F3B0000}"/>
    <cellStyle name="20% - Accent1 2 7 3 5 4" xfId="15341" xr:uid="{00000000-0005-0000-0000-0000303B0000}"/>
    <cellStyle name="20% - Accent1 2 7 3 6" xfId="15342" xr:uid="{00000000-0005-0000-0000-0000313B0000}"/>
    <cellStyle name="20% - Accent1 2 7 3 6 2" xfId="15343" xr:uid="{00000000-0005-0000-0000-0000323B0000}"/>
    <cellStyle name="20% - Accent1 2 7 3 6 2 2" xfId="15344" xr:uid="{00000000-0005-0000-0000-0000333B0000}"/>
    <cellStyle name="20% - Accent1 2 7 3 6 2 2 2" xfId="15345" xr:uid="{00000000-0005-0000-0000-0000343B0000}"/>
    <cellStyle name="20% - Accent1 2 7 3 6 2 3" xfId="15346" xr:uid="{00000000-0005-0000-0000-0000353B0000}"/>
    <cellStyle name="20% - Accent1 2 7 3 6 3" xfId="15347" xr:uid="{00000000-0005-0000-0000-0000363B0000}"/>
    <cellStyle name="20% - Accent1 2 7 3 6 3 2" xfId="15348" xr:uid="{00000000-0005-0000-0000-0000373B0000}"/>
    <cellStyle name="20% - Accent1 2 7 3 6 4" xfId="15349" xr:uid="{00000000-0005-0000-0000-0000383B0000}"/>
    <cellStyle name="20% - Accent1 2 7 3 7" xfId="15350" xr:uid="{00000000-0005-0000-0000-0000393B0000}"/>
    <cellStyle name="20% - Accent1 2 7 3 7 2" xfId="15351" xr:uid="{00000000-0005-0000-0000-00003A3B0000}"/>
    <cellStyle name="20% - Accent1 2 7 3 7 2 2" xfId="15352" xr:uid="{00000000-0005-0000-0000-00003B3B0000}"/>
    <cellStyle name="20% - Accent1 2 7 3 7 3" xfId="15353" xr:uid="{00000000-0005-0000-0000-00003C3B0000}"/>
    <cellStyle name="20% - Accent1 2 7 3 8" xfId="15354" xr:uid="{00000000-0005-0000-0000-00003D3B0000}"/>
    <cellStyle name="20% - Accent1 2 7 3 8 2" xfId="15355" xr:uid="{00000000-0005-0000-0000-00003E3B0000}"/>
    <cellStyle name="20% - Accent1 2 7 3 8 2 2" xfId="15356" xr:uid="{00000000-0005-0000-0000-00003F3B0000}"/>
    <cellStyle name="20% - Accent1 2 7 3 8 3" xfId="15357" xr:uid="{00000000-0005-0000-0000-0000403B0000}"/>
    <cellStyle name="20% - Accent1 2 7 3 9" xfId="15358" xr:uid="{00000000-0005-0000-0000-0000413B0000}"/>
    <cellStyle name="20% - Accent1 2 7 3 9 2" xfId="15359" xr:uid="{00000000-0005-0000-0000-0000423B0000}"/>
    <cellStyle name="20% - Accent1 2 7 4" xfId="15360" xr:uid="{00000000-0005-0000-0000-0000433B0000}"/>
    <cellStyle name="20% - Accent1 2 7 4 10" xfId="15361" xr:uid="{00000000-0005-0000-0000-0000443B0000}"/>
    <cellStyle name="20% - Accent1 2 7 4 10 2" xfId="15362" xr:uid="{00000000-0005-0000-0000-0000453B0000}"/>
    <cellStyle name="20% - Accent1 2 7 4 11" xfId="15363" xr:uid="{00000000-0005-0000-0000-0000463B0000}"/>
    <cellStyle name="20% - Accent1 2 7 4 2" xfId="15364" xr:uid="{00000000-0005-0000-0000-0000473B0000}"/>
    <cellStyle name="20% - Accent1 2 7 4 2 2" xfId="15365" xr:uid="{00000000-0005-0000-0000-0000483B0000}"/>
    <cellStyle name="20% - Accent1 2 7 4 2 2 2" xfId="15366" xr:uid="{00000000-0005-0000-0000-0000493B0000}"/>
    <cellStyle name="20% - Accent1 2 7 4 2 2 2 2" xfId="15367" xr:uid="{00000000-0005-0000-0000-00004A3B0000}"/>
    <cellStyle name="20% - Accent1 2 7 4 2 2 2 2 2" xfId="15368" xr:uid="{00000000-0005-0000-0000-00004B3B0000}"/>
    <cellStyle name="20% - Accent1 2 7 4 2 2 2 3" xfId="15369" xr:uid="{00000000-0005-0000-0000-00004C3B0000}"/>
    <cellStyle name="20% - Accent1 2 7 4 2 2 3" xfId="15370" xr:uid="{00000000-0005-0000-0000-00004D3B0000}"/>
    <cellStyle name="20% - Accent1 2 7 4 2 2 3 2" xfId="15371" xr:uid="{00000000-0005-0000-0000-00004E3B0000}"/>
    <cellStyle name="20% - Accent1 2 7 4 2 2 4" xfId="15372" xr:uid="{00000000-0005-0000-0000-00004F3B0000}"/>
    <cellStyle name="20% - Accent1 2 7 4 2 3" xfId="15373" xr:uid="{00000000-0005-0000-0000-0000503B0000}"/>
    <cellStyle name="20% - Accent1 2 7 4 2 3 2" xfId="15374" xr:uid="{00000000-0005-0000-0000-0000513B0000}"/>
    <cellStyle name="20% - Accent1 2 7 4 2 3 2 2" xfId="15375" xr:uid="{00000000-0005-0000-0000-0000523B0000}"/>
    <cellStyle name="20% - Accent1 2 7 4 2 3 2 2 2" xfId="15376" xr:uid="{00000000-0005-0000-0000-0000533B0000}"/>
    <cellStyle name="20% - Accent1 2 7 4 2 3 2 3" xfId="15377" xr:uid="{00000000-0005-0000-0000-0000543B0000}"/>
    <cellStyle name="20% - Accent1 2 7 4 2 3 3" xfId="15378" xr:uid="{00000000-0005-0000-0000-0000553B0000}"/>
    <cellStyle name="20% - Accent1 2 7 4 2 3 3 2" xfId="15379" xr:uid="{00000000-0005-0000-0000-0000563B0000}"/>
    <cellStyle name="20% - Accent1 2 7 4 2 3 4" xfId="15380" xr:uid="{00000000-0005-0000-0000-0000573B0000}"/>
    <cellStyle name="20% - Accent1 2 7 4 2 4" xfId="15381" xr:uid="{00000000-0005-0000-0000-0000583B0000}"/>
    <cellStyle name="20% - Accent1 2 7 4 2 4 2" xfId="15382" xr:uid="{00000000-0005-0000-0000-0000593B0000}"/>
    <cellStyle name="20% - Accent1 2 7 4 2 4 2 2" xfId="15383" xr:uid="{00000000-0005-0000-0000-00005A3B0000}"/>
    <cellStyle name="20% - Accent1 2 7 4 2 4 2 2 2" xfId="15384" xr:uid="{00000000-0005-0000-0000-00005B3B0000}"/>
    <cellStyle name="20% - Accent1 2 7 4 2 4 2 3" xfId="15385" xr:uid="{00000000-0005-0000-0000-00005C3B0000}"/>
    <cellStyle name="20% - Accent1 2 7 4 2 4 3" xfId="15386" xr:uid="{00000000-0005-0000-0000-00005D3B0000}"/>
    <cellStyle name="20% - Accent1 2 7 4 2 4 3 2" xfId="15387" xr:uid="{00000000-0005-0000-0000-00005E3B0000}"/>
    <cellStyle name="20% - Accent1 2 7 4 2 4 4" xfId="15388" xr:uid="{00000000-0005-0000-0000-00005F3B0000}"/>
    <cellStyle name="20% - Accent1 2 7 4 2 5" xfId="15389" xr:uid="{00000000-0005-0000-0000-0000603B0000}"/>
    <cellStyle name="20% - Accent1 2 7 4 2 5 2" xfId="15390" xr:uid="{00000000-0005-0000-0000-0000613B0000}"/>
    <cellStyle name="20% - Accent1 2 7 4 2 5 2 2" xfId="15391" xr:uid="{00000000-0005-0000-0000-0000623B0000}"/>
    <cellStyle name="20% - Accent1 2 7 4 2 5 3" xfId="15392" xr:uid="{00000000-0005-0000-0000-0000633B0000}"/>
    <cellStyle name="20% - Accent1 2 7 4 2 6" xfId="15393" xr:uid="{00000000-0005-0000-0000-0000643B0000}"/>
    <cellStyle name="20% - Accent1 2 7 4 2 6 2" xfId="15394" xr:uid="{00000000-0005-0000-0000-0000653B0000}"/>
    <cellStyle name="20% - Accent1 2 7 4 2 6 2 2" xfId="15395" xr:uid="{00000000-0005-0000-0000-0000663B0000}"/>
    <cellStyle name="20% - Accent1 2 7 4 2 6 3" xfId="15396" xr:uid="{00000000-0005-0000-0000-0000673B0000}"/>
    <cellStyle name="20% - Accent1 2 7 4 2 7" xfId="15397" xr:uid="{00000000-0005-0000-0000-0000683B0000}"/>
    <cellStyle name="20% - Accent1 2 7 4 2 7 2" xfId="15398" xr:uid="{00000000-0005-0000-0000-0000693B0000}"/>
    <cellStyle name="20% - Accent1 2 7 4 2 8" xfId="15399" xr:uid="{00000000-0005-0000-0000-00006A3B0000}"/>
    <cellStyle name="20% - Accent1 2 7 4 2 8 2" xfId="15400" xr:uid="{00000000-0005-0000-0000-00006B3B0000}"/>
    <cellStyle name="20% - Accent1 2 7 4 2 9" xfId="15401" xr:uid="{00000000-0005-0000-0000-00006C3B0000}"/>
    <cellStyle name="20% - Accent1 2 7 4 3" xfId="15402" xr:uid="{00000000-0005-0000-0000-00006D3B0000}"/>
    <cellStyle name="20% - Accent1 2 7 4 3 2" xfId="15403" xr:uid="{00000000-0005-0000-0000-00006E3B0000}"/>
    <cellStyle name="20% - Accent1 2 7 4 3 2 2" xfId="15404" xr:uid="{00000000-0005-0000-0000-00006F3B0000}"/>
    <cellStyle name="20% - Accent1 2 7 4 3 2 2 2" xfId="15405" xr:uid="{00000000-0005-0000-0000-0000703B0000}"/>
    <cellStyle name="20% - Accent1 2 7 4 3 2 2 2 2" xfId="15406" xr:uid="{00000000-0005-0000-0000-0000713B0000}"/>
    <cellStyle name="20% - Accent1 2 7 4 3 2 2 3" xfId="15407" xr:uid="{00000000-0005-0000-0000-0000723B0000}"/>
    <cellStyle name="20% - Accent1 2 7 4 3 2 3" xfId="15408" xr:uid="{00000000-0005-0000-0000-0000733B0000}"/>
    <cellStyle name="20% - Accent1 2 7 4 3 2 3 2" xfId="15409" xr:uid="{00000000-0005-0000-0000-0000743B0000}"/>
    <cellStyle name="20% - Accent1 2 7 4 3 2 4" xfId="15410" xr:uid="{00000000-0005-0000-0000-0000753B0000}"/>
    <cellStyle name="20% - Accent1 2 7 4 3 3" xfId="15411" xr:uid="{00000000-0005-0000-0000-0000763B0000}"/>
    <cellStyle name="20% - Accent1 2 7 4 3 3 2" xfId="15412" xr:uid="{00000000-0005-0000-0000-0000773B0000}"/>
    <cellStyle name="20% - Accent1 2 7 4 3 3 2 2" xfId="15413" xr:uid="{00000000-0005-0000-0000-0000783B0000}"/>
    <cellStyle name="20% - Accent1 2 7 4 3 3 2 2 2" xfId="15414" xr:uid="{00000000-0005-0000-0000-0000793B0000}"/>
    <cellStyle name="20% - Accent1 2 7 4 3 3 2 3" xfId="15415" xr:uid="{00000000-0005-0000-0000-00007A3B0000}"/>
    <cellStyle name="20% - Accent1 2 7 4 3 3 3" xfId="15416" xr:uid="{00000000-0005-0000-0000-00007B3B0000}"/>
    <cellStyle name="20% - Accent1 2 7 4 3 3 3 2" xfId="15417" xr:uid="{00000000-0005-0000-0000-00007C3B0000}"/>
    <cellStyle name="20% - Accent1 2 7 4 3 3 4" xfId="15418" xr:uid="{00000000-0005-0000-0000-00007D3B0000}"/>
    <cellStyle name="20% - Accent1 2 7 4 3 4" xfId="15419" xr:uid="{00000000-0005-0000-0000-00007E3B0000}"/>
    <cellStyle name="20% - Accent1 2 7 4 3 4 2" xfId="15420" xr:uid="{00000000-0005-0000-0000-00007F3B0000}"/>
    <cellStyle name="20% - Accent1 2 7 4 3 4 2 2" xfId="15421" xr:uid="{00000000-0005-0000-0000-0000803B0000}"/>
    <cellStyle name="20% - Accent1 2 7 4 3 4 2 2 2" xfId="15422" xr:uid="{00000000-0005-0000-0000-0000813B0000}"/>
    <cellStyle name="20% - Accent1 2 7 4 3 4 2 3" xfId="15423" xr:uid="{00000000-0005-0000-0000-0000823B0000}"/>
    <cellStyle name="20% - Accent1 2 7 4 3 4 3" xfId="15424" xr:uid="{00000000-0005-0000-0000-0000833B0000}"/>
    <cellStyle name="20% - Accent1 2 7 4 3 4 3 2" xfId="15425" xr:uid="{00000000-0005-0000-0000-0000843B0000}"/>
    <cellStyle name="20% - Accent1 2 7 4 3 4 4" xfId="15426" xr:uid="{00000000-0005-0000-0000-0000853B0000}"/>
    <cellStyle name="20% - Accent1 2 7 4 3 5" xfId="15427" xr:uid="{00000000-0005-0000-0000-0000863B0000}"/>
    <cellStyle name="20% - Accent1 2 7 4 3 5 2" xfId="15428" xr:uid="{00000000-0005-0000-0000-0000873B0000}"/>
    <cellStyle name="20% - Accent1 2 7 4 3 5 2 2" xfId="15429" xr:uid="{00000000-0005-0000-0000-0000883B0000}"/>
    <cellStyle name="20% - Accent1 2 7 4 3 5 3" xfId="15430" xr:uid="{00000000-0005-0000-0000-0000893B0000}"/>
    <cellStyle name="20% - Accent1 2 7 4 3 6" xfId="15431" xr:uid="{00000000-0005-0000-0000-00008A3B0000}"/>
    <cellStyle name="20% - Accent1 2 7 4 3 6 2" xfId="15432" xr:uid="{00000000-0005-0000-0000-00008B3B0000}"/>
    <cellStyle name="20% - Accent1 2 7 4 3 6 2 2" xfId="15433" xr:uid="{00000000-0005-0000-0000-00008C3B0000}"/>
    <cellStyle name="20% - Accent1 2 7 4 3 6 3" xfId="15434" xr:uid="{00000000-0005-0000-0000-00008D3B0000}"/>
    <cellStyle name="20% - Accent1 2 7 4 3 7" xfId="15435" xr:uid="{00000000-0005-0000-0000-00008E3B0000}"/>
    <cellStyle name="20% - Accent1 2 7 4 3 7 2" xfId="15436" xr:uid="{00000000-0005-0000-0000-00008F3B0000}"/>
    <cellStyle name="20% - Accent1 2 7 4 3 8" xfId="15437" xr:uid="{00000000-0005-0000-0000-0000903B0000}"/>
    <cellStyle name="20% - Accent1 2 7 4 3 8 2" xfId="15438" xr:uid="{00000000-0005-0000-0000-0000913B0000}"/>
    <cellStyle name="20% - Accent1 2 7 4 3 9" xfId="15439" xr:uid="{00000000-0005-0000-0000-0000923B0000}"/>
    <cellStyle name="20% - Accent1 2 7 4 4" xfId="15440" xr:uid="{00000000-0005-0000-0000-0000933B0000}"/>
    <cellStyle name="20% - Accent1 2 7 4 4 2" xfId="15441" xr:uid="{00000000-0005-0000-0000-0000943B0000}"/>
    <cellStyle name="20% - Accent1 2 7 4 4 2 2" xfId="15442" xr:uid="{00000000-0005-0000-0000-0000953B0000}"/>
    <cellStyle name="20% - Accent1 2 7 4 4 2 2 2" xfId="15443" xr:uid="{00000000-0005-0000-0000-0000963B0000}"/>
    <cellStyle name="20% - Accent1 2 7 4 4 2 3" xfId="15444" xr:uid="{00000000-0005-0000-0000-0000973B0000}"/>
    <cellStyle name="20% - Accent1 2 7 4 4 3" xfId="15445" xr:uid="{00000000-0005-0000-0000-0000983B0000}"/>
    <cellStyle name="20% - Accent1 2 7 4 4 3 2" xfId="15446" xr:uid="{00000000-0005-0000-0000-0000993B0000}"/>
    <cellStyle name="20% - Accent1 2 7 4 4 4" xfId="15447" xr:uid="{00000000-0005-0000-0000-00009A3B0000}"/>
    <cellStyle name="20% - Accent1 2 7 4 5" xfId="15448" xr:uid="{00000000-0005-0000-0000-00009B3B0000}"/>
    <cellStyle name="20% - Accent1 2 7 4 5 2" xfId="15449" xr:uid="{00000000-0005-0000-0000-00009C3B0000}"/>
    <cellStyle name="20% - Accent1 2 7 4 5 2 2" xfId="15450" xr:uid="{00000000-0005-0000-0000-00009D3B0000}"/>
    <cellStyle name="20% - Accent1 2 7 4 5 2 2 2" xfId="15451" xr:uid="{00000000-0005-0000-0000-00009E3B0000}"/>
    <cellStyle name="20% - Accent1 2 7 4 5 2 3" xfId="15452" xr:uid="{00000000-0005-0000-0000-00009F3B0000}"/>
    <cellStyle name="20% - Accent1 2 7 4 5 3" xfId="15453" xr:uid="{00000000-0005-0000-0000-0000A03B0000}"/>
    <cellStyle name="20% - Accent1 2 7 4 5 3 2" xfId="15454" xr:uid="{00000000-0005-0000-0000-0000A13B0000}"/>
    <cellStyle name="20% - Accent1 2 7 4 5 4" xfId="15455" xr:uid="{00000000-0005-0000-0000-0000A23B0000}"/>
    <cellStyle name="20% - Accent1 2 7 4 6" xfId="15456" xr:uid="{00000000-0005-0000-0000-0000A33B0000}"/>
    <cellStyle name="20% - Accent1 2 7 4 6 2" xfId="15457" xr:uid="{00000000-0005-0000-0000-0000A43B0000}"/>
    <cellStyle name="20% - Accent1 2 7 4 6 2 2" xfId="15458" xr:uid="{00000000-0005-0000-0000-0000A53B0000}"/>
    <cellStyle name="20% - Accent1 2 7 4 6 2 2 2" xfId="15459" xr:uid="{00000000-0005-0000-0000-0000A63B0000}"/>
    <cellStyle name="20% - Accent1 2 7 4 6 2 3" xfId="15460" xr:uid="{00000000-0005-0000-0000-0000A73B0000}"/>
    <cellStyle name="20% - Accent1 2 7 4 6 3" xfId="15461" xr:uid="{00000000-0005-0000-0000-0000A83B0000}"/>
    <cellStyle name="20% - Accent1 2 7 4 6 3 2" xfId="15462" xr:uid="{00000000-0005-0000-0000-0000A93B0000}"/>
    <cellStyle name="20% - Accent1 2 7 4 6 4" xfId="15463" xr:uid="{00000000-0005-0000-0000-0000AA3B0000}"/>
    <cellStyle name="20% - Accent1 2 7 4 7" xfId="15464" xr:uid="{00000000-0005-0000-0000-0000AB3B0000}"/>
    <cellStyle name="20% - Accent1 2 7 4 7 2" xfId="15465" xr:uid="{00000000-0005-0000-0000-0000AC3B0000}"/>
    <cellStyle name="20% - Accent1 2 7 4 7 2 2" xfId="15466" xr:uid="{00000000-0005-0000-0000-0000AD3B0000}"/>
    <cellStyle name="20% - Accent1 2 7 4 7 3" xfId="15467" xr:uid="{00000000-0005-0000-0000-0000AE3B0000}"/>
    <cellStyle name="20% - Accent1 2 7 4 8" xfId="15468" xr:uid="{00000000-0005-0000-0000-0000AF3B0000}"/>
    <cellStyle name="20% - Accent1 2 7 4 8 2" xfId="15469" xr:uid="{00000000-0005-0000-0000-0000B03B0000}"/>
    <cellStyle name="20% - Accent1 2 7 4 8 2 2" xfId="15470" xr:uid="{00000000-0005-0000-0000-0000B13B0000}"/>
    <cellStyle name="20% - Accent1 2 7 4 8 3" xfId="15471" xr:uid="{00000000-0005-0000-0000-0000B23B0000}"/>
    <cellStyle name="20% - Accent1 2 7 4 9" xfId="15472" xr:uid="{00000000-0005-0000-0000-0000B33B0000}"/>
    <cellStyle name="20% - Accent1 2 7 4 9 2" xfId="15473" xr:uid="{00000000-0005-0000-0000-0000B43B0000}"/>
    <cellStyle name="20% - Accent1 2 7 5" xfId="15474" xr:uid="{00000000-0005-0000-0000-0000B53B0000}"/>
    <cellStyle name="20% - Accent1 2 7 5 2" xfId="15475" xr:uid="{00000000-0005-0000-0000-0000B63B0000}"/>
    <cellStyle name="20% - Accent1 2 7 5 2 2" xfId="15476" xr:uid="{00000000-0005-0000-0000-0000B73B0000}"/>
    <cellStyle name="20% - Accent1 2 7 5 2 2 2" xfId="15477" xr:uid="{00000000-0005-0000-0000-0000B83B0000}"/>
    <cellStyle name="20% - Accent1 2 7 5 2 2 2 2" xfId="15478" xr:uid="{00000000-0005-0000-0000-0000B93B0000}"/>
    <cellStyle name="20% - Accent1 2 7 5 2 2 3" xfId="15479" xr:uid="{00000000-0005-0000-0000-0000BA3B0000}"/>
    <cellStyle name="20% - Accent1 2 7 5 2 3" xfId="15480" xr:uid="{00000000-0005-0000-0000-0000BB3B0000}"/>
    <cellStyle name="20% - Accent1 2 7 5 2 3 2" xfId="15481" xr:uid="{00000000-0005-0000-0000-0000BC3B0000}"/>
    <cellStyle name="20% - Accent1 2 7 5 2 4" xfId="15482" xr:uid="{00000000-0005-0000-0000-0000BD3B0000}"/>
    <cellStyle name="20% - Accent1 2 7 5 3" xfId="15483" xr:uid="{00000000-0005-0000-0000-0000BE3B0000}"/>
    <cellStyle name="20% - Accent1 2 7 5 3 2" xfId="15484" xr:uid="{00000000-0005-0000-0000-0000BF3B0000}"/>
    <cellStyle name="20% - Accent1 2 7 5 3 2 2" xfId="15485" xr:uid="{00000000-0005-0000-0000-0000C03B0000}"/>
    <cellStyle name="20% - Accent1 2 7 5 3 2 2 2" xfId="15486" xr:uid="{00000000-0005-0000-0000-0000C13B0000}"/>
    <cellStyle name="20% - Accent1 2 7 5 3 2 3" xfId="15487" xr:uid="{00000000-0005-0000-0000-0000C23B0000}"/>
    <cellStyle name="20% - Accent1 2 7 5 3 3" xfId="15488" xr:uid="{00000000-0005-0000-0000-0000C33B0000}"/>
    <cellStyle name="20% - Accent1 2 7 5 3 3 2" xfId="15489" xr:uid="{00000000-0005-0000-0000-0000C43B0000}"/>
    <cellStyle name="20% - Accent1 2 7 5 3 4" xfId="15490" xr:uid="{00000000-0005-0000-0000-0000C53B0000}"/>
    <cellStyle name="20% - Accent1 2 7 5 4" xfId="15491" xr:uid="{00000000-0005-0000-0000-0000C63B0000}"/>
    <cellStyle name="20% - Accent1 2 7 5 4 2" xfId="15492" xr:uid="{00000000-0005-0000-0000-0000C73B0000}"/>
    <cellStyle name="20% - Accent1 2 7 5 4 2 2" xfId="15493" xr:uid="{00000000-0005-0000-0000-0000C83B0000}"/>
    <cellStyle name="20% - Accent1 2 7 5 4 2 2 2" xfId="15494" xr:uid="{00000000-0005-0000-0000-0000C93B0000}"/>
    <cellStyle name="20% - Accent1 2 7 5 4 2 3" xfId="15495" xr:uid="{00000000-0005-0000-0000-0000CA3B0000}"/>
    <cellStyle name="20% - Accent1 2 7 5 4 3" xfId="15496" xr:uid="{00000000-0005-0000-0000-0000CB3B0000}"/>
    <cellStyle name="20% - Accent1 2 7 5 4 3 2" xfId="15497" xr:uid="{00000000-0005-0000-0000-0000CC3B0000}"/>
    <cellStyle name="20% - Accent1 2 7 5 4 4" xfId="15498" xr:uid="{00000000-0005-0000-0000-0000CD3B0000}"/>
    <cellStyle name="20% - Accent1 2 7 5 5" xfId="15499" xr:uid="{00000000-0005-0000-0000-0000CE3B0000}"/>
    <cellStyle name="20% - Accent1 2 7 5 5 2" xfId="15500" xr:uid="{00000000-0005-0000-0000-0000CF3B0000}"/>
    <cellStyle name="20% - Accent1 2 7 5 5 2 2" xfId="15501" xr:uid="{00000000-0005-0000-0000-0000D03B0000}"/>
    <cellStyle name="20% - Accent1 2 7 5 5 3" xfId="15502" xr:uid="{00000000-0005-0000-0000-0000D13B0000}"/>
    <cellStyle name="20% - Accent1 2 7 5 6" xfId="15503" xr:uid="{00000000-0005-0000-0000-0000D23B0000}"/>
    <cellStyle name="20% - Accent1 2 7 5 6 2" xfId="15504" xr:uid="{00000000-0005-0000-0000-0000D33B0000}"/>
    <cellStyle name="20% - Accent1 2 7 5 6 2 2" xfId="15505" xr:uid="{00000000-0005-0000-0000-0000D43B0000}"/>
    <cellStyle name="20% - Accent1 2 7 5 6 3" xfId="15506" xr:uid="{00000000-0005-0000-0000-0000D53B0000}"/>
    <cellStyle name="20% - Accent1 2 7 5 7" xfId="15507" xr:uid="{00000000-0005-0000-0000-0000D63B0000}"/>
    <cellStyle name="20% - Accent1 2 7 5 7 2" xfId="15508" xr:uid="{00000000-0005-0000-0000-0000D73B0000}"/>
    <cellStyle name="20% - Accent1 2 7 5 8" xfId="15509" xr:uid="{00000000-0005-0000-0000-0000D83B0000}"/>
    <cellStyle name="20% - Accent1 2 7 5 8 2" xfId="15510" xr:uid="{00000000-0005-0000-0000-0000D93B0000}"/>
    <cellStyle name="20% - Accent1 2 7 5 9" xfId="15511" xr:uid="{00000000-0005-0000-0000-0000DA3B0000}"/>
    <cellStyle name="20% - Accent1 2 7 6" xfId="15512" xr:uid="{00000000-0005-0000-0000-0000DB3B0000}"/>
    <cellStyle name="20% - Accent1 2 7 6 2" xfId="15513" xr:uid="{00000000-0005-0000-0000-0000DC3B0000}"/>
    <cellStyle name="20% - Accent1 2 7 6 2 2" xfId="15514" xr:uid="{00000000-0005-0000-0000-0000DD3B0000}"/>
    <cellStyle name="20% - Accent1 2 7 6 2 2 2" xfId="15515" xr:uid="{00000000-0005-0000-0000-0000DE3B0000}"/>
    <cellStyle name="20% - Accent1 2 7 6 2 2 2 2" xfId="15516" xr:uid="{00000000-0005-0000-0000-0000DF3B0000}"/>
    <cellStyle name="20% - Accent1 2 7 6 2 2 3" xfId="15517" xr:uid="{00000000-0005-0000-0000-0000E03B0000}"/>
    <cellStyle name="20% - Accent1 2 7 6 2 3" xfId="15518" xr:uid="{00000000-0005-0000-0000-0000E13B0000}"/>
    <cellStyle name="20% - Accent1 2 7 6 2 3 2" xfId="15519" xr:uid="{00000000-0005-0000-0000-0000E23B0000}"/>
    <cellStyle name="20% - Accent1 2 7 6 2 4" xfId="15520" xr:uid="{00000000-0005-0000-0000-0000E33B0000}"/>
    <cellStyle name="20% - Accent1 2 7 6 3" xfId="15521" xr:uid="{00000000-0005-0000-0000-0000E43B0000}"/>
    <cellStyle name="20% - Accent1 2 7 6 3 2" xfId="15522" xr:uid="{00000000-0005-0000-0000-0000E53B0000}"/>
    <cellStyle name="20% - Accent1 2 7 6 3 2 2" xfId="15523" xr:uid="{00000000-0005-0000-0000-0000E63B0000}"/>
    <cellStyle name="20% - Accent1 2 7 6 3 2 2 2" xfId="15524" xr:uid="{00000000-0005-0000-0000-0000E73B0000}"/>
    <cellStyle name="20% - Accent1 2 7 6 3 2 3" xfId="15525" xr:uid="{00000000-0005-0000-0000-0000E83B0000}"/>
    <cellStyle name="20% - Accent1 2 7 6 3 3" xfId="15526" xr:uid="{00000000-0005-0000-0000-0000E93B0000}"/>
    <cellStyle name="20% - Accent1 2 7 6 3 3 2" xfId="15527" xr:uid="{00000000-0005-0000-0000-0000EA3B0000}"/>
    <cellStyle name="20% - Accent1 2 7 6 3 4" xfId="15528" xr:uid="{00000000-0005-0000-0000-0000EB3B0000}"/>
    <cellStyle name="20% - Accent1 2 7 6 4" xfId="15529" xr:uid="{00000000-0005-0000-0000-0000EC3B0000}"/>
    <cellStyle name="20% - Accent1 2 7 6 4 2" xfId="15530" xr:uid="{00000000-0005-0000-0000-0000ED3B0000}"/>
    <cellStyle name="20% - Accent1 2 7 6 4 2 2" xfId="15531" xr:uid="{00000000-0005-0000-0000-0000EE3B0000}"/>
    <cellStyle name="20% - Accent1 2 7 6 4 2 2 2" xfId="15532" xr:uid="{00000000-0005-0000-0000-0000EF3B0000}"/>
    <cellStyle name="20% - Accent1 2 7 6 4 2 3" xfId="15533" xr:uid="{00000000-0005-0000-0000-0000F03B0000}"/>
    <cellStyle name="20% - Accent1 2 7 6 4 3" xfId="15534" xr:uid="{00000000-0005-0000-0000-0000F13B0000}"/>
    <cellStyle name="20% - Accent1 2 7 6 4 3 2" xfId="15535" xr:uid="{00000000-0005-0000-0000-0000F23B0000}"/>
    <cellStyle name="20% - Accent1 2 7 6 4 4" xfId="15536" xr:uid="{00000000-0005-0000-0000-0000F33B0000}"/>
    <cellStyle name="20% - Accent1 2 7 6 5" xfId="15537" xr:uid="{00000000-0005-0000-0000-0000F43B0000}"/>
    <cellStyle name="20% - Accent1 2 7 6 5 2" xfId="15538" xr:uid="{00000000-0005-0000-0000-0000F53B0000}"/>
    <cellStyle name="20% - Accent1 2 7 6 5 2 2" xfId="15539" xr:uid="{00000000-0005-0000-0000-0000F63B0000}"/>
    <cellStyle name="20% - Accent1 2 7 6 5 3" xfId="15540" xr:uid="{00000000-0005-0000-0000-0000F73B0000}"/>
    <cellStyle name="20% - Accent1 2 7 6 6" xfId="15541" xr:uid="{00000000-0005-0000-0000-0000F83B0000}"/>
    <cellStyle name="20% - Accent1 2 7 6 6 2" xfId="15542" xr:uid="{00000000-0005-0000-0000-0000F93B0000}"/>
    <cellStyle name="20% - Accent1 2 7 6 6 2 2" xfId="15543" xr:uid="{00000000-0005-0000-0000-0000FA3B0000}"/>
    <cellStyle name="20% - Accent1 2 7 6 6 3" xfId="15544" xr:uid="{00000000-0005-0000-0000-0000FB3B0000}"/>
    <cellStyle name="20% - Accent1 2 7 6 7" xfId="15545" xr:uid="{00000000-0005-0000-0000-0000FC3B0000}"/>
    <cellStyle name="20% - Accent1 2 7 6 7 2" xfId="15546" xr:uid="{00000000-0005-0000-0000-0000FD3B0000}"/>
    <cellStyle name="20% - Accent1 2 7 6 8" xfId="15547" xr:uid="{00000000-0005-0000-0000-0000FE3B0000}"/>
    <cellStyle name="20% - Accent1 2 7 6 8 2" xfId="15548" xr:uid="{00000000-0005-0000-0000-0000FF3B0000}"/>
    <cellStyle name="20% - Accent1 2 7 6 9" xfId="15549" xr:uid="{00000000-0005-0000-0000-0000003C0000}"/>
    <cellStyle name="20% - Accent1 2 7 7" xfId="15550" xr:uid="{00000000-0005-0000-0000-0000013C0000}"/>
    <cellStyle name="20% - Accent1 2 7 7 2" xfId="15551" xr:uid="{00000000-0005-0000-0000-0000023C0000}"/>
    <cellStyle name="20% - Accent1 2 7 7 2 2" xfId="15552" xr:uid="{00000000-0005-0000-0000-0000033C0000}"/>
    <cellStyle name="20% - Accent1 2 7 7 2 2 2" xfId="15553" xr:uid="{00000000-0005-0000-0000-0000043C0000}"/>
    <cellStyle name="20% - Accent1 2 7 7 2 3" xfId="15554" xr:uid="{00000000-0005-0000-0000-0000053C0000}"/>
    <cellStyle name="20% - Accent1 2 7 7 3" xfId="15555" xr:uid="{00000000-0005-0000-0000-0000063C0000}"/>
    <cellStyle name="20% - Accent1 2 7 7 3 2" xfId="15556" xr:uid="{00000000-0005-0000-0000-0000073C0000}"/>
    <cellStyle name="20% - Accent1 2 7 7 4" xfId="15557" xr:uid="{00000000-0005-0000-0000-0000083C0000}"/>
    <cellStyle name="20% - Accent1 2 7 8" xfId="15558" xr:uid="{00000000-0005-0000-0000-0000093C0000}"/>
    <cellStyle name="20% - Accent1 2 7 8 2" xfId="15559" xr:uid="{00000000-0005-0000-0000-00000A3C0000}"/>
    <cellStyle name="20% - Accent1 2 7 8 2 2" xfId="15560" xr:uid="{00000000-0005-0000-0000-00000B3C0000}"/>
    <cellStyle name="20% - Accent1 2 7 8 2 2 2" xfId="15561" xr:uid="{00000000-0005-0000-0000-00000C3C0000}"/>
    <cellStyle name="20% - Accent1 2 7 8 2 3" xfId="15562" xr:uid="{00000000-0005-0000-0000-00000D3C0000}"/>
    <cellStyle name="20% - Accent1 2 7 8 3" xfId="15563" xr:uid="{00000000-0005-0000-0000-00000E3C0000}"/>
    <cellStyle name="20% - Accent1 2 7 8 3 2" xfId="15564" xr:uid="{00000000-0005-0000-0000-00000F3C0000}"/>
    <cellStyle name="20% - Accent1 2 7 8 4" xfId="15565" xr:uid="{00000000-0005-0000-0000-0000103C0000}"/>
    <cellStyle name="20% - Accent1 2 7 9" xfId="15566" xr:uid="{00000000-0005-0000-0000-0000113C0000}"/>
    <cellStyle name="20% - Accent1 2 7 9 2" xfId="15567" xr:uid="{00000000-0005-0000-0000-0000123C0000}"/>
    <cellStyle name="20% - Accent1 2 7 9 2 2" xfId="15568" xr:uid="{00000000-0005-0000-0000-0000133C0000}"/>
    <cellStyle name="20% - Accent1 2 7 9 2 2 2" xfId="15569" xr:uid="{00000000-0005-0000-0000-0000143C0000}"/>
    <cellStyle name="20% - Accent1 2 7 9 2 3" xfId="15570" xr:uid="{00000000-0005-0000-0000-0000153C0000}"/>
    <cellStyle name="20% - Accent1 2 7 9 3" xfId="15571" xr:uid="{00000000-0005-0000-0000-0000163C0000}"/>
    <cellStyle name="20% - Accent1 2 7 9 3 2" xfId="15572" xr:uid="{00000000-0005-0000-0000-0000173C0000}"/>
    <cellStyle name="20% - Accent1 2 7 9 4" xfId="15573" xr:uid="{00000000-0005-0000-0000-0000183C0000}"/>
    <cellStyle name="20% - Accent1 2 8" xfId="15574" xr:uid="{00000000-0005-0000-0000-0000193C0000}"/>
    <cellStyle name="20% - Accent1 2 8 10" xfId="15575" xr:uid="{00000000-0005-0000-0000-00001A3C0000}"/>
    <cellStyle name="20% - Accent1 2 8 10 2" xfId="15576" xr:uid="{00000000-0005-0000-0000-00001B3C0000}"/>
    <cellStyle name="20% - Accent1 2 8 11" xfId="15577" xr:uid="{00000000-0005-0000-0000-00001C3C0000}"/>
    <cellStyle name="20% - Accent1 2 8 11 2" xfId="15578" xr:uid="{00000000-0005-0000-0000-00001D3C0000}"/>
    <cellStyle name="20% - Accent1 2 8 12" xfId="15579" xr:uid="{00000000-0005-0000-0000-00001E3C0000}"/>
    <cellStyle name="20% - Accent1 2 8 2" xfId="15580" xr:uid="{00000000-0005-0000-0000-00001F3C0000}"/>
    <cellStyle name="20% - Accent1 2 8 2 10" xfId="15581" xr:uid="{00000000-0005-0000-0000-0000203C0000}"/>
    <cellStyle name="20% - Accent1 2 8 2 10 2" xfId="15582" xr:uid="{00000000-0005-0000-0000-0000213C0000}"/>
    <cellStyle name="20% - Accent1 2 8 2 11" xfId="15583" xr:uid="{00000000-0005-0000-0000-0000223C0000}"/>
    <cellStyle name="20% - Accent1 2 8 2 2" xfId="15584" xr:uid="{00000000-0005-0000-0000-0000233C0000}"/>
    <cellStyle name="20% - Accent1 2 8 2 2 2" xfId="15585" xr:uid="{00000000-0005-0000-0000-0000243C0000}"/>
    <cellStyle name="20% - Accent1 2 8 2 2 2 2" xfId="15586" xr:uid="{00000000-0005-0000-0000-0000253C0000}"/>
    <cellStyle name="20% - Accent1 2 8 2 2 2 2 2" xfId="15587" xr:uid="{00000000-0005-0000-0000-0000263C0000}"/>
    <cellStyle name="20% - Accent1 2 8 2 2 2 2 2 2" xfId="15588" xr:uid="{00000000-0005-0000-0000-0000273C0000}"/>
    <cellStyle name="20% - Accent1 2 8 2 2 2 2 3" xfId="15589" xr:uid="{00000000-0005-0000-0000-0000283C0000}"/>
    <cellStyle name="20% - Accent1 2 8 2 2 2 3" xfId="15590" xr:uid="{00000000-0005-0000-0000-0000293C0000}"/>
    <cellStyle name="20% - Accent1 2 8 2 2 2 3 2" xfId="15591" xr:uid="{00000000-0005-0000-0000-00002A3C0000}"/>
    <cellStyle name="20% - Accent1 2 8 2 2 2 4" xfId="15592" xr:uid="{00000000-0005-0000-0000-00002B3C0000}"/>
    <cellStyle name="20% - Accent1 2 8 2 2 3" xfId="15593" xr:uid="{00000000-0005-0000-0000-00002C3C0000}"/>
    <cellStyle name="20% - Accent1 2 8 2 2 3 2" xfId="15594" xr:uid="{00000000-0005-0000-0000-00002D3C0000}"/>
    <cellStyle name="20% - Accent1 2 8 2 2 3 2 2" xfId="15595" xr:uid="{00000000-0005-0000-0000-00002E3C0000}"/>
    <cellStyle name="20% - Accent1 2 8 2 2 3 2 2 2" xfId="15596" xr:uid="{00000000-0005-0000-0000-00002F3C0000}"/>
    <cellStyle name="20% - Accent1 2 8 2 2 3 2 3" xfId="15597" xr:uid="{00000000-0005-0000-0000-0000303C0000}"/>
    <cellStyle name="20% - Accent1 2 8 2 2 3 3" xfId="15598" xr:uid="{00000000-0005-0000-0000-0000313C0000}"/>
    <cellStyle name="20% - Accent1 2 8 2 2 3 3 2" xfId="15599" xr:uid="{00000000-0005-0000-0000-0000323C0000}"/>
    <cellStyle name="20% - Accent1 2 8 2 2 3 4" xfId="15600" xr:uid="{00000000-0005-0000-0000-0000333C0000}"/>
    <cellStyle name="20% - Accent1 2 8 2 2 4" xfId="15601" xr:uid="{00000000-0005-0000-0000-0000343C0000}"/>
    <cellStyle name="20% - Accent1 2 8 2 2 4 2" xfId="15602" xr:uid="{00000000-0005-0000-0000-0000353C0000}"/>
    <cellStyle name="20% - Accent1 2 8 2 2 4 2 2" xfId="15603" xr:uid="{00000000-0005-0000-0000-0000363C0000}"/>
    <cellStyle name="20% - Accent1 2 8 2 2 4 2 2 2" xfId="15604" xr:uid="{00000000-0005-0000-0000-0000373C0000}"/>
    <cellStyle name="20% - Accent1 2 8 2 2 4 2 3" xfId="15605" xr:uid="{00000000-0005-0000-0000-0000383C0000}"/>
    <cellStyle name="20% - Accent1 2 8 2 2 4 3" xfId="15606" xr:uid="{00000000-0005-0000-0000-0000393C0000}"/>
    <cellStyle name="20% - Accent1 2 8 2 2 4 3 2" xfId="15607" xr:uid="{00000000-0005-0000-0000-00003A3C0000}"/>
    <cellStyle name="20% - Accent1 2 8 2 2 4 4" xfId="15608" xr:uid="{00000000-0005-0000-0000-00003B3C0000}"/>
    <cellStyle name="20% - Accent1 2 8 2 2 5" xfId="15609" xr:uid="{00000000-0005-0000-0000-00003C3C0000}"/>
    <cellStyle name="20% - Accent1 2 8 2 2 5 2" xfId="15610" xr:uid="{00000000-0005-0000-0000-00003D3C0000}"/>
    <cellStyle name="20% - Accent1 2 8 2 2 5 2 2" xfId="15611" xr:uid="{00000000-0005-0000-0000-00003E3C0000}"/>
    <cellStyle name="20% - Accent1 2 8 2 2 5 3" xfId="15612" xr:uid="{00000000-0005-0000-0000-00003F3C0000}"/>
    <cellStyle name="20% - Accent1 2 8 2 2 6" xfId="15613" xr:uid="{00000000-0005-0000-0000-0000403C0000}"/>
    <cellStyle name="20% - Accent1 2 8 2 2 6 2" xfId="15614" xr:uid="{00000000-0005-0000-0000-0000413C0000}"/>
    <cellStyle name="20% - Accent1 2 8 2 2 6 2 2" xfId="15615" xr:uid="{00000000-0005-0000-0000-0000423C0000}"/>
    <cellStyle name="20% - Accent1 2 8 2 2 6 3" xfId="15616" xr:uid="{00000000-0005-0000-0000-0000433C0000}"/>
    <cellStyle name="20% - Accent1 2 8 2 2 7" xfId="15617" xr:uid="{00000000-0005-0000-0000-0000443C0000}"/>
    <cellStyle name="20% - Accent1 2 8 2 2 7 2" xfId="15618" xr:uid="{00000000-0005-0000-0000-0000453C0000}"/>
    <cellStyle name="20% - Accent1 2 8 2 2 8" xfId="15619" xr:uid="{00000000-0005-0000-0000-0000463C0000}"/>
    <cellStyle name="20% - Accent1 2 8 2 2 8 2" xfId="15620" xr:uid="{00000000-0005-0000-0000-0000473C0000}"/>
    <cellStyle name="20% - Accent1 2 8 2 2 9" xfId="15621" xr:uid="{00000000-0005-0000-0000-0000483C0000}"/>
    <cellStyle name="20% - Accent1 2 8 2 3" xfId="15622" xr:uid="{00000000-0005-0000-0000-0000493C0000}"/>
    <cellStyle name="20% - Accent1 2 8 2 3 2" xfId="15623" xr:uid="{00000000-0005-0000-0000-00004A3C0000}"/>
    <cellStyle name="20% - Accent1 2 8 2 3 2 2" xfId="15624" xr:uid="{00000000-0005-0000-0000-00004B3C0000}"/>
    <cellStyle name="20% - Accent1 2 8 2 3 2 2 2" xfId="15625" xr:uid="{00000000-0005-0000-0000-00004C3C0000}"/>
    <cellStyle name="20% - Accent1 2 8 2 3 2 2 2 2" xfId="15626" xr:uid="{00000000-0005-0000-0000-00004D3C0000}"/>
    <cellStyle name="20% - Accent1 2 8 2 3 2 2 3" xfId="15627" xr:uid="{00000000-0005-0000-0000-00004E3C0000}"/>
    <cellStyle name="20% - Accent1 2 8 2 3 2 3" xfId="15628" xr:uid="{00000000-0005-0000-0000-00004F3C0000}"/>
    <cellStyle name="20% - Accent1 2 8 2 3 2 3 2" xfId="15629" xr:uid="{00000000-0005-0000-0000-0000503C0000}"/>
    <cellStyle name="20% - Accent1 2 8 2 3 2 4" xfId="15630" xr:uid="{00000000-0005-0000-0000-0000513C0000}"/>
    <cellStyle name="20% - Accent1 2 8 2 3 3" xfId="15631" xr:uid="{00000000-0005-0000-0000-0000523C0000}"/>
    <cellStyle name="20% - Accent1 2 8 2 3 3 2" xfId="15632" xr:uid="{00000000-0005-0000-0000-0000533C0000}"/>
    <cellStyle name="20% - Accent1 2 8 2 3 3 2 2" xfId="15633" xr:uid="{00000000-0005-0000-0000-0000543C0000}"/>
    <cellStyle name="20% - Accent1 2 8 2 3 3 2 2 2" xfId="15634" xr:uid="{00000000-0005-0000-0000-0000553C0000}"/>
    <cellStyle name="20% - Accent1 2 8 2 3 3 2 3" xfId="15635" xr:uid="{00000000-0005-0000-0000-0000563C0000}"/>
    <cellStyle name="20% - Accent1 2 8 2 3 3 3" xfId="15636" xr:uid="{00000000-0005-0000-0000-0000573C0000}"/>
    <cellStyle name="20% - Accent1 2 8 2 3 3 3 2" xfId="15637" xr:uid="{00000000-0005-0000-0000-0000583C0000}"/>
    <cellStyle name="20% - Accent1 2 8 2 3 3 4" xfId="15638" xr:uid="{00000000-0005-0000-0000-0000593C0000}"/>
    <cellStyle name="20% - Accent1 2 8 2 3 4" xfId="15639" xr:uid="{00000000-0005-0000-0000-00005A3C0000}"/>
    <cellStyle name="20% - Accent1 2 8 2 3 4 2" xfId="15640" xr:uid="{00000000-0005-0000-0000-00005B3C0000}"/>
    <cellStyle name="20% - Accent1 2 8 2 3 4 2 2" xfId="15641" xr:uid="{00000000-0005-0000-0000-00005C3C0000}"/>
    <cellStyle name="20% - Accent1 2 8 2 3 4 2 2 2" xfId="15642" xr:uid="{00000000-0005-0000-0000-00005D3C0000}"/>
    <cellStyle name="20% - Accent1 2 8 2 3 4 2 3" xfId="15643" xr:uid="{00000000-0005-0000-0000-00005E3C0000}"/>
    <cellStyle name="20% - Accent1 2 8 2 3 4 3" xfId="15644" xr:uid="{00000000-0005-0000-0000-00005F3C0000}"/>
    <cellStyle name="20% - Accent1 2 8 2 3 4 3 2" xfId="15645" xr:uid="{00000000-0005-0000-0000-0000603C0000}"/>
    <cellStyle name="20% - Accent1 2 8 2 3 4 4" xfId="15646" xr:uid="{00000000-0005-0000-0000-0000613C0000}"/>
    <cellStyle name="20% - Accent1 2 8 2 3 5" xfId="15647" xr:uid="{00000000-0005-0000-0000-0000623C0000}"/>
    <cellStyle name="20% - Accent1 2 8 2 3 5 2" xfId="15648" xr:uid="{00000000-0005-0000-0000-0000633C0000}"/>
    <cellStyle name="20% - Accent1 2 8 2 3 5 2 2" xfId="15649" xr:uid="{00000000-0005-0000-0000-0000643C0000}"/>
    <cellStyle name="20% - Accent1 2 8 2 3 5 3" xfId="15650" xr:uid="{00000000-0005-0000-0000-0000653C0000}"/>
    <cellStyle name="20% - Accent1 2 8 2 3 6" xfId="15651" xr:uid="{00000000-0005-0000-0000-0000663C0000}"/>
    <cellStyle name="20% - Accent1 2 8 2 3 6 2" xfId="15652" xr:uid="{00000000-0005-0000-0000-0000673C0000}"/>
    <cellStyle name="20% - Accent1 2 8 2 3 6 2 2" xfId="15653" xr:uid="{00000000-0005-0000-0000-0000683C0000}"/>
    <cellStyle name="20% - Accent1 2 8 2 3 6 3" xfId="15654" xr:uid="{00000000-0005-0000-0000-0000693C0000}"/>
    <cellStyle name="20% - Accent1 2 8 2 3 7" xfId="15655" xr:uid="{00000000-0005-0000-0000-00006A3C0000}"/>
    <cellStyle name="20% - Accent1 2 8 2 3 7 2" xfId="15656" xr:uid="{00000000-0005-0000-0000-00006B3C0000}"/>
    <cellStyle name="20% - Accent1 2 8 2 3 8" xfId="15657" xr:uid="{00000000-0005-0000-0000-00006C3C0000}"/>
    <cellStyle name="20% - Accent1 2 8 2 3 8 2" xfId="15658" xr:uid="{00000000-0005-0000-0000-00006D3C0000}"/>
    <cellStyle name="20% - Accent1 2 8 2 3 9" xfId="15659" xr:uid="{00000000-0005-0000-0000-00006E3C0000}"/>
    <cellStyle name="20% - Accent1 2 8 2 4" xfId="15660" xr:uid="{00000000-0005-0000-0000-00006F3C0000}"/>
    <cellStyle name="20% - Accent1 2 8 2 4 2" xfId="15661" xr:uid="{00000000-0005-0000-0000-0000703C0000}"/>
    <cellStyle name="20% - Accent1 2 8 2 4 2 2" xfId="15662" xr:uid="{00000000-0005-0000-0000-0000713C0000}"/>
    <cellStyle name="20% - Accent1 2 8 2 4 2 2 2" xfId="15663" xr:uid="{00000000-0005-0000-0000-0000723C0000}"/>
    <cellStyle name="20% - Accent1 2 8 2 4 2 3" xfId="15664" xr:uid="{00000000-0005-0000-0000-0000733C0000}"/>
    <cellStyle name="20% - Accent1 2 8 2 4 3" xfId="15665" xr:uid="{00000000-0005-0000-0000-0000743C0000}"/>
    <cellStyle name="20% - Accent1 2 8 2 4 3 2" xfId="15666" xr:uid="{00000000-0005-0000-0000-0000753C0000}"/>
    <cellStyle name="20% - Accent1 2 8 2 4 4" xfId="15667" xr:uid="{00000000-0005-0000-0000-0000763C0000}"/>
    <cellStyle name="20% - Accent1 2 8 2 5" xfId="15668" xr:uid="{00000000-0005-0000-0000-0000773C0000}"/>
    <cellStyle name="20% - Accent1 2 8 2 5 2" xfId="15669" xr:uid="{00000000-0005-0000-0000-0000783C0000}"/>
    <cellStyle name="20% - Accent1 2 8 2 5 2 2" xfId="15670" xr:uid="{00000000-0005-0000-0000-0000793C0000}"/>
    <cellStyle name="20% - Accent1 2 8 2 5 2 2 2" xfId="15671" xr:uid="{00000000-0005-0000-0000-00007A3C0000}"/>
    <cellStyle name="20% - Accent1 2 8 2 5 2 3" xfId="15672" xr:uid="{00000000-0005-0000-0000-00007B3C0000}"/>
    <cellStyle name="20% - Accent1 2 8 2 5 3" xfId="15673" xr:uid="{00000000-0005-0000-0000-00007C3C0000}"/>
    <cellStyle name="20% - Accent1 2 8 2 5 3 2" xfId="15674" xr:uid="{00000000-0005-0000-0000-00007D3C0000}"/>
    <cellStyle name="20% - Accent1 2 8 2 5 4" xfId="15675" xr:uid="{00000000-0005-0000-0000-00007E3C0000}"/>
    <cellStyle name="20% - Accent1 2 8 2 6" xfId="15676" xr:uid="{00000000-0005-0000-0000-00007F3C0000}"/>
    <cellStyle name="20% - Accent1 2 8 2 6 2" xfId="15677" xr:uid="{00000000-0005-0000-0000-0000803C0000}"/>
    <cellStyle name="20% - Accent1 2 8 2 6 2 2" xfId="15678" xr:uid="{00000000-0005-0000-0000-0000813C0000}"/>
    <cellStyle name="20% - Accent1 2 8 2 6 2 2 2" xfId="15679" xr:uid="{00000000-0005-0000-0000-0000823C0000}"/>
    <cellStyle name="20% - Accent1 2 8 2 6 2 3" xfId="15680" xr:uid="{00000000-0005-0000-0000-0000833C0000}"/>
    <cellStyle name="20% - Accent1 2 8 2 6 3" xfId="15681" xr:uid="{00000000-0005-0000-0000-0000843C0000}"/>
    <cellStyle name="20% - Accent1 2 8 2 6 3 2" xfId="15682" xr:uid="{00000000-0005-0000-0000-0000853C0000}"/>
    <cellStyle name="20% - Accent1 2 8 2 6 4" xfId="15683" xr:uid="{00000000-0005-0000-0000-0000863C0000}"/>
    <cellStyle name="20% - Accent1 2 8 2 7" xfId="15684" xr:uid="{00000000-0005-0000-0000-0000873C0000}"/>
    <cellStyle name="20% - Accent1 2 8 2 7 2" xfId="15685" xr:uid="{00000000-0005-0000-0000-0000883C0000}"/>
    <cellStyle name="20% - Accent1 2 8 2 7 2 2" xfId="15686" xr:uid="{00000000-0005-0000-0000-0000893C0000}"/>
    <cellStyle name="20% - Accent1 2 8 2 7 3" xfId="15687" xr:uid="{00000000-0005-0000-0000-00008A3C0000}"/>
    <cellStyle name="20% - Accent1 2 8 2 8" xfId="15688" xr:uid="{00000000-0005-0000-0000-00008B3C0000}"/>
    <cellStyle name="20% - Accent1 2 8 2 8 2" xfId="15689" xr:uid="{00000000-0005-0000-0000-00008C3C0000}"/>
    <cellStyle name="20% - Accent1 2 8 2 8 2 2" xfId="15690" xr:uid="{00000000-0005-0000-0000-00008D3C0000}"/>
    <cellStyle name="20% - Accent1 2 8 2 8 3" xfId="15691" xr:uid="{00000000-0005-0000-0000-00008E3C0000}"/>
    <cellStyle name="20% - Accent1 2 8 2 9" xfId="15692" xr:uid="{00000000-0005-0000-0000-00008F3C0000}"/>
    <cellStyle name="20% - Accent1 2 8 2 9 2" xfId="15693" xr:uid="{00000000-0005-0000-0000-0000903C0000}"/>
    <cellStyle name="20% - Accent1 2 8 3" xfId="15694" xr:uid="{00000000-0005-0000-0000-0000913C0000}"/>
    <cellStyle name="20% - Accent1 2 8 3 2" xfId="15695" xr:uid="{00000000-0005-0000-0000-0000923C0000}"/>
    <cellStyle name="20% - Accent1 2 8 3 2 2" xfId="15696" xr:uid="{00000000-0005-0000-0000-0000933C0000}"/>
    <cellStyle name="20% - Accent1 2 8 3 2 2 2" xfId="15697" xr:uid="{00000000-0005-0000-0000-0000943C0000}"/>
    <cellStyle name="20% - Accent1 2 8 3 2 2 2 2" xfId="15698" xr:uid="{00000000-0005-0000-0000-0000953C0000}"/>
    <cellStyle name="20% - Accent1 2 8 3 2 2 3" xfId="15699" xr:uid="{00000000-0005-0000-0000-0000963C0000}"/>
    <cellStyle name="20% - Accent1 2 8 3 2 3" xfId="15700" xr:uid="{00000000-0005-0000-0000-0000973C0000}"/>
    <cellStyle name="20% - Accent1 2 8 3 2 3 2" xfId="15701" xr:uid="{00000000-0005-0000-0000-0000983C0000}"/>
    <cellStyle name="20% - Accent1 2 8 3 2 4" xfId="15702" xr:uid="{00000000-0005-0000-0000-0000993C0000}"/>
    <cellStyle name="20% - Accent1 2 8 3 3" xfId="15703" xr:uid="{00000000-0005-0000-0000-00009A3C0000}"/>
    <cellStyle name="20% - Accent1 2 8 3 3 2" xfId="15704" xr:uid="{00000000-0005-0000-0000-00009B3C0000}"/>
    <cellStyle name="20% - Accent1 2 8 3 3 2 2" xfId="15705" xr:uid="{00000000-0005-0000-0000-00009C3C0000}"/>
    <cellStyle name="20% - Accent1 2 8 3 3 2 2 2" xfId="15706" xr:uid="{00000000-0005-0000-0000-00009D3C0000}"/>
    <cellStyle name="20% - Accent1 2 8 3 3 2 3" xfId="15707" xr:uid="{00000000-0005-0000-0000-00009E3C0000}"/>
    <cellStyle name="20% - Accent1 2 8 3 3 3" xfId="15708" xr:uid="{00000000-0005-0000-0000-00009F3C0000}"/>
    <cellStyle name="20% - Accent1 2 8 3 3 3 2" xfId="15709" xr:uid="{00000000-0005-0000-0000-0000A03C0000}"/>
    <cellStyle name="20% - Accent1 2 8 3 3 4" xfId="15710" xr:uid="{00000000-0005-0000-0000-0000A13C0000}"/>
    <cellStyle name="20% - Accent1 2 8 3 4" xfId="15711" xr:uid="{00000000-0005-0000-0000-0000A23C0000}"/>
    <cellStyle name="20% - Accent1 2 8 3 4 2" xfId="15712" xr:uid="{00000000-0005-0000-0000-0000A33C0000}"/>
    <cellStyle name="20% - Accent1 2 8 3 4 2 2" xfId="15713" xr:uid="{00000000-0005-0000-0000-0000A43C0000}"/>
    <cellStyle name="20% - Accent1 2 8 3 4 2 2 2" xfId="15714" xr:uid="{00000000-0005-0000-0000-0000A53C0000}"/>
    <cellStyle name="20% - Accent1 2 8 3 4 2 3" xfId="15715" xr:uid="{00000000-0005-0000-0000-0000A63C0000}"/>
    <cellStyle name="20% - Accent1 2 8 3 4 3" xfId="15716" xr:uid="{00000000-0005-0000-0000-0000A73C0000}"/>
    <cellStyle name="20% - Accent1 2 8 3 4 3 2" xfId="15717" xr:uid="{00000000-0005-0000-0000-0000A83C0000}"/>
    <cellStyle name="20% - Accent1 2 8 3 4 4" xfId="15718" xr:uid="{00000000-0005-0000-0000-0000A93C0000}"/>
    <cellStyle name="20% - Accent1 2 8 3 5" xfId="15719" xr:uid="{00000000-0005-0000-0000-0000AA3C0000}"/>
    <cellStyle name="20% - Accent1 2 8 3 5 2" xfId="15720" xr:uid="{00000000-0005-0000-0000-0000AB3C0000}"/>
    <cellStyle name="20% - Accent1 2 8 3 5 2 2" xfId="15721" xr:uid="{00000000-0005-0000-0000-0000AC3C0000}"/>
    <cellStyle name="20% - Accent1 2 8 3 5 3" xfId="15722" xr:uid="{00000000-0005-0000-0000-0000AD3C0000}"/>
    <cellStyle name="20% - Accent1 2 8 3 6" xfId="15723" xr:uid="{00000000-0005-0000-0000-0000AE3C0000}"/>
    <cellStyle name="20% - Accent1 2 8 3 6 2" xfId="15724" xr:uid="{00000000-0005-0000-0000-0000AF3C0000}"/>
    <cellStyle name="20% - Accent1 2 8 3 6 2 2" xfId="15725" xr:uid="{00000000-0005-0000-0000-0000B03C0000}"/>
    <cellStyle name="20% - Accent1 2 8 3 6 3" xfId="15726" xr:uid="{00000000-0005-0000-0000-0000B13C0000}"/>
    <cellStyle name="20% - Accent1 2 8 3 7" xfId="15727" xr:uid="{00000000-0005-0000-0000-0000B23C0000}"/>
    <cellStyle name="20% - Accent1 2 8 3 7 2" xfId="15728" xr:uid="{00000000-0005-0000-0000-0000B33C0000}"/>
    <cellStyle name="20% - Accent1 2 8 3 8" xfId="15729" xr:uid="{00000000-0005-0000-0000-0000B43C0000}"/>
    <cellStyle name="20% - Accent1 2 8 3 8 2" xfId="15730" xr:uid="{00000000-0005-0000-0000-0000B53C0000}"/>
    <cellStyle name="20% - Accent1 2 8 3 9" xfId="15731" xr:uid="{00000000-0005-0000-0000-0000B63C0000}"/>
    <cellStyle name="20% - Accent1 2 8 4" xfId="15732" xr:uid="{00000000-0005-0000-0000-0000B73C0000}"/>
    <cellStyle name="20% - Accent1 2 8 4 2" xfId="15733" xr:uid="{00000000-0005-0000-0000-0000B83C0000}"/>
    <cellStyle name="20% - Accent1 2 8 4 2 2" xfId="15734" xr:uid="{00000000-0005-0000-0000-0000B93C0000}"/>
    <cellStyle name="20% - Accent1 2 8 4 2 2 2" xfId="15735" xr:uid="{00000000-0005-0000-0000-0000BA3C0000}"/>
    <cellStyle name="20% - Accent1 2 8 4 2 2 2 2" xfId="15736" xr:uid="{00000000-0005-0000-0000-0000BB3C0000}"/>
    <cellStyle name="20% - Accent1 2 8 4 2 2 3" xfId="15737" xr:uid="{00000000-0005-0000-0000-0000BC3C0000}"/>
    <cellStyle name="20% - Accent1 2 8 4 2 3" xfId="15738" xr:uid="{00000000-0005-0000-0000-0000BD3C0000}"/>
    <cellStyle name="20% - Accent1 2 8 4 2 3 2" xfId="15739" xr:uid="{00000000-0005-0000-0000-0000BE3C0000}"/>
    <cellStyle name="20% - Accent1 2 8 4 2 4" xfId="15740" xr:uid="{00000000-0005-0000-0000-0000BF3C0000}"/>
    <cellStyle name="20% - Accent1 2 8 4 3" xfId="15741" xr:uid="{00000000-0005-0000-0000-0000C03C0000}"/>
    <cellStyle name="20% - Accent1 2 8 4 3 2" xfId="15742" xr:uid="{00000000-0005-0000-0000-0000C13C0000}"/>
    <cellStyle name="20% - Accent1 2 8 4 3 2 2" xfId="15743" xr:uid="{00000000-0005-0000-0000-0000C23C0000}"/>
    <cellStyle name="20% - Accent1 2 8 4 3 2 2 2" xfId="15744" xr:uid="{00000000-0005-0000-0000-0000C33C0000}"/>
    <cellStyle name="20% - Accent1 2 8 4 3 2 3" xfId="15745" xr:uid="{00000000-0005-0000-0000-0000C43C0000}"/>
    <cellStyle name="20% - Accent1 2 8 4 3 3" xfId="15746" xr:uid="{00000000-0005-0000-0000-0000C53C0000}"/>
    <cellStyle name="20% - Accent1 2 8 4 3 3 2" xfId="15747" xr:uid="{00000000-0005-0000-0000-0000C63C0000}"/>
    <cellStyle name="20% - Accent1 2 8 4 3 4" xfId="15748" xr:uid="{00000000-0005-0000-0000-0000C73C0000}"/>
    <cellStyle name="20% - Accent1 2 8 4 4" xfId="15749" xr:uid="{00000000-0005-0000-0000-0000C83C0000}"/>
    <cellStyle name="20% - Accent1 2 8 4 4 2" xfId="15750" xr:uid="{00000000-0005-0000-0000-0000C93C0000}"/>
    <cellStyle name="20% - Accent1 2 8 4 4 2 2" xfId="15751" xr:uid="{00000000-0005-0000-0000-0000CA3C0000}"/>
    <cellStyle name="20% - Accent1 2 8 4 4 2 2 2" xfId="15752" xr:uid="{00000000-0005-0000-0000-0000CB3C0000}"/>
    <cellStyle name="20% - Accent1 2 8 4 4 2 3" xfId="15753" xr:uid="{00000000-0005-0000-0000-0000CC3C0000}"/>
    <cellStyle name="20% - Accent1 2 8 4 4 3" xfId="15754" xr:uid="{00000000-0005-0000-0000-0000CD3C0000}"/>
    <cellStyle name="20% - Accent1 2 8 4 4 3 2" xfId="15755" xr:uid="{00000000-0005-0000-0000-0000CE3C0000}"/>
    <cellStyle name="20% - Accent1 2 8 4 4 4" xfId="15756" xr:uid="{00000000-0005-0000-0000-0000CF3C0000}"/>
    <cellStyle name="20% - Accent1 2 8 4 5" xfId="15757" xr:uid="{00000000-0005-0000-0000-0000D03C0000}"/>
    <cellStyle name="20% - Accent1 2 8 4 5 2" xfId="15758" xr:uid="{00000000-0005-0000-0000-0000D13C0000}"/>
    <cellStyle name="20% - Accent1 2 8 4 5 2 2" xfId="15759" xr:uid="{00000000-0005-0000-0000-0000D23C0000}"/>
    <cellStyle name="20% - Accent1 2 8 4 5 3" xfId="15760" xr:uid="{00000000-0005-0000-0000-0000D33C0000}"/>
    <cellStyle name="20% - Accent1 2 8 4 6" xfId="15761" xr:uid="{00000000-0005-0000-0000-0000D43C0000}"/>
    <cellStyle name="20% - Accent1 2 8 4 6 2" xfId="15762" xr:uid="{00000000-0005-0000-0000-0000D53C0000}"/>
    <cellStyle name="20% - Accent1 2 8 4 6 2 2" xfId="15763" xr:uid="{00000000-0005-0000-0000-0000D63C0000}"/>
    <cellStyle name="20% - Accent1 2 8 4 6 3" xfId="15764" xr:uid="{00000000-0005-0000-0000-0000D73C0000}"/>
    <cellStyle name="20% - Accent1 2 8 4 7" xfId="15765" xr:uid="{00000000-0005-0000-0000-0000D83C0000}"/>
    <cellStyle name="20% - Accent1 2 8 4 7 2" xfId="15766" xr:uid="{00000000-0005-0000-0000-0000D93C0000}"/>
    <cellStyle name="20% - Accent1 2 8 4 8" xfId="15767" xr:uid="{00000000-0005-0000-0000-0000DA3C0000}"/>
    <cellStyle name="20% - Accent1 2 8 4 8 2" xfId="15768" xr:uid="{00000000-0005-0000-0000-0000DB3C0000}"/>
    <cellStyle name="20% - Accent1 2 8 4 9" xfId="15769" xr:uid="{00000000-0005-0000-0000-0000DC3C0000}"/>
    <cellStyle name="20% - Accent1 2 8 5" xfId="15770" xr:uid="{00000000-0005-0000-0000-0000DD3C0000}"/>
    <cellStyle name="20% - Accent1 2 8 5 2" xfId="15771" xr:uid="{00000000-0005-0000-0000-0000DE3C0000}"/>
    <cellStyle name="20% - Accent1 2 8 5 2 2" xfId="15772" xr:uid="{00000000-0005-0000-0000-0000DF3C0000}"/>
    <cellStyle name="20% - Accent1 2 8 5 2 2 2" xfId="15773" xr:uid="{00000000-0005-0000-0000-0000E03C0000}"/>
    <cellStyle name="20% - Accent1 2 8 5 2 3" xfId="15774" xr:uid="{00000000-0005-0000-0000-0000E13C0000}"/>
    <cellStyle name="20% - Accent1 2 8 5 3" xfId="15775" xr:uid="{00000000-0005-0000-0000-0000E23C0000}"/>
    <cellStyle name="20% - Accent1 2 8 5 3 2" xfId="15776" xr:uid="{00000000-0005-0000-0000-0000E33C0000}"/>
    <cellStyle name="20% - Accent1 2 8 5 4" xfId="15777" xr:uid="{00000000-0005-0000-0000-0000E43C0000}"/>
    <cellStyle name="20% - Accent1 2 8 6" xfId="15778" xr:uid="{00000000-0005-0000-0000-0000E53C0000}"/>
    <cellStyle name="20% - Accent1 2 8 6 2" xfId="15779" xr:uid="{00000000-0005-0000-0000-0000E63C0000}"/>
    <cellStyle name="20% - Accent1 2 8 6 2 2" xfId="15780" xr:uid="{00000000-0005-0000-0000-0000E73C0000}"/>
    <cellStyle name="20% - Accent1 2 8 6 2 2 2" xfId="15781" xr:uid="{00000000-0005-0000-0000-0000E83C0000}"/>
    <cellStyle name="20% - Accent1 2 8 6 2 3" xfId="15782" xr:uid="{00000000-0005-0000-0000-0000E93C0000}"/>
    <cellStyle name="20% - Accent1 2 8 6 3" xfId="15783" xr:uid="{00000000-0005-0000-0000-0000EA3C0000}"/>
    <cellStyle name="20% - Accent1 2 8 6 3 2" xfId="15784" xr:uid="{00000000-0005-0000-0000-0000EB3C0000}"/>
    <cellStyle name="20% - Accent1 2 8 6 4" xfId="15785" xr:uid="{00000000-0005-0000-0000-0000EC3C0000}"/>
    <cellStyle name="20% - Accent1 2 8 7" xfId="15786" xr:uid="{00000000-0005-0000-0000-0000ED3C0000}"/>
    <cellStyle name="20% - Accent1 2 8 7 2" xfId="15787" xr:uid="{00000000-0005-0000-0000-0000EE3C0000}"/>
    <cellStyle name="20% - Accent1 2 8 7 2 2" xfId="15788" xr:uid="{00000000-0005-0000-0000-0000EF3C0000}"/>
    <cellStyle name="20% - Accent1 2 8 7 2 2 2" xfId="15789" xr:uid="{00000000-0005-0000-0000-0000F03C0000}"/>
    <cellStyle name="20% - Accent1 2 8 7 2 3" xfId="15790" xr:uid="{00000000-0005-0000-0000-0000F13C0000}"/>
    <cellStyle name="20% - Accent1 2 8 7 3" xfId="15791" xr:uid="{00000000-0005-0000-0000-0000F23C0000}"/>
    <cellStyle name="20% - Accent1 2 8 7 3 2" xfId="15792" xr:uid="{00000000-0005-0000-0000-0000F33C0000}"/>
    <cellStyle name="20% - Accent1 2 8 7 4" xfId="15793" xr:uid="{00000000-0005-0000-0000-0000F43C0000}"/>
    <cellStyle name="20% - Accent1 2 8 8" xfId="15794" xr:uid="{00000000-0005-0000-0000-0000F53C0000}"/>
    <cellStyle name="20% - Accent1 2 8 8 2" xfId="15795" xr:uid="{00000000-0005-0000-0000-0000F63C0000}"/>
    <cellStyle name="20% - Accent1 2 8 8 2 2" xfId="15796" xr:uid="{00000000-0005-0000-0000-0000F73C0000}"/>
    <cellStyle name="20% - Accent1 2 8 8 3" xfId="15797" xr:uid="{00000000-0005-0000-0000-0000F83C0000}"/>
    <cellStyle name="20% - Accent1 2 8 9" xfId="15798" xr:uid="{00000000-0005-0000-0000-0000F93C0000}"/>
    <cellStyle name="20% - Accent1 2 8 9 2" xfId="15799" xr:uid="{00000000-0005-0000-0000-0000FA3C0000}"/>
    <cellStyle name="20% - Accent1 2 8 9 2 2" xfId="15800" xr:uid="{00000000-0005-0000-0000-0000FB3C0000}"/>
    <cellStyle name="20% - Accent1 2 8 9 3" xfId="15801" xr:uid="{00000000-0005-0000-0000-0000FC3C0000}"/>
    <cellStyle name="20% - Accent1 2 9" xfId="15802" xr:uid="{00000000-0005-0000-0000-0000FD3C0000}"/>
    <cellStyle name="20% - Accent1 2 9 10" xfId="15803" xr:uid="{00000000-0005-0000-0000-0000FE3C0000}"/>
    <cellStyle name="20% - Accent1 2 9 10 2" xfId="15804" xr:uid="{00000000-0005-0000-0000-0000FF3C0000}"/>
    <cellStyle name="20% - Accent1 2 9 11" xfId="15805" xr:uid="{00000000-0005-0000-0000-0000003D0000}"/>
    <cellStyle name="20% - Accent1 2 9 2" xfId="15806" xr:uid="{00000000-0005-0000-0000-0000013D0000}"/>
    <cellStyle name="20% - Accent1 2 9 2 2" xfId="15807" xr:uid="{00000000-0005-0000-0000-0000023D0000}"/>
    <cellStyle name="20% - Accent1 2 9 2 2 2" xfId="15808" xr:uid="{00000000-0005-0000-0000-0000033D0000}"/>
    <cellStyle name="20% - Accent1 2 9 2 2 2 2" xfId="15809" xr:uid="{00000000-0005-0000-0000-0000043D0000}"/>
    <cellStyle name="20% - Accent1 2 9 2 2 2 2 2" xfId="15810" xr:uid="{00000000-0005-0000-0000-0000053D0000}"/>
    <cellStyle name="20% - Accent1 2 9 2 2 2 3" xfId="15811" xr:uid="{00000000-0005-0000-0000-0000063D0000}"/>
    <cellStyle name="20% - Accent1 2 9 2 2 3" xfId="15812" xr:uid="{00000000-0005-0000-0000-0000073D0000}"/>
    <cellStyle name="20% - Accent1 2 9 2 2 3 2" xfId="15813" xr:uid="{00000000-0005-0000-0000-0000083D0000}"/>
    <cellStyle name="20% - Accent1 2 9 2 2 4" xfId="15814" xr:uid="{00000000-0005-0000-0000-0000093D0000}"/>
    <cellStyle name="20% - Accent1 2 9 2 3" xfId="15815" xr:uid="{00000000-0005-0000-0000-00000A3D0000}"/>
    <cellStyle name="20% - Accent1 2 9 2 3 2" xfId="15816" xr:uid="{00000000-0005-0000-0000-00000B3D0000}"/>
    <cellStyle name="20% - Accent1 2 9 2 3 2 2" xfId="15817" xr:uid="{00000000-0005-0000-0000-00000C3D0000}"/>
    <cellStyle name="20% - Accent1 2 9 2 3 2 2 2" xfId="15818" xr:uid="{00000000-0005-0000-0000-00000D3D0000}"/>
    <cellStyle name="20% - Accent1 2 9 2 3 2 3" xfId="15819" xr:uid="{00000000-0005-0000-0000-00000E3D0000}"/>
    <cellStyle name="20% - Accent1 2 9 2 3 3" xfId="15820" xr:uid="{00000000-0005-0000-0000-00000F3D0000}"/>
    <cellStyle name="20% - Accent1 2 9 2 3 3 2" xfId="15821" xr:uid="{00000000-0005-0000-0000-0000103D0000}"/>
    <cellStyle name="20% - Accent1 2 9 2 3 4" xfId="15822" xr:uid="{00000000-0005-0000-0000-0000113D0000}"/>
    <cellStyle name="20% - Accent1 2 9 2 4" xfId="15823" xr:uid="{00000000-0005-0000-0000-0000123D0000}"/>
    <cellStyle name="20% - Accent1 2 9 2 4 2" xfId="15824" xr:uid="{00000000-0005-0000-0000-0000133D0000}"/>
    <cellStyle name="20% - Accent1 2 9 2 4 2 2" xfId="15825" xr:uid="{00000000-0005-0000-0000-0000143D0000}"/>
    <cellStyle name="20% - Accent1 2 9 2 4 2 2 2" xfId="15826" xr:uid="{00000000-0005-0000-0000-0000153D0000}"/>
    <cellStyle name="20% - Accent1 2 9 2 4 2 3" xfId="15827" xr:uid="{00000000-0005-0000-0000-0000163D0000}"/>
    <cellStyle name="20% - Accent1 2 9 2 4 3" xfId="15828" xr:uid="{00000000-0005-0000-0000-0000173D0000}"/>
    <cellStyle name="20% - Accent1 2 9 2 4 3 2" xfId="15829" xr:uid="{00000000-0005-0000-0000-0000183D0000}"/>
    <cellStyle name="20% - Accent1 2 9 2 4 4" xfId="15830" xr:uid="{00000000-0005-0000-0000-0000193D0000}"/>
    <cellStyle name="20% - Accent1 2 9 2 5" xfId="15831" xr:uid="{00000000-0005-0000-0000-00001A3D0000}"/>
    <cellStyle name="20% - Accent1 2 9 2 5 2" xfId="15832" xr:uid="{00000000-0005-0000-0000-00001B3D0000}"/>
    <cellStyle name="20% - Accent1 2 9 2 5 2 2" xfId="15833" xr:uid="{00000000-0005-0000-0000-00001C3D0000}"/>
    <cellStyle name="20% - Accent1 2 9 2 5 3" xfId="15834" xr:uid="{00000000-0005-0000-0000-00001D3D0000}"/>
    <cellStyle name="20% - Accent1 2 9 2 6" xfId="15835" xr:uid="{00000000-0005-0000-0000-00001E3D0000}"/>
    <cellStyle name="20% - Accent1 2 9 2 6 2" xfId="15836" xr:uid="{00000000-0005-0000-0000-00001F3D0000}"/>
    <cellStyle name="20% - Accent1 2 9 2 6 2 2" xfId="15837" xr:uid="{00000000-0005-0000-0000-0000203D0000}"/>
    <cellStyle name="20% - Accent1 2 9 2 6 3" xfId="15838" xr:uid="{00000000-0005-0000-0000-0000213D0000}"/>
    <cellStyle name="20% - Accent1 2 9 2 7" xfId="15839" xr:uid="{00000000-0005-0000-0000-0000223D0000}"/>
    <cellStyle name="20% - Accent1 2 9 2 7 2" xfId="15840" xr:uid="{00000000-0005-0000-0000-0000233D0000}"/>
    <cellStyle name="20% - Accent1 2 9 2 8" xfId="15841" xr:uid="{00000000-0005-0000-0000-0000243D0000}"/>
    <cellStyle name="20% - Accent1 2 9 2 8 2" xfId="15842" xr:uid="{00000000-0005-0000-0000-0000253D0000}"/>
    <cellStyle name="20% - Accent1 2 9 2 9" xfId="15843" xr:uid="{00000000-0005-0000-0000-0000263D0000}"/>
    <cellStyle name="20% - Accent1 2 9 3" xfId="15844" xr:uid="{00000000-0005-0000-0000-0000273D0000}"/>
    <cellStyle name="20% - Accent1 2 9 3 2" xfId="15845" xr:uid="{00000000-0005-0000-0000-0000283D0000}"/>
    <cellStyle name="20% - Accent1 2 9 3 2 2" xfId="15846" xr:uid="{00000000-0005-0000-0000-0000293D0000}"/>
    <cellStyle name="20% - Accent1 2 9 3 2 2 2" xfId="15847" xr:uid="{00000000-0005-0000-0000-00002A3D0000}"/>
    <cellStyle name="20% - Accent1 2 9 3 2 2 2 2" xfId="15848" xr:uid="{00000000-0005-0000-0000-00002B3D0000}"/>
    <cellStyle name="20% - Accent1 2 9 3 2 2 3" xfId="15849" xr:uid="{00000000-0005-0000-0000-00002C3D0000}"/>
    <cellStyle name="20% - Accent1 2 9 3 2 3" xfId="15850" xr:uid="{00000000-0005-0000-0000-00002D3D0000}"/>
    <cellStyle name="20% - Accent1 2 9 3 2 3 2" xfId="15851" xr:uid="{00000000-0005-0000-0000-00002E3D0000}"/>
    <cellStyle name="20% - Accent1 2 9 3 2 4" xfId="15852" xr:uid="{00000000-0005-0000-0000-00002F3D0000}"/>
    <cellStyle name="20% - Accent1 2 9 3 3" xfId="15853" xr:uid="{00000000-0005-0000-0000-0000303D0000}"/>
    <cellStyle name="20% - Accent1 2 9 3 3 2" xfId="15854" xr:uid="{00000000-0005-0000-0000-0000313D0000}"/>
    <cellStyle name="20% - Accent1 2 9 3 3 2 2" xfId="15855" xr:uid="{00000000-0005-0000-0000-0000323D0000}"/>
    <cellStyle name="20% - Accent1 2 9 3 3 2 2 2" xfId="15856" xr:uid="{00000000-0005-0000-0000-0000333D0000}"/>
    <cellStyle name="20% - Accent1 2 9 3 3 2 3" xfId="15857" xr:uid="{00000000-0005-0000-0000-0000343D0000}"/>
    <cellStyle name="20% - Accent1 2 9 3 3 3" xfId="15858" xr:uid="{00000000-0005-0000-0000-0000353D0000}"/>
    <cellStyle name="20% - Accent1 2 9 3 3 3 2" xfId="15859" xr:uid="{00000000-0005-0000-0000-0000363D0000}"/>
    <cellStyle name="20% - Accent1 2 9 3 3 4" xfId="15860" xr:uid="{00000000-0005-0000-0000-0000373D0000}"/>
    <cellStyle name="20% - Accent1 2 9 3 4" xfId="15861" xr:uid="{00000000-0005-0000-0000-0000383D0000}"/>
    <cellStyle name="20% - Accent1 2 9 3 4 2" xfId="15862" xr:uid="{00000000-0005-0000-0000-0000393D0000}"/>
    <cellStyle name="20% - Accent1 2 9 3 4 2 2" xfId="15863" xr:uid="{00000000-0005-0000-0000-00003A3D0000}"/>
    <cellStyle name="20% - Accent1 2 9 3 4 2 2 2" xfId="15864" xr:uid="{00000000-0005-0000-0000-00003B3D0000}"/>
    <cellStyle name="20% - Accent1 2 9 3 4 2 3" xfId="15865" xr:uid="{00000000-0005-0000-0000-00003C3D0000}"/>
    <cellStyle name="20% - Accent1 2 9 3 4 3" xfId="15866" xr:uid="{00000000-0005-0000-0000-00003D3D0000}"/>
    <cellStyle name="20% - Accent1 2 9 3 4 3 2" xfId="15867" xr:uid="{00000000-0005-0000-0000-00003E3D0000}"/>
    <cellStyle name="20% - Accent1 2 9 3 4 4" xfId="15868" xr:uid="{00000000-0005-0000-0000-00003F3D0000}"/>
    <cellStyle name="20% - Accent1 2 9 3 5" xfId="15869" xr:uid="{00000000-0005-0000-0000-0000403D0000}"/>
    <cellStyle name="20% - Accent1 2 9 3 5 2" xfId="15870" xr:uid="{00000000-0005-0000-0000-0000413D0000}"/>
    <cellStyle name="20% - Accent1 2 9 3 5 2 2" xfId="15871" xr:uid="{00000000-0005-0000-0000-0000423D0000}"/>
    <cellStyle name="20% - Accent1 2 9 3 5 3" xfId="15872" xr:uid="{00000000-0005-0000-0000-0000433D0000}"/>
    <cellStyle name="20% - Accent1 2 9 3 6" xfId="15873" xr:uid="{00000000-0005-0000-0000-0000443D0000}"/>
    <cellStyle name="20% - Accent1 2 9 3 6 2" xfId="15874" xr:uid="{00000000-0005-0000-0000-0000453D0000}"/>
    <cellStyle name="20% - Accent1 2 9 3 6 2 2" xfId="15875" xr:uid="{00000000-0005-0000-0000-0000463D0000}"/>
    <cellStyle name="20% - Accent1 2 9 3 6 3" xfId="15876" xr:uid="{00000000-0005-0000-0000-0000473D0000}"/>
    <cellStyle name="20% - Accent1 2 9 3 7" xfId="15877" xr:uid="{00000000-0005-0000-0000-0000483D0000}"/>
    <cellStyle name="20% - Accent1 2 9 3 7 2" xfId="15878" xr:uid="{00000000-0005-0000-0000-0000493D0000}"/>
    <cellStyle name="20% - Accent1 2 9 3 8" xfId="15879" xr:uid="{00000000-0005-0000-0000-00004A3D0000}"/>
    <cellStyle name="20% - Accent1 2 9 3 8 2" xfId="15880" xr:uid="{00000000-0005-0000-0000-00004B3D0000}"/>
    <cellStyle name="20% - Accent1 2 9 3 9" xfId="15881" xr:uid="{00000000-0005-0000-0000-00004C3D0000}"/>
    <cellStyle name="20% - Accent1 2 9 4" xfId="15882" xr:uid="{00000000-0005-0000-0000-00004D3D0000}"/>
    <cellStyle name="20% - Accent1 2 9 4 2" xfId="15883" xr:uid="{00000000-0005-0000-0000-00004E3D0000}"/>
    <cellStyle name="20% - Accent1 2 9 4 2 2" xfId="15884" xr:uid="{00000000-0005-0000-0000-00004F3D0000}"/>
    <cellStyle name="20% - Accent1 2 9 4 2 2 2" xfId="15885" xr:uid="{00000000-0005-0000-0000-0000503D0000}"/>
    <cellStyle name="20% - Accent1 2 9 4 2 3" xfId="15886" xr:uid="{00000000-0005-0000-0000-0000513D0000}"/>
    <cellStyle name="20% - Accent1 2 9 4 3" xfId="15887" xr:uid="{00000000-0005-0000-0000-0000523D0000}"/>
    <cellStyle name="20% - Accent1 2 9 4 3 2" xfId="15888" xr:uid="{00000000-0005-0000-0000-0000533D0000}"/>
    <cellStyle name="20% - Accent1 2 9 4 4" xfId="15889" xr:uid="{00000000-0005-0000-0000-0000543D0000}"/>
    <cellStyle name="20% - Accent1 2 9 5" xfId="15890" xr:uid="{00000000-0005-0000-0000-0000553D0000}"/>
    <cellStyle name="20% - Accent1 2 9 5 2" xfId="15891" xr:uid="{00000000-0005-0000-0000-0000563D0000}"/>
    <cellStyle name="20% - Accent1 2 9 5 2 2" xfId="15892" xr:uid="{00000000-0005-0000-0000-0000573D0000}"/>
    <cellStyle name="20% - Accent1 2 9 5 2 2 2" xfId="15893" xr:uid="{00000000-0005-0000-0000-0000583D0000}"/>
    <cellStyle name="20% - Accent1 2 9 5 2 3" xfId="15894" xr:uid="{00000000-0005-0000-0000-0000593D0000}"/>
    <cellStyle name="20% - Accent1 2 9 5 3" xfId="15895" xr:uid="{00000000-0005-0000-0000-00005A3D0000}"/>
    <cellStyle name="20% - Accent1 2 9 5 3 2" xfId="15896" xr:uid="{00000000-0005-0000-0000-00005B3D0000}"/>
    <cellStyle name="20% - Accent1 2 9 5 4" xfId="15897" xr:uid="{00000000-0005-0000-0000-00005C3D0000}"/>
    <cellStyle name="20% - Accent1 2 9 6" xfId="15898" xr:uid="{00000000-0005-0000-0000-00005D3D0000}"/>
    <cellStyle name="20% - Accent1 2 9 6 2" xfId="15899" xr:uid="{00000000-0005-0000-0000-00005E3D0000}"/>
    <cellStyle name="20% - Accent1 2 9 6 2 2" xfId="15900" xr:uid="{00000000-0005-0000-0000-00005F3D0000}"/>
    <cellStyle name="20% - Accent1 2 9 6 2 2 2" xfId="15901" xr:uid="{00000000-0005-0000-0000-0000603D0000}"/>
    <cellStyle name="20% - Accent1 2 9 6 2 3" xfId="15902" xr:uid="{00000000-0005-0000-0000-0000613D0000}"/>
    <cellStyle name="20% - Accent1 2 9 6 3" xfId="15903" xr:uid="{00000000-0005-0000-0000-0000623D0000}"/>
    <cellStyle name="20% - Accent1 2 9 6 3 2" xfId="15904" xr:uid="{00000000-0005-0000-0000-0000633D0000}"/>
    <cellStyle name="20% - Accent1 2 9 6 4" xfId="15905" xr:uid="{00000000-0005-0000-0000-0000643D0000}"/>
    <cellStyle name="20% - Accent1 2 9 7" xfId="15906" xr:uid="{00000000-0005-0000-0000-0000653D0000}"/>
    <cellStyle name="20% - Accent1 2 9 7 2" xfId="15907" xr:uid="{00000000-0005-0000-0000-0000663D0000}"/>
    <cellStyle name="20% - Accent1 2 9 7 2 2" xfId="15908" xr:uid="{00000000-0005-0000-0000-0000673D0000}"/>
    <cellStyle name="20% - Accent1 2 9 7 3" xfId="15909" xr:uid="{00000000-0005-0000-0000-0000683D0000}"/>
    <cellStyle name="20% - Accent1 2 9 8" xfId="15910" xr:uid="{00000000-0005-0000-0000-0000693D0000}"/>
    <cellStyle name="20% - Accent1 2 9 8 2" xfId="15911" xr:uid="{00000000-0005-0000-0000-00006A3D0000}"/>
    <cellStyle name="20% - Accent1 2 9 8 2 2" xfId="15912" xr:uid="{00000000-0005-0000-0000-00006B3D0000}"/>
    <cellStyle name="20% - Accent1 2 9 8 3" xfId="15913" xr:uid="{00000000-0005-0000-0000-00006C3D0000}"/>
    <cellStyle name="20% - Accent1 2 9 9" xfId="15914" xr:uid="{00000000-0005-0000-0000-00006D3D0000}"/>
    <cellStyle name="20% - Accent1 2 9 9 2" xfId="15915" xr:uid="{00000000-0005-0000-0000-00006E3D0000}"/>
    <cellStyle name="20% - Accent1 20" xfId="15916" xr:uid="{00000000-0005-0000-0000-00006F3D0000}"/>
    <cellStyle name="20% - Accent1 20 2" xfId="15917" xr:uid="{00000000-0005-0000-0000-0000703D0000}"/>
    <cellStyle name="20% - Accent1 20 2 2" xfId="15918" xr:uid="{00000000-0005-0000-0000-0000713D0000}"/>
    <cellStyle name="20% - Accent1 20 3" xfId="15919" xr:uid="{00000000-0005-0000-0000-0000723D0000}"/>
    <cellStyle name="20% - Accent1 21" xfId="15920" xr:uid="{00000000-0005-0000-0000-0000733D0000}"/>
    <cellStyle name="20% - Accent1 21 2" xfId="15921" xr:uid="{00000000-0005-0000-0000-0000743D0000}"/>
    <cellStyle name="20% - Accent1 22" xfId="15922" xr:uid="{00000000-0005-0000-0000-0000753D0000}"/>
    <cellStyle name="20% - Accent1 22 2" xfId="15923" xr:uid="{00000000-0005-0000-0000-0000763D0000}"/>
    <cellStyle name="20% - Accent1 23" xfId="15924" xr:uid="{00000000-0005-0000-0000-0000773D0000}"/>
    <cellStyle name="20% - Accent1 3" xfId="117" xr:uid="{00000000-0005-0000-0000-0000783D0000}"/>
    <cellStyle name="20% - Accent1 3 10" xfId="15925" xr:uid="{00000000-0005-0000-0000-0000793D0000}"/>
    <cellStyle name="20% - Accent1 3 10 10" xfId="15926" xr:uid="{00000000-0005-0000-0000-00007A3D0000}"/>
    <cellStyle name="20% - Accent1 3 10 10 2" xfId="15927" xr:uid="{00000000-0005-0000-0000-00007B3D0000}"/>
    <cellStyle name="20% - Accent1 3 10 11" xfId="15928" xr:uid="{00000000-0005-0000-0000-00007C3D0000}"/>
    <cellStyle name="20% - Accent1 3 10 2" xfId="15929" xr:uid="{00000000-0005-0000-0000-00007D3D0000}"/>
    <cellStyle name="20% - Accent1 3 10 2 2" xfId="15930" xr:uid="{00000000-0005-0000-0000-00007E3D0000}"/>
    <cellStyle name="20% - Accent1 3 10 2 2 2" xfId="15931" xr:uid="{00000000-0005-0000-0000-00007F3D0000}"/>
    <cellStyle name="20% - Accent1 3 10 2 2 2 2" xfId="15932" xr:uid="{00000000-0005-0000-0000-0000803D0000}"/>
    <cellStyle name="20% - Accent1 3 10 2 2 2 2 2" xfId="15933" xr:uid="{00000000-0005-0000-0000-0000813D0000}"/>
    <cellStyle name="20% - Accent1 3 10 2 2 2 3" xfId="15934" xr:uid="{00000000-0005-0000-0000-0000823D0000}"/>
    <cellStyle name="20% - Accent1 3 10 2 2 3" xfId="15935" xr:uid="{00000000-0005-0000-0000-0000833D0000}"/>
    <cellStyle name="20% - Accent1 3 10 2 2 3 2" xfId="15936" xr:uid="{00000000-0005-0000-0000-0000843D0000}"/>
    <cellStyle name="20% - Accent1 3 10 2 2 4" xfId="15937" xr:uid="{00000000-0005-0000-0000-0000853D0000}"/>
    <cellStyle name="20% - Accent1 3 10 2 3" xfId="15938" xr:uid="{00000000-0005-0000-0000-0000863D0000}"/>
    <cellStyle name="20% - Accent1 3 10 2 3 2" xfId="15939" xr:uid="{00000000-0005-0000-0000-0000873D0000}"/>
    <cellStyle name="20% - Accent1 3 10 2 3 2 2" xfId="15940" xr:uid="{00000000-0005-0000-0000-0000883D0000}"/>
    <cellStyle name="20% - Accent1 3 10 2 3 2 2 2" xfId="15941" xr:uid="{00000000-0005-0000-0000-0000893D0000}"/>
    <cellStyle name="20% - Accent1 3 10 2 3 2 3" xfId="15942" xr:uid="{00000000-0005-0000-0000-00008A3D0000}"/>
    <cellStyle name="20% - Accent1 3 10 2 3 3" xfId="15943" xr:uid="{00000000-0005-0000-0000-00008B3D0000}"/>
    <cellStyle name="20% - Accent1 3 10 2 3 3 2" xfId="15944" xr:uid="{00000000-0005-0000-0000-00008C3D0000}"/>
    <cellStyle name="20% - Accent1 3 10 2 3 4" xfId="15945" xr:uid="{00000000-0005-0000-0000-00008D3D0000}"/>
    <cellStyle name="20% - Accent1 3 10 2 4" xfId="15946" xr:uid="{00000000-0005-0000-0000-00008E3D0000}"/>
    <cellStyle name="20% - Accent1 3 10 2 4 2" xfId="15947" xr:uid="{00000000-0005-0000-0000-00008F3D0000}"/>
    <cellStyle name="20% - Accent1 3 10 2 4 2 2" xfId="15948" xr:uid="{00000000-0005-0000-0000-0000903D0000}"/>
    <cellStyle name="20% - Accent1 3 10 2 4 2 2 2" xfId="15949" xr:uid="{00000000-0005-0000-0000-0000913D0000}"/>
    <cellStyle name="20% - Accent1 3 10 2 4 2 3" xfId="15950" xr:uid="{00000000-0005-0000-0000-0000923D0000}"/>
    <cellStyle name="20% - Accent1 3 10 2 4 3" xfId="15951" xr:uid="{00000000-0005-0000-0000-0000933D0000}"/>
    <cellStyle name="20% - Accent1 3 10 2 4 3 2" xfId="15952" xr:uid="{00000000-0005-0000-0000-0000943D0000}"/>
    <cellStyle name="20% - Accent1 3 10 2 4 4" xfId="15953" xr:uid="{00000000-0005-0000-0000-0000953D0000}"/>
    <cellStyle name="20% - Accent1 3 10 2 5" xfId="15954" xr:uid="{00000000-0005-0000-0000-0000963D0000}"/>
    <cellStyle name="20% - Accent1 3 10 2 5 2" xfId="15955" xr:uid="{00000000-0005-0000-0000-0000973D0000}"/>
    <cellStyle name="20% - Accent1 3 10 2 5 2 2" xfId="15956" xr:uid="{00000000-0005-0000-0000-0000983D0000}"/>
    <cellStyle name="20% - Accent1 3 10 2 5 3" xfId="15957" xr:uid="{00000000-0005-0000-0000-0000993D0000}"/>
    <cellStyle name="20% - Accent1 3 10 2 6" xfId="15958" xr:uid="{00000000-0005-0000-0000-00009A3D0000}"/>
    <cellStyle name="20% - Accent1 3 10 2 6 2" xfId="15959" xr:uid="{00000000-0005-0000-0000-00009B3D0000}"/>
    <cellStyle name="20% - Accent1 3 10 2 6 2 2" xfId="15960" xr:uid="{00000000-0005-0000-0000-00009C3D0000}"/>
    <cellStyle name="20% - Accent1 3 10 2 6 3" xfId="15961" xr:uid="{00000000-0005-0000-0000-00009D3D0000}"/>
    <cellStyle name="20% - Accent1 3 10 2 7" xfId="15962" xr:uid="{00000000-0005-0000-0000-00009E3D0000}"/>
    <cellStyle name="20% - Accent1 3 10 2 7 2" xfId="15963" xr:uid="{00000000-0005-0000-0000-00009F3D0000}"/>
    <cellStyle name="20% - Accent1 3 10 2 8" xfId="15964" xr:uid="{00000000-0005-0000-0000-0000A03D0000}"/>
    <cellStyle name="20% - Accent1 3 10 2 8 2" xfId="15965" xr:uid="{00000000-0005-0000-0000-0000A13D0000}"/>
    <cellStyle name="20% - Accent1 3 10 2 9" xfId="15966" xr:uid="{00000000-0005-0000-0000-0000A23D0000}"/>
    <cellStyle name="20% - Accent1 3 10 3" xfId="15967" xr:uid="{00000000-0005-0000-0000-0000A33D0000}"/>
    <cellStyle name="20% - Accent1 3 10 3 2" xfId="15968" xr:uid="{00000000-0005-0000-0000-0000A43D0000}"/>
    <cellStyle name="20% - Accent1 3 10 3 2 2" xfId="15969" xr:uid="{00000000-0005-0000-0000-0000A53D0000}"/>
    <cellStyle name="20% - Accent1 3 10 3 2 2 2" xfId="15970" xr:uid="{00000000-0005-0000-0000-0000A63D0000}"/>
    <cellStyle name="20% - Accent1 3 10 3 2 2 2 2" xfId="15971" xr:uid="{00000000-0005-0000-0000-0000A73D0000}"/>
    <cellStyle name="20% - Accent1 3 10 3 2 2 3" xfId="15972" xr:uid="{00000000-0005-0000-0000-0000A83D0000}"/>
    <cellStyle name="20% - Accent1 3 10 3 2 3" xfId="15973" xr:uid="{00000000-0005-0000-0000-0000A93D0000}"/>
    <cellStyle name="20% - Accent1 3 10 3 2 3 2" xfId="15974" xr:uid="{00000000-0005-0000-0000-0000AA3D0000}"/>
    <cellStyle name="20% - Accent1 3 10 3 2 4" xfId="15975" xr:uid="{00000000-0005-0000-0000-0000AB3D0000}"/>
    <cellStyle name="20% - Accent1 3 10 3 3" xfId="15976" xr:uid="{00000000-0005-0000-0000-0000AC3D0000}"/>
    <cellStyle name="20% - Accent1 3 10 3 3 2" xfId="15977" xr:uid="{00000000-0005-0000-0000-0000AD3D0000}"/>
    <cellStyle name="20% - Accent1 3 10 3 3 2 2" xfId="15978" xr:uid="{00000000-0005-0000-0000-0000AE3D0000}"/>
    <cellStyle name="20% - Accent1 3 10 3 3 2 2 2" xfId="15979" xr:uid="{00000000-0005-0000-0000-0000AF3D0000}"/>
    <cellStyle name="20% - Accent1 3 10 3 3 2 3" xfId="15980" xr:uid="{00000000-0005-0000-0000-0000B03D0000}"/>
    <cellStyle name="20% - Accent1 3 10 3 3 3" xfId="15981" xr:uid="{00000000-0005-0000-0000-0000B13D0000}"/>
    <cellStyle name="20% - Accent1 3 10 3 3 3 2" xfId="15982" xr:uid="{00000000-0005-0000-0000-0000B23D0000}"/>
    <cellStyle name="20% - Accent1 3 10 3 3 4" xfId="15983" xr:uid="{00000000-0005-0000-0000-0000B33D0000}"/>
    <cellStyle name="20% - Accent1 3 10 3 4" xfId="15984" xr:uid="{00000000-0005-0000-0000-0000B43D0000}"/>
    <cellStyle name="20% - Accent1 3 10 3 4 2" xfId="15985" xr:uid="{00000000-0005-0000-0000-0000B53D0000}"/>
    <cellStyle name="20% - Accent1 3 10 3 4 2 2" xfId="15986" xr:uid="{00000000-0005-0000-0000-0000B63D0000}"/>
    <cellStyle name="20% - Accent1 3 10 3 4 2 2 2" xfId="15987" xr:uid="{00000000-0005-0000-0000-0000B73D0000}"/>
    <cellStyle name="20% - Accent1 3 10 3 4 2 3" xfId="15988" xr:uid="{00000000-0005-0000-0000-0000B83D0000}"/>
    <cellStyle name="20% - Accent1 3 10 3 4 3" xfId="15989" xr:uid="{00000000-0005-0000-0000-0000B93D0000}"/>
    <cellStyle name="20% - Accent1 3 10 3 4 3 2" xfId="15990" xr:uid="{00000000-0005-0000-0000-0000BA3D0000}"/>
    <cellStyle name="20% - Accent1 3 10 3 4 4" xfId="15991" xr:uid="{00000000-0005-0000-0000-0000BB3D0000}"/>
    <cellStyle name="20% - Accent1 3 10 3 5" xfId="15992" xr:uid="{00000000-0005-0000-0000-0000BC3D0000}"/>
    <cellStyle name="20% - Accent1 3 10 3 5 2" xfId="15993" xr:uid="{00000000-0005-0000-0000-0000BD3D0000}"/>
    <cellStyle name="20% - Accent1 3 10 3 5 2 2" xfId="15994" xr:uid="{00000000-0005-0000-0000-0000BE3D0000}"/>
    <cellStyle name="20% - Accent1 3 10 3 5 3" xfId="15995" xr:uid="{00000000-0005-0000-0000-0000BF3D0000}"/>
    <cellStyle name="20% - Accent1 3 10 3 6" xfId="15996" xr:uid="{00000000-0005-0000-0000-0000C03D0000}"/>
    <cellStyle name="20% - Accent1 3 10 3 6 2" xfId="15997" xr:uid="{00000000-0005-0000-0000-0000C13D0000}"/>
    <cellStyle name="20% - Accent1 3 10 3 6 2 2" xfId="15998" xr:uid="{00000000-0005-0000-0000-0000C23D0000}"/>
    <cellStyle name="20% - Accent1 3 10 3 6 3" xfId="15999" xr:uid="{00000000-0005-0000-0000-0000C33D0000}"/>
    <cellStyle name="20% - Accent1 3 10 3 7" xfId="16000" xr:uid="{00000000-0005-0000-0000-0000C43D0000}"/>
    <cellStyle name="20% - Accent1 3 10 3 7 2" xfId="16001" xr:uid="{00000000-0005-0000-0000-0000C53D0000}"/>
    <cellStyle name="20% - Accent1 3 10 3 8" xfId="16002" xr:uid="{00000000-0005-0000-0000-0000C63D0000}"/>
    <cellStyle name="20% - Accent1 3 10 3 8 2" xfId="16003" xr:uid="{00000000-0005-0000-0000-0000C73D0000}"/>
    <cellStyle name="20% - Accent1 3 10 3 9" xfId="16004" xr:uid="{00000000-0005-0000-0000-0000C83D0000}"/>
    <cellStyle name="20% - Accent1 3 10 4" xfId="16005" xr:uid="{00000000-0005-0000-0000-0000C93D0000}"/>
    <cellStyle name="20% - Accent1 3 10 4 2" xfId="16006" xr:uid="{00000000-0005-0000-0000-0000CA3D0000}"/>
    <cellStyle name="20% - Accent1 3 10 4 2 2" xfId="16007" xr:uid="{00000000-0005-0000-0000-0000CB3D0000}"/>
    <cellStyle name="20% - Accent1 3 10 4 2 2 2" xfId="16008" xr:uid="{00000000-0005-0000-0000-0000CC3D0000}"/>
    <cellStyle name="20% - Accent1 3 10 4 2 3" xfId="16009" xr:uid="{00000000-0005-0000-0000-0000CD3D0000}"/>
    <cellStyle name="20% - Accent1 3 10 4 3" xfId="16010" xr:uid="{00000000-0005-0000-0000-0000CE3D0000}"/>
    <cellStyle name="20% - Accent1 3 10 4 3 2" xfId="16011" xr:uid="{00000000-0005-0000-0000-0000CF3D0000}"/>
    <cellStyle name="20% - Accent1 3 10 4 4" xfId="16012" xr:uid="{00000000-0005-0000-0000-0000D03D0000}"/>
    <cellStyle name="20% - Accent1 3 10 5" xfId="16013" xr:uid="{00000000-0005-0000-0000-0000D13D0000}"/>
    <cellStyle name="20% - Accent1 3 10 5 2" xfId="16014" xr:uid="{00000000-0005-0000-0000-0000D23D0000}"/>
    <cellStyle name="20% - Accent1 3 10 5 2 2" xfId="16015" xr:uid="{00000000-0005-0000-0000-0000D33D0000}"/>
    <cellStyle name="20% - Accent1 3 10 5 2 2 2" xfId="16016" xr:uid="{00000000-0005-0000-0000-0000D43D0000}"/>
    <cellStyle name="20% - Accent1 3 10 5 2 3" xfId="16017" xr:uid="{00000000-0005-0000-0000-0000D53D0000}"/>
    <cellStyle name="20% - Accent1 3 10 5 3" xfId="16018" xr:uid="{00000000-0005-0000-0000-0000D63D0000}"/>
    <cellStyle name="20% - Accent1 3 10 5 3 2" xfId="16019" xr:uid="{00000000-0005-0000-0000-0000D73D0000}"/>
    <cellStyle name="20% - Accent1 3 10 5 4" xfId="16020" xr:uid="{00000000-0005-0000-0000-0000D83D0000}"/>
    <cellStyle name="20% - Accent1 3 10 6" xfId="16021" xr:uid="{00000000-0005-0000-0000-0000D93D0000}"/>
    <cellStyle name="20% - Accent1 3 10 6 2" xfId="16022" xr:uid="{00000000-0005-0000-0000-0000DA3D0000}"/>
    <cellStyle name="20% - Accent1 3 10 6 2 2" xfId="16023" xr:uid="{00000000-0005-0000-0000-0000DB3D0000}"/>
    <cellStyle name="20% - Accent1 3 10 6 2 2 2" xfId="16024" xr:uid="{00000000-0005-0000-0000-0000DC3D0000}"/>
    <cellStyle name="20% - Accent1 3 10 6 2 3" xfId="16025" xr:uid="{00000000-0005-0000-0000-0000DD3D0000}"/>
    <cellStyle name="20% - Accent1 3 10 6 3" xfId="16026" xr:uid="{00000000-0005-0000-0000-0000DE3D0000}"/>
    <cellStyle name="20% - Accent1 3 10 6 3 2" xfId="16027" xr:uid="{00000000-0005-0000-0000-0000DF3D0000}"/>
    <cellStyle name="20% - Accent1 3 10 6 4" xfId="16028" xr:uid="{00000000-0005-0000-0000-0000E03D0000}"/>
    <cellStyle name="20% - Accent1 3 10 7" xfId="16029" xr:uid="{00000000-0005-0000-0000-0000E13D0000}"/>
    <cellStyle name="20% - Accent1 3 10 7 2" xfId="16030" xr:uid="{00000000-0005-0000-0000-0000E23D0000}"/>
    <cellStyle name="20% - Accent1 3 10 7 2 2" xfId="16031" xr:uid="{00000000-0005-0000-0000-0000E33D0000}"/>
    <cellStyle name="20% - Accent1 3 10 7 3" xfId="16032" xr:uid="{00000000-0005-0000-0000-0000E43D0000}"/>
    <cellStyle name="20% - Accent1 3 10 8" xfId="16033" xr:uid="{00000000-0005-0000-0000-0000E53D0000}"/>
    <cellStyle name="20% - Accent1 3 10 8 2" xfId="16034" xr:uid="{00000000-0005-0000-0000-0000E63D0000}"/>
    <cellStyle name="20% - Accent1 3 10 8 2 2" xfId="16035" xr:uid="{00000000-0005-0000-0000-0000E73D0000}"/>
    <cellStyle name="20% - Accent1 3 10 8 3" xfId="16036" xr:uid="{00000000-0005-0000-0000-0000E83D0000}"/>
    <cellStyle name="20% - Accent1 3 10 9" xfId="16037" xr:uid="{00000000-0005-0000-0000-0000E93D0000}"/>
    <cellStyle name="20% - Accent1 3 10 9 2" xfId="16038" xr:uid="{00000000-0005-0000-0000-0000EA3D0000}"/>
    <cellStyle name="20% - Accent1 3 11" xfId="118" xr:uid="{00000000-0005-0000-0000-0000EB3D0000}"/>
    <cellStyle name="20% - Accent1 3 11 10" xfId="16039" xr:uid="{00000000-0005-0000-0000-0000EC3D0000}"/>
    <cellStyle name="20% - Accent1 3 11 10 2" xfId="16040" xr:uid="{00000000-0005-0000-0000-0000ED3D0000}"/>
    <cellStyle name="20% - Accent1 3 11 11" xfId="16041" xr:uid="{00000000-0005-0000-0000-0000EE3D0000}"/>
    <cellStyle name="20% - Accent1 3 11 12" xfId="16042" xr:uid="{00000000-0005-0000-0000-0000EF3D0000}"/>
    <cellStyle name="20% - Accent1 3 11 2" xfId="119" xr:uid="{00000000-0005-0000-0000-0000F03D0000}"/>
    <cellStyle name="20% - Accent1 3 11 2 2" xfId="16043" xr:uid="{00000000-0005-0000-0000-0000F13D0000}"/>
    <cellStyle name="20% - Accent1 3 11 2 2 2" xfId="16044" xr:uid="{00000000-0005-0000-0000-0000F23D0000}"/>
    <cellStyle name="20% - Accent1 3 11 2 2 2 2" xfId="16045" xr:uid="{00000000-0005-0000-0000-0000F33D0000}"/>
    <cellStyle name="20% - Accent1 3 11 2 2 2 2 2" xfId="16046" xr:uid="{00000000-0005-0000-0000-0000F43D0000}"/>
    <cellStyle name="20% - Accent1 3 11 2 2 2 3" xfId="16047" xr:uid="{00000000-0005-0000-0000-0000F53D0000}"/>
    <cellStyle name="20% - Accent1 3 11 2 2 3" xfId="16048" xr:uid="{00000000-0005-0000-0000-0000F63D0000}"/>
    <cellStyle name="20% - Accent1 3 11 2 2 3 2" xfId="16049" xr:uid="{00000000-0005-0000-0000-0000F73D0000}"/>
    <cellStyle name="20% - Accent1 3 11 2 2 4" xfId="16050" xr:uid="{00000000-0005-0000-0000-0000F83D0000}"/>
    <cellStyle name="20% - Accent1 3 11 2 3" xfId="16051" xr:uid="{00000000-0005-0000-0000-0000F93D0000}"/>
    <cellStyle name="20% - Accent1 3 11 2 3 2" xfId="16052" xr:uid="{00000000-0005-0000-0000-0000FA3D0000}"/>
    <cellStyle name="20% - Accent1 3 11 2 3 2 2" xfId="16053" xr:uid="{00000000-0005-0000-0000-0000FB3D0000}"/>
    <cellStyle name="20% - Accent1 3 11 2 3 2 2 2" xfId="16054" xr:uid="{00000000-0005-0000-0000-0000FC3D0000}"/>
    <cellStyle name="20% - Accent1 3 11 2 3 2 3" xfId="16055" xr:uid="{00000000-0005-0000-0000-0000FD3D0000}"/>
    <cellStyle name="20% - Accent1 3 11 2 3 3" xfId="16056" xr:uid="{00000000-0005-0000-0000-0000FE3D0000}"/>
    <cellStyle name="20% - Accent1 3 11 2 3 3 2" xfId="16057" xr:uid="{00000000-0005-0000-0000-0000FF3D0000}"/>
    <cellStyle name="20% - Accent1 3 11 2 3 4" xfId="16058" xr:uid="{00000000-0005-0000-0000-0000003E0000}"/>
    <cellStyle name="20% - Accent1 3 11 2 4" xfId="16059" xr:uid="{00000000-0005-0000-0000-0000013E0000}"/>
    <cellStyle name="20% - Accent1 3 11 2 4 2" xfId="16060" xr:uid="{00000000-0005-0000-0000-0000023E0000}"/>
    <cellStyle name="20% - Accent1 3 11 2 4 2 2" xfId="16061" xr:uid="{00000000-0005-0000-0000-0000033E0000}"/>
    <cellStyle name="20% - Accent1 3 11 2 4 2 2 2" xfId="16062" xr:uid="{00000000-0005-0000-0000-0000043E0000}"/>
    <cellStyle name="20% - Accent1 3 11 2 4 2 3" xfId="16063" xr:uid="{00000000-0005-0000-0000-0000053E0000}"/>
    <cellStyle name="20% - Accent1 3 11 2 4 3" xfId="16064" xr:uid="{00000000-0005-0000-0000-0000063E0000}"/>
    <cellStyle name="20% - Accent1 3 11 2 4 3 2" xfId="16065" xr:uid="{00000000-0005-0000-0000-0000073E0000}"/>
    <cellStyle name="20% - Accent1 3 11 2 4 4" xfId="16066" xr:uid="{00000000-0005-0000-0000-0000083E0000}"/>
    <cellStyle name="20% - Accent1 3 11 2 5" xfId="16067" xr:uid="{00000000-0005-0000-0000-0000093E0000}"/>
    <cellStyle name="20% - Accent1 3 11 2 5 2" xfId="16068" xr:uid="{00000000-0005-0000-0000-00000A3E0000}"/>
    <cellStyle name="20% - Accent1 3 11 2 5 2 2" xfId="16069" xr:uid="{00000000-0005-0000-0000-00000B3E0000}"/>
    <cellStyle name="20% - Accent1 3 11 2 5 3" xfId="16070" xr:uid="{00000000-0005-0000-0000-00000C3E0000}"/>
    <cellStyle name="20% - Accent1 3 11 2 6" xfId="16071" xr:uid="{00000000-0005-0000-0000-00000D3E0000}"/>
    <cellStyle name="20% - Accent1 3 11 2 6 2" xfId="16072" xr:uid="{00000000-0005-0000-0000-00000E3E0000}"/>
    <cellStyle name="20% - Accent1 3 11 2 6 2 2" xfId="16073" xr:uid="{00000000-0005-0000-0000-00000F3E0000}"/>
    <cellStyle name="20% - Accent1 3 11 2 6 3" xfId="16074" xr:uid="{00000000-0005-0000-0000-0000103E0000}"/>
    <cellStyle name="20% - Accent1 3 11 2 7" xfId="16075" xr:uid="{00000000-0005-0000-0000-0000113E0000}"/>
    <cellStyle name="20% - Accent1 3 11 2 7 2" xfId="16076" xr:uid="{00000000-0005-0000-0000-0000123E0000}"/>
    <cellStyle name="20% - Accent1 3 11 2 8" xfId="16077" xr:uid="{00000000-0005-0000-0000-0000133E0000}"/>
    <cellStyle name="20% - Accent1 3 11 2 8 2" xfId="16078" xr:uid="{00000000-0005-0000-0000-0000143E0000}"/>
    <cellStyle name="20% - Accent1 3 11 2 9" xfId="16079" xr:uid="{00000000-0005-0000-0000-0000153E0000}"/>
    <cellStyle name="20% - Accent1 3 11 3" xfId="120" xr:uid="{00000000-0005-0000-0000-0000163E0000}"/>
    <cellStyle name="20% - Accent1 3 11 3 2" xfId="16080" xr:uid="{00000000-0005-0000-0000-0000173E0000}"/>
    <cellStyle name="20% - Accent1 3 11 3 2 2" xfId="16081" xr:uid="{00000000-0005-0000-0000-0000183E0000}"/>
    <cellStyle name="20% - Accent1 3 11 3 2 2 2" xfId="16082" xr:uid="{00000000-0005-0000-0000-0000193E0000}"/>
    <cellStyle name="20% - Accent1 3 11 3 2 2 2 2" xfId="16083" xr:uid="{00000000-0005-0000-0000-00001A3E0000}"/>
    <cellStyle name="20% - Accent1 3 11 3 2 2 3" xfId="16084" xr:uid="{00000000-0005-0000-0000-00001B3E0000}"/>
    <cellStyle name="20% - Accent1 3 11 3 2 3" xfId="16085" xr:uid="{00000000-0005-0000-0000-00001C3E0000}"/>
    <cellStyle name="20% - Accent1 3 11 3 2 3 2" xfId="16086" xr:uid="{00000000-0005-0000-0000-00001D3E0000}"/>
    <cellStyle name="20% - Accent1 3 11 3 2 4" xfId="16087" xr:uid="{00000000-0005-0000-0000-00001E3E0000}"/>
    <cellStyle name="20% - Accent1 3 11 3 3" xfId="16088" xr:uid="{00000000-0005-0000-0000-00001F3E0000}"/>
    <cellStyle name="20% - Accent1 3 11 3 3 2" xfId="16089" xr:uid="{00000000-0005-0000-0000-0000203E0000}"/>
    <cellStyle name="20% - Accent1 3 11 3 3 2 2" xfId="16090" xr:uid="{00000000-0005-0000-0000-0000213E0000}"/>
    <cellStyle name="20% - Accent1 3 11 3 3 2 2 2" xfId="16091" xr:uid="{00000000-0005-0000-0000-0000223E0000}"/>
    <cellStyle name="20% - Accent1 3 11 3 3 2 3" xfId="16092" xr:uid="{00000000-0005-0000-0000-0000233E0000}"/>
    <cellStyle name="20% - Accent1 3 11 3 3 3" xfId="16093" xr:uid="{00000000-0005-0000-0000-0000243E0000}"/>
    <cellStyle name="20% - Accent1 3 11 3 3 3 2" xfId="16094" xr:uid="{00000000-0005-0000-0000-0000253E0000}"/>
    <cellStyle name="20% - Accent1 3 11 3 3 4" xfId="16095" xr:uid="{00000000-0005-0000-0000-0000263E0000}"/>
    <cellStyle name="20% - Accent1 3 11 3 4" xfId="16096" xr:uid="{00000000-0005-0000-0000-0000273E0000}"/>
    <cellStyle name="20% - Accent1 3 11 3 4 2" xfId="16097" xr:uid="{00000000-0005-0000-0000-0000283E0000}"/>
    <cellStyle name="20% - Accent1 3 11 3 4 2 2" xfId="16098" xr:uid="{00000000-0005-0000-0000-0000293E0000}"/>
    <cellStyle name="20% - Accent1 3 11 3 4 2 2 2" xfId="16099" xr:uid="{00000000-0005-0000-0000-00002A3E0000}"/>
    <cellStyle name="20% - Accent1 3 11 3 4 2 3" xfId="16100" xr:uid="{00000000-0005-0000-0000-00002B3E0000}"/>
    <cellStyle name="20% - Accent1 3 11 3 4 3" xfId="16101" xr:uid="{00000000-0005-0000-0000-00002C3E0000}"/>
    <cellStyle name="20% - Accent1 3 11 3 4 3 2" xfId="16102" xr:uid="{00000000-0005-0000-0000-00002D3E0000}"/>
    <cellStyle name="20% - Accent1 3 11 3 4 4" xfId="16103" xr:uid="{00000000-0005-0000-0000-00002E3E0000}"/>
    <cellStyle name="20% - Accent1 3 11 3 5" xfId="16104" xr:uid="{00000000-0005-0000-0000-00002F3E0000}"/>
    <cellStyle name="20% - Accent1 3 11 3 5 2" xfId="16105" xr:uid="{00000000-0005-0000-0000-0000303E0000}"/>
    <cellStyle name="20% - Accent1 3 11 3 5 2 2" xfId="16106" xr:uid="{00000000-0005-0000-0000-0000313E0000}"/>
    <cellStyle name="20% - Accent1 3 11 3 5 3" xfId="16107" xr:uid="{00000000-0005-0000-0000-0000323E0000}"/>
    <cellStyle name="20% - Accent1 3 11 3 6" xfId="16108" xr:uid="{00000000-0005-0000-0000-0000333E0000}"/>
    <cellStyle name="20% - Accent1 3 11 3 6 2" xfId="16109" xr:uid="{00000000-0005-0000-0000-0000343E0000}"/>
    <cellStyle name="20% - Accent1 3 11 3 6 2 2" xfId="16110" xr:uid="{00000000-0005-0000-0000-0000353E0000}"/>
    <cellStyle name="20% - Accent1 3 11 3 6 3" xfId="16111" xr:uid="{00000000-0005-0000-0000-0000363E0000}"/>
    <cellStyle name="20% - Accent1 3 11 3 7" xfId="16112" xr:uid="{00000000-0005-0000-0000-0000373E0000}"/>
    <cellStyle name="20% - Accent1 3 11 3 7 2" xfId="16113" xr:uid="{00000000-0005-0000-0000-0000383E0000}"/>
    <cellStyle name="20% - Accent1 3 11 3 8" xfId="16114" xr:uid="{00000000-0005-0000-0000-0000393E0000}"/>
    <cellStyle name="20% - Accent1 3 11 3 8 2" xfId="16115" xr:uid="{00000000-0005-0000-0000-00003A3E0000}"/>
    <cellStyle name="20% - Accent1 3 11 3 9" xfId="16116" xr:uid="{00000000-0005-0000-0000-00003B3E0000}"/>
    <cellStyle name="20% - Accent1 3 11 4" xfId="16117" xr:uid="{00000000-0005-0000-0000-00003C3E0000}"/>
    <cellStyle name="20% - Accent1 3 11 4 2" xfId="16118" xr:uid="{00000000-0005-0000-0000-00003D3E0000}"/>
    <cellStyle name="20% - Accent1 3 11 4 2 2" xfId="16119" xr:uid="{00000000-0005-0000-0000-00003E3E0000}"/>
    <cellStyle name="20% - Accent1 3 11 4 2 2 2" xfId="16120" xr:uid="{00000000-0005-0000-0000-00003F3E0000}"/>
    <cellStyle name="20% - Accent1 3 11 4 2 3" xfId="16121" xr:uid="{00000000-0005-0000-0000-0000403E0000}"/>
    <cellStyle name="20% - Accent1 3 11 4 3" xfId="16122" xr:uid="{00000000-0005-0000-0000-0000413E0000}"/>
    <cellStyle name="20% - Accent1 3 11 4 3 2" xfId="16123" xr:uid="{00000000-0005-0000-0000-0000423E0000}"/>
    <cellStyle name="20% - Accent1 3 11 4 4" xfId="16124" xr:uid="{00000000-0005-0000-0000-0000433E0000}"/>
    <cellStyle name="20% - Accent1 3 11 5" xfId="16125" xr:uid="{00000000-0005-0000-0000-0000443E0000}"/>
    <cellStyle name="20% - Accent1 3 11 5 2" xfId="16126" xr:uid="{00000000-0005-0000-0000-0000453E0000}"/>
    <cellStyle name="20% - Accent1 3 11 5 2 2" xfId="16127" xr:uid="{00000000-0005-0000-0000-0000463E0000}"/>
    <cellStyle name="20% - Accent1 3 11 5 2 2 2" xfId="16128" xr:uid="{00000000-0005-0000-0000-0000473E0000}"/>
    <cellStyle name="20% - Accent1 3 11 5 2 3" xfId="16129" xr:uid="{00000000-0005-0000-0000-0000483E0000}"/>
    <cellStyle name="20% - Accent1 3 11 5 3" xfId="16130" xr:uid="{00000000-0005-0000-0000-0000493E0000}"/>
    <cellStyle name="20% - Accent1 3 11 5 3 2" xfId="16131" xr:uid="{00000000-0005-0000-0000-00004A3E0000}"/>
    <cellStyle name="20% - Accent1 3 11 5 4" xfId="16132" xr:uid="{00000000-0005-0000-0000-00004B3E0000}"/>
    <cellStyle name="20% - Accent1 3 11 6" xfId="16133" xr:uid="{00000000-0005-0000-0000-00004C3E0000}"/>
    <cellStyle name="20% - Accent1 3 11 6 2" xfId="16134" xr:uid="{00000000-0005-0000-0000-00004D3E0000}"/>
    <cellStyle name="20% - Accent1 3 11 6 2 2" xfId="16135" xr:uid="{00000000-0005-0000-0000-00004E3E0000}"/>
    <cellStyle name="20% - Accent1 3 11 6 2 2 2" xfId="16136" xr:uid="{00000000-0005-0000-0000-00004F3E0000}"/>
    <cellStyle name="20% - Accent1 3 11 6 2 3" xfId="16137" xr:uid="{00000000-0005-0000-0000-0000503E0000}"/>
    <cellStyle name="20% - Accent1 3 11 6 3" xfId="16138" xr:uid="{00000000-0005-0000-0000-0000513E0000}"/>
    <cellStyle name="20% - Accent1 3 11 6 3 2" xfId="16139" xr:uid="{00000000-0005-0000-0000-0000523E0000}"/>
    <cellStyle name="20% - Accent1 3 11 6 4" xfId="16140" xr:uid="{00000000-0005-0000-0000-0000533E0000}"/>
    <cellStyle name="20% - Accent1 3 11 7" xfId="16141" xr:uid="{00000000-0005-0000-0000-0000543E0000}"/>
    <cellStyle name="20% - Accent1 3 11 7 2" xfId="16142" xr:uid="{00000000-0005-0000-0000-0000553E0000}"/>
    <cellStyle name="20% - Accent1 3 11 7 2 2" xfId="16143" xr:uid="{00000000-0005-0000-0000-0000563E0000}"/>
    <cellStyle name="20% - Accent1 3 11 7 3" xfId="16144" xr:uid="{00000000-0005-0000-0000-0000573E0000}"/>
    <cellStyle name="20% - Accent1 3 11 8" xfId="16145" xr:uid="{00000000-0005-0000-0000-0000583E0000}"/>
    <cellStyle name="20% - Accent1 3 11 8 2" xfId="16146" xr:uid="{00000000-0005-0000-0000-0000593E0000}"/>
    <cellStyle name="20% - Accent1 3 11 8 2 2" xfId="16147" xr:uid="{00000000-0005-0000-0000-00005A3E0000}"/>
    <cellStyle name="20% - Accent1 3 11 8 3" xfId="16148" xr:uid="{00000000-0005-0000-0000-00005B3E0000}"/>
    <cellStyle name="20% - Accent1 3 11 9" xfId="16149" xr:uid="{00000000-0005-0000-0000-00005C3E0000}"/>
    <cellStyle name="20% - Accent1 3 11 9 2" xfId="16150" xr:uid="{00000000-0005-0000-0000-00005D3E0000}"/>
    <cellStyle name="20% - Accent1 3 12" xfId="16151" xr:uid="{00000000-0005-0000-0000-00005E3E0000}"/>
    <cellStyle name="20% - Accent1 3 12 2" xfId="16152" xr:uid="{00000000-0005-0000-0000-00005F3E0000}"/>
    <cellStyle name="20% - Accent1 3 12 2 2" xfId="16153" xr:uid="{00000000-0005-0000-0000-0000603E0000}"/>
    <cellStyle name="20% - Accent1 3 12 2 2 2" xfId="16154" xr:uid="{00000000-0005-0000-0000-0000613E0000}"/>
    <cellStyle name="20% - Accent1 3 12 2 2 2 2" xfId="16155" xr:uid="{00000000-0005-0000-0000-0000623E0000}"/>
    <cellStyle name="20% - Accent1 3 12 2 2 3" xfId="16156" xr:uid="{00000000-0005-0000-0000-0000633E0000}"/>
    <cellStyle name="20% - Accent1 3 12 2 3" xfId="16157" xr:uid="{00000000-0005-0000-0000-0000643E0000}"/>
    <cellStyle name="20% - Accent1 3 12 2 3 2" xfId="16158" xr:uid="{00000000-0005-0000-0000-0000653E0000}"/>
    <cellStyle name="20% - Accent1 3 12 2 4" xfId="16159" xr:uid="{00000000-0005-0000-0000-0000663E0000}"/>
    <cellStyle name="20% - Accent1 3 12 3" xfId="16160" xr:uid="{00000000-0005-0000-0000-0000673E0000}"/>
    <cellStyle name="20% - Accent1 3 12 3 2" xfId="16161" xr:uid="{00000000-0005-0000-0000-0000683E0000}"/>
    <cellStyle name="20% - Accent1 3 12 3 2 2" xfId="16162" xr:uid="{00000000-0005-0000-0000-0000693E0000}"/>
    <cellStyle name="20% - Accent1 3 12 3 2 2 2" xfId="16163" xr:uid="{00000000-0005-0000-0000-00006A3E0000}"/>
    <cellStyle name="20% - Accent1 3 12 3 2 3" xfId="16164" xr:uid="{00000000-0005-0000-0000-00006B3E0000}"/>
    <cellStyle name="20% - Accent1 3 12 3 3" xfId="16165" xr:uid="{00000000-0005-0000-0000-00006C3E0000}"/>
    <cellStyle name="20% - Accent1 3 12 3 3 2" xfId="16166" xr:uid="{00000000-0005-0000-0000-00006D3E0000}"/>
    <cellStyle name="20% - Accent1 3 12 3 4" xfId="16167" xr:uid="{00000000-0005-0000-0000-00006E3E0000}"/>
    <cellStyle name="20% - Accent1 3 12 4" xfId="16168" xr:uid="{00000000-0005-0000-0000-00006F3E0000}"/>
    <cellStyle name="20% - Accent1 3 12 4 2" xfId="16169" xr:uid="{00000000-0005-0000-0000-0000703E0000}"/>
    <cellStyle name="20% - Accent1 3 12 4 2 2" xfId="16170" xr:uid="{00000000-0005-0000-0000-0000713E0000}"/>
    <cellStyle name="20% - Accent1 3 12 4 2 2 2" xfId="16171" xr:uid="{00000000-0005-0000-0000-0000723E0000}"/>
    <cellStyle name="20% - Accent1 3 12 4 2 3" xfId="16172" xr:uid="{00000000-0005-0000-0000-0000733E0000}"/>
    <cellStyle name="20% - Accent1 3 12 4 3" xfId="16173" xr:uid="{00000000-0005-0000-0000-0000743E0000}"/>
    <cellStyle name="20% - Accent1 3 12 4 3 2" xfId="16174" xr:uid="{00000000-0005-0000-0000-0000753E0000}"/>
    <cellStyle name="20% - Accent1 3 12 4 4" xfId="16175" xr:uid="{00000000-0005-0000-0000-0000763E0000}"/>
    <cellStyle name="20% - Accent1 3 12 5" xfId="16176" xr:uid="{00000000-0005-0000-0000-0000773E0000}"/>
    <cellStyle name="20% - Accent1 3 12 5 2" xfId="16177" xr:uid="{00000000-0005-0000-0000-0000783E0000}"/>
    <cellStyle name="20% - Accent1 3 12 5 2 2" xfId="16178" xr:uid="{00000000-0005-0000-0000-0000793E0000}"/>
    <cellStyle name="20% - Accent1 3 12 5 3" xfId="16179" xr:uid="{00000000-0005-0000-0000-00007A3E0000}"/>
    <cellStyle name="20% - Accent1 3 12 6" xfId="16180" xr:uid="{00000000-0005-0000-0000-00007B3E0000}"/>
    <cellStyle name="20% - Accent1 3 12 6 2" xfId="16181" xr:uid="{00000000-0005-0000-0000-00007C3E0000}"/>
    <cellStyle name="20% - Accent1 3 12 6 2 2" xfId="16182" xr:uid="{00000000-0005-0000-0000-00007D3E0000}"/>
    <cellStyle name="20% - Accent1 3 12 6 3" xfId="16183" xr:uid="{00000000-0005-0000-0000-00007E3E0000}"/>
    <cellStyle name="20% - Accent1 3 12 7" xfId="16184" xr:uid="{00000000-0005-0000-0000-00007F3E0000}"/>
    <cellStyle name="20% - Accent1 3 12 7 2" xfId="16185" xr:uid="{00000000-0005-0000-0000-0000803E0000}"/>
    <cellStyle name="20% - Accent1 3 12 8" xfId="16186" xr:uid="{00000000-0005-0000-0000-0000813E0000}"/>
    <cellStyle name="20% - Accent1 3 12 8 2" xfId="16187" xr:uid="{00000000-0005-0000-0000-0000823E0000}"/>
    <cellStyle name="20% - Accent1 3 12 9" xfId="16188" xr:uid="{00000000-0005-0000-0000-0000833E0000}"/>
    <cellStyle name="20% - Accent1 3 13" xfId="16189" xr:uid="{00000000-0005-0000-0000-0000843E0000}"/>
    <cellStyle name="20% - Accent1 3 13 2" xfId="16190" xr:uid="{00000000-0005-0000-0000-0000853E0000}"/>
    <cellStyle name="20% - Accent1 3 13 2 2" xfId="16191" xr:uid="{00000000-0005-0000-0000-0000863E0000}"/>
    <cellStyle name="20% - Accent1 3 13 2 2 2" xfId="16192" xr:uid="{00000000-0005-0000-0000-0000873E0000}"/>
    <cellStyle name="20% - Accent1 3 13 2 2 2 2" xfId="16193" xr:uid="{00000000-0005-0000-0000-0000883E0000}"/>
    <cellStyle name="20% - Accent1 3 13 2 2 3" xfId="16194" xr:uid="{00000000-0005-0000-0000-0000893E0000}"/>
    <cellStyle name="20% - Accent1 3 13 2 3" xfId="16195" xr:uid="{00000000-0005-0000-0000-00008A3E0000}"/>
    <cellStyle name="20% - Accent1 3 13 2 3 2" xfId="16196" xr:uid="{00000000-0005-0000-0000-00008B3E0000}"/>
    <cellStyle name="20% - Accent1 3 13 2 4" xfId="16197" xr:uid="{00000000-0005-0000-0000-00008C3E0000}"/>
    <cellStyle name="20% - Accent1 3 13 3" xfId="16198" xr:uid="{00000000-0005-0000-0000-00008D3E0000}"/>
    <cellStyle name="20% - Accent1 3 13 3 2" xfId="16199" xr:uid="{00000000-0005-0000-0000-00008E3E0000}"/>
    <cellStyle name="20% - Accent1 3 13 3 2 2" xfId="16200" xr:uid="{00000000-0005-0000-0000-00008F3E0000}"/>
    <cellStyle name="20% - Accent1 3 13 3 2 2 2" xfId="16201" xr:uid="{00000000-0005-0000-0000-0000903E0000}"/>
    <cellStyle name="20% - Accent1 3 13 3 2 3" xfId="16202" xr:uid="{00000000-0005-0000-0000-0000913E0000}"/>
    <cellStyle name="20% - Accent1 3 13 3 3" xfId="16203" xr:uid="{00000000-0005-0000-0000-0000923E0000}"/>
    <cellStyle name="20% - Accent1 3 13 3 3 2" xfId="16204" xr:uid="{00000000-0005-0000-0000-0000933E0000}"/>
    <cellStyle name="20% - Accent1 3 13 3 4" xfId="16205" xr:uid="{00000000-0005-0000-0000-0000943E0000}"/>
    <cellStyle name="20% - Accent1 3 13 4" xfId="16206" xr:uid="{00000000-0005-0000-0000-0000953E0000}"/>
    <cellStyle name="20% - Accent1 3 13 4 2" xfId="16207" xr:uid="{00000000-0005-0000-0000-0000963E0000}"/>
    <cellStyle name="20% - Accent1 3 13 4 2 2" xfId="16208" xr:uid="{00000000-0005-0000-0000-0000973E0000}"/>
    <cellStyle name="20% - Accent1 3 13 4 2 2 2" xfId="16209" xr:uid="{00000000-0005-0000-0000-0000983E0000}"/>
    <cellStyle name="20% - Accent1 3 13 4 2 3" xfId="16210" xr:uid="{00000000-0005-0000-0000-0000993E0000}"/>
    <cellStyle name="20% - Accent1 3 13 4 3" xfId="16211" xr:uid="{00000000-0005-0000-0000-00009A3E0000}"/>
    <cellStyle name="20% - Accent1 3 13 4 3 2" xfId="16212" xr:uid="{00000000-0005-0000-0000-00009B3E0000}"/>
    <cellStyle name="20% - Accent1 3 13 4 4" xfId="16213" xr:uid="{00000000-0005-0000-0000-00009C3E0000}"/>
    <cellStyle name="20% - Accent1 3 13 5" xfId="16214" xr:uid="{00000000-0005-0000-0000-00009D3E0000}"/>
    <cellStyle name="20% - Accent1 3 13 5 2" xfId="16215" xr:uid="{00000000-0005-0000-0000-00009E3E0000}"/>
    <cellStyle name="20% - Accent1 3 13 5 2 2" xfId="16216" xr:uid="{00000000-0005-0000-0000-00009F3E0000}"/>
    <cellStyle name="20% - Accent1 3 13 5 3" xfId="16217" xr:uid="{00000000-0005-0000-0000-0000A03E0000}"/>
    <cellStyle name="20% - Accent1 3 13 6" xfId="16218" xr:uid="{00000000-0005-0000-0000-0000A13E0000}"/>
    <cellStyle name="20% - Accent1 3 13 6 2" xfId="16219" xr:uid="{00000000-0005-0000-0000-0000A23E0000}"/>
    <cellStyle name="20% - Accent1 3 13 6 2 2" xfId="16220" xr:uid="{00000000-0005-0000-0000-0000A33E0000}"/>
    <cellStyle name="20% - Accent1 3 13 6 3" xfId="16221" xr:uid="{00000000-0005-0000-0000-0000A43E0000}"/>
    <cellStyle name="20% - Accent1 3 13 7" xfId="16222" xr:uid="{00000000-0005-0000-0000-0000A53E0000}"/>
    <cellStyle name="20% - Accent1 3 13 7 2" xfId="16223" xr:uid="{00000000-0005-0000-0000-0000A63E0000}"/>
    <cellStyle name="20% - Accent1 3 13 8" xfId="16224" xr:uid="{00000000-0005-0000-0000-0000A73E0000}"/>
    <cellStyle name="20% - Accent1 3 13 8 2" xfId="16225" xr:uid="{00000000-0005-0000-0000-0000A83E0000}"/>
    <cellStyle name="20% - Accent1 3 13 9" xfId="16226" xr:uid="{00000000-0005-0000-0000-0000A93E0000}"/>
    <cellStyle name="20% - Accent1 3 14" xfId="16227" xr:uid="{00000000-0005-0000-0000-0000AA3E0000}"/>
    <cellStyle name="20% - Accent1 3 14 2" xfId="16228" xr:uid="{00000000-0005-0000-0000-0000AB3E0000}"/>
    <cellStyle name="20% - Accent1 3 14 2 2" xfId="16229" xr:uid="{00000000-0005-0000-0000-0000AC3E0000}"/>
    <cellStyle name="20% - Accent1 3 14 2 2 2" xfId="16230" xr:uid="{00000000-0005-0000-0000-0000AD3E0000}"/>
    <cellStyle name="20% - Accent1 3 14 2 3" xfId="16231" xr:uid="{00000000-0005-0000-0000-0000AE3E0000}"/>
    <cellStyle name="20% - Accent1 3 14 3" xfId="16232" xr:uid="{00000000-0005-0000-0000-0000AF3E0000}"/>
    <cellStyle name="20% - Accent1 3 14 3 2" xfId="16233" xr:uid="{00000000-0005-0000-0000-0000B03E0000}"/>
    <cellStyle name="20% - Accent1 3 14 4" xfId="16234" xr:uid="{00000000-0005-0000-0000-0000B13E0000}"/>
    <cellStyle name="20% - Accent1 3 15" xfId="16235" xr:uid="{00000000-0005-0000-0000-0000B23E0000}"/>
    <cellStyle name="20% - Accent1 3 15 2" xfId="16236" xr:uid="{00000000-0005-0000-0000-0000B33E0000}"/>
    <cellStyle name="20% - Accent1 3 15 2 2" xfId="16237" xr:uid="{00000000-0005-0000-0000-0000B43E0000}"/>
    <cellStyle name="20% - Accent1 3 15 2 2 2" xfId="16238" xr:uid="{00000000-0005-0000-0000-0000B53E0000}"/>
    <cellStyle name="20% - Accent1 3 15 2 3" xfId="16239" xr:uid="{00000000-0005-0000-0000-0000B63E0000}"/>
    <cellStyle name="20% - Accent1 3 15 3" xfId="16240" xr:uid="{00000000-0005-0000-0000-0000B73E0000}"/>
    <cellStyle name="20% - Accent1 3 15 3 2" xfId="16241" xr:uid="{00000000-0005-0000-0000-0000B83E0000}"/>
    <cellStyle name="20% - Accent1 3 15 4" xfId="16242" xr:uid="{00000000-0005-0000-0000-0000B93E0000}"/>
    <cellStyle name="20% - Accent1 3 16" xfId="16243" xr:uid="{00000000-0005-0000-0000-0000BA3E0000}"/>
    <cellStyle name="20% - Accent1 3 16 2" xfId="16244" xr:uid="{00000000-0005-0000-0000-0000BB3E0000}"/>
    <cellStyle name="20% - Accent1 3 16 2 2" xfId="16245" xr:uid="{00000000-0005-0000-0000-0000BC3E0000}"/>
    <cellStyle name="20% - Accent1 3 16 2 2 2" xfId="16246" xr:uid="{00000000-0005-0000-0000-0000BD3E0000}"/>
    <cellStyle name="20% - Accent1 3 16 2 3" xfId="16247" xr:uid="{00000000-0005-0000-0000-0000BE3E0000}"/>
    <cellStyle name="20% - Accent1 3 16 3" xfId="16248" xr:uid="{00000000-0005-0000-0000-0000BF3E0000}"/>
    <cellStyle name="20% - Accent1 3 16 3 2" xfId="16249" xr:uid="{00000000-0005-0000-0000-0000C03E0000}"/>
    <cellStyle name="20% - Accent1 3 16 4" xfId="16250" xr:uid="{00000000-0005-0000-0000-0000C13E0000}"/>
    <cellStyle name="20% - Accent1 3 17" xfId="16251" xr:uid="{00000000-0005-0000-0000-0000C23E0000}"/>
    <cellStyle name="20% - Accent1 3 17 2" xfId="16252" xr:uid="{00000000-0005-0000-0000-0000C33E0000}"/>
    <cellStyle name="20% - Accent1 3 17 2 2" xfId="16253" xr:uid="{00000000-0005-0000-0000-0000C43E0000}"/>
    <cellStyle name="20% - Accent1 3 17 3" xfId="16254" xr:uid="{00000000-0005-0000-0000-0000C53E0000}"/>
    <cellStyle name="20% - Accent1 3 18" xfId="16255" xr:uid="{00000000-0005-0000-0000-0000C63E0000}"/>
    <cellStyle name="20% - Accent1 3 18 2" xfId="16256" xr:uid="{00000000-0005-0000-0000-0000C73E0000}"/>
    <cellStyle name="20% - Accent1 3 18 2 2" xfId="16257" xr:uid="{00000000-0005-0000-0000-0000C83E0000}"/>
    <cellStyle name="20% - Accent1 3 18 3" xfId="16258" xr:uid="{00000000-0005-0000-0000-0000C93E0000}"/>
    <cellStyle name="20% - Accent1 3 19" xfId="16259" xr:uid="{00000000-0005-0000-0000-0000CA3E0000}"/>
    <cellStyle name="20% - Accent1 3 19 2" xfId="16260" xr:uid="{00000000-0005-0000-0000-0000CB3E0000}"/>
    <cellStyle name="20% - Accent1 3 2" xfId="16261" xr:uid="{00000000-0005-0000-0000-0000CC3E0000}"/>
    <cellStyle name="20% - Accent1 3 2 10" xfId="16262" xr:uid="{00000000-0005-0000-0000-0000CD3E0000}"/>
    <cellStyle name="20% - Accent1 3 2 10 10" xfId="16263" xr:uid="{00000000-0005-0000-0000-0000CE3E0000}"/>
    <cellStyle name="20% - Accent1 3 2 10 10 2" xfId="16264" xr:uid="{00000000-0005-0000-0000-0000CF3E0000}"/>
    <cellStyle name="20% - Accent1 3 2 10 11" xfId="16265" xr:uid="{00000000-0005-0000-0000-0000D03E0000}"/>
    <cellStyle name="20% - Accent1 3 2 10 2" xfId="16266" xr:uid="{00000000-0005-0000-0000-0000D13E0000}"/>
    <cellStyle name="20% - Accent1 3 2 10 2 2" xfId="16267" xr:uid="{00000000-0005-0000-0000-0000D23E0000}"/>
    <cellStyle name="20% - Accent1 3 2 10 2 2 2" xfId="16268" xr:uid="{00000000-0005-0000-0000-0000D33E0000}"/>
    <cellStyle name="20% - Accent1 3 2 10 2 2 2 2" xfId="16269" xr:uid="{00000000-0005-0000-0000-0000D43E0000}"/>
    <cellStyle name="20% - Accent1 3 2 10 2 2 2 2 2" xfId="16270" xr:uid="{00000000-0005-0000-0000-0000D53E0000}"/>
    <cellStyle name="20% - Accent1 3 2 10 2 2 2 3" xfId="16271" xr:uid="{00000000-0005-0000-0000-0000D63E0000}"/>
    <cellStyle name="20% - Accent1 3 2 10 2 2 3" xfId="16272" xr:uid="{00000000-0005-0000-0000-0000D73E0000}"/>
    <cellStyle name="20% - Accent1 3 2 10 2 2 3 2" xfId="16273" xr:uid="{00000000-0005-0000-0000-0000D83E0000}"/>
    <cellStyle name="20% - Accent1 3 2 10 2 2 4" xfId="16274" xr:uid="{00000000-0005-0000-0000-0000D93E0000}"/>
    <cellStyle name="20% - Accent1 3 2 10 2 3" xfId="16275" xr:uid="{00000000-0005-0000-0000-0000DA3E0000}"/>
    <cellStyle name="20% - Accent1 3 2 10 2 3 2" xfId="16276" xr:uid="{00000000-0005-0000-0000-0000DB3E0000}"/>
    <cellStyle name="20% - Accent1 3 2 10 2 3 2 2" xfId="16277" xr:uid="{00000000-0005-0000-0000-0000DC3E0000}"/>
    <cellStyle name="20% - Accent1 3 2 10 2 3 2 2 2" xfId="16278" xr:uid="{00000000-0005-0000-0000-0000DD3E0000}"/>
    <cellStyle name="20% - Accent1 3 2 10 2 3 2 3" xfId="16279" xr:uid="{00000000-0005-0000-0000-0000DE3E0000}"/>
    <cellStyle name="20% - Accent1 3 2 10 2 3 3" xfId="16280" xr:uid="{00000000-0005-0000-0000-0000DF3E0000}"/>
    <cellStyle name="20% - Accent1 3 2 10 2 3 3 2" xfId="16281" xr:uid="{00000000-0005-0000-0000-0000E03E0000}"/>
    <cellStyle name="20% - Accent1 3 2 10 2 3 4" xfId="16282" xr:uid="{00000000-0005-0000-0000-0000E13E0000}"/>
    <cellStyle name="20% - Accent1 3 2 10 2 4" xfId="16283" xr:uid="{00000000-0005-0000-0000-0000E23E0000}"/>
    <cellStyle name="20% - Accent1 3 2 10 2 4 2" xfId="16284" xr:uid="{00000000-0005-0000-0000-0000E33E0000}"/>
    <cellStyle name="20% - Accent1 3 2 10 2 4 2 2" xfId="16285" xr:uid="{00000000-0005-0000-0000-0000E43E0000}"/>
    <cellStyle name="20% - Accent1 3 2 10 2 4 2 2 2" xfId="16286" xr:uid="{00000000-0005-0000-0000-0000E53E0000}"/>
    <cellStyle name="20% - Accent1 3 2 10 2 4 2 3" xfId="16287" xr:uid="{00000000-0005-0000-0000-0000E63E0000}"/>
    <cellStyle name="20% - Accent1 3 2 10 2 4 3" xfId="16288" xr:uid="{00000000-0005-0000-0000-0000E73E0000}"/>
    <cellStyle name="20% - Accent1 3 2 10 2 4 3 2" xfId="16289" xr:uid="{00000000-0005-0000-0000-0000E83E0000}"/>
    <cellStyle name="20% - Accent1 3 2 10 2 4 4" xfId="16290" xr:uid="{00000000-0005-0000-0000-0000E93E0000}"/>
    <cellStyle name="20% - Accent1 3 2 10 2 5" xfId="16291" xr:uid="{00000000-0005-0000-0000-0000EA3E0000}"/>
    <cellStyle name="20% - Accent1 3 2 10 2 5 2" xfId="16292" xr:uid="{00000000-0005-0000-0000-0000EB3E0000}"/>
    <cellStyle name="20% - Accent1 3 2 10 2 5 2 2" xfId="16293" xr:uid="{00000000-0005-0000-0000-0000EC3E0000}"/>
    <cellStyle name="20% - Accent1 3 2 10 2 5 3" xfId="16294" xr:uid="{00000000-0005-0000-0000-0000ED3E0000}"/>
    <cellStyle name="20% - Accent1 3 2 10 2 6" xfId="16295" xr:uid="{00000000-0005-0000-0000-0000EE3E0000}"/>
    <cellStyle name="20% - Accent1 3 2 10 2 6 2" xfId="16296" xr:uid="{00000000-0005-0000-0000-0000EF3E0000}"/>
    <cellStyle name="20% - Accent1 3 2 10 2 6 2 2" xfId="16297" xr:uid="{00000000-0005-0000-0000-0000F03E0000}"/>
    <cellStyle name="20% - Accent1 3 2 10 2 6 3" xfId="16298" xr:uid="{00000000-0005-0000-0000-0000F13E0000}"/>
    <cellStyle name="20% - Accent1 3 2 10 2 7" xfId="16299" xr:uid="{00000000-0005-0000-0000-0000F23E0000}"/>
    <cellStyle name="20% - Accent1 3 2 10 2 7 2" xfId="16300" xr:uid="{00000000-0005-0000-0000-0000F33E0000}"/>
    <cellStyle name="20% - Accent1 3 2 10 2 8" xfId="16301" xr:uid="{00000000-0005-0000-0000-0000F43E0000}"/>
    <cellStyle name="20% - Accent1 3 2 10 2 8 2" xfId="16302" xr:uid="{00000000-0005-0000-0000-0000F53E0000}"/>
    <cellStyle name="20% - Accent1 3 2 10 2 9" xfId="16303" xr:uid="{00000000-0005-0000-0000-0000F63E0000}"/>
    <cellStyle name="20% - Accent1 3 2 10 3" xfId="16304" xr:uid="{00000000-0005-0000-0000-0000F73E0000}"/>
    <cellStyle name="20% - Accent1 3 2 10 3 2" xfId="16305" xr:uid="{00000000-0005-0000-0000-0000F83E0000}"/>
    <cellStyle name="20% - Accent1 3 2 10 3 2 2" xfId="16306" xr:uid="{00000000-0005-0000-0000-0000F93E0000}"/>
    <cellStyle name="20% - Accent1 3 2 10 3 2 2 2" xfId="16307" xr:uid="{00000000-0005-0000-0000-0000FA3E0000}"/>
    <cellStyle name="20% - Accent1 3 2 10 3 2 2 2 2" xfId="16308" xr:uid="{00000000-0005-0000-0000-0000FB3E0000}"/>
    <cellStyle name="20% - Accent1 3 2 10 3 2 2 3" xfId="16309" xr:uid="{00000000-0005-0000-0000-0000FC3E0000}"/>
    <cellStyle name="20% - Accent1 3 2 10 3 2 3" xfId="16310" xr:uid="{00000000-0005-0000-0000-0000FD3E0000}"/>
    <cellStyle name="20% - Accent1 3 2 10 3 2 3 2" xfId="16311" xr:uid="{00000000-0005-0000-0000-0000FE3E0000}"/>
    <cellStyle name="20% - Accent1 3 2 10 3 2 4" xfId="16312" xr:uid="{00000000-0005-0000-0000-0000FF3E0000}"/>
    <cellStyle name="20% - Accent1 3 2 10 3 3" xfId="16313" xr:uid="{00000000-0005-0000-0000-0000003F0000}"/>
    <cellStyle name="20% - Accent1 3 2 10 3 3 2" xfId="16314" xr:uid="{00000000-0005-0000-0000-0000013F0000}"/>
    <cellStyle name="20% - Accent1 3 2 10 3 3 2 2" xfId="16315" xr:uid="{00000000-0005-0000-0000-0000023F0000}"/>
    <cellStyle name="20% - Accent1 3 2 10 3 3 2 2 2" xfId="16316" xr:uid="{00000000-0005-0000-0000-0000033F0000}"/>
    <cellStyle name="20% - Accent1 3 2 10 3 3 2 3" xfId="16317" xr:uid="{00000000-0005-0000-0000-0000043F0000}"/>
    <cellStyle name="20% - Accent1 3 2 10 3 3 3" xfId="16318" xr:uid="{00000000-0005-0000-0000-0000053F0000}"/>
    <cellStyle name="20% - Accent1 3 2 10 3 3 3 2" xfId="16319" xr:uid="{00000000-0005-0000-0000-0000063F0000}"/>
    <cellStyle name="20% - Accent1 3 2 10 3 3 4" xfId="16320" xr:uid="{00000000-0005-0000-0000-0000073F0000}"/>
    <cellStyle name="20% - Accent1 3 2 10 3 4" xfId="16321" xr:uid="{00000000-0005-0000-0000-0000083F0000}"/>
    <cellStyle name="20% - Accent1 3 2 10 3 4 2" xfId="16322" xr:uid="{00000000-0005-0000-0000-0000093F0000}"/>
    <cellStyle name="20% - Accent1 3 2 10 3 4 2 2" xfId="16323" xr:uid="{00000000-0005-0000-0000-00000A3F0000}"/>
    <cellStyle name="20% - Accent1 3 2 10 3 4 2 2 2" xfId="16324" xr:uid="{00000000-0005-0000-0000-00000B3F0000}"/>
    <cellStyle name="20% - Accent1 3 2 10 3 4 2 3" xfId="16325" xr:uid="{00000000-0005-0000-0000-00000C3F0000}"/>
    <cellStyle name="20% - Accent1 3 2 10 3 4 3" xfId="16326" xr:uid="{00000000-0005-0000-0000-00000D3F0000}"/>
    <cellStyle name="20% - Accent1 3 2 10 3 4 3 2" xfId="16327" xr:uid="{00000000-0005-0000-0000-00000E3F0000}"/>
    <cellStyle name="20% - Accent1 3 2 10 3 4 4" xfId="16328" xr:uid="{00000000-0005-0000-0000-00000F3F0000}"/>
    <cellStyle name="20% - Accent1 3 2 10 3 5" xfId="16329" xr:uid="{00000000-0005-0000-0000-0000103F0000}"/>
    <cellStyle name="20% - Accent1 3 2 10 3 5 2" xfId="16330" xr:uid="{00000000-0005-0000-0000-0000113F0000}"/>
    <cellStyle name="20% - Accent1 3 2 10 3 5 2 2" xfId="16331" xr:uid="{00000000-0005-0000-0000-0000123F0000}"/>
    <cellStyle name="20% - Accent1 3 2 10 3 5 3" xfId="16332" xr:uid="{00000000-0005-0000-0000-0000133F0000}"/>
    <cellStyle name="20% - Accent1 3 2 10 3 6" xfId="16333" xr:uid="{00000000-0005-0000-0000-0000143F0000}"/>
    <cellStyle name="20% - Accent1 3 2 10 3 6 2" xfId="16334" xr:uid="{00000000-0005-0000-0000-0000153F0000}"/>
    <cellStyle name="20% - Accent1 3 2 10 3 6 2 2" xfId="16335" xr:uid="{00000000-0005-0000-0000-0000163F0000}"/>
    <cellStyle name="20% - Accent1 3 2 10 3 6 3" xfId="16336" xr:uid="{00000000-0005-0000-0000-0000173F0000}"/>
    <cellStyle name="20% - Accent1 3 2 10 3 7" xfId="16337" xr:uid="{00000000-0005-0000-0000-0000183F0000}"/>
    <cellStyle name="20% - Accent1 3 2 10 3 7 2" xfId="16338" xr:uid="{00000000-0005-0000-0000-0000193F0000}"/>
    <cellStyle name="20% - Accent1 3 2 10 3 8" xfId="16339" xr:uid="{00000000-0005-0000-0000-00001A3F0000}"/>
    <cellStyle name="20% - Accent1 3 2 10 3 8 2" xfId="16340" xr:uid="{00000000-0005-0000-0000-00001B3F0000}"/>
    <cellStyle name="20% - Accent1 3 2 10 3 9" xfId="16341" xr:uid="{00000000-0005-0000-0000-00001C3F0000}"/>
    <cellStyle name="20% - Accent1 3 2 10 4" xfId="16342" xr:uid="{00000000-0005-0000-0000-00001D3F0000}"/>
    <cellStyle name="20% - Accent1 3 2 10 4 2" xfId="16343" xr:uid="{00000000-0005-0000-0000-00001E3F0000}"/>
    <cellStyle name="20% - Accent1 3 2 10 4 2 2" xfId="16344" xr:uid="{00000000-0005-0000-0000-00001F3F0000}"/>
    <cellStyle name="20% - Accent1 3 2 10 4 2 2 2" xfId="16345" xr:uid="{00000000-0005-0000-0000-0000203F0000}"/>
    <cellStyle name="20% - Accent1 3 2 10 4 2 3" xfId="16346" xr:uid="{00000000-0005-0000-0000-0000213F0000}"/>
    <cellStyle name="20% - Accent1 3 2 10 4 3" xfId="16347" xr:uid="{00000000-0005-0000-0000-0000223F0000}"/>
    <cellStyle name="20% - Accent1 3 2 10 4 3 2" xfId="16348" xr:uid="{00000000-0005-0000-0000-0000233F0000}"/>
    <cellStyle name="20% - Accent1 3 2 10 4 4" xfId="16349" xr:uid="{00000000-0005-0000-0000-0000243F0000}"/>
    <cellStyle name="20% - Accent1 3 2 10 5" xfId="16350" xr:uid="{00000000-0005-0000-0000-0000253F0000}"/>
    <cellStyle name="20% - Accent1 3 2 10 5 2" xfId="16351" xr:uid="{00000000-0005-0000-0000-0000263F0000}"/>
    <cellStyle name="20% - Accent1 3 2 10 5 2 2" xfId="16352" xr:uid="{00000000-0005-0000-0000-0000273F0000}"/>
    <cellStyle name="20% - Accent1 3 2 10 5 2 2 2" xfId="16353" xr:uid="{00000000-0005-0000-0000-0000283F0000}"/>
    <cellStyle name="20% - Accent1 3 2 10 5 2 3" xfId="16354" xr:uid="{00000000-0005-0000-0000-0000293F0000}"/>
    <cellStyle name="20% - Accent1 3 2 10 5 3" xfId="16355" xr:uid="{00000000-0005-0000-0000-00002A3F0000}"/>
    <cellStyle name="20% - Accent1 3 2 10 5 3 2" xfId="16356" xr:uid="{00000000-0005-0000-0000-00002B3F0000}"/>
    <cellStyle name="20% - Accent1 3 2 10 5 4" xfId="16357" xr:uid="{00000000-0005-0000-0000-00002C3F0000}"/>
    <cellStyle name="20% - Accent1 3 2 10 6" xfId="16358" xr:uid="{00000000-0005-0000-0000-00002D3F0000}"/>
    <cellStyle name="20% - Accent1 3 2 10 6 2" xfId="16359" xr:uid="{00000000-0005-0000-0000-00002E3F0000}"/>
    <cellStyle name="20% - Accent1 3 2 10 6 2 2" xfId="16360" xr:uid="{00000000-0005-0000-0000-00002F3F0000}"/>
    <cellStyle name="20% - Accent1 3 2 10 6 2 2 2" xfId="16361" xr:uid="{00000000-0005-0000-0000-0000303F0000}"/>
    <cellStyle name="20% - Accent1 3 2 10 6 2 3" xfId="16362" xr:uid="{00000000-0005-0000-0000-0000313F0000}"/>
    <cellStyle name="20% - Accent1 3 2 10 6 3" xfId="16363" xr:uid="{00000000-0005-0000-0000-0000323F0000}"/>
    <cellStyle name="20% - Accent1 3 2 10 6 3 2" xfId="16364" xr:uid="{00000000-0005-0000-0000-0000333F0000}"/>
    <cellStyle name="20% - Accent1 3 2 10 6 4" xfId="16365" xr:uid="{00000000-0005-0000-0000-0000343F0000}"/>
    <cellStyle name="20% - Accent1 3 2 10 7" xfId="16366" xr:uid="{00000000-0005-0000-0000-0000353F0000}"/>
    <cellStyle name="20% - Accent1 3 2 10 7 2" xfId="16367" xr:uid="{00000000-0005-0000-0000-0000363F0000}"/>
    <cellStyle name="20% - Accent1 3 2 10 7 2 2" xfId="16368" xr:uid="{00000000-0005-0000-0000-0000373F0000}"/>
    <cellStyle name="20% - Accent1 3 2 10 7 3" xfId="16369" xr:uid="{00000000-0005-0000-0000-0000383F0000}"/>
    <cellStyle name="20% - Accent1 3 2 10 8" xfId="16370" xr:uid="{00000000-0005-0000-0000-0000393F0000}"/>
    <cellStyle name="20% - Accent1 3 2 10 8 2" xfId="16371" xr:uid="{00000000-0005-0000-0000-00003A3F0000}"/>
    <cellStyle name="20% - Accent1 3 2 10 8 2 2" xfId="16372" xr:uid="{00000000-0005-0000-0000-00003B3F0000}"/>
    <cellStyle name="20% - Accent1 3 2 10 8 3" xfId="16373" xr:uid="{00000000-0005-0000-0000-00003C3F0000}"/>
    <cellStyle name="20% - Accent1 3 2 10 9" xfId="16374" xr:uid="{00000000-0005-0000-0000-00003D3F0000}"/>
    <cellStyle name="20% - Accent1 3 2 10 9 2" xfId="16375" xr:uid="{00000000-0005-0000-0000-00003E3F0000}"/>
    <cellStyle name="20% - Accent1 3 2 11" xfId="16376" xr:uid="{00000000-0005-0000-0000-00003F3F0000}"/>
    <cellStyle name="20% - Accent1 3 2 11 2" xfId="16377" xr:uid="{00000000-0005-0000-0000-0000403F0000}"/>
    <cellStyle name="20% - Accent1 3 2 11 2 2" xfId="16378" xr:uid="{00000000-0005-0000-0000-0000413F0000}"/>
    <cellStyle name="20% - Accent1 3 2 11 2 2 2" xfId="16379" xr:uid="{00000000-0005-0000-0000-0000423F0000}"/>
    <cellStyle name="20% - Accent1 3 2 11 2 2 2 2" xfId="16380" xr:uid="{00000000-0005-0000-0000-0000433F0000}"/>
    <cellStyle name="20% - Accent1 3 2 11 2 2 3" xfId="16381" xr:uid="{00000000-0005-0000-0000-0000443F0000}"/>
    <cellStyle name="20% - Accent1 3 2 11 2 3" xfId="16382" xr:uid="{00000000-0005-0000-0000-0000453F0000}"/>
    <cellStyle name="20% - Accent1 3 2 11 2 3 2" xfId="16383" xr:uid="{00000000-0005-0000-0000-0000463F0000}"/>
    <cellStyle name="20% - Accent1 3 2 11 2 4" xfId="16384" xr:uid="{00000000-0005-0000-0000-0000473F0000}"/>
    <cellStyle name="20% - Accent1 3 2 11 3" xfId="16385" xr:uid="{00000000-0005-0000-0000-0000483F0000}"/>
    <cellStyle name="20% - Accent1 3 2 11 3 2" xfId="16386" xr:uid="{00000000-0005-0000-0000-0000493F0000}"/>
    <cellStyle name="20% - Accent1 3 2 11 3 2 2" xfId="16387" xr:uid="{00000000-0005-0000-0000-00004A3F0000}"/>
    <cellStyle name="20% - Accent1 3 2 11 3 2 2 2" xfId="16388" xr:uid="{00000000-0005-0000-0000-00004B3F0000}"/>
    <cellStyle name="20% - Accent1 3 2 11 3 2 3" xfId="16389" xr:uid="{00000000-0005-0000-0000-00004C3F0000}"/>
    <cellStyle name="20% - Accent1 3 2 11 3 3" xfId="16390" xr:uid="{00000000-0005-0000-0000-00004D3F0000}"/>
    <cellStyle name="20% - Accent1 3 2 11 3 3 2" xfId="16391" xr:uid="{00000000-0005-0000-0000-00004E3F0000}"/>
    <cellStyle name="20% - Accent1 3 2 11 3 4" xfId="16392" xr:uid="{00000000-0005-0000-0000-00004F3F0000}"/>
    <cellStyle name="20% - Accent1 3 2 11 4" xfId="16393" xr:uid="{00000000-0005-0000-0000-0000503F0000}"/>
    <cellStyle name="20% - Accent1 3 2 11 4 2" xfId="16394" xr:uid="{00000000-0005-0000-0000-0000513F0000}"/>
    <cellStyle name="20% - Accent1 3 2 11 4 2 2" xfId="16395" xr:uid="{00000000-0005-0000-0000-0000523F0000}"/>
    <cellStyle name="20% - Accent1 3 2 11 4 2 2 2" xfId="16396" xr:uid="{00000000-0005-0000-0000-0000533F0000}"/>
    <cellStyle name="20% - Accent1 3 2 11 4 2 3" xfId="16397" xr:uid="{00000000-0005-0000-0000-0000543F0000}"/>
    <cellStyle name="20% - Accent1 3 2 11 4 3" xfId="16398" xr:uid="{00000000-0005-0000-0000-0000553F0000}"/>
    <cellStyle name="20% - Accent1 3 2 11 4 3 2" xfId="16399" xr:uid="{00000000-0005-0000-0000-0000563F0000}"/>
    <cellStyle name="20% - Accent1 3 2 11 4 4" xfId="16400" xr:uid="{00000000-0005-0000-0000-0000573F0000}"/>
    <cellStyle name="20% - Accent1 3 2 11 5" xfId="16401" xr:uid="{00000000-0005-0000-0000-0000583F0000}"/>
    <cellStyle name="20% - Accent1 3 2 11 5 2" xfId="16402" xr:uid="{00000000-0005-0000-0000-0000593F0000}"/>
    <cellStyle name="20% - Accent1 3 2 11 5 2 2" xfId="16403" xr:uid="{00000000-0005-0000-0000-00005A3F0000}"/>
    <cellStyle name="20% - Accent1 3 2 11 5 3" xfId="16404" xr:uid="{00000000-0005-0000-0000-00005B3F0000}"/>
    <cellStyle name="20% - Accent1 3 2 11 6" xfId="16405" xr:uid="{00000000-0005-0000-0000-00005C3F0000}"/>
    <cellStyle name="20% - Accent1 3 2 11 6 2" xfId="16406" xr:uid="{00000000-0005-0000-0000-00005D3F0000}"/>
    <cellStyle name="20% - Accent1 3 2 11 6 2 2" xfId="16407" xr:uid="{00000000-0005-0000-0000-00005E3F0000}"/>
    <cellStyle name="20% - Accent1 3 2 11 6 3" xfId="16408" xr:uid="{00000000-0005-0000-0000-00005F3F0000}"/>
    <cellStyle name="20% - Accent1 3 2 11 7" xfId="16409" xr:uid="{00000000-0005-0000-0000-0000603F0000}"/>
    <cellStyle name="20% - Accent1 3 2 11 7 2" xfId="16410" xr:uid="{00000000-0005-0000-0000-0000613F0000}"/>
    <cellStyle name="20% - Accent1 3 2 11 8" xfId="16411" xr:uid="{00000000-0005-0000-0000-0000623F0000}"/>
    <cellStyle name="20% - Accent1 3 2 11 8 2" xfId="16412" xr:uid="{00000000-0005-0000-0000-0000633F0000}"/>
    <cellStyle name="20% - Accent1 3 2 11 9" xfId="16413" xr:uid="{00000000-0005-0000-0000-0000643F0000}"/>
    <cellStyle name="20% - Accent1 3 2 12" xfId="16414" xr:uid="{00000000-0005-0000-0000-0000653F0000}"/>
    <cellStyle name="20% - Accent1 3 2 12 2" xfId="16415" xr:uid="{00000000-0005-0000-0000-0000663F0000}"/>
    <cellStyle name="20% - Accent1 3 2 12 2 2" xfId="16416" xr:uid="{00000000-0005-0000-0000-0000673F0000}"/>
    <cellStyle name="20% - Accent1 3 2 12 2 2 2" xfId="16417" xr:uid="{00000000-0005-0000-0000-0000683F0000}"/>
    <cellStyle name="20% - Accent1 3 2 12 2 2 2 2" xfId="16418" xr:uid="{00000000-0005-0000-0000-0000693F0000}"/>
    <cellStyle name="20% - Accent1 3 2 12 2 2 3" xfId="16419" xr:uid="{00000000-0005-0000-0000-00006A3F0000}"/>
    <cellStyle name="20% - Accent1 3 2 12 2 3" xfId="16420" xr:uid="{00000000-0005-0000-0000-00006B3F0000}"/>
    <cellStyle name="20% - Accent1 3 2 12 2 3 2" xfId="16421" xr:uid="{00000000-0005-0000-0000-00006C3F0000}"/>
    <cellStyle name="20% - Accent1 3 2 12 2 4" xfId="16422" xr:uid="{00000000-0005-0000-0000-00006D3F0000}"/>
    <cellStyle name="20% - Accent1 3 2 12 3" xfId="16423" xr:uid="{00000000-0005-0000-0000-00006E3F0000}"/>
    <cellStyle name="20% - Accent1 3 2 12 3 2" xfId="16424" xr:uid="{00000000-0005-0000-0000-00006F3F0000}"/>
    <cellStyle name="20% - Accent1 3 2 12 3 2 2" xfId="16425" xr:uid="{00000000-0005-0000-0000-0000703F0000}"/>
    <cellStyle name="20% - Accent1 3 2 12 3 2 2 2" xfId="16426" xr:uid="{00000000-0005-0000-0000-0000713F0000}"/>
    <cellStyle name="20% - Accent1 3 2 12 3 2 3" xfId="16427" xr:uid="{00000000-0005-0000-0000-0000723F0000}"/>
    <cellStyle name="20% - Accent1 3 2 12 3 3" xfId="16428" xr:uid="{00000000-0005-0000-0000-0000733F0000}"/>
    <cellStyle name="20% - Accent1 3 2 12 3 3 2" xfId="16429" xr:uid="{00000000-0005-0000-0000-0000743F0000}"/>
    <cellStyle name="20% - Accent1 3 2 12 3 4" xfId="16430" xr:uid="{00000000-0005-0000-0000-0000753F0000}"/>
    <cellStyle name="20% - Accent1 3 2 12 4" xfId="16431" xr:uid="{00000000-0005-0000-0000-0000763F0000}"/>
    <cellStyle name="20% - Accent1 3 2 12 4 2" xfId="16432" xr:uid="{00000000-0005-0000-0000-0000773F0000}"/>
    <cellStyle name="20% - Accent1 3 2 12 4 2 2" xfId="16433" xr:uid="{00000000-0005-0000-0000-0000783F0000}"/>
    <cellStyle name="20% - Accent1 3 2 12 4 2 2 2" xfId="16434" xr:uid="{00000000-0005-0000-0000-0000793F0000}"/>
    <cellStyle name="20% - Accent1 3 2 12 4 2 3" xfId="16435" xr:uid="{00000000-0005-0000-0000-00007A3F0000}"/>
    <cellStyle name="20% - Accent1 3 2 12 4 3" xfId="16436" xr:uid="{00000000-0005-0000-0000-00007B3F0000}"/>
    <cellStyle name="20% - Accent1 3 2 12 4 3 2" xfId="16437" xr:uid="{00000000-0005-0000-0000-00007C3F0000}"/>
    <cellStyle name="20% - Accent1 3 2 12 4 4" xfId="16438" xr:uid="{00000000-0005-0000-0000-00007D3F0000}"/>
    <cellStyle name="20% - Accent1 3 2 12 5" xfId="16439" xr:uid="{00000000-0005-0000-0000-00007E3F0000}"/>
    <cellStyle name="20% - Accent1 3 2 12 5 2" xfId="16440" xr:uid="{00000000-0005-0000-0000-00007F3F0000}"/>
    <cellStyle name="20% - Accent1 3 2 12 5 2 2" xfId="16441" xr:uid="{00000000-0005-0000-0000-0000803F0000}"/>
    <cellStyle name="20% - Accent1 3 2 12 5 3" xfId="16442" xr:uid="{00000000-0005-0000-0000-0000813F0000}"/>
    <cellStyle name="20% - Accent1 3 2 12 6" xfId="16443" xr:uid="{00000000-0005-0000-0000-0000823F0000}"/>
    <cellStyle name="20% - Accent1 3 2 12 6 2" xfId="16444" xr:uid="{00000000-0005-0000-0000-0000833F0000}"/>
    <cellStyle name="20% - Accent1 3 2 12 6 2 2" xfId="16445" xr:uid="{00000000-0005-0000-0000-0000843F0000}"/>
    <cellStyle name="20% - Accent1 3 2 12 6 3" xfId="16446" xr:uid="{00000000-0005-0000-0000-0000853F0000}"/>
    <cellStyle name="20% - Accent1 3 2 12 7" xfId="16447" xr:uid="{00000000-0005-0000-0000-0000863F0000}"/>
    <cellStyle name="20% - Accent1 3 2 12 7 2" xfId="16448" xr:uid="{00000000-0005-0000-0000-0000873F0000}"/>
    <cellStyle name="20% - Accent1 3 2 12 8" xfId="16449" xr:uid="{00000000-0005-0000-0000-0000883F0000}"/>
    <cellStyle name="20% - Accent1 3 2 12 8 2" xfId="16450" xr:uid="{00000000-0005-0000-0000-0000893F0000}"/>
    <cellStyle name="20% - Accent1 3 2 12 9" xfId="16451" xr:uid="{00000000-0005-0000-0000-00008A3F0000}"/>
    <cellStyle name="20% - Accent1 3 2 13" xfId="16452" xr:uid="{00000000-0005-0000-0000-00008B3F0000}"/>
    <cellStyle name="20% - Accent1 3 2 13 2" xfId="16453" xr:uid="{00000000-0005-0000-0000-00008C3F0000}"/>
    <cellStyle name="20% - Accent1 3 2 13 2 2" xfId="16454" xr:uid="{00000000-0005-0000-0000-00008D3F0000}"/>
    <cellStyle name="20% - Accent1 3 2 13 2 2 2" xfId="16455" xr:uid="{00000000-0005-0000-0000-00008E3F0000}"/>
    <cellStyle name="20% - Accent1 3 2 13 2 3" xfId="16456" xr:uid="{00000000-0005-0000-0000-00008F3F0000}"/>
    <cellStyle name="20% - Accent1 3 2 13 3" xfId="16457" xr:uid="{00000000-0005-0000-0000-0000903F0000}"/>
    <cellStyle name="20% - Accent1 3 2 13 3 2" xfId="16458" xr:uid="{00000000-0005-0000-0000-0000913F0000}"/>
    <cellStyle name="20% - Accent1 3 2 13 4" xfId="16459" xr:uid="{00000000-0005-0000-0000-0000923F0000}"/>
    <cellStyle name="20% - Accent1 3 2 14" xfId="16460" xr:uid="{00000000-0005-0000-0000-0000933F0000}"/>
    <cellStyle name="20% - Accent1 3 2 14 2" xfId="16461" xr:uid="{00000000-0005-0000-0000-0000943F0000}"/>
    <cellStyle name="20% - Accent1 3 2 14 2 2" xfId="16462" xr:uid="{00000000-0005-0000-0000-0000953F0000}"/>
    <cellStyle name="20% - Accent1 3 2 14 2 2 2" xfId="16463" xr:uid="{00000000-0005-0000-0000-0000963F0000}"/>
    <cellStyle name="20% - Accent1 3 2 14 2 3" xfId="16464" xr:uid="{00000000-0005-0000-0000-0000973F0000}"/>
    <cellStyle name="20% - Accent1 3 2 14 3" xfId="16465" xr:uid="{00000000-0005-0000-0000-0000983F0000}"/>
    <cellStyle name="20% - Accent1 3 2 14 3 2" xfId="16466" xr:uid="{00000000-0005-0000-0000-0000993F0000}"/>
    <cellStyle name="20% - Accent1 3 2 14 4" xfId="16467" xr:uid="{00000000-0005-0000-0000-00009A3F0000}"/>
    <cellStyle name="20% - Accent1 3 2 15" xfId="16468" xr:uid="{00000000-0005-0000-0000-00009B3F0000}"/>
    <cellStyle name="20% - Accent1 3 2 15 2" xfId="16469" xr:uid="{00000000-0005-0000-0000-00009C3F0000}"/>
    <cellStyle name="20% - Accent1 3 2 15 2 2" xfId="16470" xr:uid="{00000000-0005-0000-0000-00009D3F0000}"/>
    <cellStyle name="20% - Accent1 3 2 15 2 2 2" xfId="16471" xr:uid="{00000000-0005-0000-0000-00009E3F0000}"/>
    <cellStyle name="20% - Accent1 3 2 15 2 3" xfId="16472" xr:uid="{00000000-0005-0000-0000-00009F3F0000}"/>
    <cellStyle name="20% - Accent1 3 2 15 3" xfId="16473" xr:uid="{00000000-0005-0000-0000-0000A03F0000}"/>
    <cellStyle name="20% - Accent1 3 2 15 3 2" xfId="16474" xr:uid="{00000000-0005-0000-0000-0000A13F0000}"/>
    <cellStyle name="20% - Accent1 3 2 15 4" xfId="16475" xr:uid="{00000000-0005-0000-0000-0000A23F0000}"/>
    <cellStyle name="20% - Accent1 3 2 16" xfId="16476" xr:uid="{00000000-0005-0000-0000-0000A33F0000}"/>
    <cellStyle name="20% - Accent1 3 2 16 2" xfId="16477" xr:uid="{00000000-0005-0000-0000-0000A43F0000}"/>
    <cellStyle name="20% - Accent1 3 2 16 2 2" xfId="16478" xr:uid="{00000000-0005-0000-0000-0000A53F0000}"/>
    <cellStyle name="20% - Accent1 3 2 16 3" xfId="16479" xr:uid="{00000000-0005-0000-0000-0000A63F0000}"/>
    <cellStyle name="20% - Accent1 3 2 17" xfId="16480" xr:uid="{00000000-0005-0000-0000-0000A73F0000}"/>
    <cellStyle name="20% - Accent1 3 2 17 2" xfId="16481" xr:uid="{00000000-0005-0000-0000-0000A83F0000}"/>
    <cellStyle name="20% - Accent1 3 2 17 2 2" xfId="16482" xr:uid="{00000000-0005-0000-0000-0000A93F0000}"/>
    <cellStyle name="20% - Accent1 3 2 17 3" xfId="16483" xr:uid="{00000000-0005-0000-0000-0000AA3F0000}"/>
    <cellStyle name="20% - Accent1 3 2 18" xfId="16484" xr:uid="{00000000-0005-0000-0000-0000AB3F0000}"/>
    <cellStyle name="20% - Accent1 3 2 18 2" xfId="16485" xr:uid="{00000000-0005-0000-0000-0000AC3F0000}"/>
    <cellStyle name="20% - Accent1 3 2 19" xfId="16486" xr:uid="{00000000-0005-0000-0000-0000AD3F0000}"/>
    <cellStyle name="20% - Accent1 3 2 19 2" xfId="16487" xr:uid="{00000000-0005-0000-0000-0000AE3F0000}"/>
    <cellStyle name="20% - Accent1 3 2 2" xfId="16488" xr:uid="{00000000-0005-0000-0000-0000AF3F0000}"/>
    <cellStyle name="20% - Accent1 3 2 2 10" xfId="16489" xr:uid="{00000000-0005-0000-0000-0000B03F0000}"/>
    <cellStyle name="20% - Accent1 3 2 2 10 2" xfId="16490" xr:uid="{00000000-0005-0000-0000-0000B13F0000}"/>
    <cellStyle name="20% - Accent1 3 2 2 10 2 2" xfId="16491" xr:uid="{00000000-0005-0000-0000-0000B23F0000}"/>
    <cellStyle name="20% - Accent1 3 2 2 10 2 2 2" xfId="16492" xr:uid="{00000000-0005-0000-0000-0000B33F0000}"/>
    <cellStyle name="20% - Accent1 3 2 2 10 2 3" xfId="16493" xr:uid="{00000000-0005-0000-0000-0000B43F0000}"/>
    <cellStyle name="20% - Accent1 3 2 2 10 3" xfId="16494" xr:uid="{00000000-0005-0000-0000-0000B53F0000}"/>
    <cellStyle name="20% - Accent1 3 2 2 10 3 2" xfId="16495" xr:uid="{00000000-0005-0000-0000-0000B63F0000}"/>
    <cellStyle name="20% - Accent1 3 2 2 10 4" xfId="16496" xr:uid="{00000000-0005-0000-0000-0000B73F0000}"/>
    <cellStyle name="20% - Accent1 3 2 2 11" xfId="16497" xr:uid="{00000000-0005-0000-0000-0000B83F0000}"/>
    <cellStyle name="20% - Accent1 3 2 2 11 2" xfId="16498" xr:uid="{00000000-0005-0000-0000-0000B93F0000}"/>
    <cellStyle name="20% - Accent1 3 2 2 11 2 2" xfId="16499" xr:uid="{00000000-0005-0000-0000-0000BA3F0000}"/>
    <cellStyle name="20% - Accent1 3 2 2 11 2 2 2" xfId="16500" xr:uid="{00000000-0005-0000-0000-0000BB3F0000}"/>
    <cellStyle name="20% - Accent1 3 2 2 11 2 3" xfId="16501" xr:uid="{00000000-0005-0000-0000-0000BC3F0000}"/>
    <cellStyle name="20% - Accent1 3 2 2 11 3" xfId="16502" xr:uid="{00000000-0005-0000-0000-0000BD3F0000}"/>
    <cellStyle name="20% - Accent1 3 2 2 11 3 2" xfId="16503" xr:uid="{00000000-0005-0000-0000-0000BE3F0000}"/>
    <cellStyle name="20% - Accent1 3 2 2 11 4" xfId="16504" xr:uid="{00000000-0005-0000-0000-0000BF3F0000}"/>
    <cellStyle name="20% - Accent1 3 2 2 12" xfId="16505" xr:uid="{00000000-0005-0000-0000-0000C03F0000}"/>
    <cellStyle name="20% - Accent1 3 2 2 12 2" xfId="16506" xr:uid="{00000000-0005-0000-0000-0000C13F0000}"/>
    <cellStyle name="20% - Accent1 3 2 2 12 2 2" xfId="16507" xr:uid="{00000000-0005-0000-0000-0000C23F0000}"/>
    <cellStyle name="20% - Accent1 3 2 2 12 3" xfId="16508" xr:uid="{00000000-0005-0000-0000-0000C33F0000}"/>
    <cellStyle name="20% - Accent1 3 2 2 13" xfId="16509" xr:uid="{00000000-0005-0000-0000-0000C43F0000}"/>
    <cellStyle name="20% - Accent1 3 2 2 13 2" xfId="16510" xr:uid="{00000000-0005-0000-0000-0000C53F0000}"/>
    <cellStyle name="20% - Accent1 3 2 2 13 2 2" xfId="16511" xr:uid="{00000000-0005-0000-0000-0000C63F0000}"/>
    <cellStyle name="20% - Accent1 3 2 2 13 3" xfId="16512" xr:uid="{00000000-0005-0000-0000-0000C73F0000}"/>
    <cellStyle name="20% - Accent1 3 2 2 14" xfId="16513" xr:uid="{00000000-0005-0000-0000-0000C83F0000}"/>
    <cellStyle name="20% - Accent1 3 2 2 14 2" xfId="16514" xr:uid="{00000000-0005-0000-0000-0000C93F0000}"/>
    <cellStyle name="20% - Accent1 3 2 2 15" xfId="16515" xr:uid="{00000000-0005-0000-0000-0000CA3F0000}"/>
    <cellStyle name="20% - Accent1 3 2 2 15 2" xfId="16516" xr:uid="{00000000-0005-0000-0000-0000CB3F0000}"/>
    <cellStyle name="20% - Accent1 3 2 2 16" xfId="16517" xr:uid="{00000000-0005-0000-0000-0000CC3F0000}"/>
    <cellStyle name="20% - Accent1 3 2 2 2" xfId="16518" xr:uid="{00000000-0005-0000-0000-0000CD3F0000}"/>
    <cellStyle name="20% - Accent1 3 2 2 2 10" xfId="16519" xr:uid="{00000000-0005-0000-0000-0000CE3F0000}"/>
    <cellStyle name="20% - Accent1 3 2 2 2 10 2" xfId="16520" xr:uid="{00000000-0005-0000-0000-0000CF3F0000}"/>
    <cellStyle name="20% - Accent1 3 2 2 2 10 2 2" xfId="16521" xr:uid="{00000000-0005-0000-0000-0000D03F0000}"/>
    <cellStyle name="20% - Accent1 3 2 2 2 10 2 2 2" xfId="16522" xr:uid="{00000000-0005-0000-0000-0000D13F0000}"/>
    <cellStyle name="20% - Accent1 3 2 2 2 10 2 3" xfId="16523" xr:uid="{00000000-0005-0000-0000-0000D23F0000}"/>
    <cellStyle name="20% - Accent1 3 2 2 2 10 3" xfId="16524" xr:uid="{00000000-0005-0000-0000-0000D33F0000}"/>
    <cellStyle name="20% - Accent1 3 2 2 2 10 3 2" xfId="16525" xr:uid="{00000000-0005-0000-0000-0000D43F0000}"/>
    <cellStyle name="20% - Accent1 3 2 2 2 10 4" xfId="16526" xr:uid="{00000000-0005-0000-0000-0000D53F0000}"/>
    <cellStyle name="20% - Accent1 3 2 2 2 11" xfId="16527" xr:uid="{00000000-0005-0000-0000-0000D63F0000}"/>
    <cellStyle name="20% - Accent1 3 2 2 2 11 2" xfId="16528" xr:uid="{00000000-0005-0000-0000-0000D73F0000}"/>
    <cellStyle name="20% - Accent1 3 2 2 2 11 2 2" xfId="16529" xr:uid="{00000000-0005-0000-0000-0000D83F0000}"/>
    <cellStyle name="20% - Accent1 3 2 2 2 11 3" xfId="16530" xr:uid="{00000000-0005-0000-0000-0000D93F0000}"/>
    <cellStyle name="20% - Accent1 3 2 2 2 12" xfId="16531" xr:uid="{00000000-0005-0000-0000-0000DA3F0000}"/>
    <cellStyle name="20% - Accent1 3 2 2 2 12 2" xfId="16532" xr:uid="{00000000-0005-0000-0000-0000DB3F0000}"/>
    <cellStyle name="20% - Accent1 3 2 2 2 12 2 2" xfId="16533" xr:uid="{00000000-0005-0000-0000-0000DC3F0000}"/>
    <cellStyle name="20% - Accent1 3 2 2 2 12 3" xfId="16534" xr:uid="{00000000-0005-0000-0000-0000DD3F0000}"/>
    <cellStyle name="20% - Accent1 3 2 2 2 13" xfId="16535" xr:uid="{00000000-0005-0000-0000-0000DE3F0000}"/>
    <cellStyle name="20% - Accent1 3 2 2 2 13 2" xfId="16536" xr:uid="{00000000-0005-0000-0000-0000DF3F0000}"/>
    <cellStyle name="20% - Accent1 3 2 2 2 14" xfId="16537" xr:uid="{00000000-0005-0000-0000-0000E03F0000}"/>
    <cellStyle name="20% - Accent1 3 2 2 2 14 2" xfId="16538" xr:uid="{00000000-0005-0000-0000-0000E13F0000}"/>
    <cellStyle name="20% - Accent1 3 2 2 2 15" xfId="16539" xr:uid="{00000000-0005-0000-0000-0000E23F0000}"/>
    <cellStyle name="20% - Accent1 3 2 2 2 2" xfId="16540" xr:uid="{00000000-0005-0000-0000-0000E33F0000}"/>
    <cellStyle name="20% - Accent1 3 2 2 2 2 10" xfId="16541" xr:uid="{00000000-0005-0000-0000-0000E43F0000}"/>
    <cellStyle name="20% - Accent1 3 2 2 2 2 10 2" xfId="16542" xr:uid="{00000000-0005-0000-0000-0000E53F0000}"/>
    <cellStyle name="20% - Accent1 3 2 2 2 2 10 2 2" xfId="16543" xr:uid="{00000000-0005-0000-0000-0000E63F0000}"/>
    <cellStyle name="20% - Accent1 3 2 2 2 2 10 3" xfId="16544" xr:uid="{00000000-0005-0000-0000-0000E73F0000}"/>
    <cellStyle name="20% - Accent1 3 2 2 2 2 11" xfId="16545" xr:uid="{00000000-0005-0000-0000-0000E83F0000}"/>
    <cellStyle name="20% - Accent1 3 2 2 2 2 11 2" xfId="16546" xr:uid="{00000000-0005-0000-0000-0000E93F0000}"/>
    <cellStyle name="20% - Accent1 3 2 2 2 2 11 2 2" xfId="16547" xr:uid="{00000000-0005-0000-0000-0000EA3F0000}"/>
    <cellStyle name="20% - Accent1 3 2 2 2 2 11 3" xfId="16548" xr:uid="{00000000-0005-0000-0000-0000EB3F0000}"/>
    <cellStyle name="20% - Accent1 3 2 2 2 2 12" xfId="16549" xr:uid="{00000000-0005-0000-0000-0000EC3F0000}"/>
    <cellStyle name="20% - Accent1 3 2 2 2 2 12 2" xfId="16550" xr:uid="{00000000-0005-0000-0000-0000ED3F0000}"/>
    <cellStyle name="20% - Accent1 3 2 2 2 2 13" xfId="16551" xr:uid="{00000000-0005-0000-0000-0000EE3F0000}"/>
    <cellStyle name="20% - Accent1 3 2 2 2 2 13 2" xfId="16552" xr:uid="{00000000-0005-0000-0000-0000EF3F0000}"/>
    <cellStyle name="20% - Accent1 3 2 2 2 2 14" xfId="16553" xr:uid="{00000000-0005-0000-0000-0000F03F0000}"/>
    <cellStyle name="20% - Accent1 3 2 2 2 2 2" xfId="16554" xr:uid="{00000000-0005-0000-0000-0000F13F0000}"/>
    <cellStyle name="20% - Accent1 3 2 2 2 2 2 10" xfId="16555" xr:uid="{00000000-0005-0000-0000-0000F23F0000}"/>
    <cellStyle name="20% - Accent1 3 2 2 2 2 2 10 2" xfId="16556" xr:uid="{00000000-0005-0000-0000-0000F33F0000}"/>
    <cellStyle name="20% - Accent1 3 2 2 2 2 2 11" xfId="16557" xr:uid="{00000000-0005-0000-0000-0000F43F0000}"/>
    <cellStyle name="20% - Accent1 3 2 2 2 2 2 2" xfId="16558" xr:uid="{00000000-0005-0000-0000-0000F53F0000}"/>
    <cellStyle name="20% - Accent1 3 2 2 2 2 2 2 2" xfId="16559" xr:uid="{00000000-0005-0000-0000-0000F63F0000}"/>
    <cellStyle name="20% - Accent1 3 2 2 2 2 2 2 2 2" xfId="16560" xr:uid="{00000000-0005-0000-0000-0000F73F0000}"/>
    <cellStyle name="20% - Accent1 3 2 2 2 2 2 2 2 2 2" xfId="16561" xr:uid="{00000000-0005-0000-0000-0000F83F0000}"/>
    <cellStyle name="20% - Accent1 3 2 2 2 2 2 2 2 2 2 2" xfId="16562" xr:uid="{00000000-0005-0000-0000-0000F93F0000}"/>
    <cellStyle name="20% - Accent1 3 2 2 2 2 2 2 2 2 3" xfId="16563" xr:uid="{00000000-0005-0000-0000-0000FA3F0000}"/>
    <cellStyle name="20% - Accent1 3 2 2 2 2 2 2 2 3" xfId="16564" xr:uid="{00000000-0005-0000-0000-0000FB3F0000}"/>
    <cellStyle name="20% - Accent1 3 2 2 2 2 2 2 2 3 2" xfId="16565" xr:uid="{00000000-0005-0000-0000-0000FC3F0000}"/>
    <cellStyle name="20% - Accent1 3 2 2 2 2 2 2 2 4" xfId="16566" xr:uid="{00000000-0005-0000-0000-0000FD3F0000}"/>
    <cellStyle name="20% - Accent1 3 2 2 2 2 2 2 3" xfId="16567" xr:uid="{00000000-0005-0000-0000-0000FE3F0000}"/>
    <cellStyle name="20% - Accent1 3 2 2 2 2 2 2 3 2" xfId="16568" xr:uid="{00000000-0005-0000-0000-0000FF3F0000}"/>
    <cellStyle name="20% - Accent1 3 2 2 2 2 2 2 3 2 2" xfId="16569" xr:uid="{00000000-0005-0000-0000-000000400000}"/>
    <cellStyle name="20% - Accent1 3 2 2 2 2 2 2 3 2 2 2" xfId="16570" xr:uid="{00000000-0005-0000-0000-000001400000}"/>
    <cellStyle name="20% - Accent1 3 2 2 2 2 2 2 3 2 3" xfId="16571" xr:uid="{00000000-0005-0000-0000-000002400000}"/>
    <cellStyle name="20% - Accent1 3 2 2 2 2 2 2 3 3" xfId="16572" xr:uid="{00000000-0005-0000-0000-000003400000}"/>
    <cellStyle name="20% - Accent1 3 2 2 2 2 2 2 3 3 2" xfId="16573" xr:uid="{00000000-0005-0000-0000-000004400000}"/>
    <cellStyle name="20% - Accent1 3 2 2 2 2 2 2 3 4" xfId="16574" xr:uid="{00000000-0005-0000-0000-000005400000}"/>
    <cellStyle name="20% - Accent1 3 2 2 2 2 2 2 4" xfId="16575" xr:uid="{00000000-0005-0000-0000-000006400000}"/>
    <cellStyle name="20% - Accent1 3 2 2 2 2 2 2 4 2" xfId="16576" xr:uid="{00000000-0005-0000-0000-000007400000}"/>
    <cellStyle name="20% - Accent1 3 2 2 2 2 2 2 4 2 2" xfId="16577" xr:uid="{00000000-0005-0000-0000-000008400000}"/>
    <cellStyle name="20% - Accent1 3 2 2 2 2 2 2 4 2 2 2" xfId="16578" xr:uid="{00000000-0005-0000-0000-000009400000}"/>
    <cellStyle name="20% - Accent1 3 2 2 2 2 2 2 4 2 3" xfId="16579" xr:uid="{00000000-0005-0000-0000-00000A400000}"/>
    <cellStyle name="20% - Accent1 3 2 2 2 2 2 2 4 3" xfId="16580" xr:uid="{00000000-0005-0000-0000-00000B400000}"/>
    <cellStyle name="20% - Accent1 3 2 2 2 2 2 2 4 3 2" xfId="16581" xr:uid="{00000000-0005-0000-0000-00000C400000}"/>
    <cellStyle name="20% - Accent1 3 2 2 2 2 2 2 4 4" xfId="16582" xr:uid="{00000000-0005-0000-0000-00000D400000}"/>
    <cellStyle name="20% - Accent1 3 2 2 2 2 2 2 5" xfId="16583" xr:uid="{00000000-0005-0000-0000-00000E400000}"/>
    <cellStyle name="20% - Accent1 3 2 2 2 2 2 2 5 2" xfId="16584" xr:uid="{00000000-0005-0000-0000-00000F400000}"/>
    <cellStyle name="20% - Accent1 3 2 2 2 2 2 2 5 2 2" xfId="16585" xr:uid="{00000000-0005-0000-0000-000010400000}"/>
    <cellStyle name="20% - Accent1 3 2 2 2 2 2 2 5 3" xfId="16586" xr:uid="{00000000-0005-0000-0000-000011400000}"/>
    <cellStyle name="20% - Accent1 3 2 2 2 2 2 2 6" xfId="16587" xr:uid="{00000000-0005-0000-0000-000012400000}"/>
    <cellStyle name="20% - Accent1 3 2 2 2 2 2 2 6 2" xfId="16588" xr:uid="{00000000-0005-0000-0000-000013400000}"/>
    <cellStyle name="20% - Accent1 3 2 2 2 2 2 2 6 2 2" xfId="16589" xr:uid="{00000000-0005-0000-0000-000014400000}"/>
    <cellStyle name="20% - Accent1 3 2 2 2 2 2 2 6 3" xfId="16590" xr:uid="{00000000-0005-0000-0000-000015400000}"/>
    <cellStyle name="20% - Accent1 3 2 2 2 2 2 2 7" xfId="16591" xr:uid="{00000000-0005-0000-0000-000016400000}"/>
    <cellStyle name="20% - Accent1 3 2 2 2 2 2 2 7 2" xfId="16592" xr:uid="{00000000-0005-0000-0000-000017400000}"/>
    <cellStyle name="20% - Accent1 3 2 2 2 2 2 2 8" xfId="16593" xr:uid="{00000000-0005-0000-0000-000018400000}"/>
    <cellStyle name="20% - Accent1 3 2 2 2 2 2 2 8 2" xfId="16594" xr:uid="{00000000-0005-0000-0000-000019400000}"/>
    <cellStyle name="20% - Accent1 3 2 2 2 2 2 2 9" xfId="16595" xr:uid="{00000000-0005-0000-0000-00001A400000}"/>
    <cellStyle name="20% - Accent1 3 2 2 2 2 2 3" xfId="16596" xr:uid="{00000000-0005-0000-0000-00001B400000}"/>
    <cellStyle name="20% - Accent1 3 2 2 2 2 2 3 2" xfId="16597" xr:uid="{00000000-0005-0000-0000-00001C400000}"/>
    <cellStyle name="20% - Accent1 3 2 2 2 2 2 3 2 2" xfId="16598" xr:uid="{00000000-0005-0000-0000-00001D400000}"/>
    <cellStyle name="20% - Accent1 3 2 2 2 2 2 3 2 2 2" xfId="16599" xr:uid="{00000000-0005-0000-0000-00001E400000}"/>
    <cellStyle name="20% - Accent1 3 2 2 2 2 2 3 2 2 2 2" xfId="16600" xr:uid="{00000000-0005-0000-0000-00001F400000}"/>
    <cellStyle name="20% - Accent1 3 2 2 2 2 2 3 2 2 3" xfId="16601" xr:uid="{00000000-0005-0000-0000-000020400000}"/>
    <cellStyle name="20% - Accent1 3 2 2 2 2 2 3 2 3" xfId="16602" xr:uid="{00000000-0005-0000-0000-000021400000}"/>
    <cellStyle name="20% - Accent1 3 2 2 2 2 2 3 2 3 2" xfId="16603" xr:uid="{00000000-0005-0000-0000-000022400000}"/>
    <cellStyle name="20% - Accent1 3 2 2 2 2 2 3 2 4" xfId="16604" xr:uid="{00000000-0005-0000-0000-000023400000}"/>
    <cellStyle name="20% - Accent1 3 2 2 2 2 2 3 3" xfId="16605" xr:uid="{00000000-0005-0000-0000-000024400000}"/>
    <cellStyle name="20% - Accent1 3 2 2 2 2 2 3 3 2" xfId="16606" xr:uid="{00000000-0005-0000-0000-000025400000}"/>
    <cellStyle name="20% - Accent1 3 2 2 2 2 2 3 3 2 2" xfId="16607" xr:uid="{00000000-0005-0000-0000-000026400000}"/>
    <cellStyle name="20% - Accent1 3 2 2 2 2 2 3 3 2 2 2" xfId="16608" xr:uid="{00000000-0005-0000-0000-000027400000}"/>
    <cellStyle name="20% - Accent1 3 2 2 2 2 2 3 3 2 3" xfId="16609" xr:uid="{00000000-0005-0000-0000-000028400000}"/>
    <cellStyle name="20% - Accent1 3 2 2 2 2 2 3 3 3" xfId="16610" xr:uid="{00000000-0005-0000-0000-000029400000}"/>
    <cellStyle name="20% - Accent1 3 2 2 2 2 2 3 3 3 2" xfId="16611" xr:uid="{00000000-0005-0000-0000-00002A400000}"/>
    <cellStyle name="20% - Accent1 3 2 2 2 2 2 3 3 4" xfId="16612" xr:uid="{00000000-0005-0000-0000-00002B400000}"/>
    <cellStyle name="20% - Accent1 3 2 2 2 2 2 3 4" xfId="16613" xr:uid="{00000000-0005-0000-0000-00002C400000}"/>
    <cellStyle name="20% - Accent1 3 2 2 2 2 2 3 4 2" xfId="16614" xr:uid="{00000000-0005-0000-0000-00002D400000}"/>
    <cellStyle name="20% - Accent1 3 2 2 2 2 2 3 4 2 2" xfId="16615" xr:uid="{00000000-0005-0000-0000-00002E400000}"/>
    <cellStyle name="20% - Accent1 3 2 2 2 2 2 3 4 2 2 2" xfId="16616" xr:uid="{00000000-0005-0000-0000-00002F400000}"/>
    <cellStyle name="20% - Accent1 3 2 2 2 2 2 3 4 2 3" xfId="16617" xr:uid="{00000000-0005-0000-0000-000030400000}"/>
    <cellStyle name="20% - Accent1 3 2 2 2 2 2 3 4 3" xfId="16618" xr:uid="{00000000-0005-0000-0000-000031400000}"/>
    <cellStyle name="20% - Accent1 3 2 2 2 2 2 3 4 3 2" xfId="16619" xr:uid="{00000000-0005-0000-0000-000032400000}"/>
    <cellStyle name="20% - Accent1 3 2 2 2 2 2 3 4 4" xfId="16620" xr:uid="{00000000-0005-0000-0000-000033400000}"/>
    <cellStyle name="20% - Accent1 3 2 2 2 2 2 3 5" xfId="16621" xr:uid="{00000000-0005-0000-0000-000034400000}"/>
    <cellStyle name="20% - Accent1 3 2 2 2 2 2 3 5 2" xfId="16622" xr:uid="{00000000-0005-0000-0000-000035400000}"/>
    <cellStyle name="20% - Accent1 3 2 2 2 2 2 3 5 2 2" xfId="16623" xr:uid="{00000000-0005-0000-0000-000036400000}"/>
    <cellStyle name="20% - Accent1 3 2 2 2 2 2 3 5 3" xfId="16624" xr:uid="{00000000-0005-0000-0000-000037400000}"/>
    <cellStyle name="20% - Accent1 3 2 2 2 2 2 3 6" xfId="16625" xr:uid="{00000000-0005-0000-0000-000038400000}"/>
    <cellStyle name="20% - Accent1 3 2 2 2 2 2 3 6 2" xfId="16626" xr:uid="{00000000-0005-0000-0000-000039400000}"/>
    <cellStyle name="20% - Accent1 3 2 2 2 2 2 3 6 2 2" xfId="16627" xr:uid="{00000000-0005-0000-0000-00003A400000}"/>
    <cellStyle name="20% - Accent1 3 2 2 2 2 2 3 6 3" xfId="16628" xr:uid="{00000000-0005-0000-0000-00003B400000}"/>
    <cellStyle name="20% - Accent1 3 2 2 2 2 2 3 7" xfId="16629" xr:uid="{00000000-0005-0000-0000-00003C400000}"/>
    <cellStyle name="20% - Accent1 3 2 2 2 2 2 3 7 2" xfId="16630" xr:uid="{00000000-0005-0000-0000-00003D400000}"/>
    <cellStyle name="20% - Accent1 3 2 2 2 2 2 3 8" xfId="16631" xr:uid="{00000000-0005-0000-0000-00003E400000}"/>
    <cellStyle name="20% - Accent1 3 2 2 2 2 2 3 8 2" xfId="16632" xr:uid="{00000000-0005-0000-0000-00003F400000}"/>
    <cellStyle name="20% - Accent1 3 2 2 2 2 2 3 9" xfId="16633" xr:uid="{00000000-0005-0000-0000-000040400000}"/>
    <cellStyle name="20% - Accent1 3 2 2 2 2 2 4" xfId="16634" xr:uid="{00000000-0005-0000-0000-000041400000}"/>
    <cellStyle name="20% - Accent1 3 2 2 2 2 2 4 2" xfId="16635" xr:uid="{00000000-0005-0000-0000-000042400000}"/>
    <cellStyle name="20% - Accent1 3 2 2 2 2 2 4 2 2" xfId="16636" xr:uid="{00000000-0005-0000-0000-000043400000}"/>
    <cellStyle name="20% - Accent1 3 2 2 2 2 2 4 2 2 2" xfId="16637" xr:uid="{00000000-0005-0000-0000-000044400000}"/>
    <cellStyle name="20% - Accent1 3 2 2 2 2 2 4 2 3" xfId="16638" xr:uid="{00000000-0005-0000-0000-000045400000}"/>
    <cellStyle name="20% - Accent1 3 2 2 2 2 2 4 3" xfId="16639" xr:uid="{00000000-0005-0000-0000-000046400000}"/>
    <cellStyle name="20% - Accent1 3 2 2 2 2 2 4 3 2" xfId="16640" xr:uid="{00000000-0005-0000-0000-000047400000}"/>
    <cellStyle name="20% - Accent1 3 2 2 2 2 2 4 4" xfId="16641" xr:uid="{00000000-0005-0000-0000-000048400000}"/>
    <cellStyle name="20% - Accent1 3 2 2 2 2 2 5" xfId="16642" xr:uid="{00000000-0005-0000-0000-000049400000}"/>
    <cellStyle name="20% - Accent1 3 2 2 2 2 2 5 2" xfId="16643" xr:uid="{00000000-0005-0000-0000-00004A400000}"/>
    <cellStyle name="20% - Accent1 3 2 2 2 2 2 5 2 2" xfId="16644" xr:uid="{00000000-0005-0000-0000-00004B400000}"/>
    <cellStyle name="20% - Accent1 3 2 2 2 2 2 5 2 2 2" xfId="16645" xr:uid="{00000000-0005-0000-0000-00004C400000}"/>
    <cellStyle name="20% - Accent1 3 2 2 2 2 2 5 2 3" xfId="16646" xr:uid="{00000000-0005-0000-0000-00004D400000}"/>
    <cellStyle name="20% - Accent1 3 2 2 2 2 2 5 3" xfId="16647" xr:uid="{00000000-0005-0000-0000-00004E400000}"/>
    <cellStyle name="20% - Accent1 3 2 2 2 2 2 5 3 2" xfId="16648" xr:uid="{00000000-0005-0000-0000-00004F400000}"/>
    <cellStyle name="20% - Accent1 3 2 2 2 2 2 5 4" xfId="16649" xr:uid="{00000000-0005-0000-0000-000050400000}"/>
    <cellStyle name="20% - Accent1 3 2 2 2 2 2 6" xfId="16650" xr:uid="{00000000-0005-0000-0000-000051400000}"/>
    <cellStyle name="20% - Accent1 3 2 2 2 2 2 6 2" xfId="16651" xr:uid="{00000000-0005-0000-0000-000052400000}"/>
    <cellStyle name="20% - Accent1 3 2 2 2 2 2 6 2 2" xfId="16652" xr:uid="{00000000-0005-0000-0000-000053400000}"/>
    <cellStyle name="20% - Accent1 3 2 2 2 2 2 6 2 2 2" xfId="16653" xr:uid="{00000000-0005-0000-0000-000054400000}"/>
    <cellStyle name="20% - Accent1 3 2 2 2 2 2 6 2 3" xfId="16654" xr:uid="{00000000-0005-0000-0000-000055400000}"/>
    <cellStyle name="20% - Accent1 3 2 2 2 2 2 6 3" xfId="16655" xr:uid="{00000000-0005-0000-0000-000056400000}"/>
    <cellStyle name="20% - Accent1 3 2 2 2 2 2 6 3 2" xfId="16656" xr:uid="{00000000-0005-0000-0000-000057400000}"/>
    <cellStyle name="20% - Accent1 3 2 2 2 2 2 6 4" xfId="16657" xr:uid="{00000000-0005-0000-0000-000058400000}"/>
    <cellStyle name="20% - Accent1 3 2 2 2 2 2 7" xfId="16658" xr:uid="{00000000-0005-0000-0000-000059400000}"/>
    <cellStyle name="20% - Accent1 3 2 2 2 2 2 7 2" xfId="16659" xr:uid="{00000000-0005-0000-0000-00005A400000}"/>
    <cellStyle name="20% - Accent1 3 2 2 2 2 2 7 2 2" xfId="16660" xr:uid="{00000000-0005-0000-0000-00005B400000}"/>
    <cellStyle name="20% - Accent1 3 2 2 2 2 2 7 3" xfId="16661" xr:uid="{00000000-0005-0000-0000-00005C400000}"/>
    <cellStyle name="20% - Accent1 3 2 2 2 2 2 8" xfId="16662" xr:uid="{00000000-0005-0000-0000-00005D400000}"/>
    <cellStyle name="20% - Accent1 3 2 2 2 2 2 8 2" xfId="16663" xr:uid="{00000000-0005-0000-0000-00005E400000}"/>
    <cellStyle name="20% - Accent1 3 2 2 2 2 2 8 2 2" xfId="16664" xr:uid="{00000000-0005-0000-0000-00005F400000}"/>
    <cellStyle name="20% - Accent1 3 2 2 2 2 2 8 3" xfId="16665" xr:uid="{00000000-0005-0000-0000-000060400000}"/>
    <cellStyle name="20% - Accent1 3 2 2 2 2 2 9" xfId="16666" xr:uid="{00000000-0005-0000-0000-000061400000}"/>
    <cellStyle name="20% - Accent1 3 2 2 2 2 2 9 2" xfId="16667" xr:uid="{00000000-0005-0000-0000-000062400000}"/>
    <cellStyle name="20% - Accent1 3 2 2 2 2 3" xfId="16668" xr:uid="{00000000-0005-0000-0000-000063400000}"/>
    <cellStyle name="20% - Accent1 3 2 2 2 2 3 10" xfId="16669" xr:uid="{00000000-0005-0000-0000-000064400000}"/>
    <cellStyle name="20% - Accent1 3 2 2 2 2 3 10 2" xfId="16670" xr:uid="{00000000-0005-0000-0000-000065400000}"/>
    <cellStyle name="20% - Accent1 3 2 2 2 2 3 11" xfId="16671" xr:uid="{00000000-0005-0000-0000-000066400000}"/>
    <cellStyle name="20% - Accent1 3 2 2 2 2 3 2" xfId="16672" xr:uid="{00000000-0005-0000-0000-000067400000}"/>
    <cellStyle name="20% - Accent1 3 2 2 2 2 3 2 2" xfId="16673" xr:uid="{00000000-0005-0000-0000-000068400000}"/>
    <cellStyle name="20% - Accent1 3 2 2 2 2 3 2 2 2" xfId="16674" xr:uid="{00000000-0005-0000-0000-000069400000}"/>
    <cellStyle name="20% - Accent1 3 2 2 2 2 3 2 2 2 2" xfId="16675" xr:uid="{00000000-0005-0000-0000-00006A400000}"/>
    <cellStyle name="20% - Accent1 3 2 2 2 2 3 2 2 2 2 2" xfId="16676" xr:uid="{00000000-0005-0000-0000-00006B400000}"/>
    <cellStyle name="20% - Accent1 3 2 2 2 2 3 2 2 2 3" xfId="16677" xr:uid="{00000000-0005-0000-0000-00006C400000}"/>
    <cellStyle name="20% - Accent1 3 2 2 2 2 3 2 2 3" xfId="16678" xr:uid="{00000000-0005-0000-0000-00006D400000}"/>
    <cellStyle name="20% - Accent1 3 2 2 2 2 3 2 2 3 2" xfId="16679" xr:uid="{00000000-0005-0000-0000-00006E400000}"/>
    <cellStyle name="20% - Accent1 3 2 2 2 2 3 2 2 4" xfId="16680" xr:uid="{00000000-0005-0000-0000-00006F400000}"/>
    <cellStyle name="20% - Accent1 3 2 2 2 2 3 2 3" xfId="16681" xr:uid="{00000000-0005-0000-0000-000070400000}"/>
    <cellStyle name="20% - Accent1 3 2 2 2 2 3 2 3 2" xfId="16682" xr:uid="{00000000-0005-0000-0000-000071400000}"/>
    <cellStyle name="20% - Accent1 3 2 2 2 2 3 2 3 2 2" xfId="16683" xr:uid="{00000000-0005-0000-0000-000072400000}"/>
    <cellStyle name="20% - Accent1 3 2 2 2 2 3 2 3 2 2 2" xfId="16684" xr:uid="{00000000-0005-0000-0000-000073400000}"/>
    <cellStyle name="20% - Accent1 3 2 2 2 2 3 2 3 2 3" xfId="16685" xr:uid="{00000000-0005-0000-0000-000074400000}"/>
    <cellStyle name="20% - Accent1 3 2 2 2 2 3 2 3 3" xfId="16686" xr:uid="{00000000-0005-0000-0000-000075400000}"/>
    <cellStyle name="20% - Accent1 3 2 2 2 2 3 2 3 3 2" xfId="16687" xr:uid="{00000000-0005-0000-0000-000076400000}"/>
    <cellStyle name="20% - Accent1 3 2 2 2 2 3 2 3 4" xfId="16688" xr:uid="{00000000-0005-0000-0000-000077400000}"/>
    <cellStyle name="20% - Accent1 3 2 2 2 2 3 2 4" xfId="16689" xr:uid="{00000000-0005-0000-0000-000078400000}"/>
    <cellStyle name="20% - Accent1 3 2 2 2 2 3 2 4 2" xfId="16690" xr:uid="{00000000-0005-0000-0000-000079400000}"/>
    <cellStyle name="20% - Accent1 3 2 2 2 2 3 2 4 2 2" xfId="16691" xr:uid="{00000000-0005-0000-0000-00007A400000}"/>
    <cellStyle name="20% - Accent1 3 2 2 2 2 3 2 4 2 2 2" xfId="16692" xr:uid="{00000000-0005-0000-0000-00007B400000}"/>
    <cellStyle name="20% - Accent1 3 2 2 2 2 3 2 4 2 3" xfId="16693" xr:uid="{00000000-0005-0000-0000-00007C400000}"/>
    <cellStyle name="20% - Accent1 3 2 2 2 2 3 2 4 3" xfId="16694" xr:uid="{00000000-0005-0000-0000-00007D400000}"/>
    <cellStyle name="20% - Accent1 3 2 2 2 2 3 2 4 3 2" xfId="16695" xr:uid="{00000000-0005-0000-0000-00007E400000}"/>
    <cellStyle name="20% - Accent1 3 2 2 2 2 3 2 4 4" xfId="16696" xr:uid="{00000000-0005-0000-0000-00007F400000}"/>
    <cellStyle name="20% - Accent1 3 2 2 2 2 3 2 5" xfId="16697" xr:uid="{00000000-0005-0000-0000-000080400000}"/>
    <cellStyle name="20% - Accent1 3 2 2 2 2 3 2 5 2" xfId="16698" xr:uid="{00000000-0005-0000-0000-000081400000}"/>
    <cellStyle name="20% - Accent1 3 2 2 2 2 3 2 5 2 2" xfId="16699" xr:uid="{00000000-0005-0000-0000-000082400000}"/>
    <cellStyle name="20% - Accent1 3 2 2 2 2 3 2 5 3" xfId="16700" xr:uid="{00000000-0005-0000-0000-000083400000}"/>
    <cellStyle name="20% - Accent1 3 2 2 2 2 3 2 6" xfId="16701" xr:uid="{00000000-0005-0000-0000-000084400000}"/>
    <cellStyle name="20% - Accent1 3 2 2 2 2 3 2 6 2" xfId="16702" xr:uid="{00000000-0005-0000-0000-000085400000}"/>
    <cellStyle name="20% - Accent1 3 2 2 2 2 3 2 6 2 2" xfId="16703" xr:uid="{00000000-0005-0000-0000-000086400000}"/>
    <cellStyle name="20% - Accent1 3 2 2 2 2 3 2 6 3" xfId="16704" xr:uid="{00000000-0005-0000-0000-000087400000}"/>
    <cellStyle name="20% - Accent1 3 2 2 2 2 3 2 7" xfId="16705" xr:uid="{00000000-0005-0000-0000-000088400000}"/>
    <cellStyle name="20% - Accent1 3 2 2 2 2 3 2 7 2" xfId="16706" xr:uid="{00000000-0005-0000-0000-000089400000}"/>
    <cellStyle name="20% - Accent1 3 2 2 2 2 3 2 8" xfId="16707" xr:uid="{00000000-0005-0000-0000-00008A400000}"/>
    <cellStyle name="20% - Accent1 3 2 2 2 2 3 2 8 2" xfId="16708" xr:uid="{00000000-0005-0000-0000-00008B400000}"/>
    <cellStyle name="20% - Accent1 3 2 2 2 2 3 2 9" xfId="16709" xr:uid="{00000000-0005-0000-0000-00008C400000}"/>
    <cellStyle name="20% - Accent1 3 2 2 2 2 3 3" xfId="16710" xr:uid="{00000000-0005-0000-0000-00008D400000}"/>
    <cellStyle name="20% - Accent1 3 2 2 2 2 3 3 2" xfId="16711" xr:uid="{00000000-0005-0000-0000-00008E400000}"/>
    <cellStyle name="20% - Accent1 3 2 2 2 2 3 3 2 2" xfId="16712" xr:uid="{00000000-0005-0000-0000-00008F400000}"/>
    <cellStyle name="20% - Accent1 3 2 2 2 2 3 3 2 2 2" xfId="16713" xr:uid="{00000000-0005-0000-0000-000090400000}"/>
    <cellStyle name="20% - Accent1 3 2 2 2 2 3 3 2 2 2 2" xfId="16714" xr:uid="{00000000-0005-0000-0000-000091400000}"/>
    <cellStyle name="20% - Accent1 3 2 2 2 2 3 3 2 2 3" xfId="16715" xr:uid="{00000000-0005-0000-0000-000092400000}"/>
    <cellStyle name="20% - Accent1 3 2 2 2 2 3 3 2 3" xfId="16716" xr:uid="{00000000-0005-0000-0000-000093400000}"/>
    <cellStyle name="20% - Accent1 3 2 2 2 2 3 3 2 3 2" xfId="16717" xr:uid="{00000000-0005-0000-0000-000094400000}"/>
    <cellStyle name="20% - Accent1 3 2 2 2 2 3 3 2 4" xfId="16718" xr:uid="{00000000-0005-0000-0000-000095400000}"/>
    <cellStyle name="20% - Accent1 3 2 2 2 2 3 3 3" xfId="16719" xr:uid="{00000000-0005-0000-0000-000096400000}"/>
    <cellStyle name="20% - Accent1 3 2 2 2 2 3 3 3 2" xfId="16720" xr:uid="{00000000-0005-0000-0000-000097400000}"/>
    <cellStyle name="20% - Accent1 3 2 2 2 2 3 3 3 2 2" xfId="16721" xr:uid="{00000000-0005-0000-0000-000098400000}"/>
    <cellStyle name="20% - Accent1 3 2 2 2 2 3 3 3 2 2 2" xfId="16722" xr:uid="{00000000-0005-0000-0000-000099400000}"/>
    <cellStyle name="20% - Accent1 3 2 2 2 2 3 3 3 2 3" xfId="16723" xr:uid="{00000000-0005-0000-0000-00009A400000}"/>
    <cellStyle name="20% - Accent1 3 2 2 2 2 3 3 3 3" xfId="16724" xr:uid="{00000000-0005-0000-0000-00009B400000}"/>
    <cellStyle name="20% - Accent1 3 2 2 2 2 3 3 3 3 2" xfId="16725" xr:uid="{00000000-0005-0000-0000-00009C400000}"/>
    <cellStyle name="20% - Accent1 3 2 2 2 2 3 3 3 4" xfId="16726" xr:uid="{00000000-0005-0000-0000-00009D400000}"/>
    <cellStyle name="20% - Accent1 3 2 2 2 2 3 3 4" xfId="16727" xr:uid="{00000000-0005-0000-0000-00009E400000}"/>
    <cellStyle name="20% - Accent1 3 2 2 2 2 3 3 4 2" xfId="16728" xr:uid="{00000000-0005-0000-0000-00009F400000}"/>
    <cellStyle name="20% - Accent1 3 2 2 2 2 3 3 4 2 2" xfId="16729" xr:uid="{00000000-0005-0000-0000-0000A0400000}"/>
    <cellStyle name="20% - Accent1 3 2 2 2 2 3 3 4 2 2 2" xfId="16730" xr:uid="{00000000-0005-0000-0000-0000A1400000}"/>
    <cellStyle name="20% - Accent1 3 2 2 2 2 3 3 4 2 3" xfId="16731" xr:uid="{00000000-0005-0000-0000-0000A2400000}"/>
    <cellStyle name="20% - Accent1 3 2 2 2 2 3 3 4 3" xfId="16732" xr:uid="{00000000-0005-0000-0000-0000A3400000}"/>
    <cellStyle name="20% - Accent1 3 2 2 2 2 3 3 4 3 2" xfId="16733" xr:uid="{00000000-0005-0000-0000-0000A4400000}"/>
    <cellStyle name="20% - Accent1 3 2 2 2 2 3 3 4 4" xfId="16734" xr:uid="{00000000-0005-0000-0000-0000A5400000}"/>
    <cellStyle name="20% - Accent1 3 2 2 2 2 3 3 5" xfId="16735" xr:uid="{00000000-0005-0000-0000-0000A6400000}"/>
    <cellStyle name="20% - Accent1 3 2 2 2 2 3 3 5 2" xfId="16736" xr:uid="{00000000-0005-0000-0000-0000A7400000}"/>
    <cellStyle name="20% - Accent1 3 2 2 2 2 3 3 5 2 2" xfId="16737" xr:uid="{00000000-0005-0000-0000-0000A8400000}"/>
    <cellStyle name="20% - Accent1 3 2 2 2 2 3 3 5 3" xfId="16738" xr:uid="{00000000-0005-0000-0000-0000A9400000}"/>
    <cellStyle name="20% - Accent1 3 2 2 2 2 3 3 6" xfId="16739" xr:uid="{00000000-0005-0000-0000-0000AA400000}"/>
    <cellStyle name="20% - Accent1 3 2 2 2 2 3 3 6 2" xfId="16740" xr:uid="{00000000-0005-0000-0000-0000AB400000}"/>
    <cellStyle name="20% - Accent1 3 2 2 2 2 3 3 6 2 2" xfId="16741" xr:uid="{00000000-0005-0000-0000-0000AC400000}"/>
    <cellStyle name="20% - Accent1 3 2 2 2 2 3 3 6 3" xfId="16742" xr:uid="{00000000-0005-0000-0000-0000AD400000}"/>
    <cellStyle name="20% - Accent1 3 2 2 2 2 3 3 7" xfId="16743" xr:uid="{00000000-0005-0000-0000-0000AE400000}"/>
    <cellStyle name="20% - Accent1 3 2 2 2 2 3 3 7 2" xfId="16744" xr:uid="{00000000-0005-0000-0000-0000AF400000}"/>
    <cellStyle name="20% - Accent1 3 2 2 2 2 3 3 8" xfId="16745" xr:uid="{00000000-0005-0000-0000-0000B0400000}"/>
    <cellStyle name="20% - Accent1 3 2 2 2 2 3 3 8 2" xfId="16746" xr:uid="{00000000-0005-0000-0000-0000B1400000}"/>
    <cellStyle name="20% - Accent1 3 2 2 2 2 3 3 9" xfId="16747" xr:uid="{00000000-0005-0000-0000-0000B2400000}"/>
    <cellStyle name="20% - Accent1 3 2 2 2 2 3 4" xfId="16748" xr:uid="{00000000-0005-0000-0000-0000B3400000}"/>
    <cellStyle name="20% - Accent1 3 2 2 2 2 3 4 2" xfId="16749" xr:uid="{00000000-0005-0000-0000-0000B4400000}"/>
    <cellStyle name="20% - Accent1 3 2 2 2 2 3 4 2 2" xfId="16750" xr:uid="{00000000-0005-0000-0000-0000B5400000}"/>
    <cellStyle name="20% - Accent1 3 2 2 2 2 3 4 2 2 2" xfId="16751" xr:uid="{00000000-0005-0000-0000-0000B6400000}"/>
    <cellStyle name="20% - Accent1 3 2 2 2 2 3 4 2 3" xfId="16752" xr:uid="{00000000-0005-0000-0000-0000B7400000}"/>
    <cellStyle name="20% - Accent1 3 2 2 2 2 3 4 3" xfId="16753" xr:uid="{00000000-0005-0000-0000-0000B8400000}"/>
    <cellStyle name="20% - Accent1 3 2 2 2 2 3 4 3 2" xfId="16754" xr:uid="{00000000-0005-0000-0000-0000B9400000}"/>
    <cellStyle name="20% - Accent1 3 2 2 2 2 3 4 4" xfId="16755" xr:uid="{00000000-0005-0000-0000-0000BA400000}"/>
    <cellStyle name="20% - Accent1 3 2 2 2 2 3 5" xfId="16756" xr:uid="{00000000-0005-0000-0000-0000BB400000}"/>
    <cellStyle name="20% - Accent1 3 2 2 2 2 3 5 2" xfId="16757" xr:uid="{00000000-0005-0000-0000-0000BC400000}"/>
    <cellStyle name="20% - Accent1 3 2 2 2 2 3 5 2 2" xfId="16758" xr:uid="{00000000-0005-0000-0000-0000BD400000}"/>
    <cellStyle name="20% - Accent1 3 2 2 2 2 3 5 2 2 2" xfId="16759" xr:uid="{00000000-0005-0000-0000-0000BE400000}"/>
    <cellStyle name="20% - Accent1 3 2 2 2 2 3 5 2 3" xfId="16760" xr:uid="{00000000-0005-0000-0000-0000BF400000}"/>
    <cellStyle name="20% - Accent1 3 2 2 2 2 3 5 3" xfId="16761" xr:uid="{00000000-0005-0000-0000-0000C0400000}"/>
    <cellStyle name="20% - Accent1 3 2 2 2 2 3 5 3 2" xfId="16762" xr:uid="{00000000-0005-0000-0000-0000C1400000}"/>
    <cellStyle name="20% - Accent1 3 2 2 2 2 3 5 4" xfId="16763" xr:uid="{00000000-0005-0000-0000-0000C2400000}"/>
    <cellStyle name="20% - Accent1 3 2 2 2 2 3 6" xfId="16764" xr:uid="{00000000-0005-0000-0000-0000C3400000}"/>
    <cellStyle name="20% - Accent1 3 2 2 2 2 3 6 2" xfId="16765" xr:uid="{00000000-0005-0000-0000-0000C4400000}"/>
    <cellStyle name="20% - Accent1 3 2 2 2 2 3 6 2 2" xfId="16766" xr:uid="{00000000-0005-0000-0000-0000C5400000}"/>
    <cellStyle name="20% - Accent1 3 2 2 2 2 3 6 2 2 2" xfId="16767" xr:uid="{00000000-0005-0000-0000-0000C6400000}"/>
    <cellStyle name="20% - Accent1 3 2 2 2 2 3 6 2 3" xfId="16768" xr:uid="{00000000-0005-0000-0000-0000C7400000}"/>
    <cellStyle name="20% - Accent1 3 2 2 2 2 3 6 3" xfId="16769" xr:uid="{00000000-0005-0000-0000-0000C8400000}"/>
    <cellStyle name="20% - Accent1 3 2 2 2 2 3 6 3 2" xfId="16770" xr:uid="{00000000-0005-0000-0000-0000C9400000}"/>
    <cellStyle name="20% - Accent1 3 2 2 2 2 3 6 4" xfId="16771" xr:uid="{00000000-0005-0000-0000-0000CA400000}"/>
    <cellStyle name="20% - Accent1 3 2 2 2 2 3 7" xfId="16772" xr:uid="{00000000-0005-0000-0000-0000CB400000}"/>
    <cellStyle name="20% - Accent1 3 2 2 2 2 3 7 2" xfId="16773" xr:uid="{00000000-0005-0000-0000-0000CC400000}"/>
    <cellStyle name="20% - Accent1 3 2 2 2 2 3 7 2 2" xfId="16774" xr:uid="{00000000-0005-0000-0000-0000CD400000}"/>
    <cellStyle name="20% - Accent1 3 2 2 2 2 3 7 3" xfId="16775" xr:uid="{00000000-0005-0000-0000-0000CE400000}"/>
    <cellStyle name="20% - Accent1 3 2 2 2 2 3 8" xfId="16776" xr:uid="{00000000-0005-0000-0000-0000CF400000}"/>
    <cellStyle name="20% - Accent1 3 2 2 2 2 3 8 2" xfId="16777" xr:uid="{00000000-0005-0000-0000-0000D0400000}"/>
    <cellStyle name="20% - Accent1 3 2 2 2 2 3 8 2 2" xfId="16778" xr:uid="{00000000-0005-0000-0000-0000D1400000}"/>
    <cellStyle name="20% - Accent1 3 2 2 2 2 3 8 3" xfId="16779" xr:uid="{00000000-0005-0000-0000-0000D2400000}"/>
    <cellStyle name="20% - Accent1 3 2 2 2 2 3 9" xfId="16780" xr:uid="{00000000-0005-0000-0000-0000D3400000}"/>
    <cellStyle name="20% - Accent1 3 2 2 2 2 3 9 2" xfId="16781" xr:uid="{00000000-0005-0000-0000-0000D4400000}"/>
    <cellStyle name="20% - Accent1 3 2 2 2 2 4" xfId="16782" xr:uid="{00000000-0005-0000-0000-0000D5400000}"/>
    <cellStyle name="20% - Accent1 3 2 2 2 2 4 10" xfId="16783" xr:uid="{00000000-0005-0000-0000-0000D6400000}"/>
    <cellStyle name="20% - Accent1 3 2 2 2 2 4 10 2" xfId="16784" xr:uid="{00000000-0005-0000-0000-0000D7400000}"/>
    <cellStyle name="20% - Accent1 3 2 2 2 2 4 11" xfId="16785" xr:uid="{00000000-0005-0000-0000-0000D8400000}"/>
    <cellStyle name="20% - Accent1 3 2 2 2 2 4 2" xfId="16786" xr:uid="{00000000-0005-0000-0000-0000D9400000}"/>
    <cellStyle name="20% - Accent1 3 2 2 2 2 4 2 2" xfId="16787" xr:uid="{00000000-0005-0000-0000-0000DA400000}"/>
    <cellStyle name="20% - Accent1 3 2 2 2 2 4 2 2 2" xfId="16788" xr:uid="{00000000-0005-0000-0000-0000DB400000}"/>
    <cellStyle name="20% - Accent1 3 2 2 2 2 4 2 2 2 2" xfId="16789" xr:uid="{00000000-0005-0000-0000-0000DC400000}"/>
    <cellStyle name="20% - Accent1 3 2 2 2 2 4 2 2 2 2 2" xfId="16790" xr:uid="{00000000-0005-0000-0000-0000DD400000}"/>
    <cellStyle name="20% - Accent1 3 2 2 2 2 4 2 2 2 3" xfId="16791" xr:uid="{00000000-0005-0000-0000-0000DE400000}"/>
    <cellStyle name="20% - Accent1 3 2 2 2 2 4 2 2 3" xfId="16792" xr:uid="{00000000-0005-0000-0000-0000DF400000}"/>
    <cellStyle name="20% - Accent1 3 2 2 2 2 4 2 2 3 2" xfId="16793" xr:uid="{00000000-0005-0000-0000-0000E0400000}"/>
    <cellStyle name="20% - Accent1 3 2 2 2 2 4 2 2 4" xfId="16794" xr:uid="{00000000-0005-0000-0000-0000E1400000}"/>
    <cellStyle name="20% - Accent1 3 2 2 2 2 4 2 3" xfId="16795" xr:uid="{00000000-0005-0000-0000-0000E2400000}"/>
    <cellStyle name="20% - Accent1 3 2 2 2 2 4 2 3 2" xfId="16796" xr:uid="{00000000-0005-0000-0000-0000E3400000}"/>
    <cellStyle name="20% - Accent1 3 2 2 2 2 4 2 3 2 2" xfId="16797" xr:uid="{00000000-0005-0000-0000-0000E4400000}"/>
    <cellStyle name="20% - Accent1 3 2 2 2 2 4 2 3 2 2 2" xfId="16798" xr:uid="{00000000-0005-0000-0000-0000E5400000}"/>
    <cellStyle name="20% - Accent1 3 2 2 2 2 4 2 3 2 3" xfId="16799" xr:uid="{00000000-0005-0000-0000-0000E6400000}"/>
    <cellStyle name="20% - Accent1 3 2 2 2 2 4 2 3 3" xfId="16800" xr:uid="{00000000-0005-0000-0000-0000E7400000}"/>
    <cellStyle name="20% - Accent1 3 2 2 2 2 4 2 3 3 2" xfId="16801" xr:uid="{00000000-0005-0000-0000-0000E8400000}"/>
    <cellStyle name="20% - Accent1 3 2 2 2 2 4 2 3 4" xfId="16802" xr:uid="{00000000-0005-0000-0000-0000E9400000}"/>
    <cellStyle name="20% - Accent1 3 2 2 2 2 4 2 4" xfId="16803" xr:uid="{00000000-0005-0000-0000-0000EA400000}"/>
    <cellStyle name="20% - Accent1 3 2 2 2 2 4 2 4 2" xfId="16804" xr:uid="{00000000-0005-0000-0000-0000EB400000}"/>
    <cellStyle name="20% - Accent1 3 2 2 2 2 4 2 4 2 2" xfId="16805" xr:uid="{00000000-0005-0000-0000-0000EC400000}"/>
    <cellStyle name="20% - Accent1 3 2 2 2 2 4 2 4 2 2 2" xfId="16806" xr:uid="{00000000-0005-0000-0000-0000ED400000}"/>
    <cellStyle name="20% - Accent1 3 2 2 2 2 4 2 4 2 3" xfId="16807" xr:uid="{00000000-0005-0000-0000-0000EE400000}"/>
    <cellStyle name="20% - Accent1 3 2 2 2 2 4 2 4 3" xfId="16808" xr:uid="{00000000-0005-0000-0000-0000EF400000}"/>
    <cellStyle name="20% - Accent1 3 2 2 2 2 4 2 4 3 2" xfId="16809" xr:uid="{00000000-0005-0000-0000-0000F0400000}"/>
    <cellStyle name="20% - Accent1 3 2 2 2 2 4 2 4 4" xfId="16810" xr:uid="{00000000-0005-0000-0000-0000F1400000}"/>
    <cellStyle name="20% - Accent1 3 2 2 2 2 4 2 5" xfId="16811" xr:uid="{00000000-0005-0000-0000-0000F2400000}"/>
    <cellStyle name="20% - Accent1 3 2 2 2 2 4 2 5 2" xfId="16812" xr:uid="{00000000-0005-0000-0000-0000F3400000}"/>
    <cellStyle name="20% - Accent1 3 2 2 2 2 4 2 5 2 2" xfId="16813" xr:uid="{00000000-0005-0000-0000-0000F4400000}"/>
    <cellStyle name="20% - Accent1 3 2 2 2 2 4 2 5 3" xfId="16814" xr:uid="{00000000-0005-0000-0000-0000F5400000}"/>
    <cellStyle name="20% - Accent1 3 2 2 2 2 4 2 6" xfId="16815" xr:uid="{00000000-0005-0000-0000-0000F6400000}"/>
    <cellStyle name="20% - Accent1 3 2 2 2 2 4 2 6 2" xfId="16816" xr:uid="{00000000-0005-0000-0000-0000F7400000}"/>
    <cellStyle name="20% - Accent1 3 2 2 2 2 4 2 6 2 2" xfId="16817" xr:uid="{00000000-0005-0000-0000-0000F8400000}"/>
    <cellStyle name="20% - Accent1 3 2 2 2 2 4 2 6 3" xfId="16818" xr:uid="{00000000-0005-0000-0000-0000F9400000}"/>
    <cellStyle name="20% - Accent1 3 2 2 2 2 4 2 7" xfId="16819" xr:uid="{00000000-0005-0000-0000-0000FA400000}"/>
    <cellStyle name="20% - Accent1 3 2 2 2 2 4 2 7 2" xfId="16820" xr:uid="{00000000-0005-0000-0000-0000FB400000}"/>
    <cellStyle name="20% - Accent1 3 2 2 2 2 4 2 8" xfId="16821" xr:uid="{00000000-0005-0000-0000-0000FC400000}"/>
    <cellStyle name="20% - Accent1 3 2 2 2 2 4 2 8 2" xfId="16822" xr:uid="{00000000-0005-0000-0000-0000FD400000}"/>
    <cellStyle name="20% - Accent1 3 2 2 2 2 4 2 9" xfId="16823" xr:uid="{00000000-0005-0000-0000-0000FE400000}"/>
    <cellStyle name="20% - Accent1 3 2 2 2 2 4 3" xfId="16824" xr:uid="{00000000-0005-0000-0000-0000FF400000}"/>
    <cellStyle name="20% - Accent1 3 2 2 2 2 4 3 2" xfId="16825" xr:uid="{00000000-0005-0000-0000-000000410000}"/>
    <cellStyle name="20% - Accent1 3 2 2 2 2 4 3 2 2" xfId="16826" xr:uid="{00000000-0005-0000-0000-000001410000}"/>
    <cellStyle name="20% - Accent1 3 2 2 2 2 4 3 2 2 2" xfId="16827" xr:uid="{00000000-0005-0000-0000-000002410000}"/>
    <cellStyle name="20% - Accent1 3 2 2 2 2 4 3 2 2 2 2" xfId="16828" xr:uid="{00000000-0005-0000-0000-000003410000}"/>
    <cellStyle name="20% - Accent1 3 2 2 2 2 4 3 2 2 3" xfId="16829" xr:uid="{00000000-0005-0000-0000-000004410000}"/>
    <cellStyle name="20% - Accent1 3 2 2 2 2 4 3 2 3" xfId="16830" xr:uid="{00000000-0005-0000-0000-000005410000}"/>
    <cellStyle name="20% - Accent1 3 2 2 2 2 4 3 2 3 2" xfId="16831" xr:uid="{00000000-0005-0000-0000-000006410000}"/>
    <cellStyle name="20% - Accent1 3 2 2 2 2 4 3 2 4" xfId="16832" xr:uid="{00000000-0005-0000-0000-000007410000}"/>
    <cellStyle name="20% - Accent1 3 2 2 2 2 4 3 3" xfId="16833" xr:uid="{00000000-0005-0000-0000-000008410000}"/>
    <cellStyle name="20% - Accent1 3 2 2 2 2 4 3 3 2" xfId="16834" xr:uid="{00000000-0005-0000-0000-000009410000}"/>
    <cellStyle name="20% - Accent1 3 2 2 2 2 4 3 3 2 2" xfId="16835" xr:uid="{00000000-0005-0000-0000-00000A410000}"/>
    <cellStyle name="20% - Accent1 3 2 2 2 2 4 3 3 2 2 2" xfId="16836" xr:uid="{00000000-0005-0000-0000-00000B410000}"/>
    <cellStyle name="20% - Accent1 3 2 2 2 2 4 3 3 2 3" xfId="16837" xr:uid="{00000000-0005-0000-0000-00000C410000}"/>
    <cellStyle name="20% - Accent1 3 2 2 2 2 4 3 3 3" xfId="16838" xr:uid="{00000000-0005-0000-0000-00000D410000}"/>
    <cellStyle name="20% - Accent1 3 2 2 2 2 4 3 3 3 2" xfId="16839" xr:uid="{00000000-0005-0000-0000-00000E410000}"/>
    <cellStyle name="20% - Accent1 3 2 2 2 2 4 3 3 4" xfId="16840" xr:uid="{00000000-0005-0000-0000-00000F410000}"/>
    <cellStyle name="20% - Accent1 3 2 2 2 2 4 3 4" xfId="16841" xr:uid="{00000000-0005-0000-0000-000010410000}"/>
    <cellStyle name="20% - Accent1 3 2 2 2 2 4 3 4 2" xfId="16842" xr:uid="{00000000-0005-0000-0000-000011410000}"/>
    <cellStyle name="20% - Accent1 3 2 2 2 2 4 3 4 2 2" xfId="16843" xr:uid="{00000000-0005-0000-0000-000012410000}"/>
    <cellStyle name="20% - Accent1 3 2 2 2 2 4 3 4 2 2 2" xfId="16844" xr:uid="{00000000-0005-0000-0000-000013410000}"/>
    <cellStyle name="20% - Accent1 3 2 2 2 2 4 3 4 2 3" xfId="16845" xr:uid="{00000000-0005-0000-0000-000014410000}"/>
    <cellStyle name="20% - Accent1 3 2 2 2 2 4 3 4 3" xfId="16846" xr:uid="{00000000-0005-0000-0000-000015410000}"/>
    <cellStyle name="20% - Accent1 3 2 2 2 2 4 3 4 3 2" xfId="16847" xr:uid="{00000000-0005-0000-0000-000016410000}"/>
    <cellStyle name="20% - Accent1 3 2 2 2 2 4 3 4 4" xfId="16848" xr:uid="{00000000-0005-0000-0000-000017410000}"/>
    <cellStyle name="20% - Accent1 3 2 2 2 2 4 3 5" xfId="16849" xr:uid="{00000000-0005-0000-0000-000018410000}"/>
    <cellStyle name="20% - Accent1 3 2 2 2 2 4 3 5 2" xfId="16850" xr:uid="{00000000-0005-0000-0000-000019410000}"/>
    <cellStyle name="20% - Accent1 3 2 2 2 2 4 3 5 2 2" xfId="16851" xr:uid="{00000000-0005-0000-0000-00001A410000}"/>
    <cellStyle name="20% - Accent1 3 2 2 2 2 4 3 5 3" xfId="16852" xr:uid="{00000000-0005-0000-0000-00001B410000}"/>
    <cellStyle name="20% - Accent1 3 2 2 2 2 4 3 6" xfId="16853" xr:uid="{00000000-0005-0000-0000-00001C410000}"/>
    <cellStyle name="20% - Accent1 3 2 2 2 2 4 3 6 2" xfId="16854" xr:uid="{00000000-0005-0000-0000-00001D410000}"/>
    <cellStyle name="20% - Accent1 3 2 2 2 2 4 3 6 2 2" xfId="16855" xr:uid="{00000000-0005-0000-0000-00001E410000}"/>
    <cellStyle name="20% - Accent1 3 2 2 2 2 4 3 6 3" xfId="16856" xr:uid="{00000000-0005-0000-0000-00001F410000}"/>
    <cellStyle name="20% - Accent1 3 2 2 2 2 4 3 7" xfId="16857" xr:uid="{00000000-0005-0000-0000-000020410000}"/>
    <cellStyle name="20% - Accent1 3 2 2 2 2 4 3 7 2" xfId="16858" xr:uid="{00000000-0005-0000-0000-000021410000}"/>
    <cellStyle name="20% - Accent1 3 2 2 2 2 4 3 8" xfId="16859" xr:uid="{00000000-0005-0000-0000-000022410000}"/>
    <cellStyle name="20% - Accent1 3 2 2 2 2 4 3 8 2" xfId="16860" xr:uid="{00000000-0005-0000-0000-000023410000}"/>
    <cellStyle name="20% - Accent1 3 2 2 2 2 4 3 9" xfId="16861" xr:uid="{00000000-0005-0000-0000-000024410000}"/>
    <cellStyle name="20% - Accent1 3 2 2 2 2 4 4" xfId="16862" xr:uid="{00000000-0005-0000-0000-000025410000}"/>
    <cellStyle name="20% - Accent1 3 2 2 2 2 4 4 2" xfId="16863" xr:uid="{00000000-0005-0000-0000-000026410000}"/>
    <cellStyle name="20% - Accent1 3 2 2 2 2 4 4 2 2" xfId="16864" xr:uid="{00000000-0005-0000-0000-000027410000}"/>
    <cellStyle name="20% - Accent1 3 2 2 2 2 4 4 2 2 2" xfId="16865" xr:uid="{00000000-0005-0000-0000-000028410000}"/>
    <cellStyle name="20% - Accent1 3 2 2 2 2 4 4 2 3" xfId="16866" xr:uid="{00000000-0005-0000-0000-000029410000}"/>
    <cellStyle name="20% - Accent1 3 2 2 2 2 4 4 3" xfId="16867" xr:uid="{00000000-0005-0000-0000-00002A410000}"/>
    <cellStyle name="20% - Accent1 3 2 2 2 2 4 4 3 2" xfId="16868" xr:uid="{00000000-0005-0000-0000-00002B410000}"/>
    <cellStyle name="20% - Accent1 3 2 2 2 2 4 4 4" xfId="16869" xr:uid="{00000000-0005-0000-0000-00002C410000}"/>
    <cellStyle name="20% - Accent1 3 2 2 2 2 4 5" xfId="16870" xr:uid="{00000000-0005-0000-0000-00002D410000}"/>
    <cellStyle name="20% - Accent1 3 2 2 2 2 4 5 2" xfId="16871" xr:uid="{00000000-0005-0000-0000-00002E410000}"/>
    <cellStyle name="20% - Accent1 3 2 2 2 2 4 5 2 2" xfId="16872" xr:uid="{00000000-0005-0000-0000-00002F410000}"/>
    <cellStyle name="20% - Accent1 3 2 2 2 2 4 5 2 2 2" xfId="16873" xr:uid="{00000000-0005-0000-0000-000030410000}"/>
    <cellStyle name="20% - Accent1 3 2 2 2 2 4 5 2 3" xfId="16874" xr:uid="{00000000-0005-0000-0000-000031410000}"/>
    <cellStyle name="20% - Accent1 3 2 2 2 2 4 5 3" xfId="16875" xr:uid="{00000000-0005-0000-0000-000032410000}"/>
    <cellStyle name="20% - Accent1 3 2 2 2 2 4 5 3 2" xfId="16876" xr:uid="{00000000-0005-0000-0000-000033410000}"/>
    <cellStyle name="20% - Accent1 3 2 2 2 2 4 5 4" xfId="16877" xr:uid="{00000000-0005-0000-0000-000034410000}"/>
    <cellStyle name="20% - Accent1 3 2 2 2 2 4 6" xfId="16878" xr:uid="{00000000-0005-0000-0000-000035410000}"/>
    <cellStyle name="20% - Accent1 3 2 2 2 2 4 6 2" xfId="16879" xr:uid="{00000000-0005-0000-0000-000036410000}"/>
    <cellStyle name="20% - Accent1 3 2 2 2 2 4 6 2 2" xfId="16880" xr:uid="{00000000-0005-0000-0000-000037410000}"/>
    <cellStyle name="20% - Accent1 3 2 2 2 2 4 6 2 2 2" xfId="16881" xr:uid="{00000000-0005-0000-0000-000038410000}"/>
    <cellStyle name="20% - Accent1 3 2 2 2 2 4 6 2 3" xfId="16882" xr:uid="{00000000-0005-0000-0000-000039410000}"/>
    <cellStyle name="20% - Accent1 3 2 2 2 2 4 6 3" xfId="16883" xr:uid="{00000000-0005-0000-0000-00003A410000}"/>
    <cellStyle name="20% - Accent1 3 2 2 2 2 4 6 3 2" xfId="16884" xr:uid="{00000000-0005-0000-0000-00003B410000}"/>
    <cellStyle name="20% - Accent1 3 2 2 2 2 4 6 4" xfId="16885" xr:uid="{00000000-0005-0000-0000-00003C410000}"/>
    <cellStyle name="20% - Accent1 3 2 2 2 2 4 7" xfId="16886" xr:uid="{00000000-0005-0000-0000-00003D410000}"/>
    <cellStyle name="20% - Accent1 3 2 2 2 2 4 7 2" xfId="16887" xr:uid="{00000000-0005-0000-0000-00003E410000}"/>
    <cellStyle name="20% - Accent1 3 2 2 2 2 4 7 2 2" xfId="16888" xr:uid="{00000000-0005-0000-0000-00003F410000}"/>
    <cellStyle name="20% - Accent1 3 2 2 2 2 4 7 3" xfId="16889" xr:uid="{00000000-0005-0000-0000-000040410000}"/>
    <cellStyle name="20% - Accent1 3 2 2 2 2 4 8" xfId="16890" xr:uid="{00000000-0005-0000-0000-000041410000}"/>
    <cellStyle name="20% - Accent1 3 2 2 2 2 4 8 2" xfId="16891" xr:uid="{00000000-0005-0000-0000-000042410000}"/>
    <cellStyle name="20% - Accent1 3 2 2 2 2 4 8 2 2" xfId="16892" xr:uid="{00000000-0005-0000-0000-000043410000}"/>
    <cellStyle name="20% - Accent1 3 2 2 2 2 4 8 3" xfId="16893" xr:uid="{00000000-0005-0000-0000-000044410000}"/>
    <cellStyle name="20% - Accent1 3 2 2 2 2 4 9" xfId="16894" xr:uid="{00000000-0005-0000-0000-000045410000}"/>
    <cellStyle name="20% - Accent1 3 2 2 2 2 4 9 2" xfId="16895" xr:uid="{00000000-0005-0000-0000-000046410000}"/>
    <cellStyle name="20% - Accent1 3 2 2 2 2 5" xfId="16896" xr:uid="{00000000-0005-0000-0000-000047410000}"/>
    <cellStyle name="20% - Accent1 3 2 2 2 2 5 2" xfId="16897" xr:uid="{00000000-0005-0000-0000-000048410000}"/>
    <cellStyle name="20% - Accent1 3 2 2 2 2 5 2 2" xfId="16898" xr:uid="{00000000-0005-0000-0000-000049410000}"/>
    <cellStyle name="20% - Accent1 3 2 2 2 2 5 2 2 2" xfId="16899" xr:uid="{00000000-0005-0000-0000-00004A410000}"/>
    <cellStyle name="20% - Accent1 3 2 2 2 2 5 2 2 2 2" xfId="16900" xr:uid="{00000000-0005-0000-0000-00004B410000}"/>
    <cellStyle name="20% - Accent1 3 2 2 2 2 5 2 2 3" xfId="16901" xr:uid="{00000000-0005-0000-0000-00004C410000}"/>
    <cellStyle name="20% - Accent1 3 2 2 2 2 5 2 3" xfId="16902" xr:uid="{00000000-0005-0000-0000-00004D410000}"/>
    <cellStyle name="20% - Accent1 3 2 2 2 2 5 2 3 2" xfId="16903" xr:uid="{00000000-0005-0000-0000-00004E410000}"/>
    <cellStyle name="20% - Accent1 3 2 2 2 2 5 2 4" xfId="16904" xr:uid="{00000000-0005-0000-0000-00004F410000}"/>
    <cellStyle name="20% - Accent1 3 2 2 2 2 5 3" xfId="16905" xr:uid="{00000000-0005-0000-0000-000050410000}"/>
    <cellStyle name="20% - Accent1 3 2 2 2 2 5 3 2" xfId="16906" xr:uid="{00000000-0005-0000-0000-000051410000}"/>
    <cellStyle name="20% - Accent1 3 2 2 2 2 5 3 2 2" xfId="16907" xr:uid="{00000000-0005-0000-0000-000052410000}"/>
    <cellStyle name="20% - Accent1 3 2 2 2 2 5 3 2 2 2" xfId="16908" xr:uid="{00000000-0005-0000-0000-000053410000}"/>
    <cellStyle name="20% - Accent1 3 2 2 2 2 5 3 2 3" xfId="16909" xr:uid="{00000000-0005-0000-0000-000054410000}"/>
    <cellStyle name="20% - Accent1 3 2 2 2 2 5 3 3" xfId="16910" xr:uid="{00000000-0005-0000-0000-000055410000}"/>
    <cellStyle name="20% - Accent1 3 2 2 2 2 5 3 3 2" xfId="16911" xr:uid="{00000000-0005-0000-0000-000056410000}"/>
    <cellStyle name="20% - Accent1 3 2 2 2 2 5 3 4" xfId="16912" xr:uid="{00000000-0005-0000-0000-000057410000}"/>
    <cellStyle name="20% - Accent1 3 2 2 2 2 5 4" xfId="16913" xr:uid="{00000000-0005-0000-0000-000058410000}"/>
    <cellStyle name="20% - Accent1 3 2 2 2 2 5 4 2" xfId="16914" xr:uid="{00000000-0005-0000-0000-000059410000}"/>
    <cellStyle name="20% - Accent1 3 2 2 2 2 5 4 2 2" xfId="16915" xr:uid="{00000000-0005-0000-0000-00005A410000}"/>
    <cellStyle name="20% - Accent1 3 2 2 2 2 5 4 2 2 2" xfId="16916" xr:uid="{00000000-0005-0000-0000-00005B410000}"/>
    <cellStyle name="20% - Accent1 3 2 2 2 2 5 4 2 3" xfId="16917" xr:uid="{00000000-0005-0000-0000-00005C410000}"/>
    <cellStyle name="20% - Accent1 3 2 2 2 2 5 4 3" xfId="16918" xr:uid="{00000000-0005-0000-0000-00005D410000}"/>
    <cellStyle name="20% - Accent1 3 2 2 2 2 5 4 3 2" xfId="16919" xr:uid="{00000000-0005-0000-0000-00005E410000}"/>
    <cellStyle name="20% - Accent1 3 2 2 2 2 5 4 4" xfId="16920" xr:uid="{00000000-0005-0000-0000-00005F410000}"/>
    <cellStyle name="20% - Accent1 3 2 2 2 2 5 5" xfId="16921" xr:uid="{00000000-0005-0000-0000-000060410000}"/>
    <cellStyle name="20% - Accent1 3 2 2 2 2 5 5 2" xfId="16922" xr:uid="{00000000-0005-0000-0000-000061410000}"/>
    <cellStyle name="20% - Accent1 3 2 2 2 2 5 5 2 2" xfId="16923" xr:uid="{00000000-0005-0000-0000-000062410000}"/>
    <cellStyle name="20% - Accent1 3 2 2 2 2 5 5 3" xfId="16924" xr:uid="{00000000-0005-0000-0000-000063410000}"/>
    <cellStyle name="20% - Accent1 3 2 2 2 2 5 6" xfId="16925" xr:uid="{00000000-0005-0000-0000-000064410000}"/>
    <cellStyle name="20% - Accent1 3 2 2 2 2 5 6 2" xfId="16926" xr:uid="{00000000-0005-0000-0000-000065410000}"/>
    <cellStyle name="20% - Accent1 3 2 2 2 2 5 6 2 2" xfId="16927" xr:uid="{00000000-0005-0000-0000-000066410000}"/>
    <cellStyle name="20% - Accent1 3 2 2 2 2 5 6 3" xfId="16928" xr:uid="{00000000-0005-0000-0000-000067410000}"/>
    <cellStyle name="20% - Accent1 3 2 2 2 2 5 7" xfId="16929" xr:uid="{00000000-0005-0000-0000-000068410000}"/>
    <cellStyle name="20% - Accent1 3 2 2 2 2 5 7 2" xfId="16930" xr:uid="{00000000-0005-0000-0000-000069410000}"/>
    <cellStyle name="20% - Accent1 3 2 2 2 2 5 8" xfId="16931" xr:uid="{00000000-0005-0000-0000-00006A410000}"/>
    <cellStyle name="20% - Accent1 3 2 2 2 2 5 8 2" xfId="16932" xr:uid="{00000000-0005-0000-0000-00006B410000}"/>
    <cellStyle name="20% - Accent1 3 2 2 2 2 5 9" xfId="16933" xr:uid="{00000000-0005-0000-0000-00006C410000}"/>
    <cellStyle name="20% - Accent1 3 2 2 2 2 6" xfId="16934" xr:uid="{00000000-0005-0000-0000-00006D410000}"/>
    <cellStyle name="20% - Accent1 3 2 2 2 2 6 2" xfId="16935" xr:uid="{00000000-0005-0000-0000-00006E410000}"/>
    <cellStyle name="20% - Accent1 3 2 2 2 2 6 2 2" xfId="16936" xr:uid="{00000000-0005-0000-0000-00006F410000}"/>
    <cellStyle name="20% - Accent1 3 2 2 2 2 6 2 2 2" xfId="16937" xr:uid="{00000000-0005-0000-0000-000070410000}"/>
    <cellStyle name="20% - Accent1 3 2 2 2 2 6 2 2 2 2" xfId="16938" xr:uid="{00000000-0005-0000-0000-000071410000}"/>
    <cellStyle name="20% - Accent1 3 2 2 2 2 6 2 2 3" xfId="16939" xr:uid="{00000000-0005-0000-0000-000072410000}"/>
    <cellStyle name="20% - Accent1 3 2 2 2 2 6 2 3" xfId="16940" xr:uid="{00000000-0005-0000-0000-000073410000}"/>
    <cellStyle name="20% - Accent1 3 2 2 2 2 6 2 3 2" xfId="16941" xr:uid="{00000000-0005-0000-0000-000074410000}"/>
    <cellStyle name="20% - Accent1 3 2 2 2 2 6 2 4" xfId="16942" xr:uid="{00000000-0005-0000-0000-000075410000}"/>
    <cellStyle name="20% - Accent1 3 2 2 2 2 6 3" xfId="16943" xr:uid="{00000000-0005-0000-0000-000076410000}"/>
    <cellStyle name="20% - Accent1 3 2 2 2 2 6 3 2" xfId="16944" xr:uid="{00000000-0005-0000-0000-000077410000}"/>
    <cellStyle name="20% - Accent1 3 2 2 2 2 6 3 2 2" xfId="16945" xr:uid="{00000000-0005-0000-0000-000078410000}"/>
    <cellStyle name="20% - Accent1 3 2 2 2 2 6 3 2 2 2" xfId="16946" xr:uid="{00000000-0005-0000-0000-000079410000}"/>
    <cellStyle name="20% - Accent1 3 2 2 2 2 6 3 2 3" xfId="16947" xr:uid="{00000000-0005-0000-0000-00007A410000}"/>
    <cellStyle name="20% - Accent1 3 2 2 2 2 6 3 3" xfId="16948" xr:uid="{00000000-0005-0000-0000-00007B410000}"/>
    <cellStyle name="20% - Accent1 3 2 2 2 2 6 3 3 2" xfId="16949" xr:uid="{00000000-0005-0000-0000-00007C410000}"/>
    <cellStyle name="20% - Accent1 3 2 2 2 2 6 3 4" xfId="16950" xr:uid="{00000000-0005-0000-0000-00007D410000}"/>
    <cellStyle name="20% - Accent1 3 2 2 2 2 6 4" xfId="16951" xr:uid="{00000000-0005-0000-0000-00007E410000}"/>
    <cellStyle name="20% - Accent1 3 2 2 2 2 6 4 2" xfId="16952" xr:uid="{00000000-0005-0000-0000-00007F410000}"/>
    <cellStyle name="20% - Accent1 3 2 2 2 2 6 4 2 2" xfId="16953" xr:uid="{00000000-0005-0000-0000-000080410000}"/>
    <cellStyle name="20% - Accent1 3 2 2 2 2 6 4 2 2 2" xfId="16954" xr:uid="{00000000-0005-0000-0000-000081410000}"/>
    <cellStyle name="20% - Accent1 3 2 2 2 2 6 4 2 3" xfId="16955" xr:uid="{00000000-0005-0000-0000-000082410000}"/>
    <cellStyle name="20% - Accent1 3 2 2 2 2 6 4 3" xfId="16956" xr:uid="{00000000-0005-0000-0000-000083410000}"/>
    <cellStyle name="20% - Accent1 3 2 2 2 2 6 4 3 2" xfId="16957" xr:uid="{00000000-0005-0000-0000-000084410000}"/>
    <cellStyle name="20% - Accent1 3 2 2 2 2 6 4 4" xfId="16958" xr:uid="{00000000-0005-0000-0000-000085410000}"/>
    <cellStyle name="20% - Accent1 3 2 2 2 2 6 5" xfId="16959" xr:uid="{00000000-0005-0000-0000-000086410000}"/>
    <cellStyle name="20% - Accent1 3 2 2 2 2 6 5 2" xfId="16960" xr:uid="{00000000-0005-0000-0000-000087410000}"/>
    <cellStyle name="20% - Accent1 3 2 2 2 2 6 5 2 2" xfId="16961" xr:uid="{00000000-0005-0000-0000-000088410000}"/>
    <cellStyle name="20% - Accent1 3 2 2 2 2 6 5 3" xfId="16962" xr:uid="{00000000-0005-0000-0000-000089410000}"/>
    <cellStyle name="20% - Accent1 3 2 2 2 2 6 6" xfId="16963" xr:uid="{00000000-0005-0000-0000-00008A410000}"/>
    <cellStyle name="20% - Accent1 3 2 2 2 2 6 6 2" xfId="16964" xr:uid="{00000000-0005-0000-0000-00008B410000}"/>
    <cellStyle name="20% - Accent1 3 2 2 2 2 6 6 2 2" xfId="16965" xr:uid="{00000000-0005-0000-0000-00008C410000}"/>
    <cellStyle name="20% - Accent1 3 2 2 2 2 6 6 3" xfId="16966" xr:uid="{00000000-0005-0000-0000-00008D410000}"/>
    <cellStyle name="20% - Accent1 3 2 2 2 2 6 7" xfId="16967" xr:uid="{00000000-0005-0000-0000-00008E410000}"/>
    <cellStyle name="20% - Accent1 3 2 2 2 2 6 7 2" xfId="16968" xr:uid="{00000000-0005-0000-0000-00008F410000}"/>
    <cellStyle name="20% - Accent1 3 2 2 2 2 6 8" xfId="16969" xr:uid="{00000000-0005-0000-0000-000090410000}"/>
    <cellStyle name="20% - Accent1 3 2 2 2 2 6 8 2" xfId="16970" xr:uid="{00000000-0005-0000-0000-000091410000}"/>
    <cellStyle name="20% - Accent1 3 2 2 2 2 6 9" xfId="16971" xr:uid="{00000000-0005-0000-0000-000092410000}"/>
    <cellStyle name="20% - Accent1 3 2 2 2 2 7" xfId="16972" xr:uid="{00000000-0005-0000-0000-000093410000}"/>
    <cellStyle name="20% - Accent1 3 2 2 2 2 7 2" xfId="16973" xr:uid="{00000000-0005-0000-0000-000094410000}"/>
    <cellStyle name="20% - Accent1 3 2 2 2 2 7 2 2" xfId="16974" xr:uid="{00000000-0005-0000-0000-000095410000}"/>
    <cellStyle name="20% - Accent1 3 2 2 2 2 7 2 2 2" xfId="16975" xr:uid="{00000000-0005-0000-0000-000096410000}"/>
    <cellStyle name="20% - Accent1 3 2 2 2 2 7 2 3" xfId="16976" xr:uid="{00000000-0005-0000-0000-000097410000}"/>
    <cellStyle name="20% - Accent1 3 2 2 2 2 7 3" xfId="16977" xr:uid="{00000000-0005-0000-0000-000098410000}"/>
    <cellStyle name="20% - Accent1 3 2 2 2 2 7 3 2" xfId="16978" xr:uid="{00000000-0005-0000-0000-000099410000}"/>
    <cellStyle name="20% - Accent1 3 2 2 2 2 7 4" xfId="16979" xr:uid="{00000000-0005-0000-0000-00009A410000}"/>
    <cellStyle name="20% - Accent1 3 2 2 2 2 8" xfId="16980" xr:uid="{00000000-0005-0000-0000-00009B410000}"/>
    <cellStyle name="20% - Accent1 3 2 2 2 2 8 2" xfId="16981" xr:uid="{00000000-0005-0000-0000-00009C410000}"/>
    <cellStyle name="20% - Accent1 3 2 2 2 2 8 2 2" xfId="16982" xr:uid="{00000000-0005-0000-0000-00009D410000}"/>
    <cellStyle name="20% - Accent1 3 2 2 2 2 8 2 2 2" xfId="16983" xr:uid="{00000000-0005-0000-0000-00009E410000}"/>
    <cellStyle name="20% - Accent1 3 2 2 2 2 8 2 3" xfId="16984" xr:uid="{00000000-0005-0000-0000-00009F410000}"/>
    <cellStyle name="20% - Accent1 3 2 2 2 2 8 3" xfId="16985" xr:uid="{00000000-0005-0000-0000-0000A0410000}"/>
    <cellStyle name="20% - Accent1 3 2 2 2 2 8 3 2" xfId="16986" xr:uid="{00000000-0005-0000-0000-0000A1410000}"/>
    <cellStyle name="20% - Accent1 3 2 2 2 2 8 4" xfId="16987" xr:uid="{00000000-0005-0000-0000-0000A2410000}"/>
    <cellStyle name="20% - Accent1 3 2 2 2 2 9" xfId="16988" xr:uid="{00000000-0005-0000-0000-0000A3410000}"/>
    <cellStyle name="20% - Accent1 3 2 2 2 2 9 2" xfId="16989" xr:uid="{00000000-0005-0000-0000-0000A4410000}"/>
    <cellStyle name="20% - Accent1 3 2 2 2 2 9 2 2" xfId="16990" xr:uid="{00000000-0005-0000-0000-0000A5410000}"/>
    <cellStyle name="20% - Accent1 3 2 2 2 2 9 2 2 2" xfId="16991" xr:uid="{00000000-0005-0000-0000-0000A6410000}"/>
    <cellStyle name="20% - Accent1 3 2 2 2 2 9 2 3" xfId="16992" xr:uid="{00000000-0005-0000-0000-0000A7410000}"/>
    <cellStyle name="20% - Accent1 3 2 2 2 2 9 3" xfId="16993" xr:uid="{00000000-0005-0000-0000-0000A8410000}"/>
    <cellStyle name="20% - Accent1 3 2 2 2 2 9 3 2" xfId="16994" xr:uid="{00000000-0005-0000-0000-0000A9410000}"/>
    <cellStyle name="20% - Accent1 3 2 2 2 2 9 4" xfId="16995" xr:uid="{00000000-0005-0000-0000-0000AA410000}"/>
    <cellStyle name="20% - Accent1 3 2 2 2 3" xfId="16996" xr:uid="{00000000-0005-0000-0000-0000AB410000}"/>
    <cellStyle name="20% - Accent1 3 2 2 2 3 10" xfId="16997" xr:uid="{00000000-0005-0000-0000-0000AC410000}"/>
    <cellStyle name="20% - Accent1 3 2 2 2 3 10 2" xfId="16998" xr:uid="{00000000-0005-0000-0000-0000AD410000}"/>
    <cellStyle name="20% - Accent1 3 2 2 2 3 11" xfId="16999" xr:uid="{00000000-0005-0000-0000-0000AE410000}"/>
    <cellStyle name="20% - Accent1 3 2 2 2 3 2" xfId="17000" xr:uid="{00000000-0005-0000-0000-0000AF410000}"/>
    <cellStyle name="20% - Accent1 3 2 2 2 3 2 2" xfId="17001" xr:uid="{00000000-0005-0000-0000-0000B0410000}"/>
    <cellStyle name="20% - Accent1 3 2 2 2 3 2 2 2" xfId="17002" xr:uid="{00000000-0005-0000-0000-0000B1410000}"/>
    <cellStyle name="20% - Accent1 3 2 2 2 3 2 2 2 2" xfId="17003" xr:uid="{00000000-0005-0000-0000-0000B2410000}"/>
    <cellStyle name="20% - Accent1 3 2 2 2 3 2 2 2 2 2" xfId="17004" xr:uid="{00000000-0005-0000-0000-0000B3410000}"/>
    <cellStyle name="20% - Accent1 3 2 2 2 3 2 2 2 3" xfId="17005" xr:uid="{00000000-0005-0000-0000-0000B4410000}"/>
    <cellStyle name="20% - Accent1 3 2 2 2 3 2 2 3" xfId="17006" xr:uid="{00000000-0005-0000-0000-0000B5410000}"/>
    <cellStyle name="20% - Accent1 3 2 2 2 3 2 2 3 2" xfId="17007" xr:uid="{00000000-0005-0000-0000-0000B6410000}"/>
    <cellStyle name="20% - Accent1 3 2 2 2 3 2 2 4" xfId="17008" xr:uid="{00000000-0005-0000-0000-0000B7410000}"/>
    <cellStyle name="20% - Accent1 3 2 2 2 3 2 3" xfId="17009" xr:uid="{00000000-0005-0000-0000-0000B8410000}"/>
    <cellStyle name="20% - Accent1 3 2 2 2 3 2 3 2" xfId="17010" xr:uid="{00000000-0005-0000-0000-0000B9410000}"/>
    <cellStyle name="20% - Accent1 3 2 2 2 3 2 3 2 2" xfId="17011" xr:uid="{00000000-0005-0000-0000-0000BA410000}"/>
    <cellStyle name="20% - Accent1 3 2 2 2 3 2 3 2 2 2" xfId="17012" xr:uid="{00000000-0005-0000-0000-0000BB410000}"/>
    <cellStyle name="20% - Accent1 3 2 2 2 3 2 3 2 3" xfId="17013" xr:uid="{00000000-0005-0000-0000-0000BC410000}"/>
    <cellStyle name="20% - Accent1 3 2 2 2 3 2 3 3" xfId="17014" xr:uid="{00000000-0005-0000-0000-0000BD410000}"/>
    <cellStyle name="20% - Accent1 3 2 2 2 3 2 3 3 2" xfId="17015" xr:uid="{00000000-0005-0000-0000-0000BE410000}"/>
    <cellStyle name="20% - Accent1 3 2 2 2 3 2 3 4" xfId="17016" xr:uid="{00000000-0005-0000-0000-0000BF410000}"/>
    <cellStyle name="20% - Accent1 3 2 2 2 3 2 4" xfId="17017" xr:uid="{00000000-0005-0000-0000-0000C0410000}"/>
    <cellStyle name="20% - Accent1 3 2 2 2 3 2 4 2" xfId="17018" xr:uid="{00000000-0005-0000-0000-0000C1410000}"/>
    <cellStyle name="20% - Accent1 3 2 2 2 3 2 4 2 2" xfId="17019" xr:uid="{00000000-0005-0000-0000-0000C2410000}"/>
    <cellStyle name="20% - Accent1 3 2 2 2 3 2 4 2 2 2" xfId="17020" xr:uid="{00000000-0005-0000-0000-0000C3410000}"/>
    <cellStyle name="20% - Accent1 3 2 2 2 3 2 4 2 3" xfId="17021" xr:uid="{00000000-0005-0000-0000-0000C4410000}"/>
    <cellStyle name="20% - Accent1 3 2 2 2 3 2 4 3" xfId="17022" xr:uid="{00000000-0005-0000-0000-0000C5410000}"/>
    <cellStyle name="20% - Accent1 3 2 2 2 3 2 4 3 2" xfId="17023" xr:uid="{00000000-0005-0000-0000-0000C6410000}"/>
    <cellStyle name="20% - Accent1 3 2 2 2 3 2 4 4" xfId="17024" xr:uid="{00000000-0005-0000-0000-0000C7410000}"/>
    <cellStyle name="20% - Accent1 3 2 2 2 3 2 5" xfId="17025" xr:uid="{00000000-0005-0000-0000-0000C8410000}"/>
    <cellStyle name="20% - Accent1 3 2 2 2 3 2 5 2" xfId="17026" xr:uid="{00000000-0005-0000-0000-0000C9410000}"/>
    <cellStyle name="20% - Accent1 3 2 2 2 3 2 5 2 2" xfId="17027" xr:uid="{00000000-0005-0000-0000-0000CA410000}"/>
    <cellStyle name="20% - Accent1 3 2 2 2 3 2 5 3" xfId="17028" xr:uid="{00000000-0005-0000-0000-0000CB410000}"/>
    <cellStyle name="20% - Accent1 3 2 2 2 3 2 6" xfId="17029" xr:uid="{00000000-0005-0000-0000-0000CC410000}"/>
    <cellStyle name="20% - Accent1 3 2 2 2 3 2 6 2" xfId="17030" xr:uid="{00000000-0005-0000-0000-0000CD410000}"/>
    <cellStyle name="20% - Accent1 3 2 2 2 3 2 6 2 2" xfId="17031" xr:uid="{00000000-0005-0000-0000-0000CE410000}"/>
    <cellStyle name="20% - Accent1 3 2 2 2 3 2 6 3" xfId="17032" xr:uid="{00000000-0005-0000-0000-0000CF410000}"/>
    <cellStyle name="20% - Accent1 3 2 2 2 3 2 7" xfId="17033" xr:uid="{00000000-0005-0000-0000-0000D0410000}"/>
    <cellStyle name="20% - Accent1 3 2 2 2 3 2 7 2" xfId="17034" xr:uid="{00000000-0005-0000-0000-0000D1410000}"/>
    <cellStyle name="20% - Accent1 3 2 2 2 3 2 8" xfId="17035" xr:uid="{00000000-0005-0000-0000-0000D2410000}"/>
    <cellStyle name="20% - Accent1 3 2 2 2 3 2 8 2" xfId="17036" xr:uid="{00000000-0005-0000-0000-0000D3410000}"/>
    <cellStyle name="20% - Accent1 3 2 2 2 3 2 9" xfId="17037" xr:uid="{00000000-0005-0000-0000-0000D4410000}"/>
    <cellStyle name="20% - Accent1 3 2 2 2 3 3" xfId="17038" xr:uid="{00000000-0005-0000-0000-0000D5410000}"/>
    <cellStyle name="20% - Accent1 3 2 2 2 3 3 2" xfId="17039" xr:uid="{00000000-0005-0000-0000-0000D6410000}"/>
    <cellStyle name="20% - Accent1 3 2 2 2 3 3 2 2" xfId="17040" xr:uid="{00000000-0005-0000-0000-0000D7410000}"/>
    <cellStyle name="20% - Accent1 3 2 2 2 3 3 2 2 2" xfId="17041" xr:uid="{00000000-0005-0000-0000-0000D8410000}"/>
    <cellStyle name="20% - Accent1 3 2 2 2 3 3 2 2 2 2" xfId="17042" xr:uid="{00000000-0005-0000-0000-0000D9410000}"/>
    <cellStyle name="20% - Accent1 3 2 2 2 3 3 2 2 3" xfId="17043" xr:uid="{00000000-0005-0000-0000-0000DA410000}"/>
    <cellStyle name="20% - Accent1 3 2 2 2 3 3 2 3" xfId="17044" xr:uid="{00000000-0005-0000-0000-0000DB410000}"/>
    <cellStyle name="20% - Accent1 3 2 2 2 3 3 2 3 2" xfId="17045" xr:uid="{00000000-0005-0000-0000-0000DC410000}"/>
    <cellStyle name="20% - Accent1 3 2 2 2 3 3 2 4" xfId="17046" xr:uid="{00000000-0005-0000-0000-0000DD410000}"/>
    <cellStyle name="20% - Accent1 3 2 2 2 3 3 3" xfId="17047" xr:uid="{00000000-0005-0000-0000-0000DE410000}"/>
    <cellStyle name="20% - Accent1 3 2 2 2 3 3 3 2" xfId="17048" xr:uid="{00000000-0005-0000-0000-0000DF410000}"/>
    <cellStyle name="20% - Accent1 3 2 2 2 3 3 3 2 2" xfId="17049" xr:uid="{00000000-0005-0000-0000-0000E0410000}"/>
    <cellStyle name="20% - Accent1 3 2 2 2 3 3 3 2 2 2" xfId="17050" xr:uid="{00000000-0005-0000-0000-0000E1410000}"/>
    <cellStyle name="20% - Accent1 3 2 2 2 3 3 3 2 3" xfId="17051" xr:uid="{00000000-0005-0000-0000-0000E2410000}"/>
    <cellStyle name="20% - Accent1 3 2 2 2 3 3 3 3" xfId="17052" xr:uid="{00000000-0005-0000-0000-0000E3410000}"/>
    <cellStyle name="20% - Accent1 3 2 2 2 3 3 3 3 2" xfId="17053" xr:uid="{00000000-0005-0000-0000-0000E4410000}"/>
    <cellStyle name="20% - Accent1 3 2 2 2 3 3 3 4" xfId="17054" xr:uid="{00000000-0005-0000-0000-0000E5410000}"/>
    <cellStyle name="20% - Accent1 3 2 2 2 3 3 4" xfId="17055" xr:uid="{00000000-0005-0000-0000-0000E6410000}"/>
    <cellStyle name="20% - Accent1 3 2 2 2 3 3 4 2" xfId="17056" xr:uid="{00000000-0005-0000-0000-0000E7410000}"/>
    <cellStyle name="20% - Accent1 3 2 2 2 3 3 4 2 2" xfId="17057" xr:uid="{00000000-0005-0000-0000-0000E8410000}"/>
    <cellStyle name="20% - Accent1 3 2 2 2 3 3 4 2 2 2" xfId="17058" xr:uid="{00000000-0005-0000-0000-0000E9410000}"/>
    <cellStyle name="20% - Accent1 3 2 2 2 3 3 4 2 3" xfId="17059" xr:uid="{00000000-0005-0000-0000-0000EA410000}"/>
    <cellStyle name="20% - Accent1 3 2 2 2 3 3 4 3" xfId="17060" xr:uid="{00000000-0005-0000-0000-0000EB410000}"/>
    <cellStyle name="20% - Accent1 3 2 2 2 3 3 4 3 2" xfId="17061" xr:uid="{00000000-0005-0000-0000-0000EC410000}"/>
    <cellStyle name="20% - Accent1 3 2 2 2 3 3 4 4" xfId="17062" xr:uid="{00000000-0005-0000-0000-0000ED410000}"/>
    <cellStyle name="20% - Accent1 3 2 2 2 3 3 5" xfId="17063" xr:uid="{00000000-0005-0000-0000-0000EE410000}"/>
    <cellStyle name="20% - Accent1 3 2 2 2 3 3 5 2" xfId="17064" xr:uid="{00000000-0005-0000-0000-0000EF410000}"/>
    <cellStyle name="20% - Accent1 3 2 2 2 3 3 5 2 2" xfId="17065" xr:uid="{00000000-0005-0000-0000-0000F0410000}"/>
    <cellStyle name="20% - Accent1 3 2 2 2 3 3 5 3" xfId="17066" xr:uid="{00000000-0005-0000-0000-0000F1410000}"/>
    <cellStyle name="20% - Accent1 3 2 2 2 3 3 6" xfId="17067" xr:uid="{00000000-0005-0000-0000-0000F2410000}"/>
    <cellStyle name="20% - Accent1 3 2 2 2 3 3 6 2" xfId="17068" xr:uid="{00000000-0005-0000-0000-0000F3410000}"/>
    <cellStyle name="20% - Accent1 3 2 2 2 3 3 6 2 2" xfId="17069" xr:uid="{00000000-0005-0000-0000-0000F4410000}"/>
    <cellStyle name="20% - Accent1 3 2 2 2 3 3 6 3" xfId="17070" xr:uid="{00000000-0005-0000-0000-0000F5410000}"/>
    <cellStyle name="20% - Accent1 3 2 2 2 3 3 7" xfId="17071" xr:uid="{00000000-0005-0000-0000-0000F6410000}"/>
    <cellStyle name="20% - Accent1 3 2 2 2 3 3 7 2" xfId="17072" xr:uid="{00000000-0005-0000-0000-0000F7410000}"/>
    <cellStyle name="20% - Accent1 3 2 2 2 3 3 8" xfId="17073" xr:uid="{00000000-0005-0000-0000-0000F8410000}"/>
    <cellStyle name="20% - Accent1 3 2 2 2 3 3 8 2" xfId="17074" xr:uid="{00000000-0005-0000-0000-0000F9410000}"/>
    <cellStyle name="20% - Accent1 3 2 2 2 3 3 9" xfId="17075" xr:uid="{00000000-0005-0000-0000-0000FA410000}"/>
    <cellStyle name="20% - Accent1 3 2 2 2 3 4" xfId="17076" xr:uid="{00000000-0005-0000-0000-0000FB410000}"/>
    <cellStyle name="20% - Accent1 3 2 2 2 3 4 2" xfId="17077" xr:uid="{00000000-0005-0000-0000-0000FC410000}"/>
    <cellStyle name="20% - Accent1 3 2 2 2 3 4 2 2" xfId="17078" xr:uid="{00000000-0005-0000-0000-0000FD410000}"/>
    <cellStyle name="20% - Accent1 3 2 2 2 3 4 2 2 2" xfId="17079" xr:uid="{00000000-0005-0000-0000-0000FE410000}"/>
    <cellStyle name="20% - Accent1 3 2 2 2 3 4 2 3" xfId="17080" xr:uid="{00000000-0005-0000-0000-0000FF410000}"/>
    <cellStyle name="20% - Accent1 3 2 2 2 3 4 3" xfId="17081" xr:uid="{00000000-0005-0000-0000-000000420000}"/>
    <cellStyle name="20% - Accent1 3 2 2 2 3 4 3 2" xfId="17082" xr:uid="{00000000-0005-0000-0000-000001420000}"/>
    <cellStyle name="20% - Accent1 3 2 2 2 3 4 4" xfId="17083" xr:uid="{00000000-0005-0000-0000-000002420000}"/>
    <cellStyle name="20% - Accent1 3 2 2 2 3 5" xfId="17084" xr:uid="{00000000-0005-0000-0000-000003420000}"/>
    <cellStyle name="20% - Accent1 3 2 2 2 3 5 2" xfId="17085" xr:uid="{00000000-0005-0000-0000-000004420000}"/>
    <cellStyle name="20% - Accent1 3 2 2 2 3 5 2 2" xfId="17086" xr:uid="{00000000-0005-0000-0000-000005420000}"/>
    <cellStyle name="20% - Accent1 3 2 2 2 3 5 2 2 2" xfId="17087" xr:uid="{00000000-0005-0000-0000-000006420000}"/>
    <cellStyle name="20% - Accent1 3 2 2 2 3 5 2 3" xfId="17088" xr:uid="{00000000-0005-0000-0000-000007420000}"/>
    <cellStyle name="20% - Accent1 3 2 2 2 3 5 3" xfId="17089" xr:uid="{00000000-0005-0000-0000-000008420000}"/>
    <cellStyle name="20% - Accent1 3 2 2 2 3 5 3 2" xfId="17090" xr:uid="{00000000-0005-0000-0000-000009420000}"/>
    <cellStyle name="20% - Accent1 3 2 2 2 3 5 4" xfId="17091" xr:uid="{00000000-0005-0000-0000-00000A420000}"/>
    <cellStyle name="20% - Accent1 3 2 2 2 3 6" xfId="17092" xr:uid="{00000000-0005-0000-0000-00000B420000}"/>
    <cellStyle name="20% - Accent1 3 2 2 2 3 6 2" xfId="17093" xr:uid="{00000000-0005-0000-0000-00000C420000}"/>
    <cellStyle name="20% - Accent1 3 2 2 2 3 6 2 2" xfId="17094" xr:uid="{00000000-0005-0000-0000-00000D420000}"/>
    <cellStyle name="20% - Accent1 3 2 2 2 3 6 2 2 2" xfId="17095" xr:uid="{00000000-0005-0000-0000-00000E420000}"/>
    <cellStyle name="20% - Accent1 3 2 2 2 3 6 2 3" xfId="17096" xr:uid="{00000000-0005-0000-0000-00000F420000}"/>
    <cellStyle name="20% - Accent1 3 2 2 2 3 6 3" xfId="17097" xr:uid="{00000000-0005-0000-0000-000010420000}"/>
    <cellStyle name="20% - Accent1 3 2 2 2 3 6 3 2" xfId="17098" xr:uid="{00000000-0005-0000-0000-000011420000}"/>
    <cellStyle name="20% - Accent1 3 2 2 2 3 6 4" xfId="17099" xr:uid="{00000000-0005-0000-0000-000012420000}"/>
    <cellStyle name="20% - Accent1 3 2 2 2 3 7" xfId="17100" xr:uid="{00000000-0005-0000-0000-000013420000}"/>
    <cellStyle name="20% - Accent1 3 2 2 2 3 7 2" xfId="17101" xr:uid="{00000000-0005-0000-0000-000014420000}"/>
    <cellStyle name="20% - Accent1 3 2 2 2 3 7 2 2" xfId="17102" xr:uid="{00000000-0005-0000-0000-000015420000}"/>
    <cellStyle name="20% - Accent1 3 2 2 2 3 7 3" xfId="17103" xr:uid="{00000000-0005-0000-0000-000016420000}"/>
    <cellStyle name="20% - Accent1 3 2 2 2 3 8" xfId="17104" xr:uid="{00000000-0005-0000-0000-000017420000}"/>
    <cellStyle name="20% - Accent1 3 2 2 2 3 8 2" xfId="17105" xr:uid="{00000000-0005-0000-0000-000018420000}"/>
    <cellStyle name="20% - Accent1 3 2 2 2 3 8 2 2" xfId="17106" xr:uid="{00000000-0005-0000-0000-000019420000}"/>
    <cellStyle name="20% - Accent1 3 2 2 2 3 8 3" xfId="17107" xr:uid="{00000000-0005-0000-0000-00001A420000}"/>
    <cellStyle name="20% - Accent1 3 2 2 2 3 9" xfId="17108" xr:uid="{00000000-0005-0000-0000-00001B420000}"/>
    <cellStyle name="20% - Accent1 3 2 2 2 3 9 2" xfId="17109" xr:uid="{00000000-0005-0000-0000-00001C420000}"/>
    <cellStyle name="20% - Accent1 3 2 2 2 4" xfId="17110" xr:uid="{00000000-0005-0000-0000-00001D420000}"/>
    <cellStyle name="20% - Accent1 3 2 2 2 4 10" xfId="17111" xr:uid="{00000000-0005-0000-0000-00001E420000}"/>
    <cellStyle name="20% - Accent1 3 2 2 2 4 10 2" xfId="17112" xr:uid="{00000000-0005-0000-0000-00001F420000}"/>
    <cellStyle name="20% - Accent1 3 2 2 2 4 11" xfId="17113" xr:uid="{00000000-0005-0000-0000-000020420000}"/>
    <cellStyle name="20% - Accent1 3 2 2 2 4 2" xfId="17114" xr:uid="{00000000-0005-0000-0000-000021420000}"/>
    <cellStyle name="20% - Accent1 3 2 2 2 4 2 2" xfId="17115" xr:uid="{00000000-0005-0000-0000-000022420000}"/>
    <cellStyle name="20% - Accent1 3 2 2 2 4 2 2 2" xfId="17116" xr:uid="{00000000-0005-0000-0000-000023420000}"/>
    <cellStyle name="20% - Accent1 3 2 2 2 4 2 2 2 2" xfId="17117" xr:uid="{00000000-0005-0000-0000-000024420000}"/>
    <cellStyle name="20% - Accent1 3 2 2 2 4 2 2 2 2 2" xfId="17118" xr:uid="{00000000-0005-0000-0000-000025420000}"/>
    <cellStyle name="20% - Accent1 3 2 2 2 4 2 2 2 3" xfId="17119" xr:uid="{00000000-0005-0000-0000-000026420000}"/>
    <cellStyle name="20% - Accent1 3 2 2 2 4 2 2 3" xfId="17120" xr:uid="{00000000-0005-0000-0000-000027420000}"/>
    <cellStyle name="20% - Accent1 3 2 2 2 4 2 2 3 2" xfId="17121" xr:uid="{00000000-0005-0000-0000-000028420000}"/>
    <cellStyle name="20% - Accent1 3 2 2 2 4 2 2 4" xfId="17122" xr:uid="{00000000-0005-0000-0000-000029420000}"/>
    <cellStyle name="20% - Accent1 3 2 2 2 4 2 3" xfId="17123" xr:uid="{00000000-0005-0000-0000-00002A420000}"/>
    <cellStyle name="20% - Accent1 3 2 2 2 4 2 3 2" xfId="17124" xr:uid="{00000000-0005-0000-0000-00002B420000}"/>
    <cellStyle name="20% - Accent1 3 2 2 2 4 2 3 2 2" xfId="17125" xr:uid="{00000000-0005-0000-0000-00002C420000}"/>
    <cellStyle name="20% - Accent1 3 2 2 2 4 2 3 2 2 2" xfId="17126" xr:uid="{00000000-0005-0000-0000-00002D420000}"/>
    <cellStyle name="20% - Accent1 3 2 2 2 4 2 3 2 3" xfId="17127" xr:uid="{00000000-0005-0000-0000-00002E420000}"/>
    <cellStyle name="20% - Accent1 3 2 2 2 4 2 3 3" xfId="17128" xr:uid="{00000000-0005-0000-0000-00002F420000}"/>
    <cellStyle name="20% - Accent1 3 2 2 2 4 2 3 3 2" xfId="17129" xr:uid="{00000000-0005-0000-0000-000030420000}"/>
    <cellStyle name="20% - Accent1 3 2 2 2 4 2 3 4" xfId="17130" xr:uid="{00000000-0005-0000-0000-000031420000}"/>
    <cellStyle name="20% - Accent1 3 2 2 2 4 2 4" xfId="17131" xr:uid="{00000000-0005-0000-0000-000032420000}"/>
    <cellStyle name="20% - Accent1 3 2 2 2 4 2 4 2" xfId="17132" xr:uid="{00000000-0005-0000-0000-000033420000}"/>
    <cellStyle name="20% - Accent1 3 2 2 2 4 2 4 2 2" xfId="17133" xr:uid="{00000000-0005-0000-0000-000034420000}"/>
    <cellStyle name="20% - Accent1 3 2 2 2 4 2 4 2 2 2" xfId="17134" xr:uid="{00000000-0005-0000-0000-000035420000}"/>
    <cellStyle name="20% - Accent1 3 2 2 2 4 2 4 2 3" xfId="17135" xr:uid="{00000000-0005-0000-0000-000036420000}"/>
    <cellStyle name="20% - Accent1 3 2 2 2 4 2 4 3" xfId="17136" xr:uid="{00000000-0005-0000-0000-000037420000}"/>
    <cellStyle name="20% - Accent1 3 2 2 2 4 2 4 3 2" xfId="17137" xr:uid="{00000000-0005-0000-0000-000038420000}"/>
    <cellStyle name="20% - Accent1 3 2 2 2 4 2 4 4" xfId="17138" xr:uid="{00000000-0005-0000-0000-000039420000}"/>
    <cellStyle name="20% - Accent1 3 2 2 2 4 2 5" xfId="17139" xr:uid="{00000000-0005-0000-0000-00003A420000}"/>
    <cellStyle name="20% - Accent1 3 2 2 2 4 2 5 2" xfId="17140" xr:uid="{00000000-0005-0000-0000-00003B420000}"/>
    <cellStyle name="20% - Accent1 3 2 2 2 4 2 5 2 2" xfId="17141" xr:uid="{00000000-0005-0000-0000-00003C420000}"/>
    <cellStyle name="20% - Accent1 3 2 2 2 4 2 5 3" xfId="17142" xr:uid="{00000000-0005-0000-0000-00003D420000}"/>
    <cellStyle name="20% - Accent1 3 2 2 2 4 2 6" xfId="17143" xr:uid="{00000000-0005-0000-0000-00003E420000}"/>
    <cellStyle name="20% - Accent1 3 2 2 2 4 2 6 2" xfId="17144" xr:uid="{00000000-0005-0000-0000-00003F420000}"/>
    <cellStyle name="20% - Accent1 3 2 2 2 4 2 6 2 2" xfId="17145" xr:uid="{00000000-0005-0000-0000-000040420000}"/>
    <cellStyle name="20% - Accent1 3 2 2 2 4 2 6 3" xfId="17146" xr:uid="{00000000-0005-0000-0000-000041420000}"/>
    <cellStyle name="20% - Accent1 3 2 2 2 4 2 7" xfId="17147" xr:uid="{00000000-0005-0000-0000-000042420000}"/>
    <cellStyle name="20% - Accent1 3 2 2 2 4 2 7 2" xfId="17148" xr:uid="{00000000-0005-0000-0000-000043420000}"/>
    <cellStyle name="20% - Accent1 3 2 2 2 4 2 8" xfId="17149" xr:uid="{00000000-0005-0000-0000-000044420000}"/>
    <cellStyle name="20% - Accent1 3 2 2 2 4 2 8 2" xfId="17150" xr:uid="{00000000-0005-0000-0000-000045420000}"/>
    <cellStyle name="20% - Accent1 3 2 2 2 4 2 9" xfId="17151" xr:uid="{00000000-0005-0000-0000-000046420000}"/>
    <cellStyle name="20% - Accent1 3 2 2 2 4 3" xfId="17152" xr:uid="{00000000-0005-0000-0000-000047420000}"/>
    <cellStyle name="20% - Accent1 3 2 2 2 4 3 2" xfId="17153" xr:uid="{00000000-0005-0000-0000-000048420000}"/>
    <cellStyle name="20% - Accent1 3 2 2 2 4 3 2 2" xfId="17154" xr:uid="{00000000-0005-0000-0000-000049420000}"/>
    <cellStyle name="20% - Accent1 3 2 2 2 4 3 2 2 2" xfId="17155" xr:uid="{00000000-0005-0000-0000-00004A420000}"/>
    <cellStyle name="20% - Accent1 3 2 2 2 4 3 2 2 2 2" xfId="17156" xr:uid="{00000000-0005-0000-0000-00004B420000}"/>
    <cellStyle name="20% - Accent1 3 2 2 2 4 3 2 2 3" xfId="17157" xr:uid="{00000000-0005-0000-0000-00004C420000}"/>
    <cellStyle name="20% - Accent1 3 2 2 2 4 3 2 3" xfId="17158" xr:uid="{00000000-0005-0000-0000-00004D420000}"/>
    <cellStyle name="20% - Accent1 3 2 2 2 4 3 2 3 2" xfId="17159" xr:uid="{00000000-0005-0000-0000-00004E420000}"/>
    <cellStyle name="20% - Accent1 3 2 2 2 4 3 2 4" xfId="17160" xr:uid="{00000000-0005-0000-0000-00004F420000}"/>
    <cellStyle name="20% - Accent1 3 2 2 2 4 3 3" xfId="17161" xr:uid="{00000000-0005-0000-0000-000050420000}"/>
    <cellStyle name="20% - Accent1 3 2 2 2 4 3 3 2" xfId="17162" xr:uid="{00000000-0005-0000-0000-000051420000}"/>
    <cellStyle name="20% - Accent1 3 2 2 2 4 3 3 2 2" xfId="17163" xr:uid="{00000000-0005-0000-0000-000052420000}"/>
    <cellStyle name="20% - Accent1 3 2 2 2 4 3 3 2 2 2" xfId="17164" xr:uid="{00000000-0005-0000-0000-000053420000}"/>
    <cellStyle name="20% - Accent1 3 2 2 2 4 3 3 2 3" xfId="17165" xr:uid="{00000000-0005-0000-0000-000054420000}"/>
    <cellStyle name="20% - Accent1 3 2 2 2 4 3 3 3" xfId="17166" xr:uid="{00000000-0005-0000-0000-000055420000}"/>
    <cellStyle name="20% - Accent1 3 2 2 2 4 3 3 3 2" xfId="17167" xr:uid="{00000000-0005-0000-0000-000056420000}"/>
    <cellStyle name="20% - Accent1 3 2 2 2 4 3 3 4" xfId="17168" xr:uid="{00000000-0005-0000-0000-000057420000}"/>
    <cellStyle name="20% - Accent1 3 2 2 2 4 3 4" xfId="17169" xr:uid="{00000000-0005-0000-0000-000058420000}"/>
    <cellStyle name="20% - Accent1 3 2 2 2 4 3 4 2" xfId="17170" xr:uid="{00000000-0005-0000-0000-000059420000}"/>
    <cellStyle name="20% - Accent1 3 2 2 2 4 3 4 2 2" xfId="17171" xr:uid="{00000000-0005-0000-0000-00005A420000}"/>
    <cellStyle name="20% - Accent1 3 2 2 2 4 3 4 2 2 2" xfId="17172" xr:uid="{00000000-0005-0000-0000-00005B420000}"/>
    <cellStyle name="20% - Accent1 3 2 2 2 4 3 4 2 3" xfId="17173" xr:uid="{00000000-0005-0000-0000-00005C420000}"/>
    <cellStyle name="20% - Accent1 3 2 2 2 4 3 4 3" xfId="17174" xr:uid="{00000000-0005-0000-0000-00005D420000}"/>
    <cellStyle name="20% - Accent1 3 2 2 2 4 3 4 3 2" xfId="17175" xr:uid="{00000000-0005-0000-0000-00005E420000}"/>
    <cellStyle name="20% - Accent1 3 2 2 2 4 3 4 4" xfId="17176" xr:uid="{00000000-0005-0000-0000-00005F420000}"/>
    <cellStyle name="20% - Accent1 3 2 2 2 4 3 5" xfId="17177" xr:uid="{00000000-0005-0000-0000-000060420000}"/>
    <cellStyle name="20% - Accent1 3 2 2 2 4 3 5 2" xfId="17178" xr:uid="{00000000-0005-0000-0000-000061420000}"/>
    <cellStyle name="20% - Accent1 3 2 2 2 4 3 5 2 2" xfId="17179" xr:uid="{00000000-0005-0000-0000-000062420000}"/>
    <cellStyle name="20% - Accent1 3 2 2 2 4 3 5 3" xfId="17180" xr:uid="{00000000-0005-0000-0000-000063420000}"/>
    <cellStyle name="20% - Accent1 3 2 2 2 4 3 6" xfId="17181" xr:uid="{00000000-0005-0000-0000-000064420000}"/>
    <cellStyle name="20% - Accent1 3 2 2 2 4 3 6 2" xfId="17182" xr:uid="{00000000-0005-0000-0000-000065420000}"/>
    <cellStyle name="20% - Accent1 3 2 2 2 4 3 6 2 2" xfId="17183" xr:uid="{00000000-0005-0000-0000-000066420000}"/>
    <cellStyle name="20% - Accent1 3 2 2 2 4 3 6 3" xfId="17184" xr:uid="{00000000-0005-0000-0000-000067420000}"/>
    <cellStyle name="20% - Accent1 3 2 2 2 4 3 7" xfId="17185" xr:uid="{00000000-0005-0000-0000-000068420000}"/>
    <cellStyle name="20% - Accent1 3 2 2 2 4 3 7 2" xfId="17186" xr:uid="{00000000-0005-0000-0000-000069420000}"/>
    <cellStyle name="20% - Accent1 3 2 2 2 4 3 8" xfId="17187" xr:uid="{00000000-0005-0000-0000-00006A420000}"/>
    <cellStyle name="20% - Accent1 3 2 2 2 4 3 8 2" xfId="17188" xr:uid="{00000000-0005-0000-0000-00006B420000}"/>
    <cellStyle name="20% - Accent1 3 2 2 2 4 3 9" xfId="17189" xr:uid="{00000000-0005-0000-0000-00006C420000}"/>
    <cellStyle name="20% - Accent1 3 2 2 2 4 4" xfId="17190" xr:uid="{00000000-0005-0000-0000-00006D420000}"/>
    <cellStyle name="20% - Accent1 3 2 2 2 4 4 2" xfId="17191" xr:uid="{00000000-0005-0000-0000-00006E420000}"/>
    <cellStyle name="20% - Accent1 3 2 2 2 4 4 2 2" xfId="17192" xr:uid="{00000000-0005-0000-0000-00006F420000}"/>
    <cellStyle name="20% - Accent1 3 2 2 2 4 4 2 2 2" xfId="17193" xr:uid="{00000000-0005-0000-0000-000070420000}"/>
    <cellStyle name="20% - Accent1 3 2 2 2 4 4 2 3" xfId="17194" xr:uid="{00000000-0005-0000-0000-000071420000}"/>
    <cellStyle name="20% - Accent1 3 2 2 2 4 4 3" xfId="17195" xr:uid="{00000000-0005-0000-0000-000072420000}"/>
    <cellStyle name="20% - Accent1 3 2 2 2 4 4 3 2" xfId="17196" xr:uid="{00000000-0005-0000-0000-000073420000}"/>
    <cellStyle name="20% - Accent1 3 2 2 2 4 4 4" xfId="17197" xr:uid="{00000000-0005-0000-0000-000074420000}"/>
    <cellStyle name="20% - Accent1 3 2 2 2 4 5" xfId="17198" xr:uid="{00000000-0005-0000-0000-000075420000}"/>
    <cellStyle name="20% - Accent1 3 2 2 2 4 5 2" xfId="17199" xr:uid="{00000000-0005-0000-0000-000076420000}"/>
    <cellStyle name="20% - Accent1 3 2 2 2 4 5 2 2" xfId="17200" xr:uid="{00000000-0005-0000-0000-000077420000}"/>
    <cellStyle name="20% - Accent1 3 2 2 2 4 5 2 2 2" xfId="17201" xr:uid="{00000000-0005-0000-0000-000078420000}"/>
    <cellStyle name="20% - Accent1 3 2 2 2 4 5 2 3" xfId="17202" xr:uid="{00000000-0005-0000-0000-000079420000}"/>
    <cellStyle name="20% - Accent1 3 2 2 2 4 5 3" xfId="17203" xr:uid="{00000000-0005-0000-0000-00007A420000}"/>
    <cellStyle name="20% - Accent1 3 2 2 2 4 5 3 2" xfId="17204" xr:uid="{00000000-0005-0000-0000-00007B420000}"/>
    <cellStyle name="20% - Accent1 3 2 2 2 4 5 4" xfId="17205" xr:uid="{00000000-0005-0000-0000-00007C420000}"/>
    <cellStyle name="20% - Accent1 3 2 2 2 4 6" xfId="17206" xr:uid="{00000000-0005-0000-0000-00007D420000}"/>
    <cellStyle name="20% - Accent1 3 2 2 2 4 6 2" xfId="17207" xr:uid="{00000000-0005-0000-0000-00007E420000}"/>
    <cellStyle name="20% - Accent1 3 2 2 2 4 6 2 2" xfId="17208" xr:uid="{00000000-0005-0000-0000-00007F420000}"/>
    <cellStyle name="20% - Accent1 3 2 2 2 4 6 2 2 2" xfId="17209" xr:uid="{00000000-0005-0000-0000-000080420000}"/>
    <cellStyle name="20% - Accent1 3 2 2 2 4 6 2 3" xfId="17210" xr:uid="{00000000-0005-0000-0000-000081420000}"/>
    <cellStyle name="20% - Accent1 3 2 2 2 4 6 3" xfId="17211" xr:uid="{00000000-0005-0000-0000-000082420000}"/>
    <cellStyle name="20% - Accent1 3 2 2 2 4 6 3 2" xfId="17212" xr:uid="{00000000-0005-0000-0000-000083420000}"/>
    <cellStyle name="20% - Accent1 3 2 2 2 4 6 4" xfId="17213" xr:uid="{00000000-0005-0000-0000-000084420000}"/>
    <cellStyle name="20% - Accent1 3 2 2 2 4 7" xfId="17214" xr:uid="{00000000-0005-0000-0000-000085420000}"/>
    <cellStyle name="20% - Accent1 3 2 2 2 4 7 2" xfId="17215" xr:uid="{00000000-0005-0000-0000-000086420000}"/>
    <cellStyle name="20% - Accent1 3 2 2 2 4 7 2 2" xfId="17216" xr:uid="{00000000-0005-0000-0000-000087420000}"/>
    <cellStyle name="20% - Accent1 3 2 2 2 4 7 3" xfId="17217" xr:uid="{00000000-0005-0000-0000-000088420000}"/>
    <cellStyle name="20% - Accent1 3 2 2 2 4 8" xfId="17218" xr:uid="{00000000-0005-0000-0000-000089420000}"/>
    <cellStyle name="20% - Accent1 3 2 2 2 4 8 2" xfId="17219" xr:uid="{00000000-0005-0000-0000-00008A420000}"/>
    <cellStyle name="20% - Accent1 3 2 2 2 4 8 2 2" xfId="17220" xr:uid="{00000000-0005-0000-0000-00008B420000}"/>
    <cellStyle name="20% - Accent1 3 2 2 2 4 8 3" xfId="17221" xr:uid="{00000000-0005-0000-0000-00008C420000}"/>
    <cellStyle name="20% - Accent1 3 2 2 2 4 9" xfId="17222" xr:uid="{00000000-0005-0000-0000-00008D420000}"/>
    <cellStyle name="20% - Accent1 3 2 2 2 4 9 2" xfId="17223" xr:uid="{00000000-0005-0000-0000-00008E420000}"/>
    <cellStyle name="20% - Accent1 3 2 2 2 5" xfId="17224" xr:uid="{00000000-0005-0000-0000-00008F420000}"/>
    <cellStyle name="20% - Accent1 3 2 2 2 5 10" xfId="17225" xr:uid="{00000000-0005-0000-0000-000090420000}"/>
    <cellStyle name="20% - Accent1 3 2 2 2 5 10 2" xfId="17226" xr:uid="{00000000-0005-0000-0000-000091420000}"/>
    <cellStyle name="20% - Accent1 3 2 2 2 5 11" xfId="17227" xr:uid="{00000000-0005-0000-0000-000092420000}"/>
    <cellStyle name="20% - Accent1 3 2 2 2 5 2" xfId="17228" xr:uid="{00000000-0005-0000-0000-000093420000}"/>
    <cellStyle name="20% - Accent1 3 2 2 2 5 2 2" xfId="17229" xr:uid="{00000000-0005-0000-0000-000094420000}"/>
    <cellStyle name="20% - Accent1 3 2 2 2 5 2 2 2" xfId="17230" xr:uid="{00000000-0005-0000-0000-000095420000}"/>
    <cellStyle name="20% - Accent1 3 2 2 2 5 2 2 2 2" xfId="17231" xr:uid="{00000000-0005-0000-0000-000096420000}"/>
    <cellStyle name="20% - Accent1 3 2 2 2 5 2 2 2 2 2" xfId="17232" xr:uid="{00000000-0005-0000-0000-000097420000}"/>
    <cellStyle name="20% - Accent1 3 2 2 2 5 2 2 2 3" xfId="17233" xr:uid="{00000000-0005-0000-0000-000098420000}"/>
    <cellStyle name="20% - Accent1 3 2 2 2 5 2 2 3" xfId="17234" xr:uid="{00000000-0005-0000-0000-000099420000}"/>
    <cellStyle name="20% - Accent1 3 2 2 2 5 2 2 3 2" xfId="17235" xr:uid="{00000000-0005-0000-0000-00009A420000}"/>
    <cellStyle name="20% - Accent1 3 2 2 2 5 2 2 4" xfId="17236" xr:uid="{00000000-0005-0000-0000-00009B420000}"/>
    <cellStyle name="20% - Accent1 3 2 2 2 5 2 3" xfId="17237" xr:uid="{00000000-0005-0000-0000-00009C420000}"/>
    <cellStyle name="20% - Accent1 3 2 2 2 5 2 3 2" xfId="17238" xr:uid="{00000000-0005-0000-0000-00009D420000}"/>
    <cellStyle name="20% - Accent1 3 2 2 2 5 2 3 2 2" xfId="17239" xr:uid="{00000000-0005-0000-0000-00009E420000}"/>
    <cellStyle name="20% - Accent1 3 2 2 2 5 2 3 2 2 2" xfId="17240" xr:uid="{00000000-0005-0000-0000-00009F420000}"/>
    <cellStyle name="20% - Accent1 3 2 2 2 5 2 3 2 3" xfId="17241" xr:uid="{00000000-0005-0000-0000-0000A0420000}"/>
    <cellStyle name="20% - Accent1 3 2 2 2 5 2 3 3" xfId="17242" xr:uid="{00000000-0005-0000-0000-0000A1420000}"/>
    <cellStyle name="20% - Accent1 3 2 2 2 5 2 3 3 2" xfId="17243" xr:uid="{00000000-0005-0000-0000-0000A2420000}"/>
    <cellStyle name="20% - Accent1 3 2 2 2 5 2 3 4" xfId="17244" xr:uid="{00000000-0005-0000-0000-0000A3420000}"/>
    <cellStyle name="20% - Accent1 3 2 2 2 5 2 4" xfId="17245" xr:uid="{00000000-0005-0000-0000-0000A4420000}"/>
    <cellStyle name="20% - Accent1 3 2 2 2 5 2 4 2" xfId="17246" xr:uid="{00000000-0005-0000-0000-0000A5420000}"/>
    <cellStyle name="20% - Accent1 3 2 2 2 5 2 4 2 2" xfId="17247" xr:uid="{00000000-0005-0000-0000-0000A6420000}"/>
    <cellStyle name="20% - Accent1 3 2 2 2 5 2 4 2 2 2" xfId="17248" xr:uid="{00000000-0005-0000-0000-0000A7420000}"/>
    <cellStyle name="20% - Accent1 3 2 2 2 5 2 4 2 3" xfId="17249" xr:uid="{00000000-0005-0000-0000-0000A8420000}"/>
    <cellStyle name="20% - Accent1 3 2 2 2 5 2 4 3" xfId="17250" xr:uid="{00000000-0005-0000-0000-0000A9420000}"/>
    <cellStyle name="20% - Accent1 3 2 2 2 5 2 4 3 2" xfId="17251" xr:uid="{00000000-0005-0000-0000-0000AA420000}"/>
    <cellStyle name="20% - Accent1 3 2 2 2 5 2 4 4" xfId="17252" xr:uid="{00000000-0005-0000-0000-0000AB420000}"/>
    <cellStyle name="20% - Accent1 3 2 2 2 5 2 5" xfId="17253" xr:uid="{00000000-0005-0000-0000-0000AC420000}"/>
    <cellStyle name="20% - Accent1 3 2 2 2 5 2 5 2" xfId="17254" xr:uid="{00000000-0005-0000-0000-0000AD420000}"/>
    <cellStyle name="20% - Accent1 3 2 2 2 5 2 5 2 2" xfId="17255" xr:uid="{00000000-0005-0000-0000-0000AE420000}"/>
    <cellStyle name="20% - Accent1 3 2 2 2 5 2 5 3" xfId="17256" xr:uid="{00000000-0005-0000-0000-0000AF420000}"/>
    <cellStyle name="20% - Accent1 3 2 2 2 5 2 6" xfId="17257" xr:uid="{00000000-0005-0000-0000-0000B0420000}"/>
    <cellStyle name="20% - Accent1 3 2 2 2 5 2 6 2" xfId="17258" xr:uid="{00000000-0005-0000-0000-0000B1420000}"/>
    <cellStyle name="20% - Accent1 3 2 2 2 5 2 6 2 2" xfId="17259" xr:uid="{00000000-0005-0000-0000-0000B2420000}"/>
    <cellStyle name="20% - Accent1 3 2 2 2 5 2 6 3" xfId="17260" xr:uid="{00000000-0005-0000-0000-0000B3420000}"/>
    <cellStyle name="20% - Accent1 3 2 2 2 5 2 7" xfId="17261" xr:uid="{00000000-0005-0000-0000-0000B4420000}"/>
    <cellStyle name="20% - Accent1 3 2 2 2 5 2 7 2" xfId="17262" xr:uid="{00000000-0005-0000-0000-0000B5420000}"/>
    <cellStyle name="20% - Accent1 3 2 2 2 5 2 8" xfId="17263" xr:uid="{00000000-0005-0000-0000-0000B6420000}"/>
    <cellStyle name="20% - Accent1 3 2 2 2 5 2 8 2" xfId="17264" xr:uid="{00000000-0005-0000-0000-0000B7420000}"/>
    <cellStyle name="20% - Accent1 3 2 2 2 5 2 9" xfId="17265" xr:uid="{00000000-0005-0000-0000-0000B8420000}"/>
    <cellStyle name="20% - Accent1 3 2 2 2 5 3" xfId="17266" xr:uid="{00000000-0005-0000-0000-0000B9420000}"/>
    <cellStyle name="20% - Accent1 3 2 2 2 5 3 2" xfId="17267" xr:uid="{00000000-0005-0000-0000-0000BA420000}"/>
    <cellStyle name="20% - Accent1 3 2 2 2 5 3 2 2" xfId="17268" xr:uid="{00000000-0005-0000-0000-0000BB420000}"/>
    <cellStyle name="20% - Accent1 3 2 2 2 5 3 2 2 2" xfId="17269" xr:uid="{00000000-0005-0000-0000-0000BC420000}"/>
    <cellStyle name="20% - Accent1 3 2 2 2 5 3 2 2 2 2" xfId="17270" xr:uid="{00000000-0005-0000-0000-0000BD420000}"/>
    <cellStyle name="20% - Accent1 3 2 2 2 5 3 2 2 3" xfId="17271" xr:uid="{00000000-0005-0000-0000-0000BE420000}"/>
    <cellStyle name="20% - Accent1 3 2 2 2 5 3 2 3" xfId="17272" xr:uid="{00000000-0005-0000-0000-0000BF420000}"/>
    <cellStyle name="20% - Accent1 3 2 2 2 5 3 2 3 2" xfId="17273" xr:uid="{00000000-0005-0000-0000-0000C0420000}"/>
    <cellStyle name="20% - Accent1 3 2 2 2 5 3 2 4" xfId="17274" xr:uid="{00000000-0005-0000-0000-0000C1420000}"/>
    <cellStyle name="20% - Accent1 3 2 2 2 5 3 3" xfId="17275" xr:uid="{00000000-0005-0000-0000-0000C2420000}"/>
    <cellStyle name="20% - Accent1 3 2 2 2 5 3 3 2" xfId="17276" xr:uid="{00000000-0005-0000-0000-0000C3420000}"/>
    <cellStyle name="20% - Accent1 3 2 2 2 5 3 3 2 2" xfId="17277" xr:uid="{00000000-0005-0000-0000-0000C4420000}"/>
    <cellStyle name="20% - Accent1 3 2 2 2 5 3 3 2 2 2" xfId="17278" xr:uid="{00000000-0005-0000-0000-0000C5420000}"/>
    <cellStyle name="20% - Accent1 3 2 2 2 5 3 3 2 3" xfId="17279" xr:uid="{00000000-0005-0000-0000-0000C6420000}"/>
    <cellStyle name="20% - Accent1 3 2 2 2 5 3 3 3" xfId="17280" xr:uid="{00000000-0005-0000-0000-0000C7420000}"/>
    <cellStyle name="20% - Accent1 3 2 2 2 5 3 3 3 2" xfId="17281" xr:uid="{00000000-0005-0000-0000-0000C8420000}"/>
    <cellStyle name="20% - Accent1 3 2 2 2 5 3 3 4" xfId="17282" xr:uid="{00000000-0005-0000-0000-0000C9420000}"/>
    <cellStyle name="20% - Accent1 3 2 2 2 5 3 4" xfId="17283" xr:uid="{00000000-0005-0000-0000-0000CA420000}"/>
    <cellStyle name="20% - Accent1 3 2 2 2 5 3 4 2" xfId="17284" xr:uid="{00000000-0005-0000-0000-0000CB420000}"/>
    <cellStyle name="20% - Accent1 3 2 2 2 5 3 4 2 2" xfId="17285" xr:uid="{00000000-0005-0000-0000-0000CC420000}"/>
    <cellStyle name="20% - Accent1 3 2 2 2 5 3 4 2 2 2" xfId="17286" xr:uid="{00000000-0005-0000-0000-0000CD420000}"/>
    <cellStyle name="20% - Accent1 3 2 2 2 5 3 4 2 3" xfId="17287" xr:uid="{00000000-0005-0000-0000-0000CE420000}"/>
    <cellStyle name="20% - Accent1 3 2 2 2 5 3 4 3" xfId="17288" xr:uid="{00000000-0005-0000-0000-0000CF420000}"/>
    <cellStyle name="20% - Accent1 3 2 2 2 5 3 4 3 2" xfId="17289" xr:uid="{00000000-0005-0000-0000-0000D0420000}"/>
    <cellStyle name="20% - Accent1 3 2 2 2 5 3 4 4" xfId="17290" xr:uid="{00000000-0005-0000-0000-0000D1420000}"/>
    <cellStyle name="20% - Accent1 3 2 2 2 5 3 5" xfId="17291" xr:uid="{00000000-0005-0000-0000-0000D2420000}"/>
    <cellStyle name="20% - Accent1 3 2 2 2 5 3 5 2" xfId="17292" xr:uid="{00000000-0005-0000-0000-0000D3420000}"/>
    <cellStyle name="20% - Accent1 3 2 2 2 5 3 5 2 2" xfId="17293" xr:uid="{00000000-0005-0000-0000-0000D4420000}"/>
    <cellStyle name="20% - Accent1 3 2 2 2 5 3 5 3" xfId="17294" xr:uid="{00000000-0005-0000-0000-0000D5420000}"/>
    <cellStyle name="20% - Accent1 3 2 2 2 5 3 6" xfId="17295" xr:uid="{00000000-0005-0000-0000-0000D6420000}"/>
    <cellStyle name="20% - Accent1 3 2 2 2 5 3 6 2" xfId="17296" xr:uid="{00000000-0005-0000-0000-0000D7420000}"/>
    <cellStyle name="20% - Accent1 3 2 2 2 5 3 6 2 2" xfId="17297" xr:uid="{00000000-0005-0000-0000-0000D8420000}"/>
    <cellStyle name="20% - Accent1 3 2 2 2 5 3 6 3" xfId="17298" xr:uid="{00000000-0005-0000-0000-0000D9420000}"/>
    <cellStyle name="20% - Accent1 3 2 2 2 5 3 7" xfId="17299" xr:uid="{00000000-0005-0000-0000-0000DA420000}"/>
    <cellStyle name="20% - Accent1 3 2 2 2 5 3 7 2" xfId="17300" xr:uid="{00000000-0005-0000-0000-0000DB420000}"/>
    <cellStyle name="20% - Accent1 3 2 2 2 5 3 8" xfId="17301" xr:uid="{00000000-0005-0000-0000-0000DC420000}"/>
    <cellStyle name="20% - Accent1 3 2 2 2 5 3 8 2" xfId="17302" xr:uid="{00000000-0005-0000-0000-0000DD420000}"/>
    <cellStyle name="20% - Accent1 3 2 2 2 5 3 9" xfId="17303" xr:uid="{00000000-0005-0000-0000-0000DE420000}"/>
    <cellStyle name="20% - Accent1 3 2 2 2 5 4" xfId="17304" xr:uid="{00000000-0005-0000-0000-0000DF420000}"/>
    <cellStyle name="20% - Accent1 3 2 2 2 5 4 2" xfId="17305" xr:uid="{00000000-0005-0000-0000-0000E0420000}"/>
    <cellStyle name="20% - Accent1 3 2 2 2 5 4 2 2" xfId="17306" xr:uid="{00000000-0005-0000-0000-0000E1420000}"/>
    <cellStyle name="20% - Accent1 3 2 2 2 5 4 2 2 2" xfId="17307" xr:uid="{00000000-0005-0000-0000-0000E2420000}"/>
    <cellStyle name="20% - Accent1 3 2 2 2 5 4 2 3" xfId="17308" xr:uid="{00000000-0005-0000-0000-0000E3420000}"/>
    <cellStyle name="20% - Accent1 3 2 2 2 5 4 3" xfId="17309" xr:uid="{00000000-0005-0000-0000-0000E4420000}"/>
    <cellStyle name="20% - Accent1 3 2 2 2 5 4 3 2" xfId="17310" xr:uid="{00000000-0005-0000-0000-0000E5420000}"/>
    <cellStyle name="20% - Accent1 3 2 2 2 5 4 4" xfId="17311" xr:uid="{00000000-0005-0000-0000-0000E6420000}"/>
    <cellStyle name="20% - Accent1 3 2 2 2 5 5" xfId="17312" xr:uid="{00000000-0005-0000-0000-0000E7420000}"/>
    <cellStyle name="20% - Accent1 3 2 2 2 5 5 2" xfId="17313" xr:uid="{00000000-0005-0000-0000-0000E8420000}"/>
    <cellStyle name="20% - Accent1 3 2 2 2 5 5 2 2" xfId="17314" xr:uid="{00000000-0005-0000-0000-0000E9420000}"/>
    <cellStyle name="20% - Accent1 3 2 2 2 5 5 2 2 2" xfId="17315" xr:uid="{00000000-0005-0000-0000-0000EA420000}"/>
    <cellStyle name="20% - Accent1 3 2 2 2 5 5 2 3" xfId="17316" xr:uid="{00000000-0005-0000-0000-0000EB420000}"/>
    <cellStyle name="20% - Accent1 3 2 2 2 5 5 3" xfId="17317" xr:uid="{00000000-0005-0000-0000-0000EC420000}"/>
    <cellStyle name="20% - Accent1 3 2 2 2 5 5 3 2" xfId="17318" xr:uid="{00000000-0005-0000-0000-0000ED420000}"/>
    <cellStyle name="20% - Accent1 3 2 2 2 5 5 4" xfId="17319" xr:uid="{00000000-0005-0000-0000-0000EE420000}"/>
    <cellStyle name="20% - Accent1 3 2 2 2 5 6" xfId="17320" xr:uid="{00000000-0005-0000-0000-0000EF420000}"/>
    <cellStyle name="20% - Accent1 3 2 2 2 5 6 2" xfId="17321" xr:uid="{00000000-0005-0000-0000-0000F0420000}"/>
    <cellStyle name="20% - Accent1 3 2 2 2 5 6 2 2" xfId="17322" xr:uid="{00000000-0005-0000-0000-0000F1420000}"/>
    <cellStyle name="20% - Accent1 3 2 2 2 5 6 2 2 2" xfId="17323" xr:uid="{00000000-0005-0000-0000-0000F2420000}"/>
    <cellStyle name="20% - Accent1 3 2 2 2 5 6 2 3" xfId="17324" xr:uid="{00000000-0005-0000-0000-0000F3420000}"/>
    <cellStyle name="20% - Accent1 3 2 2 2 5 6 3" xfId="17325" xr:uid="{00000000-0005-0000-0000-0000F4420000}"/>
    <cellStyle name="20% - Accent1 3 2 2 2 5 6 3 2" xfId="17326" xr:uid="{00000000-0005-0000-0000-0000F5420000}"/>
    <cellStyle name="20% - Accent1 3 2 2 2 5 6 4" xfId="17327" xr:uid="{00000000-0005-0000-0000-0000F6420000}"/>
    <cellStyle name="20% - Accent1 3 2 2 2 5 7" xfId="17328" xr:uid="{00000000-0005-0000-0000-0000F7420000}"/>
    <cellStyle name="20% - Accent1 3 2 2 2 5 7 2" xfId="17329" xr:uid="{00000000-0005-0000-0000-0000F8420000}"/>
    <cellStyle name="20% - Accent1 3 2 2 2 5 7 2 2" xfId="17330" xr:uid="{00000000-0005-0000-0000-0000F9420000}"/>
    <cellStyle name="20% - Accent1 3 2 2 2 5 7 3" xfId="17331" xr:uid="{00000000-0005-0000-0000-0000FA420000}"/>
    <cellStyle name="20% - Accent1 3 2 2 2 5 8" xfId="17332" xr:uid="{00000000-0005-0000-0000-0000FB420000}"/>
    <cellStyle name="20% - Accent1 3 2 2 2 5 8 2" xfId="17333" xr:uid="{00000000-0005-0000-0000-0000FC420000}"/>
    <cellStyle name="20% - Accent1 3 2 2 2 5 8 2 2" xfId="17334" xr:uid="{00000000-0005-0000-0000-0000FD420000}"/>
    <cellStyle name="20% - Accent1 3 2 2 2 5 8 3" xfId="17335" xr:uid="{00000000-0005-0000-0000-0000FE420000}"/>
    <cellStyle name="20% - Accent1 3 2 2 2 5 9" xfId="17336" xr:uid="{00000000-0005-0000-0000-0000FF420000}"/>
    <cellStyle name="20% - Accent1 3 2 2 2 5 9 2" xfId="17337" xr:uid="{00000000-0005-0000-0000-000000430000}"/>
    <cellStyle name="20% - Accent1 3 2 2 2 6" xfId="17338" xr:uid="{00000000-0005-0000-0000-000001430000}"/>
    <cellStyle name="20% - Accent1 3 2 2 2 6 2" xfId="17339" xr:uid="{00000000-0005-0000-0000-000002430000}"/>
    <cellStyle name="20% - Accent1 3 2 2 2 6 2 2" xfId="17340" xr:uid="{00000000-0005-0000-0000-000003430000}"/>
    <cellStyle name="20% - Accent1 3 2 2 2 6 2 2 2" xfId="17341" xr:uid="{00000000-0005-0000-0000-000004430000}"/>
    <cellStyle name="20% - Accent1 3 2 2 2 6 2 2 2 2" xfId="17342" xr:uid="{00000000-0005-0000-0000-000005430000}"/>
    <cellStyle name="20% - Accent1 3 2 2 2 6 2 2 3" xfId="17343" xr:uid="{00000000-0005-0000-0000-000006430000}"/>
    <cellStyle name="20% - Accent1 3 2 2 2 6 2 3" xfId="17344" xr:uid="{00000000-0005-0000-0000-000007430000}"/>
    <cellStyle name="20% - Accent1 3 2 2 2 6 2 3 2" xfId="17345" xr:uid="{00000000-0005-0000-0000-000008430000}"/>
    <cellStyle name="20% - Accent1 3 2 2 2 6 2 4" xfId="17346" xr:uid="{00000000-0005-0000-0000-000009430000}"/>
    <cellStyle name="20% - Accent1 3 2 2 2 6 3" xfId="17347" xr:uid="{00000000-0005-0000-0000-00000A430000}"/>
    <cellStyle name="20% - Accent1 3 2 2 2 6 3 2" xfId="17348" xr:uid="{00000000-0005-0000-0000-00000B430000}"/>
    <cellStyle name="20% - Accent1 3 2 2 2 6 3 2 2" xfId="17349" xr:uid="{00000000-0005-0000-0000-00000C430000}"/>
    <cellStyle name="20% - Accent1 3 2 2 2 6 3 2 2 2" xfId="17350" xr:uid="{00000000-0005-0000-0000-00000D430000}"/>
    <cellStyle name="20% - Accent1 3 2 2 2 6 3 2 3" xfId="17351" xr:uid="{00000000-0005-0000-0000-00000E430000}"/>
    <cellStyle name="20% - Accent1 3 2 2 2 6 3 3" xfId="17352" xr:uid="{00000000-0005-0000-0000-00000F430000}"/>
    <cellStyle name="20% - Accent1 3 2 2 2 6 3 3 2" xfId="17353" xr:uid="{00000000-0005-0000-0000-000010430000}"/>
    <cellStyle name="20% - Accent1 3 2 2 2 6 3 4" xfId="17354" xr:uid="{00000000-0005-0000-0000-000011430000}"/>
    <cellStyle name="20% - Accent1 3 2 2 2 6 4" xfId="17355" xr:uid="{00000000-0005-0000-0000-000012430000}"/>
    <cellStyle name="20% - Accent1 3 2 2 2 6 4 2" xfId="17356" xr:uid="{00000000-0005-0000-0000-000013430000}"/>
    <cellStyle name="20% - Accent1 3 2 2 2 6 4 2 2" xfId="17357" xr:uid="{00000000-0005-0000-0000-000014430000}"/>
    <cellStyle name="20% - Accent1 3 2 2 2 6 4 2 2 2" xfId="17358" xr:uid="{00000000-0005-0000-0000-000015430000}"/>
    <cellStyle name="20% - Accent1 3 2 2 2 6 4 2 3" xfId="17359" xr:uid="{00000000-0005-0000-0000-000016430000}"/>
    <cellStyle name="20% - Accent1 3 2 2 2 6 4 3" xfId="17360" xr:uid="{00000000-0005-0000-0000-000017430000}"/>
    <cellStyle name="20% - Accent1 3 2 2 2 6 4 3 2" xfId="17361" xr:uid="{00000000-0005-0000-0000-000018430000}"/>
    <cellStyle name="20% - Accent1 3 2 2 2 6 4 4" xfId="17362" xr:uid="{00000000-0005-0000-0000-000019430000}"/>
    <cellStyle name="20% - Accent1 3 2 2 2 6 5" xfId="17363" xr:uid="{00000000-0005-0000-0000-00001A430000}"/>
    <cellStyle name="20% - Accent1 3 2 2 2 6 5 2" xfId="17364" xr:uid="{00000000-0005-0000-0000-00001B430000}"/>
    <cellStyle name="20% - Accent1 3 2 2 2 6 5 2 2" xfId="17365" xr:uid="{00000000-0005-0000-0000-00001C430000}"/>
    <cellStyle name="20% - Accent1 3 2 2 2 6 5 3" xfId="17366" xr:uid="{00000000-0005-0000-0000-00001D430000}"/>
    <cellStyle name="20% - Accent1 3 2 2 2 6 6" xfId="17367" xr:uid="{00000000-0005-0000-0000-00001E430000}"/>
    <cellStyle name="20% - Accent1 3 2 2 2 6 6 2" xfId="17368" xr:uid="{00000000-0005-0000-0000-00001F430000}"/>
    <cellStyle name="20% - Accent1 3 2 2 2 6 6 2 2" xfId="17369" xr:uid="{00000000-0005-0000-0000-000020430000}"/>
    <cellStyle name="20% - Accent1 3 2 2 2 6 6 3" xfId="17370" xr:uid="{00000000-0005-0000-0000-000021430000}"/>
    <cellStyle name="20% - Accent1 3 2 2 2 6 7" xfId="17371" xr:uid="{00000000-0005-0000-0000-000022430000}"/>
    <cellStyle name="20% - Accent1 3 2 2 2 6 7 2" xfId="17372" xr:uid="{00000000-0005-0000-0000-000023430000}"/>
    <cellStyle name="20% - Accent1 3 2 2 2 6 8" xfId="17373" xr:uid="{00000000-0005-0000-0000-000024430000}"/>
    <cellStyle name="20% - Accent1 3 2 2 2 6 8 2" xfId="17374" xr:uid="{00000000-0005-0000-0000-000025430000}"/>
    <cellStyle name="20% - Accent1 3 2 2 2 6 9" xfId="17375" xr:uid="{00000000-0005-0000-0000-000026430000}"/>
    <cellStyle name="20% - Accent1 3 2 2 2 7" xfId="17376" xr:uid="{00000000-0005-0000-0000-000027430000}"/>
    <cellStyle name="20% - Accent1 3 2 2 2 7 2" xfId="17377" xr:uid="{00000000-0005-0000-0000-000028430000}"/>
    <cellStyle name="20% - Accent1 3 2 2 2 7 2 2" xfId="17378" xr:uid="{00000000-0005-0000-0000-000029430000}"/>
    <cellStyle name="20% - Accent1 3 2 2 2 7 2 2 2" xfId="17379" xr:uid="{00000000-0005-0000-0000-00002A430000}"/>
    <cellStyle name="20% - Accent1 3 2 2 2 7 2 2 2 2" xfId="17380" xr:uid="{00000000-0005-0000-0000-00002B430000}"/>
    <cellStyle name="20% - Accent1 3 2 2 2 7 2 2 3" xfId="17381" xr:uid="{00000000-0005-0000-0000-00002C430000}"/>
    <cellStyle name="20% - Accent1 3 2 2 2 7 2 3" xfId="17382" xr:uid="{00000000-0005-0000-0000-00002D430000}"/>
    <cellStyle name="20% - Accent1 3 2 2 2 7 2 3 2" xfId="17383" xr:uid="{00000000-0005-0000-0000-00002E430000}"/>
    <cellStyle name="20% - Accent1 3 2 2 2 7 2 4" xfId="17384" xr:uid="{00000000-0005-0000-0000-00002F430000}"/>
    <cellStyle name="20% - Accent1 3 2 2 2 7 3" xfId="17385" xr:uid="{00000000-0005-0000-0000-000030430000}"/>
    <cellStyle name="20% - Accent1 3 2 2 2 7 3 2" xfId="17386" xr:uid="{00000000-0005-0000-0000-000031430000}"/>
    <cellStyle name="20% - Accent1 3 2 2 2 7 3 2 2" xfId="17387" xr:uid="{00000000-0005-0000-0000-000032430000}"/>
    <cellStyle name="20% - Accent1 3 2 2 2 7 3 2 2 2" xfId="17388" xr:uid="{00000000-0005-0000-0000-000033430000}"/>
    <cellStyle name="20% - Accent1 3 2 2 2 7 3 2 3" xfId="17389" xr:uid="{00000000-0005-0000-0000-000034430000}"/>
    <cellStyle name="20% - Accent1 3 2 2 2 7 3 3" xfId="17390" xr:uid="{00000000-0005-0000-0000-000035430000}"/>
    <cellStyle name="20% - Accent1 3 2 2 2 7 3 3 2" xfId="17391" xr:uid="{00000000-0005-0000-0000-000036430000}"/>
    <cellStyle name="20% - Accent1 3 2 2 2 7 3 4" xfId="17392" xr:uid="{00000000-0005-0000-0000-000037430000}"/>
    <cellStyle name="20% - Accent1 3 2 2 2 7 4" xfId="17393" xr:uid="{00000000-0005-0000-0000-000038430000}"/>
    <cellStyle name="20% - Accent1 3 2 2 2 7 4 2" xfId="17394" xr:uid="{00000000-0005-0000-0000-000039430000}"/>
    <cellStyle name="20% - Accent1 3 2 2 2 7 4 2 2" xfId="17395" xr:uid="{00000000-0005-0000-0000-00003A430000}"/>
    <cellStyle name="20% - Accent1 3 2 2 2 7 4 2 2 2" xfId="17396" xr:uid="{00000000-0005-0000-0000-00003B430000}"/>
    <cellStyle name="20% - Accent1 3 2 2 2 7 4 2 3" xfId="17397" xr:uid="{00000000-0005-0000-0000-00003C430000}"/>
    <cellStyle name="20% - Accent1 3 2 2 2 7 4 3" xfId="17398" xr:uid="{00000000-0005-0000-0000-00003D430000}"/>
    <cellStyle name="20% - Accent1 3 2 2 2 7 4 3 2" xfId="17399" xr:uid="{00000000-0005-0000-0000-00003E430000}"/>
    <cellStyle name="20% - Accent1 3 2 2 2 7 4 4" xfId="17400" xr:uid="{00000000-0005-0000-0000-00003F430000}"/>
    <cellStyle name="20% - Accent1 3 2 2 2 7 5" xfId="17401" xr:uid="{00000000-0005-0000-0000-000040430000}"/>
    <cellStyle name="20% - Accent1 3 2 2 2 7 5 2" xfId="17402" xr:uid="{00000000-0005-0000-0000-000041430000}"/>
    <cellStyle name="20% - Accent1 3 2 2 2 7 5 2 2" xfId="17403" xr:uid="{00000000-0005-0000-0000-000042430000}"/>
    <cellStyle name="20% - Accent1 3 2 2 2 7 5 3" xfId="17404" xr:uid="{00000000-0005-0000-0000-000043430000}"/>
    <cellStyle name="20% - Accent1 3 2 2 2 7 6" xfId="17405" xr:uid="{00000000-0005-0000-0000-000044430000}"/>
    <cellStyle name="20% - Accent1 3 2 2 2 7 6 2" xfId="17406" xr:uid="{00000000-0005-0000-0000-000045430000}"/>
    <cellStyle name="20% - Accent1 3 2 2 2 7 6 2 2" xfId="17407" xr:uid="{00000000-0005-0000-0000-000046430000}"/>
    <cellStyle name="20% - Accent1 3 2 2 2 7 6 3" xfId="17408" xr:uid="{00000000-0005-0000-0000-000047430000}"/>
    <cellStyle name="20% - Accent1 3 2 2 2 7 7" xfId="17409" xr:uid="{00000000-0005-0000-0000-000048430000}"/>
    <cellStyle name="20% - Accent1 3 2 2 2 7 7 2" xfId="17410" xr:uid="{00000000-0005-0000-0000-000049430000}"/>
    <cellStyle name="20% - Accent1 3 2 2 2 7 8" xfId="17411" xr:uid="{00000000-0005-0000-0000-00004A430000}"/>
    <cellStyle name="20% - Accent1 3 2 2 2 7 8 2" xfId="17412" xr:uid="{00000000-0005-0000-0000-00004B430000}"/>
    <cellStyle name="20% - Accent1 3 2 2 2 7 9" xfId="17413" xr:uid="{00000000-0005-0000-0000-00004C430000}"/>
    <cellStyle name="20% - Accent1 3 2 2 2 8" xfId="17414" xr:uid="{00000000-0005-0000-0000-00004D430000}"/>
    <cellStyle name="20% - Accent1 3 2 2 2 8 2" xfId="17415" xr:uid="{00000000-0005-0000-0000-00004E430000}"/>
    <cellStyle name="20% - Accent1 3 2 2 2 8 2 2" xfId="17416" xr:uid="{00000000-0005-0000-0000-00004F430000}"/>
    <cellStyle name="20% - Accent1 3 2 2 2 8 2 2 2" xfId="17417" xr:uid="{00000000-0005-0000-0000-000050430000}"/>
    <cellStyle name="20% - Accent1 3 2 2 2 8 2 3" xfId="17418" xr:uid="{00000000-0005-0000-0000-000051430000}"/>
    <cellStyle name="20% - Accent1 3 2 2 2 8 3" xfId="17419" xr:uid="{00000000-0005-0000-0000-000052430000}"/>
    <cellStyle name="20% - Accent1 3 2 2 2 8 3 2" xfId="17420" xr:uid="{00000000-0005-0000-0000-000053430000}"/>
    <cellStyle name="20% - Accent1 3 2 2 2 8 4" xfId="17421" xr:uid="{00000000-0005-0000-0000-000054430000}"/>
    <cellStyle name="20% - Accent1 3 2 2 2 9" xfId="17422" xr:uid="{00000000-0005-0000-0000-000055430000}"/>
    <cellStyle name="20% - Accent1 3 2 2 2 9 2" xfId="17423" xr:uid="{00000000-0005-0000-0000-000056430000}"/>
    <cellStyle name="20% - Accent1 3 2 2 2 9 2 2" xfId="17424" xr:uid="{00000000-0005-0000-0000-000057430000}"/>
    <cellStyle name="20% - Accent1 3 2 2 2 9 2 2 2" xfId="17425" xr:uid="{00000000-0005-0000-0000-000058430000}"/>
    <cellStyle name="20% - Accent1 3 2 2 2 9 2 3" xfId="17426" xr:uid="{00000000-0005-0000-0000-000059430000}"/>
    <cellStyle name="20% - Accent1 3 2 2 2 9 3" xfId="17427" xr:uid="{00000000-0005-0000-0000-00005A430000}"/>
    <cellStyle name="20% - Accent1 3 2 2 2 9 3 2" xfId="17428" xr:uid="{00000000-0005-0000-0000-00005B430000}"/>
    <cellStyle name="20% - Accent1 3 2 2 2 9 4" xfId="17429" xr:uid="{00000000-0005-0000-0000-00005C430000}"/>
    <cellStyle name="20% - Accent1 3 2 2 3" xfId="17430" xr:uid="{00000000-0005-0000-0000-00005D430000}"/>
    <cellStyle name="20% - Accent1 3 2 2 3 10" xfId="17431" xr:uid="{00000000-0005-0000-0000-00005E430000}"/>
    <cellStyle name="20% - Accent1 3 2 2 3 10 2" xfId="17432" xr:uid="{00000000-0005-0000-0000-00005F430000}"/>
    <cellStyle name="20% - Accent1 3 2 2 3 10 2 2" xfId="17433" xr:uid="{00000000-0005-0000-0000-000060430000}"/>
    <cellStyle name="20% - Accent1 3 2 2 3 10 3" xfId="17434" xr:uid="{00000000-0005-0000-0000-000061430000}"/>
    <cellStyle name="20% - Accent1 3 2 2 3 11" xfId="17435" xr:uid="{00000000-0005-0000-0000-000062430000}"/>
    <cellStyle name="20% - Accent1 3 2 2 3 11 2" xfId="17436" xr:uid="{00000000-0005-0000-0000-000063430000}"/>
    <cellStyle name="20% - Accent1 3 2 2 3 11 2 2" xfId="17437" xr:uid="{00000000-0005-0000-0000-000064430000}"/>
    <cellStyle name="20% - Accent1 3 2 2 3 11 3" xfId="17438" xr:uid="{00000000-0005-0000-0000-000065430000}"/>
    <cellStyle name="20% - Accent1 3 2 2 3 12" xfId="17439" xr:uid="{00000000-0005-0000-0000-000066430000}"/>
    <cellStyle name="20% - Accent1 3 2 2 3 12 2" xfId="17440" xr:uid="{00000000-0005-0000-0000-000067430000}"/>
    <cellStyle name="20% - Accent1 3 2 2 3 13" xfId="17441" xr:uid="{00000000-0005-0000-0000-000068430000}"/>
    <cellStyle name="20% - Accent1 3 2 2 3 13 2" xfId="17442" xr:uid="{00000000-0005-0000-0000-000069430000}"/>
    <cellStyle name="20% - Accent1 3 2 2 3 14" xfId="17443" xr:uid="{00000000-0005-0000-0000-00006A430000}"/>
    <cellStyle name="20% - Accent1 3 2 2 3 2" xfId="17444" xr:uid="{00000000-0005-0000-0000-00006B430000}"/>
    <cellStyle name="20% - Accent1 3 2 2 3 2 10" xfId="17445" xr:uid="{00000000-0005-0000-0000-00006C430000}"/>
    <cellStyle name="20% - Accent1 3 2 2 3 2 10 2" xfId="17446" xr:uid="{00000000-0005-0000-0000-00006D430000}"/>
    <cellStyle name="20% - Accent1 3 2 2 3 2 11" xfId="17447" xr:uid="{00000000-0005-0000-0000-00006E430000}"/>
    <cellStyle name="20% - Accent1 3 2 2 3 2 2" xfId="17448" xr:uid="{00000000-0005-0000-0000-00006F430000}"/>
    <cellStyle name="20% - Accent1 3 2 2 3 2 2 2" xfId="17449" xr:uid="{00000000-0005-0000-0000-000070430000}"/>
    <cellStyle name="20% - Accent1 3 2 2 3 2 2 2 2" xfId="17450" xr:uid="{00000000-0005-0000-0000-000071430000}"/>
    <cellStyle name="20% - Accent1 3 2 2 3 2 2 2 2 2" xfId="17451" xr:uid="{00000000-0005-0000-0000-000072430000}"/>
    <cellStyle name="20% - Accent1 3 2 2 3 2 2 2 2 2 2" xfId="17452" xr:uid="{00000000-0005-0000-0000-000073430000}"/>
    <cellStyle name="20% - Accent1 3 2 2 3 2 2 2 2 3" xfId="17453" xr:uid="{00000000-0005-0000-0000-000074430000}"/>
    <cellStyle name="20% - Accent1 3 2 2 3 2 2 2 3" xfId="17454" xr:uid="{00000000-0005-0000-0000-000075430000}"/>
    <cellStyle name="20% - Accent1 3 2 2 3 2 2 2 3 2" xfId="17455" xr:uid="{00000000-0005-0000-0000-000076430000}"/>
    <cellStyle name="20% - Accent1 3 2 2 3 2 2 2 4" xfId="17456" xr:uid="{00000000-0005-0000-0000-000077430000}"/>
    <cellStyle name="20% - Accent1 3 2 2 3 2 2 3" xfId="17457" xr:uid="{00000000-0005-0000-0000-000078430000}"/>
    <cellStyle name="20% - Accent1 3 2 2 3 2 2 3 2" xfId="17458" xr:uid="{00000000-0005-0000-0000-000079430000}"/>
    <cellStyle name="20% - Accent1 3 2 2 3 2 2 3 2 2" xfId="17459" xr:uid="{00000000-0005-0000-0000-00007A430000}"/>
    <cellStyle name="20% - Accent1 3 2 2 3 2 2 3 2 2 2" xfId="17460" xr:uid="{00000000-0005-0000-0000-00007B430000}"/>
    <cellStyle name="20% - Accent1 3 2 2 3 2 2 3 2 3" xfId="17461" xr:uid="{00000000-0005-0000-0000-00007C430000}"/>
    <cellStyle name="20% - Accent1 3 2 2 3 2 2 3 3" xfId="17462" xr:uid="{00000000-0005-0000-0000-00007D430000}"/>
    <cellStyle name="20% - Accent1 3 2 2 3 2 2 3 3 2" xfId="17463" xr:uid="{00000000-0005-0000-0000-00007E430000}"/>
    <cellStyle name="20% - Accent1 3 2 2 3 2 2 3 4" xfId="17464" xr:uid="{00000000-0005-0000-0000-00007F430000}"/>
    <cellStyle name="20% - Accent1 3 2 2 3 2 2 4" xfId="17465" xr:uid="{00000000-0005-0000-0000-000080430000}"/>
    <cellStyle name="20% - Accent1 3 2 2 3 2 2 4 2" xfId="17466" xr:uid="{00000000-0005-0000-0000-000081430000}"/>
    <cellStyle name="20% - Accent1 3 2 2 3 2 2 4 2 2" xfId="17467" xr:uid="{00000000-0005-0000-0000-000082430000}"/>
    <cellStyle name="20% - Accent1 3 2 2 3 2 2 4 2 2 2" xfId="17468" xr:uid="{00000000-0005-0000-0000-000083430000}"/>
    <cellStyle name="20% - Accent1 3 2 2 3 2 2 4 2 3" xfId="17469" xr:uid="{00000000-0005-0000-0000-000084430000}"/>
    <cellStyle name="20% - Accent1 3 2 2 3 2 2 4 3" xfId="17470" xr:uid="{00000000-0005-0000-0000-000085430000}"/>
    <cellStyle name="20% - Accent1 3 2 2 3 2 2 4 3 2" xfId="17471" xr:uid="{00000000-0005-0000-0000-000086430000}"/>
    <cellStyle name="20% - Accent1 3 2 2 3 2 2 4 4" xfId="17472" xr:uid="{00000000-0005-0000-0000-000087430000}"/>
    <cellStyle name="20% - Accent1 3 2 2 3 2 2 5" xfId="17473" xr:uid="{00000000-0005-0000-0000-000088430000}"/>
    <cellStyle name="20% - Accent1 3 2 2 3 2 2 5 2" xfId="17474" xr:uid="{00000000-0005-0000-0000-000089430000}"/>
    <cellStyle name="20% - Accent1 3 2 2 3 2 2 5 2 2" xfId="17475" xr:uid="{00000000-0005-0000-0000-00008A430000}"/>
    <cellStyle name="20% - Accent1 3 2 2 3 2 2 5 3" xfId="17476" xr:uid="{00000000-0005-0000-0000-00008B430000}"/>
    <cellStyle name="20% - Accent1 3 2 2 3 2 2 6" xfId="17477" xr:uid="{00000000-0005-0000-0000-00008C430000}"/>
    <cellStyle name="20% - Accent1 3 2 2 3 2 2 6 2" xfId="17478" xr:uid="{00000000-0005-0000-0000-00008D430000}"/>
    <cellStyle name="20% - Accent1 3 2 2 3 2 2 6 2 2" xfId="17479" xr:uid="{00000000-0005-0000-0000-00008E430000}"/>
    <cellStyle name="20% - Accent1 3 2 2 3 2 2 6 3" xfId="17480" xr:uid="{00000000-0005-0000-0000-00008F430000}"/>
    <cellStyle name="20% - Accent1 3 2 2 3 2 2 7" xfId="17481" xr:uid="{00000000-0005-0000-0000-000090430000}"/>
    <cellStyle name="20% - Accent1 3 2 2 3 2 2 7 2" xfId="17482" xr:uid="{00000000-0005-0000-0000-000091430000}"/>
    <cellStyle name="20% - Accent1 3 2 2 3 2 2 8" xfId="17483" xr:uid="{00000000-0005-0000-0000-000092430000}"/>
    <cellStyle name="20% - Accent1 3 2 2 3 2 2 8 2" xfId="17484" xr:uid="{00000000-0005-0000-0000-000093430000}"/>
    <cellStyle name="20% - Accent1 3 2 2 3 2 2 9" xfId="17485" xr:uid="{00000000-0005-0000-0000-000094430000}"/>
    <cellStyle name="20% - Accent1 3 2 2 3 2 3" xfId="17486" xr:uid="{00000000-0005-0000-0000-000095430000}"/>
    <cellStyle name="20% - Accent1 3 2 2 3 2 3 2" xfId="17487" xr:uid="{00000000-0005-0000-0000-000096430000}"/>
    <cellStyle name="20% - Accent1 3 2 2 3 2 3 2 2" xfId="17488" xr:uid="{00000000-0005-0000-0000-000097430000}"/>
    <cellStyle name="20% - Accent1 3 2 2 3 2 3 2 2 2" xfId="17489" xr:uid="{00000000-0005-0000-0000-000098430000}"/>
    <cellStyle name="20% - Accent1 3 2 2 3 2 3 2 2 2 2" xfId="17490" xr:uid="{00000000-0005-0000-0000-000099430000}"/>
    <cellStyle name="20% - Accent1 3 2 2 3 2 3 2 2 3" xfId="17491" xr:uid="{00000000-0005-0000-0000-00009A430000}"/>
    <cellStyle name="20% - Accent1 3 2 2 3 2 3 2 3" xfId="17492" xr:uid="{00000000-0005-0000-0000-00009B430000}"/>
    <cellStyle name="20% - Accent1 3 2 2 3 2 3 2 3 2" xfId="17493" xr:uid="{00000000-0005-0000-0000-00009C430000}"/>
    <cellStyle name="20% - Accent1 3 2 2 3 2 3 2 4" xfId="17494" xr:uid="{00000000-0005-0000-0000-00009D430000}"/>
    <cellStyle name="20% - Accent1 3 2 2 3 2 3 3" xfId="17495" xr:uid="{00000000-0005-0000-0000-00009E430000}"/>
    <cellStyle name="20% - Accent1 3 2 2 3 2 3 3 2" xfId="17496" xr:uid="{00000000-0005-0000-0000-00009F430000}"/>
    <cellStyle name="20% - Accent1 3 2 2 3 2 3 3 2 2" xfId="17497" xr:uid="{00000000-0005-0000-0000-0000A0430000}"/>
    <cellStyle name="20% - Accent1 3 2 2 3 2 3 3 2 2 2" xfId="17498" xr:uid="{00000000-0005-0000-0000-0000A1430000}"/>
    <cellStyle name="20% - Accent1 3 2 2 3 2 3 3 2 3" xfId="17499" xr:uid="{00000000-0005-0000-0000-0000A2430000}"/>
    <cellStyle name="20% - Accent1 3 2 2 3 2 3 3 3" xfId="17500" xr:uid="{00000000-0005-0000-0000-0000A3430000}"/>
    <cellStyle name="20% - Accent1 3 2 2 3 2 3 3 3 2" xfId="17501" xr:uid="{00000000-0005-0000-0000-0000A4430000}"/>
    <cellStyle name="20% - Accent1 3 2 2 3 2 3 3 4" xfId="17502" xr:uid="{00000000-0005-0000-0000-0000A5430000}"/>
    <cellStyle name="20% - Accent1 3 2 2 3 2 3 4" xfId="17503" xr:uid="{00000000-0005-0000-0000-0000A6430000}"/>
    <cellStyle name="20% - Accent1 3 2 2 3 2 3 4 2" xfId="17504" xr:uid="{00000000-0005-0000-0000-0000A7430000}"/>
    <cellStyle name="20% - Accent1 3 2 2 3 2 3 4 2 2" xfId="17505" xr:uid="{00000000-0005-0000-0000-0000A8430000}"/>
    <cellStyle name="20% - Accent1 3 2 2 3 2 3 4 2 2 2" xfId="17506" xr:uid="{00000000-0005-0000-0000-0000A9430000}"/>
    <cellStyle name="20% - Accent1 3 2 2 3 2 3 4 2 3" xfId="17507" xr:uid="{00000000-0005-0000-0000-0000AA430000}"/>
    <cellStyle name="20% - Accent1 3 2 2 3 2 3 4 3" xfId="17508" xr:uid="{00000000-0005-0000-0000-0000AB430000}"/>
    <cellStyle name="20% - Accent1 3 2 2 3 2 3 4 3 2" xfId="17509" xr:uid="{00000000-0005-0000-0000-0000AC430000}"/>
    <cellStyle name="20% - Accent1 3 2 2 3 2 3 4 4" xfId="17510" xr:uid="{00000000-0005-0000-0000-0000AD430000}"/>
    <cellStyle name="20% - Accent1 3 2 2 3 2 3 5" xfId="17511" xr:uid="{00000000-0005-0000-0000-0000AE430000}"/>
    <cellStyle name="20% - Accent1 3 2 2 3 2 3 5 2" xfId="17512" xr:uid="{00000000-0005-0000-0000-0000AF430000}"/>
    <cellStyle name="20% - Accent1 3 2 2 3 2 3 5 2 2" xfId="17513" xr:uid="{00000000-0005-0000-0000-0000B0430000}"/>
    <cellStyle name="20% - Accent1 3 2 2 3 2 3 5 3" xfId="17514" xr:uid="{00000000-0005-0000-0000-0000B1430000}"/>
    <cellStyle name="20% - Accent1 3 2 2 3 2 3 6" xfId="17515" xr:uid="{00000000-0005-0000-0000-0000B2430000}"/>
    <cellStyle name="20% - Accent1 3 2 2 3 2 3 6 2" xfId="17516" xr:uid="{00000000-0005-0000-0000-0000B3430000}"/>
    <cellStyle name="20% - Accent1 3 2 2 3 2 3 6 2 2" xfId="17517" xr:uid="{00000000-0005-0000-0000-0000B4430000}"/>
    <cellStyle name="20% - Accent1 3 2 2 3 2 3 6 3" xfId="17518" xr:uid="{00000000-0005-0000-0000-0000B5430000}"/>
    <cellStyle name="20% - Accent1 3 2 2 3 2 3 7" xfId="17519" xr:uid="{00000000-0005-0000-0000-0000B6430000}"/>
    <cellStyle name="20% - Accent1 3 2 2 3 2 3 7 2" xfId="17520" xr:uid="{00000000-0005-0000-0000-0000B7430000}"/>
    <cellStyle name="20% - Accent1 3 2 2 3 2 3 8" xfId="17521" xr:uid="{00000000-0005-0000-0000-0000B8430000}"/>
    <cellStyle name="20% - Accent1 3 2 2 3 2 3 8 2" xfId="17522" xr:uid="{00000000-0005-0000-0000-0000B9430000}"/>
    <cellStyle name="20% - Accent1 3 2 2 3 2 3 9" xfId="17523" xr:uid="{00000000-0005-0000-0000-0000BA430000}"/>
    <cellStyle name="20% - Accent1 3 2 2 3 2 4" xfId="17524" xr:uid="{00000000-0005-0000-0000-0000BB430000}"/>
    <cellStyle name="20% - Accent1 3 2 2 3 2 4 2" xfId="17525" xr:uid="{00000000-0005-0000-0000-0000BC430000}"/>
    <cellStyle name="20% - Accent1 3 2 2 3 2 4 2 2" xfId="17526" xr:uid="{00000000-0005-0000-0000-0000BD430000}"/>
    <cellStyle name="20% - Accent1 3 2 2 3 2 4 2 2 2" xfId="17527" xr:uid="{00000000-0005-0000-0000-0000BE430000}"/>
    <cellStyle name="20% - Accent1 3 2 2 3 2 4 2 3" xfId="17528" xr:uid="{00000000-0005-0000-0000-0000BF430000}"/>
    <cellStyle name="20% - Accent1 3 2 2 3 2 4 3" xfId="17529" xr:uid="{00000000-0005-0000-0000-0000C0430000}"/>
    <cellStyle name="20% - Accent1 3 2 2 3 2 4 3 2" xfId="17530" xr:uid="{00000000-0005-0000-0000-0000C1430000}"/>
    <cellStyle name="20% - Accent1 3 2 2 3 2 4 4" xfId="17531" xr:uid="{00000000-0005-0000-0000-0000C2430000}"/>
    <cellStyle name="20% - Accent1 3 2 2 3 2 5" xfId="17532" xr:uid="{00000000-0005-0000-0000-0000C3430000}"/>
    <cellStyle name="20% - Accent1 3 2 2 3 2 5 2" xfId="17533" xr:uid="{00000000-0005-0000-0000-0000C4430000}"/>
    <cellStyle name="20% - Accent1 3 2 2 3 2 5 2 2" xfId="17534" xr:uid="{00000000-0005-0000-0000-0000C5430000}"/>
    <cellStyle name="20% - Accent1 3 2 2 3 2 5 2 2 2" xfId="17535" xr:uid="{00000000-0005-0000-0000-0000C6430000}"/>
    <cellStyle name="20% - Accent1 3 2 2 3 2 5 2 3" xfId="17536" xr:uid="{00000000-0005-0000-0000-0000C7430000}"/>
    <cellStyle name="20% - Accent1 3 2 2 3 2 5 3" xfId="17537" xr:uid="{00000000-0005-0000-0000-0000C8430000}"/>
    <cellStyle name="20% - Accent1 3 2 2 3 2 5 3 2" xfId="17538" xr:uid="{00000000-0005-0000-0000-0000C9430000}"/>
    <cellStyle name="20% - Accent1 3 2 2 3 2 5 4" xfId="17539" xr:uid="{00000000-0005-0000-0000-0000CA430000}"/>
    <cellStyle name="20% - Accent1 3 2 2 3 2 6" xfId="17540" xr:uid="{00000000-0005-0000-0000-0000CB430000}"/>
    <cellStyle name="20% - Accent1 3 2 2 3 2 6 2" xfId="17541" xr:uid="{00000000-0005-0000-0000-0000CC430000}"/>
    <cellStyle name="20% - Accent1 3 2 2 3 2 6 2 2" xfId="17542" xr:uid="{00000000-0005-0000-0000-0000CD430000}"/>
    <cellStyle name="20% - Accent1 3 2 2 3 2 6 2 2 2" xfId="17543" xr:uid="{00000000-0005-0000-0000-0000CE430000}"/>
    <cellStyle name="20% - Accent1 3 2 2 3 2 6 2 3" xfId="17544" xr:uid="{00000000-0005-0000-0000-0000CF430000}"/>
    <cellStyle name="20% - Accent1 3 2 2 3 2 6 3" xfId="17545" xr:uid="{00000000-0005-0000-0000-0000D0430000}"/>
    <cellStyle name="20% - Accent1 3 2 2 3 2 6 3 2" xfId="17546" xr:uid="{00000000-0005-0000-0000-0000D1430000}"/>
    <cellStyle name="20% - Accent1 3 2 2 3 2 6 4" xfId="17547" xr:uid="{00000000-0005-0000-0000-0000D2430000}"/>
    <cellStyle name="20% - Accent1 3 2 2 3 2 7" xfId="17548" xr:uid="{00000000-0005-0000-0000-0000D3430000}"/>
    <cellStyle name="20% - Accent1 3 2 2 3 2 7 2" xfId="17549" xr:uid="{00000000-0005-0000-0000-0000D4430000}"/>
    <cellStyle name="20% - Accent1 3 2 2 3 2 7 2 2" xfId="17550" xr:uid="{00000000-0005-0000-0000-0000D5430000}"/>
    <cellStyle name="20% - Accent1 3 2 2 3 2 7 3" xfId="17551" xr:uid="{00000000-0005-0000-0000-0000D6430000}"/>
    <cellStyle name="20% - Accent1 3 2 2 3 2 8" xfId="17552" xr:uid="{00000000-0005-0000-0000-0000D7430000}"/>
    <cellStyle name="20% - Accent1 3 2 2 3 2 8 2" xfId="17553" xr:uid="{00000000-0005-0000-0000-0000D8430000}"/>
    <cellStyle name="20% - Accent1 3 2 2 3 2 8 2 2" xfId="17554" xr:uid="{00000000-0005-0000-0000-0000D9430000}"/>
    <cellStyle name="20% - Accent1 3 2 2 3 2 8 3" xfId="17555" xr:uid="{00000000-0005-0000-0000-0000DA430000}"/>
    <cellStyle name="20% - Accent1 3 2 2 3 2 9" xfId="17556" xr:uid="{00000000-0005-0000-0000-0000DB430000}"/>
    <cellStyle name="20% - Accent1 3 2 2 3 2 9 2" xfId="17557" xr:uid="{00000000-0005-0000-0000-0000DC430000}"/>
    <cellStyle name="20% - Accent1 3 2 2 3 3" xfId="17558" xr:uid="{00000000-0005-0000-0000-0000DD430000}"/>
    <cellStyle name="20% - Accent1 3 2 2 3 3 10" xfId="17559" xr:uid="{00000000-0005-0000-0000-0000DE430000}"/>
    <cellStyle name="20% - Accent1 3 2 2 3 3 10 2" xfId="17560" xr:uid="{00000000-0005-0000-0000-0000DF430000}"/>
    <cellStyle name="20% - Accent1 3 2 2 3 3 11" xfId="17561" xr:uid="{00000000-0005-0000-0000-0000E0430000}"/>
    <cellStyle name="20% - Accent1 3 2 2 3 3 2" xfId="17562" xr:uid="{00000000-0005-0000-0000-0000E1430000}"/>
    <cellStyle name="20% - Accent1 3 2 2 3 3 2 2" xfId="17563" xr:uid="{00000000-0005-0000-0000-0000E2430000}"/>
    <cellStyle name="20% - Accent1 3 2 2 3 3 2 2 2" xfId="17564" xr:uid="{00000000-0005-0000-0000-0000E3430000}"/>
    <cellStyle name="20% - Accent1 3 2 2 3 3 2 2 2 2" xfId="17565" xr:uid="{00000000-0005-0000-0000-0000E4430000}"/>
    <cellStyle name="20% - Accent1 3 2 2 3 3 2 2 2 2 2" xfId="17566" xr:uid="{00000000-0005-0000-0000-0000E5430000}"/>
    <cellStyle name="20% - Accent1 3 2 2 3 3 2 2 2 3" xfId="17567" xr:uid="{00000000-0005-0000-0000-0000E6430000}"/>
    <cellStyle name="20% - Accent1 3 2 2 3 3 2 2 3" xfId="17568" xr:uid="{00000000-0005-0000-0000-0000E7430000}"/>
    <cellStyle name="20% - Accent1 3 2 2 3 3 2 2 3 2" xfId="17569" xr:uid="{00000000-0005-0000-0000-0000E8430000}"/>
    <cellStyle name="20% - Accent1 3 2 2 3 3 2 2 4" xfId="17570" xr:uid="{00000000-0005-0000-0000-0000E9430000}"/>
    <cellStyle name="20% - Accent1 3 2 2 3 3 2 3" xfId="17571" xr:uid="{00000000-0005-0000-0000-0000EA430000}"/>
    <cellStyle name="20% - Accent1 3 2 2 3 3 2 3 2" xfId="17572" xr:uid="{00000000-0005-0000-0000-0000EB430000}"/>
    <cellStyle name="20% - Accent1 3 2 2 3 3 2 3 2 2" xfId="17573" xr:uid="{00000000-0005-0000-0000-0000EC430000}"/>
    <cellStyle name="20% - Accent1 3 2 2 3 3 2 3 2 2 2" xfId="17574" xr:uid="{00000000-0005-0000-0000-0000ED430000}"/>
    <cellStyle name="20% - Accent1 3 2 2 3 3 2 3 2 3" xfId="17575" xr:uid="{00000000-0005-0000-0000-0000EE430000}"/>
    <cellStyle name="20% - Accent1 3 2 2 3 3 2 3 3" xfId="17576" xr:uid="{00000000-0005-0000-0000-0000EF430000}"/>
    <cellStyle name="20% - Accent1 3 2 2 3 3 2 3 3 2" xfId="17577" xr:uid="{00000000-0005-0000-0000-0000F0430000}"/>
    <cellStyle name="20% - Accent1 3 2 2 3 3 2 3 4" xfId="17578" xr:uid="{00000000-0005-0000-0000-0000F1430000}"/>
    <cellStyle name="20% - Accent1 3 2 2 3 3 2 4" xfId="17579" xr:uid="{00000000-0005-0000-0000-0000F2430000}"/>
    <cellStyle name="20% - Accent1 3 2 2 3 3 2 4 2" xfId="17580" xr:uid="{00000000-0005-0000-0000-0000F3430000}"/>
    <cellStyle name="20% - Accent1 3 2 2 3 3 2 4 2 2" xfId="17581" xr:uid="{00000000-0005-0000-0000-0000F4430000}"/>
    <cellStyle name="20% - Accent1 3 2 2 3 3 2 4 2 2 2" xfId="17582" xr:uid="{00000000-0005-0000-0000-0000F5430000}"/>
    <cellStyle name="20% - Accent1 3 2 2 3 3 2 4 2 3" xfId="17583" xr:uid="{00000000-0005-0000-0000-0000F6430000}"/>
    <cellStyle name="20% - Accent1 3 2 2 3 3 2 4 3" xfId="17584" xr:uid="{00000000-0005-0000-0000-0000F7430000}"/>
    <cellStyle name="20% - Accent1 3 2 2 3 3 2 4 3 2" xfId="17585" xr:uid="{00000000-0005-0000-0000-0000F8430000}"/>
    <cellStyle name="20% - Accent1 3 2 2 3 3 2 4 4" xfId="17586" xr:uid="{00000000-0005-0000-0000-0000F9430000}"/>
    <cellStyle name="20% - Accent1 3 2 2 3 3 2 5" xfId="17587" xr:uid="{00000000-0005-0000-0000-0000FA430000}"/>
    <cellStyle name="20% - Accent1 3 2 2 3 3 2 5 2" xfId="17588" xr:uid="{00000000-0005-0000-0000-0000FB430000}"/>
    <cellStyle name="20% - Accent1 3 2 2 3 3 2 5 2 2" xfId="17589" xr:uid="{00000000-0005-0000-0000-0000FC430000}"/>
    <cellStyle name="20% - Accent1 3 2 2 3 3 2 5 3" xfId="17590" xr:uid="{00000000-0005-0000-0000-0000FD430000}"/>
    <cellStyle name="20% - Accent1 3 2 2 3 3 2 6" xfId="17591" xr:uid="{00000000-0005-0000-0000-0000FE430000}"/>
    <cellStyle name="20% - Accent1 3 2 2 3 3 2 6 2" xfId="17592" xr:uid="{00000000-0005-0000-0000-0000FF430000}"/>
    <cellStyle name="20% - Accent1 3 2 2 3 3 2 6 2 2" xfId="17593" xr:uid="{00000000-0005-0000-0000-000000440000}"/>
    <cellStyle name="20% - Accent1 3 2 2 3 3 2 6 3" xfId="17594" xr:uid="{00000000-0005-0000-0000-000001440000}"/>
    <cellStyle name="20% - Accent1 3 2 2 3 3 2 7" xfId="17595" xr:uid="{00000000-0005-0000-0000-000002440000}"/>
    <cellStyle name="20% - Accent1 3 2 2 3 3 2 7 2" xfId="17596" xr:uid="{00000000-0005-0000-0000-000003440000}"/>
    <cellStyle name="20% - Accent1 3 2 2 3 3 2 8" xfId="17597" xr:uid="{00000000-0005-0000-0000-000004440000}"/>
    <cellStyle name="20% - Accent1 3 2 2 3 3 2 8 2" xfId="17598" xr:uid="{00000000-0005-0000-0000-000005440000}"/>
    <cellStyle name="20% - Accent1 3 2 2 3 3 2 9" xfId="17599" xr:uid="{00000000-0005-0000-0000-000006440000}"/>
    <cellStyle name="20% - Accent1 3 2 2 3 3 3" xfId="17600" xr:uid="{00000000-0005-0000-0000-000007440000}"/>
    <cellStyle name="20% - Accent1 3 2 2 3 3 3 2" xfId="17601" xr:uid="{00000000-0005-0000-0000-000008440000}"/>
    <cellStyle name="20% - Accent1 3 2 2 3 3 3 2 2" xfId="17602" xr:uid="{00000000-0005-0000-0000-000009440000}"/>
    <cellStyle name="20% - Accent1 3 2 2 3 3 3 2 2 2" xfId="17603" xr:uid="{00000000-0005-0000-0000-00000A440000}"/>
    <cellStyle name="20% - Accent1 3 2 2 3 3 3 2 2 2 2" xfId="17604" xr:uid="{00000000-0005-0000-0000-00000B440000}"/>
    <cellStyle name="20% - Accent1 3 2 2 3 3 3 2 2 3" xfId="17605" xr:uid="{00000000-0005-0000-0000-00000C440000}"/>
    <cellStyle name="20% - Accent1 3 2 2 3 3 3 2 3" xfId="17606" xr:uid="{00000000-0005-0000-0000-00000D440000}"/>
    <cellStyle name="20% - Accent1 3 2 2 3 3 3 2 3 2" xfId="17607" xr:uid="{00000000-0005-0000-0000-00000E440000}"/>
    <cellStyle name="20% - Accent1 3 2 2 3 3 3 2 4" xfId="17608" xr:uid="{00000000-0005-0000-0000-00000F440000}"/>
    <cellStyle name="20% - Accent1 3 2 2 3 3 3 3" xfId="17609" xr:uid="{00000000-0005-0000-0000-000010440000}"/>
    <cellStyle name="20% - Accent1 3 2 2 3 3 3 3 2" xfId="17610" xr:uid="{00000000-0005-0000-0000-000011440000}"/>
    <cellStyle name="20% - Accent1 3 2 2 3 3 3 3 2 2" xfId="17611" xr:uid="{00000000-0005-0000-0000-000012440000}"/>
    <cellStyle name="20% - Accent1 3 2 2 3 3 3 3 2 2 2" xfId="17612" xr:uid="{00000000-0005-0000-0000-000013440000}"/>
    <cellStyle name="20% - Accent1 3 2 2 3 3 3 3 2 3" xfId="17613" xr:uid="{00000000-0005-0000-0000-000014440000}"/>
    <cellStyle name="20% - Accent1 3 2 2 3 3 3 3 3" xfId="17614" xr:uid="{00000000-0005-0000-0000-000015440000}"/>
    <cellStyle name="20% - Accent1 3 2 2 3 3 3 3 3 2" xfId="17615" xr:uid="{00000000-0005-0000-0000-000016440000}"/>
    <cellStyle name="20% - Accent1 3 2 2 3 3 3 3 4" xfId="17616" xr:uid="{00000000-0005-0000-0000-000017440000}"/>
    <cellStyle name="20% - Accent1 3 2 2 3 3 3 4" xfId="17617" xr:uid="{00000000-0005-0000-0000-000018440000}"/>
    <cellStyle name="20% - Accent1 3 2 2 3 3 3 4 2" xfId="17618" xr:uid="{00000000-0005-0000-0000-000019440000}"/>
    <cellStyle name="20% - Accent1 3 2 2 3 3 3 4 2 2" xfId="17619" xr:uid="{00000000-0005-0000-0000-00001A440000}"/>
    <cellStyle name="20% - Accent1 3 2 2 3 3 3 4 2 2 2" xfId="17620" xr:uid="{00000000-0005-0000-0000-00001B440000}"/>
    <cellStyle name="20% - Accent1 3 2 2 3 3 3 4 2 3" xfId="17621" xr:uid="{00000000-0005-0000-0000-00001C440000}"/>
    <cellStyle name="20% - Accent1 3 2 2 3 3 3 4 3" xfId="17622" xr:uid="{00000000-0005-0000-0000-00001D440000}"/>
    <cellStyle name="20% - Accent1 3 2 2 3 3 3 4 3 2" xfId="17623" xr:uid="{00000000-0005-0000-0000-00001E440000}"/>
    <cellStyle name="20% - Accent1 3 2 2 3 3 3 4 4" xfId="17624" xr:uid="{00000000-0005-0000-0000-00001F440000}"/>
    <cellStyle name="20% - Accent1 3 2 2 3 3 3 5" xfId="17625" xr:uid="{00000000-0005-0000-0000-000020440000}"/>
    <cellStyle name="20% - Accent1 3 2 2 3 3 3 5 2" xfId="17626" xr:uid="{00000000-0005-0000-0000-000021440000}"/>
    <cellStyle name="20% - Accent1 3 2 2 3 3 3 5 2 2" xfId="17627" xr:uid="{00000000-0005-0000-0000-000022440000}"/>
    <cellStyle name="20% - Accent1 3 2 2 3 3 3 5 3" xfId="17628" xr:uid="{00000000-0005-0000-0000-000023440000}"/>
    <cellStyle name="20% - Accent1 3 2 2 3 3 3 6" xfId="17629" xr:uid="{00000000-0005-0000-0000-000024440000}"/>
    <cellStyle name="20% - Accent1 3 2 2 3 3 3 6 2" xfId="17630" xr:uid="{00000000-0005-0000-0000-000025440000}"/>
    <cellStyle name="20% - Accent1 3 2 2 3 3 3 6 2 2" xfId="17631" xr:uid="{00000000-0005-0000-0000-000026440000}"/>
    <cellStyle name="20% - Accent1 3 2 2 3 3 3 6 3" xfId="17632" xr:uid="{00000000-0005-0000-0000-000027440000}"/>
    <cellStyle name="20% - Accent1 3 2 2 3 3 3 7" xfId="17633" xr:uid="{00000000-0005-0000-0000-000028440000}"/>
    <cellStyle name="20% - Accent1 3 2 2 3 3 3 7 2" xfId="17634" xr:uid="{00000000-0005-0000-0000-000029440000}"/>
    <cellStyle name="20% - Accent1 3 2 2 3 3 3 8" xfId="17635" xr:uid="{00000000-0005-0000-0000-00002A440000}"/>
    <cellStyle name="20% - Accent1 3 2 2 3 3 3 8 2" xfId="17636" xr:uid="{00000000-0005-0000-0000-00002B440000}"/>
    <cellStyle name="20% - Accent1 3 2 2 3 3 3 9" xfId="17637" xr:uid="{00000000-0005-0000-0000-00002C440000}"/>
    <cellStyle name="20% - Accent1 3 2 2 3 3 4" xfId="17638" xr:uid="{00000000-0005-0000-0000-00002D440000}"/>
    <cellStyle name="20% - Accent1 3 2 2 3 3 4 2" xfId="17639" xr:uid="{00000000-0005-0000-0000-00002E440000}"/>
    <cellStyle name="20% - Accent1 3 2 2 3 3 4 2 2" xfId="17640" xr:uid="{00000000-0005-0000-0000-00002F440000}"/>
    <cellStyle name="20% - Accent1 3 2 2 3 3 4 2 2 2" xfId="17641" xr:uid="{00000000-0005-0000-0000-000030440000}"/>
    <cellStyle name="20% - Accent1 3 2 2 3 3 4 2 3" xfId="17642" xr:uid="{00000000-0005-0000-0000-000031440000}"/>
    <cellStyle name="20% - Accent1 3 2 2 3 3 4 3" xfId="17643" xr:uid="{00000000-0005-0000-0000-000032440000}"/>
    <cellStyle name="20% - Accent1 3 2 2 3 3 4 3 2" xfId="17644" xr:uid="{00000000-0005-0000-0000-000033440000}"/>
    <cellStyle name="20% - Accent1 3 2 2 3 3 4 4" xfId="17645" xr:uid="{00000000-0005-0000-0000-000034440000}"/>
    <cellStyle name="20% - Accent1 3 2 2 3 3 5" xfId="17646" xr:uid="{00000000-0005-0000-0000-000035440000}"/>
    <cellStyle name="20% - Accent1 3 2 2 3 3 5 2" xfId="17647" xr:uid="{00000000-0005-0000-0000-000036440000}"/>
    <cellStyle name="20% - Accent1 3 2 2 3 3 5 2 2" xfId="17648" xr:uid="{00000000-0005-0000-0000-000037440000}"/>
    <cellStyle name="20% - Accent1 3 2 2 3 3 5 2 2 2" xfId="17649" xr:uid="{00000000-0005-0000-0000-000038440000}"/>
    <cellStyle name="20% - Accent1 3 2 2 3 3 5 2 3" xfId="17650" xr:uid="{00000000-0005-0000-0000-000039440000}"/>
    <cellStyle name="20% - Accent1 3 2 2 3 3 5 3" xfId="17651" xr:uid="{00000000-0005-0000-0000-00003A440000}"/>
    <cellStyle name="20% - Accent1 3 2 2 3 3 5 3 2" xfId="17652" xr:uid="{00000000-0005-0000-0000-00003B440000}"/>
    <cellStyle name="20% - Accent1 3 2 2 3 3 5 4" xfId="17653" xr:uid="{00000000-0005-0000-0000-00003C440000}"/>
    <cellStyle name="20% - Accent1 3 2 2 3 3 6" xfId="17654" xr:uid="{00000000-0005-0000-0000-00003D440000}"/>
    <cellStyle name="20% - Accent1 3 2 2 3 3 6 2" xfId="17655" xr:uid="{00000000-0005-0000-0000-00003E440000}"/>
    <cellStyle name="20% - Accent1 3 2 2 3 3 6 2 2" xfId="17656" xr:uid="{00000000-0005-0000-0000-00003F440000}"/>
    <cellStyle name="20% - Accent1 3 2 2 3 3 6 2 2 2" xfId="17657" xr:uid="{00000000-0005-0000-0000-000040440000}"/>
    <cellStyle name="20% - Accent1 3 2 2 3 3 6 2 3" xfId="17658" xr:uid="{00000000-0005-0000-0000-000041440000}"/>
    <cellStyle name="20% - Accent1 3 2 2 3 3 6 3" xfId="17659" xr:uid="{00000000-0005-0000-0000-000042440000}"/>
    <cellStyle name="20% - Accent1 3 2 2 3 3 6 3 2" xfId="17660" xr:uid="{00000000-0005-0000-0000-000043440000}"/>
    <cellStyle name="20% - Accent1 3 2 2 3 3 6 4" xfId="17661" xr:uid="{00000000-0005-0000-0000-000044440000}"/>
    <cellStyle name="20% - Accent1 3 2 2 3 3 7" xfId="17662" xr:uid="{00000000-0005-0000-0000-000045440000}"/>
    <cellStyle name="20% - Accent1 3 2 2 3 3 7 2" xfId="17663" xr:uid="{00000000-0005-0000-0000-000046440000}"/>
    <cellStyle name="20% - Accent1 3 2 2 3 3 7 2 2" xfId="17664" xr:uid="{00000000-0005-0000-0000-000047440000}"/>
    <cellStyle name="20% - Accent1 3 2 2 3 3 7 3" xfId="17665" xr:uid="{00000000-0005-0000-0000-000048440000}"/>
    <cellStyle name="20% - Accent1 3 2 2 3 3 8" xfId="17666" xr:uid="{00000000-0005-0000-0000-000049440000}"/>
    <cellStyle name="20% - Accent1 3 2 2 3 3 8 2" xfId="17667" xr:uid="{00000000-0005-0000-0000-00004A440000}"/>
    <cellStyle name="20% - Accent1 3 2 2 3 3 8 2 2" xfId="17668" xr:uid="{00000000-0005-0000-0000-00004B440000}"/>
    <cellStyle name="20% - Accent1 3 2 2 3 3 8 3" xfId="17669" xr:uid="{00000000-0005-0000-0000-00004C440000}"/>
    <cellStyle name="20% - Accent1 3 2 2 3 3 9" xfId="17670" xr:uid="{00000000-0005-0000-0000-00004D440000}"/>
    <cellStyle name="20% - Accent1 3 2 2 3 3 9 2" xfId="17671" xr:uid="{00000000-0005-0000-0000-00004E440000}"/>
    <cellStyle name="20% - Accent1 3 2 2 3 4" xfId="17672" xr:uid="{00000000-0005-0000-0000-00004F440000}"/>
    <cellStyle name="20% - Accent1 3 2 2 3 4 10" xfId="17673" xr:uid="{00000000-0005-0000-0000-000050440000}"/>
    <cellStyle name="20% - Accent1 3 2 2 3 4 10 2" xfId="17674" xr:uid="{00000000-0005-0000-0000-000051440000}"/>
    <cellStyle name="20% - Accent1 3 2 2 3 4 11" xfId="17675" xr:uid="{00000000-0005-0000-0000-000052440000}"/>
    <cellStyle name="20% - Accent1 3 2 2 3 4 2" xfId="17676" xr:uid="{00000000-0005-0000-0000-000053440000}"/>
    <cellStyle name="20% - Accent1 3 2 2 3 4 2 2" xfId="17677" xr:uid="{00000000-0005-0000-0000-000054440000}"/>
    <cellStyle name="20% - Accent1 3 2 2 3 4 2 2 2" xfId="17678" xr:uid="{00000000-0005-0000-0000-000055440000}"/>
    <cellStyle name="20% - Accent1 3 2 2 3 4 2 2 2 2" xfId="17679" xr:uid="{00000000-0005-0000-0000-000056440000}"/>
    <cellStyle name="20% - Accent1 3 2 2 3 4 2 2 2 2 2" xfId="17680" xr:uid="{00000000-0005-0000-0000-000057440000}"/>
    <cellStyle name="20% - Accent1 3 2 2 3 4 2 2 2 3" xfId="17681" xr:uid="{00000000-0005-0000-0000-000058440000}"/>
    <cellStyle name="20% - Accent1 3 2 2 3 4 2 2 3" xfId="17682" xr:uid="{00000000-0005-0000-0000-000059440000}"/>
    <cellStyle name="20% - Accent1 3 2 2 3 4 2 2 3 2" xfId="17683" xr:uid="{00000000-0005-0000-0000-00005A440000}"/>
    <cellStyle name="20% - Accent1 3 2 2 3 4 2 2 4" xfId="17684" xr:uid="{00000000-0005-0000-0000-00005B440000}"/>
    <cellStyle name="20% - Accent1 3 2 2 3 4 2 3" xfId="17685" xr:uid="{00000000-0005-0000-0000-00005C440000}"/>
    <cellStyle name="20% - Accent1 3 2 2 3 4 2 3 2" xfId="17686" xr:uid="{00000000-0005-0000-0000-00005D440000}"/>
    <cellStyle name="20% - Accent1 3 2 2 3 4 2 3 2 2" xfId="17687" xr:uid="{00000000-0005-0000-0000-00005E440000}"/>
    <cellStyle name="20% - Accent1 3 2 2 3 4 2 3 2 2 2" xfId="17688" xr:uid="{00000000-0005-0000-0000-00005F440000}"/>
    <cellStyle name="20% - Accent1 3 2 2 3 4 2 3 2 3" xfId="17689" xr:uid="{00000000-0005-0000-0000-000060440000}"/>
    <cellStyle name="20% - Accent1 3 2 2 3 4 2 3 3" xfId="17690" xr:uid="{00000000-0005-0000-0000-000061440000}"/>
    <cellStyle name="20% - Accent1 3 2 2 3 4 2 3 3 2" xfId="17691" xr:uid="{00000000-0005-0000-0000-000062440000}"/>
    <cellStyle name="20% - Accent1 3 2 2 3 4 2 3 4" xfId="17692" xr:uid="{00000000-0005-0000-0000-000063440000}"/>
    <cellStyle name="20% - Accent1 3 2 2 3 4 2 4" xfId="17693" xr:uid="{00000000-0005-0000-0000-000064440000}"/>
    <cellStyle name="20% - Accent1 3 2 2 3 4 2 4 2" xfId="17694" xr:uid="{00000000-0005-0000-0000-000065440000}"/>
    <cellStyle name="20% - Accent1 3 2 2 3 4 2 4 2 2" xfId="17695" xr:uid="{00000000-0005-0000-0000-000066440000}"/>
    <cellStyle name="20% - Accent1 3 2 2 3 4 2 4 2 2 2" xfId="17696" xr:uid="{00000000-0005-0000-0000-000067440000}"/>
    <cellStyle name="20% - Accent1 3 2 2 3 4 2 4 2 3" xfId="17697" xr:uid="{00000000-0005-0000-0000-000068440000}"/>
    <cellStyle name="20% - Accent1 3 2 2 3 4 2 4 3" xfId="17698" xr:uid="{00000000-0005-0000-0000-000069440000}"/>
    <cellStyle name="20% - Accent1 3 2 2 3 4 2 4 3 2" xfId="17699" xr:uid="{00000000-0005-0000-0000-00006A440000}"/>
    <cellStyle name="20% - Accent1 3 2 2 3 4 2 4 4" xfId="17700" xr:uid="{00000000-0005-0000-0000-00006B440000}"/>
    <cellStyle name="20% - Accent1 3 2 2 3 4 2 5" xfId="17701" xr:uid="{00000000-0005-0000-0000-00006C440000}"/>
    <cellStyle name="20% - Accent1 3 2 2 3 4 2 5 2" xfId="17702" xr:uid="{00000000-0005-0000-0000-00006D440000}"/>
    <cellStyle name="20% - Accent1 3 2 2 3 4 2 5 2 2" xfId="17703" xr:uid="{00000000-0005-0000-0000-00006E440000}"/>
    <cellStyle name="20% - Accent1 3 2 2 3 4 2 5 3" xfId="17704" xr:uid="{00000000-0005-0000-0000-00006F440000}"/>
    <cellStyle name="20% - Accent1 3 2 2 3 4 2 6" xfId="17705" xr:uid="{00000000-0005-0000-0000-000070440000}"/>
    <cellStyle name="20% - Accent1 3 2 2 3 4 2 6 2" xfId="17706" xr:uid="{00000000-0005-0000-0000-000071440000}"/>
    <cellStyle name="20% - Accent1 3 2 2 3 4 2 6 2 2" xfId="17707" xr:uid="{00000000-0005-0000-0000-000072440000}"/>
    <cellStyle name="20% - Accent1 3 2 2 3 4 2 6 3" xfId="17708" xr:uid="{00000000-0005-0000-0000-000073440000}"/>
    <cellStyle name="20% - Accent1 3 2 2 3 4 2 7" xfId="17709" xr:uid="{00000000-0005-0000-0000-000074440000}"/>
    <cellStyle name="20% - Accent1 3 2 2 3 4 2 7 2" xfId="17710" xr:uid="{00000000-0005-0000-0000-000075440000}"/>
    <cellStyle name="20% - Accent1 3 2 2 3 4 2 8" xfId="17711" xr:uid="{00000000-0005-0000-0000-000076440000}"/>
    <cellStyle name="20% - Accent1 3 2 2 3 4 2 8 2" xfId="17712" xr:uid="{00000000-0005-0000-0000-000077440000}"/>
    <cellStyle name="20% - Accent1 3 2 2 3 4 2 9" xfId="17713" xr:uid="{00000000-0005-0000-0000-000078440000}"/>
    <cellStyle name="20% - Accent1 3 2 2 3 4 3" xfId="17714" xr:uid="{00000000-0005-0000-0000-000079440000}"/>
    <cellStyle name="20% - Accent1 3 2 2 3 4 3 2" xfId="17715" xr:uid="{00000000-0005-0000-0000-00007A440000}"/>
    <cellStyle name="20% - Accent1 3 2 2 3 4 3 2 2" xfId="17716" xr:uid="{00000000-0005-0000-0000-00007B440000}"/>
    <cellStyle name="20% - Accent1 3 2 2 3 4 3 2 2 2" xfId="17717" xr:uid="{00000000-0005-0000-0000-00007C440000}"/>
    <cellStyle name="20% - Accent1 3 2 2 3 4 3 2 2 2 2" xfId="17718" xr:uid="{00000000-0005-0000-0000-00007D440000}"/>
    <cellStyle name="20% - Accent1 3 2 2 3 4 3 2 2 3" xfId="17719" xr:uid="{00000000-0005-0000-0000-00007E440000}"/>
    <cellStyle name="20% - Accent1 3 2 2 3 4 3 2 3" xfId="17720" xr:uid="{00000000-0005-0000-0000-00007F440000}"/>
    <cellStyle name="20% - Accent1 3 2 2 3 4 3 2 3 2" xfId="17721" xr:uid="{00000000-0005-0000-0000-000080440000}"/>
    <cellStyle name="20% - Accent1 3 2 2 3 4 3 2 4" xfId="17722" xr:uid="{00000000-0005-0000-0000-000081440000}"/>
    <cellStyle name="20% - Accent1 3 2 2 3 4 3 3" xfId="17723" xr:uid="{00000000-0005-0000-0000-000082440000}"/>
    <cellStyle name="20% - Accent1 3 2 2 3 4 3 3 2" xfId="17724" xr:uid="{00000000-0005-0000-0000-000083440000}"/>
    <cellStyle name="20% - Accent1 3 2 2 3 4 3 3 2 2" xfId="17725" xr:uid="{00000000-0005-0000-0000-000084440000}"/>
    <cellStyle name="20% - Accent1 3 2 2 3 4 3 3 2 2 2" xfId="17726" xr:uid="{00000000-0005-0000-0000-000085440000}"/>
    <cellStyle name="20% - Accent1 3 2 2 3 4 3 3 2 3" xfId="17727" xr:uid="{00000000-0005-0000-0000-000086440000}"/>
    <cellStyle name="20% - Accent1 3 2 2 3 4 3 3 3" xfId="17728" xr:uid="{00000000-0005-0000-0000-000087440000}"/>
    <cellStyle name="20% - Accent1 3 2 2 3 4 3 3 3 2" xfId="17729" xr:uid="{00000000-0005-0000-0000-000088440000}"/>
    <cellStyle name="20% - Accent1 3 2 2 3 4 3 3 4" xfId="17730" xr:uid="{00000000-0005-0000-0000-000089440000}"/>
    <cellStyle name="20% - Accent1 3 2 2 3 4 3 4" xfId="17731" xr:uid="{00000000-0005-0000-0000-00008A440000}"/>
    <cellStyle name="20% - Accent1 3 2 2 3 4 3 4 2" xfId="17732" xr:uid="{00000000-0005-0000-0000-00008B440000}"/>
    <cellStyle name="20% - Accent1 3 2 2 3 4 3 4 2 2" xfId="17733" xr:uid="{00000000-0005-0000-0000-00008C440000}"/>
    <cellStyle name="20% - Accent1 3 2 2 3 4 3 4 2 2 2" xfId="17734" xr:uid="{00000000-0005-0000-0000-00008D440000}"/>
    <cellStyle name="20% - Accent1 3 2 2 3 4 3 4 2 3" xfId="17735" xr:uid="{00000000-0005-0000-0000-00008E440000}"/>
    <cellStyle name="20% - Accent1 3 2 2 3 4 3 4 3" xfId="17736" xr:uid="{00000000-0005-0000-0000-00008F440000}"/>
    <cellStyle name="20% - Accent1 3 2 2 3 4 3 4 3 2" xfId="17737" xr:uid="{00000000-0005-0000-0000-000090440000}"/>
    <cellStyle name="20% - Accent1 3 2 2 3 4 3 4 4" xfId="17738" xr:uid="{00000000-0005-0000-0000-000091440000}"/>
    <cellStyle name="20% - Accent1 3 2 2 3 4 3 5" xfId="17739" xr:uid="{00000000-0005-0000-0000-000092440000}"/>
    <cellStyle name="20% - Accent1 3 2 2 3 4 3 5 2" xfId="17740" xr:uid="{00000000-0005-0000-0000-000093440000}"/>
    <cellStyle name="20% - Accent1 3 2 2 3 4 3 5 2 2" xfId="17741" xr:uid="{00000000-0005-0000-0000-000094440000}"/>
    <cellStyle name="20% - Accent1 3 2 2 3 4 3 5 3" xfId="17742" xr:uid="{00000000-0005-0000-0000-000095440000}"/>
    <cellStyle name="20% - Accent1 3 2 2 3 4 3 6" xfId="17743" xr:uid="{00000000-0005-0000-0000-000096440000}"/>
    <cellStyle name="20% - Accent1 3 2 2 3 4 3 6 2" xfId="17744" xr:uid="{00000000-0005-0000-0000-000097440000}"/>
    <cellStyle name="20% - Accent1 3 2 2 3 4 3 6 2 2" xfId="17745" xr:uid="{00000000-0005-0000-0000-000098440000}"/>
    <cellStyle name="20% - Accent1 3 2 2 3 4 3 6 3" xfId="17746" xr:uid="{00000000-0005-0000-0000-000099440000}"/>
    <cellStyle name="20% - Accent1 3 2 2 3 4 3 7" xfId="17747" xr:uid="{00000000-0005-0000-0000-00009A440000}"/>
    <cellStyle name="20% - Accent1 3 2 2 3 4 3 7 2" xfId="17748" xr:uid="{00000000-0005-0000-0000-00009B440000}"/>
    <cellStyle name="20% - Accent1 3 2 2 3 4 3 8" xfId="17749" xr:uid="{00000000-0005-0000-0000-00009C440000}"/>
    <cellStyle name="20% - Accent1 3 2 2 3 4 3 8 2" xfId="17750" xr:uid="{00000000-0005-0000-0000-00009D440000}"/>
    <cellStyle name="20% - Accent1 3 2 2 3 4 3 9" xfId="17751" xr:uid="{00000000-0005-0000-0000-00009E440000}"/>
    <cellStyle name="20% - Accent1 3 2 2 3 4 4" xfId="17752" xr:uid="{00000000-0005-0000-0000-00009F440000}"/>
    <cellStyle name="20% - Accent1 3 2 2 3 4 4 2" xfId="17753" xr:uid="{00000000-0005-0000-0000-0000A0440000}"/>
    <cellStyle name="20% - Accent1 3 2 2 3 4 4 2 2" xfId="17754" xr:uid="{00000000-0005-0000-0000-0000A1440000}"/>
    <cellStyle name="20% - Accent1 3 2 2 3 4 4 2 2 2" xfId="17755" xr:uid="{00000000-0005-0000-0000-0000A2440000}"/>
    <cellStyle name="20% - Accent1 3 2 2 3 4 4 2 3" xfId="17756" xr:uid="{00000000-0005-0000-0000-0000A3440000}"/>
    <cellStyle name="20% - Accent1 3 2 2 3 4 4 3" xfId="17757" xr:uid="{00000000-0005-0000-0000-0000A4440000}"/>
    <cellStyle name="20% - Accent1 3 2 2 3 4 4 3 2" xfId="17758" xr:uid="{00000000-0005-0000-0000-0000A5440000}"/>
    <cellStyle name="20% - Accent1 3 2 2 3 4 4 4" xfId="17759" xr:uid="{00000000-0005-0000-0000-0000A6440000}"/>
    <cellStyle name="20% - Accent1 3 2 2 3 4 5" xfId="17760" xr:uid="{00000000-0005-0000-0000-0000A7440000}"/>
    <cellStyle name="20% - Accent1 3 2 2 3 4 5 2" xfId="17761" xr:uid="{00000000-0005-0000-0000-0000A8440000}"/>
    <cellStyle name="20% - Accent1 3 2 2 3 4 5 2 2" xfId="17762" xr:uid="{00000000-0005-0000-0000-0000A9440000}"/>
    <cellStyle name="20% - Accent1 3 2 2 3 4 5 2 2 2" xfId="17763" xr:uid="{00000000-0005-0000-0000-0000AA440000}"/>
    <cellStyle name="20% - Accent1 3 2 2 3 4 5 2 3" xfId="17764" xr:uid="{00000000-0005-0000-0000-0000AB440000}"/>
    <cellStyle name="20% - Accent1 3 2 2 3 4 5 3" xfId="17765" xr:uid="{00000000-0005-0000-0000-0000AC440000}"/>
    <cellStyle name="20% - Accent1 3 2 2 3 4 5 3 2" xfId="17766" xr:uid="{00000000-0005-0000-0000-0000AD440000}"/>
    <cellStyle name="20% - Accent1 3 2 2 3 4 5 4" xfId="17767" xr:uid="{00000000-0005-0000-0000-0000AE440000}"/>
    <cellStyle name="20% - Accent1 3 2 2 3 4 6" xfId="17768" xr:uid="{00000000-0005-0000-0000-0000AF440000}"/>
    <cellStyle name="20% - Accent1 3 2 2 3 4 6 2" xfId="17769" xr:uid="{00000000-0005-0000-0000-0000B0440000}"/>
    <cellStyle name="20% - Accent1 3 2 2 3 4 6 2 2" xfId="17770" xr:uid="{00000000-0005-0000-0000-0000B1440000}"/>
    <cellStyle name="20% - Accent1 3 2 2 3 4 6 2 2 2" xfId="17771" xr:uid="{00000000-0005-0000-0000-0000B2440000}"/>
    <cellStyle name="20% - Accent1 3 2 2 3 4 6 2 3" xfId="17772" xr:uid="{00000000-0005-0000-0000-0000B3440000}"/>
    <cellStyle name="20% - Accent1 3 2 2 3 4 6 3" xfId="17773" xr:uid="{00000000-0005-0000-0000-0000B4440000}"/>
    <cellStyle name="20% - Accent1 3 2 2 3 4 6 3 2" xfId="17774" xr:uid="{00000000-0005-0000-0000-0000B5440000}"/>
    <cellStyle name="20% - Accent1 3 2 2 3 4 6 4" xfId="17775" xr:uid="{00000000-0005-0000-0000-0000B6440000}"/>
    <cellStyle name="20% - Accent1 3 2 2 3 4 7" xfId="17776" xr:uid="{00000000-0005-0000-0000-0000B7440000}"/>
    <cellStyle name="20% - Accent1 3 2 2 3 4 7 2" xfId="17777" xr:uid="{00000000-0005-0000-0000-0000B8440000}"/>
    <cellStyle name="20% - Accent1 3 2 2 3 4 7 2 2" xfId="17778" xr:uid="{00000000-0005-0000-0000-0000B9440000}"/>
    <cellStyle name="20% - Accent1 3 2 2 3 4 7 3" xfId="17779" xr:uid="{00000000-0005-0000-0000-0000BA440000}"/>
    <cellStyle name="20% - Accent1 3 2 2 3 4 8" xfId="17780" xr:uid="{00000000-0005-0000-0000-0000BB440000}"/>
    <cellStyle name="20% - Accent1 3 2 2 3 4 8 2" xfId="17781" xr:uid="{00000000-0005-0000-0000-0000BC440000}"/>
    <cellStyle name="20% - Accent1 3 2 2 3 4 8 2 2" xfId="17782" xr:uid="{00000000-0005-0000-0000-0000BD440000}"/>
    <cellStyle name="20% - Accent1 3 2 2 3 4 8 3" xfId="17783" xr:uid="{00000000-0005-0000-0000-0000BE440000}"/>
    <cellStyle name="20% - Accent1 3 2 2 3 4 9" xfId="17784" xr:uid="{00000000-0005-0000-0000-0000BF440000}"/>
    <cellStyle name="20% - Accent1 3 2 2 3 4 9 2" xfId="17785" xr:uid="{00000000-0005-0000-0000-0000C0440000}"/>
    <cellStyle name="20% - Accent1 3 2 2 3 5" xfId="17786" xr:uid="{00000000-0005-0000-0000-0000C1440000}"/>
    <cellStyle name="20% - Accent1 3 2 2 3 5 2" xfId="17787" xr:uid="{00000000-0005-0000-0000-0000C2440000}"/>
    <cellStyle name="20% - Accent1 3 2 2 3 5 2 2" xfId="17788" xr:uid="{00000000-0005-0000-0000-0000C3440000}"/>
    <cellStyle name="20% - Accent1 3 2 2 3 5 2 2 2" xfId="17789" xr:uid="{00000000-0005-0000-0000-0000C4440000}"/>
    <cellStyle name="20% - Accent1 3 2 2 3 5 2 2 2 2" xfId="17790" xr:uid="{00000000-0005-0000-0000-0000C5440000}"/>
    <cellStyle name="20% - Accent1 3 2 2 3 5 2 2 3" xfId="17791" xr:uid="{00000000-0005-0000-0000-0000C6440000}"/>
    <cellStyle name="20% - Accent1 3 2 2 3 5 2 3" xfId="17792" xr:uid="{00000000-0005-0000-0000-0000C7440000}"/>
    <cellStyle name="20% - Accent1 3 2 2 3 5 2 3 2" xfId="17793" xr:uid="{00000000-0005-0000-0000-0000C8440000}"/>
    <cellStyle name="20% - Accent1 3 2 2 3 5 2 4" xfId="17794" xr:uid="{00000000-0005-0000-0000-0000C9440000}"/>
    <cellStyle name="20% - Accent1 3 2 2 3 5 3" xfId="17795" xr:uid="{00000000-0005-0000-0000-0000CA440000}"/>
    <cellStyle name="20% - Accent1 3 2 2 3 5 3 2" xfId="17796" xr:uid="{00000000-0005-0000-0000-0000CB440000}"/>
    <cellStyle name="20% - Accent1 3 2 2 3 5 3 2 2" xfId="17797" xr:uid="{00000000-0005-0000-0000-0000CC440000}"/>
    <cellStyle name="20% - Accent1 3 2 2 3 5 3 2 2 2" xfId="17798" xr:uid="{00000000-0005-0000-0000-0000CD440000}"/>
    <cellStyle name="20% - Accent1 3 2 2 3 5 3 2 3" xfId="17799" xr:uid="{00000000-0005-0000-0000-0000CE440000}"/>
    <cellStyle name="20% - Accent1 3 2 2 3 5 3 3" xfId="17800" xr:uid="{00000000-0005-0000-0000-0000CF440000}"/>
    <cellStyle name="20% - Accent1 3 2 2 3 5 3 3 2" xfId="17801" xr:uid="{00000000-0005-0000-0000-0000D0440000}"/>
    <cellStyle name="20% - Accent1 3 2 2 3 5 3 4" xfId="17802" xr:uid="{00000000-0005-0000-0000-0000D1440000}"/>
    <cellStyle name="20% - Accent1 3 2 2 3 5 4" xfId="17803" xr:uid="{00000000-0005-0000-0000-0000D2440000}"/>
    <cellStyle name="20% - Accent1 3 2 2 3 5 4 2" xfId="17804" xr:uid="{00000000-0005-0000-0000-0000D3440000}"/>
    <cellStyle name="20% - Accent1 3 2 2 3 5 4 2 2" xfId="17805" xr:uid="{00000000-0005-0000-0000-0000D4440000}"/>
    <cellStyle name="20% - Accent1 3 2 2 3 5 4 2 2 2" xfId="17806" xr:uid="{00000000-0005-0000-0000-0000D5440000}"/>
    <cellStyle name="20% - Accent1 3 2 2 3 5 4 2 3" xfId="17807" xr:uid="{00000000-0005-0000-0000-0000D6440000}"/>
    <cellStyle name="20% - Accent1 3 2 2 3 5 4 3" xfId="17808" xr:uid="{00000000-0005-0000-0000-0000D7440000}"/>
    <cellStyle name="20% - Accent1 3 2 2 3 5 4 3 2" xfId="17809" xr:uid="{00000000-0005-0000-0000-0000D8440000}"/>
    <cellStyle name="20% - Accent1 3 2 2 3 5 4 4" xfId="17810" xr:uid="{00000000-0005-0000-0000-0000D9440000}"/>
    <cellStyle name="20% - Accent1 3 2 2 3 5 5" xfId="17811" xr:uid="{00000000-0005-0000-0000-0000DA440000}"/>
    <cellStyle name="20% - Accent1 3 2 2 3 5 5 2" xfId="17812" xr:uid="{00000000-0005-0000-0000-0000DB440000}"/>
    <cellStyle name="20% - Accent1 3 2 2 3 5 5 2 2" xfId="17813" xr:uid="{00000000-0005-0000-0000-0000DC440000}"/>
    <cellStyle name="20% - Accent1 3 2 2 3 5 5 3" xfId="17814" xr:uid="{00000000-0005-0000-0000-0000DD440000}"/>
    <cellStyle name="20% - Accent1 3 2 2 3 5 6" xfId="17815" xr:uid="{00000000-0005-0000-0000-0000DE440000}"/>
    <cellStyle name="20% - Accent1 3 2 2 3 5 6 2" xfId="17816" xr:uid="{00000000-0005-0000-0000-0000DF440000}"/>
    <cellStyle name="20% - Accent1 3 2 2 3 5 6 2 2" xfId="17817" xr:uid="{00000000-0005-0000-0000-0000E0440000}"/>
    <cellStyle name="20% - Accent1 3 2 2 3 5 6 3" xfId="17818" xr:uid="{00000000-0005-0000-0000-0000E1440000}"/>
    <cellStyle name="20% - Accent1 3 2 2 3 5 7" xfId="17819" xr:uid="{00000000-0005-0000-0000-0000E2440000}"/>
    <cellStyle name="20% - Accent1 3 2 2 3 5 7 2" xfId="17820" xr:uid="{00000000-0005-0000-0000-0000E3440000}"/>
    <cellStyle name="20% - Accent1 3 2 2 3 5 8" xfId="17821" xr:uid="{00000000-0005-0000-0000-0000E4440000}"/>
    <cellStyle name="20% - Accent1 3 2 2 3 5 8 2" xfId="17822" xr:uid="{00000000-0005-0000-0000-0000E5440000}"/>
    <cellStyle name="20% - Accent1 3 2 2 3 5 9" xfId="17823" xr:uid="{00000000-0005-0000-0000-0000E6440000}"/>
    <cellStyle name="20% - Accent1 3 2 2 3 6" xfId="17824" xr:uid="{00000000-0005-0000-0000-0000E7440000}"/>
    <cellStyle name="20% - Accent1 3 2 2 3 6 2" xfId="17825" xr:uid="{00000000-0005-0000-0000-0000E8440000}"/>
    <cellStyle name="20% - Accent1 3 2 2 3 6 2 2" xfId="17826" xr:uid="{00000000-0005-0000-0000-0000E9440000}"/>
    <cellStyle name="20% - Accent1 3 2 2 3 6 2 2 2" xfId="17827" xr:uid="{00000000-0005-0000-0000-0000EA440000}"/>
    <cellStyle name="20% - Accent1 3 2 2 3 6 2 2 2 2" xfId="17828" xr:uid="{00000000-0005-0000-0000-0000EB440000}"/>
    <cellStyle name="20% - Accent1 3 2 2 3 6 2 2 3" xfId="17829" xr:uid="{00000000-0005-0000-0000-0000EC440000}"/>
    <cellStyle name="20% - Accent1 3 2 2 3 6 2 3" xfId="17830" xr:uid="{00000000-0005-0000-0000-0000ED440000}"/>
    <cellStyle name="20% - Accent1 3 2 2 3 6 2 3 2" xfId="17831" xr:uid="{00000000-0005-0000-0000-0000EE440000}"/>
    <cellStyle name="20% - Accent1 3 2 2 3 6 2 4" xfId="17832" xr:uid="{00000000-0005-0000-0000-0000EF440000}"/>
    <cellStyle name="20% - Accent1 3 2 2 3 6 3" xfId="17833" xr:uid="{00000000-0005-0000-0000-0000F0440000}"/>
    <cellStyle name="20% - Accent1 3 2 2 3 6 3 2" xfId="17834" xr:uid="{00000000-0005-0000-0000-0000F1440000}"/>
    <cellStyle name="20% - Accent1 3 2 2 3 6 3 2 2" xfId="17835" xr:uid="{00000000-0005-0000-0000-0000F2440000}"/>
    <cellStyle name="20% - Accent1 3 2 2 3 6 3 2 2 2" xfId="17836" xr:uid="{00000000-0005-0000-0000-0000F3440000}"/>
    <cellStyle name="20% - Accent1 3 2 2 3 6 3 2 3" xfId="17837" xr:uid="{00000000-0005-0000-0000-0000F4440000}"/>
    <cellStyle name="20% - Accent1 3 2 2 3 6 3 3" xfId="17838" xr:uid="{00000000-0005-0000-0000-0000F5440000}"/>
    <cellStyle name="20% - Accent1 3 2 2 3 6 3 3 2" xfId="17839" xr:uid="{00000000-0005-0000-0000-0000F6440000}"/>
    <cellStyle name="20% - Accent1 3 2 2 3 6 3 4" xfId="17840" xr:uid="{00000000-0005-0000-0000-0000F7440000}"/>
    <cellStyle name="20% - Accent1 3 2 2 3 6 4" xfId="17841" xr:uid="{00000000-0005-0000-0000-0000F8440000}"/>
    <cellStyle name="20% - Accent1 3 2 2 3 6 4 2" xfId="17842" xr:uid="{00000000-0005-0000-0000-0000F9440000}"/>
    <cellStyle name="20% - Accent1 3 2 2 3 6 4 2 2" xfId="17843" xr:uid="{00000000-0005-0000-0000-0000FA440000}"/>
    <cellStyle name="20% - Accent1 3 2 2 3 6 4 2 2 2" xfId="17844" xr:uid="{00000000-0005-0000-0000-0000FB440000}"/>
    <cellStyle name="20% - Accent1 3 2 2 3 6 4 2 3" xfId="17845" xr:uid="{00000000-0005-0000-0000-0000FC440000}"/>
    <cellStyle name="20% - Accent1 3 2 2 3 6 4 3" xfId="17846" xr:uid="{00000000-0005-0000-0000-0000FD440000}"/>
    <cellStyle name="20% - Accent1 3 2 2 3 6 4 3 2" xfId="17847" xr:uid="{00000000-0005-0000-0000-0000FE440000}"/>
    <cellStyle name="20% - Accent1 3 2 2 3 6 4 4" xfId="17848" xr:uid="{00000000-0005-0000-0000-0000FF440000}"/>
    <cellStyle name="20% - Accent1 3 2 2 3 6 5" xfId="17849" xr:uid="{00000000-0005-0000-0000-000000450000}"/>
    <cellStyle name="20% - Accent1 3 2 2 3 6 5 2" xfId="17850" xr:uid="{00000000-0005-0000-0000-000001450000}"/>
    <cellStyle name="20% - Accent1 3 2 2 3 6 5 2 2" xfId="17851" xr:uid="{00000000-0005-0000-0000-000002450000}"/>
    <cellStyle name="20% - Accent1 3 2 2 3 6 5 3" xfId="17852" xr:uid="{00000000-0005-0000-0000-000003450000}"/>
    <cellStyle name="20% - Accent1 3 2 2 3 6 6" xfId="17853" xr:uid="{00000000-0005-0000-0000-000004450000}"/>
    <cellStyle name="20% - Accent1 3 2 2 3 6 6 2" xfId="17854" xr:uid="{00000000-0005-0000-0000-000005450000}"/>
    <cellStyle name="20% - Accent1 3 2 2 3 6 6 2 2" xfId="17855" xr:uid="{00000000-0005-0000-0000-000006450000}"/>
    <cellStyle name="20% - Accent1 3 2 2 3 6 6 3" xfId="17856" xr:uid="{00000000-0005-0000-0000-000007450000}"/>
    <cellStyle name="20% - Accent1 3 2 2 3 6 7" xfId="17857" xr:uid="{00000000-0005-0000-0000-000008450000}"/>
    <cellStyle name="20% - Accent1 3 2 2 3 6 7 2" xfId="17858" xr:uid="{00000000-0005-0000-0000-000009450000}"/>
    <cellStyle name="20% - Accent1 3 2 2 3 6 8" xfId="17859" xr:uid="{00000000-0005-0000-0000-00000A450000}"/>
    <cellStyle name="20% - Accent1 3 2 2 3 6 8 2" xfId="17860" xr:uid="{00000000-0005-0000-0000-00000B450000}"/>
    <cellStyle name="20% - Accent1 3 2 2 3 6 9" xfId="17861" xr:uid="{00000000-0005-0000-0000-00000C450000}"/>
    <cellStyle name="20% - Accent1 3 2 2 3 7" xfId="17862" xr:uid="{00000000-0005-0000-0000-00000D450000}"/>
    <cellStyle name="20% - Accent1 3 2 2 3 7 2" xfId="17863" xr:uid="{00000000-0005-0000-0000-00000E450000}"/>
    <cellStyle name="20% - Accent1 3 2 2 3 7 2 2" xfId="17864" xr:uid="{00000000-0005-0000-0000-00000F450000}"/>
    <cellStyle name="20% - Accent1 3 2 2 3 7 2 2 2" xfId="17865" xr:uid="{00000000-0005-0000-0000-000010450000}"/>
    <cellStyle name="20% - Accent1 3 2 2 3 7 2 3" xfId="17866" xr:uid="{00000000-0005-0000-0000-000011450000}"/>
    <cellStyle name="20% - Accent1 3 2 2 3 7 3" xfId="17867" xr:uid="{00000000-0005-0000-0000-000012450000}"/>
    <cellStyle name="20% - Accent1 3 2 2 3 7 3 2" xfId="17868" xr:uid="{00000000-0005-0000-0000-000013450000}"/>
    <cellStyle name="20% - Accent1 3 2 2 3 7 4" xfId="17869" xr:uid="{00000000-0005-0000-0000-000014450000}"/>
    <cellStyle name="20% - Accent1 3 2 2 3 8" xfId="17870" xr:uid="{00000000-0005-0000-0000-000015450000}"/>
    <cellStyle name="20% - Accent1 3 2 2 3 8 2" xfId="17871" xr:uid="{00000000-0005-0000-0000-000016450000}"/>
    <cellStyle name="20% - Accent1 3 2 2 3 8 2 2" xfId="17872" xr:uid="{00000000-0005-0000-0000-000017450000}"/>
    <cellStyle name="20% - Accent1 3 2 2 3 8 2 2 2" xfId="17873" xr:uid="{00000000-0005-0000-0000-000018450000}"/>
    <cellStyle name="20% - Accent1 3 2 2 3 8 2 3" xfId="17874" xr:uid="{00000000-0005-0000-0000-000019450000}"/>
    <cellStyle name="20% - Accent1 3 2 2 3 8 3" xfId="17875" xr:uid="{00000000-0005-0000-0000-00001A450000}"/>
    <cellStyle name="20% - Accent1 3 2 2 3 8 3 2" xfId="17876" xr:uid="{00000000-0005-0000-0000-00001B450000}"/>
    <cellStyle name="20% - Accent1 3 2 2 3 8 4" xfId="17877" xr:uid="{00000000-0005-0000-0000-00001C450000}"/>
    <cellStyle name="20% - Accent1 3 2 2 3 9" xfId="17878" xr:uid="{00000000-0005-0000-0000-00001D450000}"/>
    <cellStyle name="20% - Accent1 3 2 2 3 9 2" xfId="17879" xr:uid="{00000000-0005-0000-0000-00001E450000}"/>
    <cellStyle name="20% - Accent1 3 2 2 3 9 2 2" xfId="17880" xr:uid="{00000000-0005-0000-0000-00001F450000}"/>
    <cellStyle name="20% - Accent1 3 2 2 3 9 2 2 2" xfId="17881" xr:uid="{00000000-0005-0000-0000-000020450000}"/>
    <cellStyle name="20% - Accent1 3 2 2 3 9 2 3" xfId="17882" xr:uid="{00000000-0005-0000-0000-000021450000}"/>
    <cellStyle name="20% - Accent1 3 2 2 3 9 3" xfId="17883" xr:uid="{00000000-0005-0000-0000-000022450000}"/>
    <cellStyle name="20% - Accent1 3 2 2 3 9 3 2" xfId="17884" xr:uid="{00000000-0005-0000-0000-000023450000}"/>
    <cellStyle name="20% - Accent1 3 2 2 3 9 4" xfId="17885" xr:uid="{00000000-0005-0000-0000-000024450000}"/>
    <cellStyle name="20% - Accent1 3 2 2 4" xfId="17886" xr:uid="{00000000-0005-0000-0000-000025450000}"/>
    <cellStyle name="20% - Accent1 3 2 2 4 10" xfId="17887" xr:uid="{00000000-0005-0000-0000-000026450000}"/>
    <cellStyle name="20% - Accent1 3 2 2 4 10 2" xfId="17888" xr:uid="{00000000-0005-0000-0000-000027450000}"/>
    <cellStyle name="20% - Accent1 3 2 2 4 11" xfId="17889" xr:uid="{00000000-0005-0000-0000-000028450000}"/>
    <cellStyle name="20% - Accent1 3 2 2 4 2" xfId="17890" xr:uid="{00000000-0005-0000-0000-000029450000}"/>
    <cellStyle name="20% - Accent1 3 2 2 4 2 2" xfId="17891" xr:uid="{00000000-0005-0000-0000-00002A450000}"/>
    <cellStyle name="20% - Accent1 3 2 2 4 2 2 2" xfId="17892" xr:uid="{00000000-0005-0000-0000-00002B450000}"/>
    <cellStyle name="20% - Accent1 3 2 2 4 2 2 2 2" xfId="17893" xr:uid="{00000000-0005-0000-0000-00002C450000}"/>
    <cellStyle name="20% - Accent1 3 2 2 4 2 2 2 2 2" xfId="17894" xr:uid="{00000000-0005-0000-0000-00002D450000}"/>
    <cellStyle name="20% - Accent1 3 2 2 4 2 2 2 3" xfId="17895" xr:uid="{00000000-0005-0000-0000-00002E450000}"/>
    <cellStyle name="20% - Accent1 3 2 2 4 2 2 3" xfId="17896" xr:uid="{00000000-0005-0000-0000-00002F450000}"/>
    <cellStyle name="20% - Accent1 3 2 2 4 2 2 3 2" xfId="17897" xr:uid="{00000000-0005-0000-0000-000030450000}"/>
    <cellStyle name="20% - Accent1 3 2 2 4 2 2 4" xfId="17898" xr:uid="{00000000-0005-0000-0000-000031450000}"/>
    <cellStyle name="20% - Accent1 3 2 2 4 2 3" xfId="17899" xr:uid="{00000000-0005-0000-0000-000032450000}"/>
    <cellStyle name="20% - Accent1 3 2 2 4 2 3 2" xfId="17900" xr:uid="{00000000-0005-0000-0000-000033450000}"/>
    <cellStyle name="20% - Accent1 3 2 2 4 2 3 2 2" xfId="17901" xr:uid="{00000000-0005-0000-0000-000034450000}"/>
    <cellStyle name="20% - Accent1 3 2 2 4 2 3 2 2 2" xfId="17902" xr:uid="{00000000-0005-0000-0000-000035450000}"/>
    <cellStyle name="20% - Accent1 3 2 2 4 2 3 2 3" xfId="17903" xr:uid="{00000000-0005-0000-0000-000036450000}"/>
    <cellStyle name="20% - Accent1 3 2 2 4 2 3 3" xfId="17904" xr:uid="{00000000-0005-0000-0000-000037450000}"/>
    <cellStyle name="20% - Accent1 3 2 2 4 2 3 3 2" xfId="17905" xr:uid="{00000000-0005-0000-0000-000038450000}"/>
    <cellStyle name="20% - Accent1 3 2 2 4 2 3 4" xfId="17906" xr:uid="{00000000-0005-0000-0000-000039450000}"/>
    <cellStyle name="20% - Accent1 3 2 2 4 2 4" xfId="17907" xr:uid="{00000000-0005-0000-0000-00003A450000}"/>
    <cellStyle name="20% - Accent1 3 2 2 4 2 4 2" xfId="17908" xr:uid="{00000000-0005-0000-0000-00003B450000}"/>
    <cellStyle name="20% - Accent1 3 2 2 4 2 4 2 2" xfId="17909" xr:uid="{00000000-0005-0000-0000-00003C450000}"/>
    <cellStyle name="20% - Accent1 3 2 2 4 2 4 2 2 2" xfId="17910" xr:uid="{00000000-0005-0000-0000-00003D450000}"/>
    <cellStyle name="20% - Accent1 3 2 2 4 2 4 2 3" xfId="17911" xr:uid="{00000000-0005-0000-0000-00003E450000}"/>
    <cellStyle name="20% - Accent1 3 2 2 4 2 4 3" xfId="17912" xr:uid="{00000000-0005-0000-0000-00003F450000}"/>
    <cellStyle name="20% - Accent1 3 2 2 4 2 4 3 2" xfId="17913" xr:uid="{00000000-0005-0000-0000-000040450000}"/>
    <cellStyle name="20% - Accent1 3 2 2 4 2 4 4" xfId="17914" xr:uid="{00000000-0005-0000-0000-000041450000}"/>
    <cellStyle name="20% - Accent1 3 2 2 4 2 5" xfId="17915" xr:uid="{00000000-0005-0000-0000-000042450000}"/>
    <cellStyle name="20% - Accent1 3 2 2 4 2 5 2" xfId="17916" xr:uid="{00000000-0005-0000-0000-000043450000}"/>
    <cellStyle name="20% - Accent1 3 2 2 4 2 5 2 2" xfId="17917" xr:uid="{00000000-0005-0000-0000-000044450000}"/>
    <cellStyle name="20% - Accent1 3 2 2 4 2 5 3" xfId="17918" xr:uid="{00000000-0005-0000-0000-000045450000}"/>
    <cellStyle name="20% - Accent1 3 2 2 4 2 6" xfId="17919" xr:uid="{00000000-0005-0000-0000-000046450000}"/>
    <cellStyle name="20% - Accent1 3 2 2 4 2 6 2" xfId="17920" xr:uid="{00000000-0005-0000-0000-000047450000}"/>
    <cellStyle name="20% - Accent1 3 2 2 4 2 6 2 2" xfId="17921" xr:uid="{00000000-0005-0000-0000-000048450000}"/>
    <cellStyle name="20% - Accent1 3 2 2 4 2 6 3" xfId="17922" xr:uid="{00000000-0005-0000-0000-000049450000}"/>
    <cellStyle name="20% - Accent1 3 2 2 4 2 7" xfId="17923" xr:uid="{00000000-0005-0000-0000-00004A450000}"/>
    <cellStyle name="20% - Accent1 3 2 2 4 2 7 2" xfId="17924" xr:uid="{00000000-0005-0000-0000-00004B450000}"/>
    <cellStyle name="20% - Accent1 3 2 2 4 2 8" xfId="17925" xr:uid="{00000000-0005-0000-0000-00004C450000}"/>
    <cellStyle name="20% - Accent1 3 2 2 4 2 8 2" xfId="17926" xr:uid="{00000000-0005-0000-0000-00004D450000}"/>
    <cellStyle name="20% - Accent1 3 2 2 4 2 9" xfId="17927" xr:uid="{00000000-0005-0000-0000-00004E450000}"/>
    <cellStyle name="20% - Accent1 3 2 2 4 3" xfId="17928" xr:uid="{00000000-0005-0000-0000-00004F450000}"/>
    <cellStyle name="20% - Accent1 3 2 2 4 3 2" xfId="17929" xr:uid="{00000000-0005-0000-0000-000050450000}"/>
    <cellStyle name="20% - Accent1 3 2 2 4 3 2 2" xfId="17930" xr:uid="{00000000-0005-0000-0000-000051450000}"/>
    <cellStyle name="20% - Accent1 3 2 2 4 3 2 2 2" xfId="17931" xr:uid="{00000000-0005-0000-0000-000052450000}"/>
    <cellStyle name="20% - Accent1 3 2 2 4 3 2 2 2 2" xfId="17932" xr:uid="{00000000-0005-0000-0000-000053450000}"/>
    <cellStyle name="20% - Accent1 3 2 2 4 3 2 2 3" xfId="17933" xr:uid="{00000000-0005-0000-0000-000054450000}"/>
    <cellStyle name="20% - Accent1 3 2 2 4 3 2 3" xfId="17934" xr:uid="{00000000-0005-0000-0000-000055450000}"/>
    <cellStyle name="20% - Accent1 3 2 2 4 3 2 3 2" xfId="17935" xr:uid="{00000000-0005-0000-0000-000056450000}"/>
    <cellStyle name="20% - Accent1 3 2 2 4 3 2 4" xfId="17936" xr:uid="{00000000-0005-0000-0000-000057450000}"/>
    <cellStyle name="20% - Accent1 3 2 2 4 3 3" xfId="17937" xr:uid="{00000000-0005-0000-0000-000058450000}"/>
    <cellStyle name="20% - Accent1 3 2 2 4 3 3 2" xfId="17938" xr:uid="{00000000-0005-0000-0000-000059450000}"/>
    <cellStyle name="20% - Accent1 3 2 2 4 3 3 2 2" xfId="17939" xr:uid="{00000000-0005-0000-0000-00005A450000}"/>
    <cellStyle name="20% - Accent1 3 2 2 4 3 3 2 2 2" xfId="17940" xr:uid="{00000000-0005-0000-0000-00005B450000}"/>
    <cellStyle name="20% - Accent1 3 2 2 4 3 3 2 3" xfId="17941" xr:uid="{00000000-0005-0000-0000-00005C450000}"/>
    <cellStyle name="20% - Accent1 3 2 2 4 3 3 3" xfId="17942" xr:uid="{00000000-0005-0000-0000-00005D450000}"/>
    <cellStyle name="20% - Accent1 3 2 2 4 3 3 3 2" xfId="17943" xr:uid="{00000000-0005-0000-0000-00005E450000}"/>
    <cellStyle name="20% - Accent1 3 2 2 4 3 3 4" xfId="17944" xr:uid="{00000000-0005-0000-0000-00005F450000}"/>
    <cellStyle name="20% - Accent1 3 2 2 4 3 4" xfId="17945" xr:uid="{00000000-0005-0000-0000-000060450000}"/>
    <cellStyle name="20% - Accent1 3 2 2 4 3 4 2" xfId="17946" xr:uid="{00000000-0005-0000-0000-000061450000}"/>
    <cellStyle name="20% - Accent1 3 2 2 4 3 4 2 2" xfId="17947" xr:uid="{00000000-0005-0000-0000-000062450000}"/>
    <cellStyle name="20% - Accent1 3 2 2 4 3 4 2 2 2" xfId="17948" xr:uid="{00000000-0005-0000-0000-000063450000}"/>
    <cellStyle name="20% - Accent1 3 2 2 4 3 4 2 3" xfId="17949" xr:uid="{00000000-0005-0000-0000-000064450000}"/>
    <cellStyle name="20% - Accent1 3 2 2 4 3 4 3" xfId="17950" xr:uid="{00000000-0005-0000-0000-000065450000}"/>
    <cellStyle name="20% - Accent1 3 2 2 4 3 4 3 2" xfId="17951" xr:uid="{00000000-0005-0000-0000-000066450000}"/>
    <cellStyle name="20% - Accent1 3 2 2 4 3 4 4" xfId="17952" xr:uid="{00000000-0005-0000-0000-000067450000}"/>
    <cellStyle name="20% - Accent1 3 2 2 4 3 5" xfId="17953" xr:uid="{00000000-0005-0000-0000-000068450000}"/>
    <cellStyle name="20% - Accent1 3 2 2 4 3 5 2" xfId="17954" xr:uid="{00000000-0005-0000-0000-000069450000}"/>
    <cellStyle name="20% - Accent1 3 2 2 4 3 5 2 2" xfId="17955" xr:uid="{00000000-0005-0000-0000-00006A450000}"/>
    <cellStyle name="20% - Accent1 3 2 2 4 3 5 3" xfId="17956" xr:uid="{00000000-0005-0000-0000-00006B450000}"/>
    <cellStyle name="20% - Accent1 3 2 2 4 3 6" xfId="17957" xr:uid="{00000000-0005-0000-0000-00006C450000}"/>
    <cellStyle name="20% - Accent1 3 2 2 4 3 6 2" xfId="17958" xr:uid="{00000000-0005-0000-0000-00006D450000}"/>
    <cellStyle name="20% - Accent1 3 2 2 4 3 6 2 2" xfId="17959" xr:uid="{00000000-0005-0000-0000-00006E450000}"/>
    <cellStyle name="20% - Accent1 3 2 2 4 3 6 3" xfId="17960" xr:uid="{00000000-0005-0000-0000-00006F450000}"/>
    <cellStyle name="20% - Accent1 3 2 2 4 3 7" xfId="17961" xr:uid="{00000000-0005-0000-0000-000070450000}"/>
    <cellStyle name="20% - Accent1 3 2 2 4 3 7 2" xfId="17962" xr:uid="{00000000-0005-0000-0000-000071450000}"/>
    <cellStyle name="20% - Accent1 3 2 2 4 3 8" xfId="17963" xr:uid="{00000000-0005-0000-0000-000072450000}"/>
    <cellStyle name="20% - Accent1 3 2 2 4 3 8 2" xfId="17964" xr:uid="{00000000-0005-0000-0000-000073450000}"/>
    <cellStyle name="20% - Accent1 3 2 2 4 3 9" xfId="17965" xr:uid="{00000000-0005-0000-0000-000074450000}"/>
    <cellStyle name="20% - Accent1 3 2 2 4 4" xfId="17966" xr:uid="{00000000-0005-0000-0000-000075450000}"/>
    <cellStyle name="20% - Accent1 3 2 2 4 4 2" xfId="17967" xr:uid="{00000000-0005-0000-0000-000076450000}"/>
    <cellStyle name="20% - Accent1 3 2 2 4 4 2 2" xfId="17968" xr:uid="{00000000-0005-0000-0000-000077450000}"/>
    <cellStyle name="20% - Accent1 3 2 2 4 4 2 2 2" xfId="17969" xr:uid="{00000000-0005-0000-0000-000078450000}"/>
    <cellStyle name="20% - Accent1 3 2 2 4 4 2 3" xfId="17970" xr:uid="{00000000-0005-0000-0000-000079450000}"/>
    <cellStyle name="20% - Accent1 3 2 2 4 4 3" xfId="17971" xr:uid="{00000000-0005-0000-0000-00007A450000}"/>
    <cellStyle name="20% - Accent1 3 2 2 4 4 3 2" xfId="17972" xr:uid="{00000000-0005-0000-0000-00007B450000}"/>
    <cellStyle name="20% - Accent1 3 2 2 4 4 4" xfId="17973" xr:uid="{00000000-0005-0000-0000-00007C450000}"/>
    <cellStyle name="20% - Accent1 3 2 2 4 5" xfId="17974" xr:uid="{00000000-0005-0000-0000-00007D450000}"/>
    <cellStyle name="20% - Accent1 3 2 2 4 5 2" xfId="17975" xr:uid="{00000000-0005-0000-0000-00007E450000}"/>
    <cellStyle name="20% - Accent1 3 2 2 4 5 2 2" xfId="17976" xr:uid="{00000000-0005-0000-0000-00007F450000}"/>
    <cellStyle name="20% - Accent1 3 2 2 4 5 2 2 2" xfId="17977" xr:uid="{00000000-0005-0000-0000-000080450000}"/>
    <cellStyle name="20% - Accent1 3 2 2 4 5 2 3" xfId="17978" xr:uid="{00000000-0005-0000-0000-000081450000}"/>
    <cellStyle name="20% - Accent1 3 2 2 4 5 3" xfId="17979" xr:uid="{00000000-0005-0000-0000-000082450000}"/>
    <cellStyle name="20% - Accent1 3 2 2 4 5 3 2" xfId="17980" xr:uid="{00000000-0005-0000-0000-000083450000}"/>
    <cellStyle name="20% - Accent1 3 2 2 4 5 4" xfId="17981" xr:uid="{00000000-0005-0000-0000-000084450000}"/>
    <cellStyle name="20% - Accent1 3 2 2 4 6" xfId="17982" xr:uid="{00000000-0005-0000-0000-000085450000}"/>
    <cellStyle name="20% - Accent1 3 2 2 4 6 2" xfId="17983" xr:uid="{00000000-0005-0000-0000-000086450000}"/>
    <cellStyle name="20% - Accent1 3 2 2 4 6 2 2" xfId="17984" xr:uid="{00000000-0005-0000-0000-000087450000}"/>
    <cellStyle name="20% - Accent1 3 2 2 4 6 2 2 2" xfId="17985" xr:uid="{00000000-0005-0000-0000-000088450000}"/>
    <cellStyle name="20% - Accent1 3 2 2 4 6 2 3" xfId="17986" xr:uid="{00000000-0005-0000-0000-000089450000}"/>
    <cellStyle name="20% - Accent1 3 2 2 4 6 3" xfId="17987" xr:uid="{00000000-0005-0000-0000-00008A450000}"/>
    <cellStyle name="20% - Accent1 3 2 2 4 6 3 2" xfId="17988" xr:uid="{00000000-0005-0000-0000-00008B450000}"/>
    <cellStyle name="20% - Accent1 3 2 2 4 6 4" xfId="17989" xr:uid="{00000000-0005-0000-0000-00008C450000}"/>
    <cellStyle name="20% - Accent1 3 2 2 4 7" xfId="17990" xr:uid="{00000000-0005-0000-0000-00008D450000}"/>
    <cellStyle name="20% - Accent1 3 2 2 4 7 2" xfId="17991" xr:uid="{00000000-0005-0000-0000-00008E450000}"/>
    <cellStyle name="20% - Accent1 3 2 2 4 7 2 2" xfId="17992" xr:uid="{00000000-0005-0000-0000-00008F450000}"/>
    <cellStyle name="20% - Accent1 3 2 2 4 7 3" xfId="17993" xr:uid="{00000000-0005-0000-0000-000090450000}"/>
    <cellStyle name="20% - Accent1 3 2 2 4 8" xfId="17994" xr:uid="{00000000-0005-0000-0000-000091450000}"/>
    <cellStyle name="20% - Accent1 3 2 2 4 8 2" xfId="17995" xr:uid="{00000000-0005-0000-0000-000092450000}"/>
    <cellStyle name="20% - Accent1 3 2 2 4 8 2 2" xfId="17996" xr:uid="{00000000-0005-0000-0000-000093450000}"/>
    <cellStyle name="20% - Accent1 3 2 2 4 8 3" xfId="17997" xr:uid="{00000000-0005-0000-0000-000094450000}"/>
    <cellStyle name="20% - Accent1 3 2 2 4 9" xfId="17998" xr:uid="{00000000-0005-0000-0000-000095450000}"/>
    <cellStyle name="20% - Accent1 3 2 2 4 9 2" xfId="17999" xr:uid="{00000000-0005-0000-0000-000096450000}"/>
    <cellStyle name="20% - Accent1 3 2 2 5" xfId="18000" xr:uid="{00000000-0005-0000-0000-000097450000}"/>
    <cellStyle name="20% - Accent1 3 2 2 5 10" xfId="18001" xr:uid="{00000000-0005-0000-0000-000098450000}"/>
    <cellStyle name="20% - Accent1 3 2 2 5 10 2" xfId="18002" xr:uid="{00000000-0005-0000-0000-000099450000}"/>
    <cellStyle name="20% - Accent1 3 2 2 5 11" xfId="18003" xr:uid="{00000000-0005-0000-0000-00009A450000}"/>
    <cellStyle name="20% - Accent1 3 2 2 5 2" xfId="18004" xr:uid="{00000000-0005-0000-0000-00009B450000}"/>
    <cellStyle name="20% - Accent1 3 2 2 5 2 2" xfId="18005" xr:uid="{00000000-0005-0000-0000-00009C450000}"/>
    <cellStyle name="20% - Accent1 3 2 2 5 2 2 2" xfId="18006" xr:uid="{00000000-0005-0000-0000-00009D450000}"/>
    <cellStyle name="20% - Accent1 3 2 2 5 2 2 2 2" xfId="18007" xr:uid="{00000000-0005-0000-0000-00009E450000}"/>
    <cellStyle name="20% - Accent1 3 2 2 5 2 2 2 2 2" xfId="18008" xr:uid="{00000000-0005-0000-0000-00009F450000}"/>
    <cellStyle name="20% - Accent1 3 2 2 5 2 2 2 3" xfId="18009" xr:uid="{00000000-0005-0000-0000-0000A0450000}"/>
    <cellStyle name="20% - Accent1 3 2 2 5 2 2 3" xfId="18010" xr:uid="{00000000-0005-0000-0000-0000A1450000}"/>
    <cellStyle name="20% - Accent1 3 2 2 5 2 2 3 2" xfId="18011" xr:uid="{00000000-0005-0000-0000-0000A2450000}"/>
    <cellStyle name="20% - Accent1 3 2 2 5 2 2 4" xfId="18012" xr:uid="{00000000-0005-0000-0000-0000A3450000}"/>
    <cellStyle name="20% - Accent1 3 2 2 5 2 3" xfId="18013" xr:uid="{00000000-0005-0000-0000-0000A4450000}"/>
    <cellStyle name="20% - Accent1 3 2 2 5 2 3 2" xfId="18014" xr:uid="{00000000-0005-0000-0000-0000A5450000}"/>
    <cellStyle name="20% - Accent1 3 2 2 5 2 3 2 2" xfId="18015" xr:uid="{00000000-0005-0000-0000-0000A6450000}"/>
    <cellStyle name="20% - Accent1 3 2 2 5 2 3 2 2 2" xfId="18016" xr:uid="{00000000-0005-0000-0000-0000A7450000}"/>
    <cellStyle name="20% - Accent1 3 2 2 5 2 3 2 3" xfId="18017" xr:uid="{00000000-0005-0000-0000-0000A8450000}"/>
    <cellStyle name="20% - Accent1 3 2 2 5 2 3 3" xfId="18018" xr:uid="{00000000-0005-0000-0000-0000A9450000}"/>
    <cellStyle name="20% - Accent1 3 2 2 5 2 3 3 2" xfId="18019" xr:uid="{00000000-0005-0000-0000-0000AA450000}"/>
    <cellStyle name="20% - Accent1 3 2 2 5 2 3 4" xfId="18020" xr:uid="{00000000-0005-0000-0000-0000AB450000}"/>
    <cellStyle name="20% - Accent1 3 2 2 5 2 4" xfId="18021" xr:uid="{00000000-0005-0000-0000-0000AC450000}"/>
    <cellStyle name="20% - Accent1 3 2 2 5 2 4 2" xfId="18022" xr:uid="{00000000-0005-0000-0000-0000AD450000}"/>
    <cellStyle name="20% - Accent1 3 2 2 5 2 4 2 2" xfId="18023" xr:uid="{00000000-0005-0000-0000-0000AE450000}"/>
    <cellStyle name="20% - Accent1 3 2 2 5 2 4 2 2 2" xfId="18024" xr:uid="{00000000-0005-0000-0000-0000AF450000}"/>
    <cellStyle name="20% - Accent1 3 2 2 5 2 4 2 3" xfId="18025" xr:uid="{00000000-0005-0000-0000-0000B0450000}"/>
    <cellStyle name="20% - Accent1 3 2 2 5 2 4 3" xfId="18026" xr:uid="{00000000-0005-0000-0000-0000B1450000}"/>
    <cellStyle name="20% - Accent1 3 2 2 5 2 4 3 2" xfId="18027" xr:uid="{00000000-0005-0000-0000-0000B2450000}"/>
    <cellStyle name="20% - Accent1 3 2 2 5 2 4 4" xfId="18028" xr:uid="{00000000-0005-0000-0000-0000B3450000}"/>
    <cellStyle name="20% - Accent1 3 2 2 5 2 5" xfId="18029" xr:uid="{00000000-0005-0000-0000-0000B4450000}"/>
    <cellStyle name="20% - Accent1 3 2 2 5 2 5 2" xfId="18030" xr:uid="{00000000-0005-0000-0000-0000B5450000}"/>
    <cellStyle name="20% - Accent1 3 2 2 5 2 5 2 2" xfId="18031" xr:uid="{00000000-0005-0000-0000-0000B6450000}"/>
    <cellStyle name="20% - Accent1 3 2 2 5 2 5 3" xfId="18032" xr:uid="{00000000-0005-0000-0000-0000B7450000}"/>
    <cellStyle name="20% - Accent1 3 2 2 5 2 6" xfId="18033" xr:uid="{00000000-0005-0000-0000-0000B8450000}"/>
    <cellStyle name="20% - Accent1 3 2 2 5 2 6 2" xfId="18034" xr:uid="{00000000-0005-0000-0000-0000B9450000}"/>
    <cellStyle name="20% - Accent1 3 2 2 5 2 6 2 2" xfId="18035" xr:uid="{00000000-0005-0000-0000-0000BA450000}"/>
    <cellStyle name="20% - Accent1 3 2 2 5 2 6 3" xfId="18036" xr:uid="{00000000-0005-0000-0000-0000BB450000}"/>
    <cellStyle name="20% - Accent1 3 2 2 5 2 7" xfId="18037" xr:uid="{00000000-0005-0000-0000-0000BC450000}"/>
    <cellStyle name="20% - Accent1 3 2 2 5 2 7 2" xfId="18038" xr:uid="{00000000-0005-0000-0000-0000BD450000}"/>
    <cellStyle name="20% - Accent1 3 2 2 5 2 8" xfId="18039" xr:uid="{00000000-0005-0000-0000-0000BE450000}"/>
    <cellStyle name="20% - Accent1 3 2 2 5 2 8 2" xfId="18040" xr:uid="{00000000-0005-0000-0000-0000BF450000}"/>
    <cellStyle name="20% - Accent1 3 2 2 5 2 9" xfId="18041" xr:uid="{00000000-0005-0000-0000-0000C0450000}"/>
    <cellStyle name="20% - Accent1 3 2 2 5 3" xfId="18042" xr:uid="{00000000-0005-0000-0000-0000C1450000}"/>
    <cellStyle name="20% - Accent1 3 2 2 5 3 2" xfId="18043" xr:uid="{00000000-0005-0000-0000-0000C2450000}"/>
    <cellStyle name="20% - Accent1 3 2 2 5 3 2 2" xfId="18044" xr:uid="{00000000-0005-0000-0000-0000C3450000}"/>
    <cellStyle name="20% - Accent1 3 2 2 5 3 2 2 2" xfId="18045" xr:uid="{00000000-0005-0000-0000-0000C4450000}"/>
    <cellStyle name="20% - Accent1 3 2 2 5 3 2 2 2 2" xfId="18046" xr:uid="{00000000-0005-0000-0000-0000C5450000}"/>
    <cellStyle name="20% - Accent1 3 2 2 5 3 2 2 3" xfId="18047" xr:uid="{00000000-0005-0000-0000-0000C6450000}"/>
    <cellStyle name="20% - Accent1 3 2 2 5 3 2 3" xfId="18048" xr:uid="{00000000-0005-0000-0000-0000C7450000}"/>
    <cellStyle name="20% - Accent1 3 2 2 5 3 2 3 2" xfId="18049" xr:uid="{00000000-0005-0000-0000-0000C8450000}"/>
    <cellStyle name="20% - Accent1 3 2 2 5 3 2 4" xfId="18050" xr:uid="{00000000-0005-0000-0000-0000C9450000}"/>
    <cellStyle name="20% - Accent1 3 2 2 5 3 3" xfId="18051" xr:uid="{00000000-0005-0000-0000-0000CA450000}"/>
    <cellStyle name="20% - Accent1 3 2 2 5 3 3 2" xfId="18052" xr:uid="{00000000-0005-0000-0000-0000CB450000}"/>
    <cellStyle name="20% - Accent1 3 2 2 5 3 3 2 2" xfId="18053" xr:uid="{00000000-0005-0000-0000-0000CC450000}"/>
    <cellStyle name="20% - Accent1 3 2 2 5 3 3 2 2 2" xfId="18054" xr:uid="{00000000-0005-0000-0000-0000CD450000}"/>
    <cellStyle name="20% - Accent1 3 2 2 5 3 3 2 3" xfId="18055" xr:uid="{00000000-0005-0000-0000-0000CE450000}"/>
    <cellStyle name="20% - Accent1 3 2 2 5 3 3 3" xfId="18056" xr:uid="{00000000-0005-0000-0000-0000CF450000}"/>
    <cellStyle name="20% - Accent1 3 2 2 5 3 3 3 2" xfId="18057" xr:uid="{00000000-0005-0000-0000-0000D0450000}"/>
    <cellStyle name="20% - Accent1 3 2 2 5 3 3 4" xfId="18058" xr:uid="{00000000-0005-0000-0000-0000D1450000}"/>
    <cellStyle name="20% - Accent1 3 2 2 5 3 4" xfId="18059" xr:uid="{00000000-0005-0000-0000-0000D2450000}"/>
    <cellStyle name="20% - Accent1 3 2 2 5 3 4 2" xfId="18060" xr:uid="{00000000-0005-0000-0000-0000D3450000}"/>
    <cellStyle name="20% - Accent1 3 2 2 5 3 4 2 2" xfId="18061" xr:uid="{00000000-0005-0000-0000-0000D4450000}"/>
    <cellStyle name="20% - Accent1 3 2 2 5 3 4 2 2 2" xfId="18062" xr:uid="{00000000-0005-0000-0000-0000D5450000}"/>
    <cellStyle name="20% - Accent1 3 2 2 5 3 4 2 3" xfId="18063" xr:uid="{00000000-0005-0000-0000-0000D6450000}"/>
    <cellStyle name="20% - Accent1 3 2 2 5 3 4 3" xfId="18064" xr:uid="{00000000-0005-0000-0000-0000D7450000}"/>
    <cellStyle name="20% - Accent1 3 2 2 5 3 4 3 2" xfId="18065" xr:uid="{00000000-0005-0000-0000-0000D8450000}"/>
    <cellStyle name="20% - Accent1 3 2 2 5 3 4 4" xfId="18066" xr:uid="{00000000-0005-0000-0000-0000D9450000}"/>
    <cellStyle name="20% - Accent1 3 2 2 5 3 5" xfId="18067" xr:uid="{00000000-0005-0000-0000-0000DA450000}"/>
    <cellStyle name="20% - Accent1 3 2 2 5 3 5 2" xfId="18068" xr:uid="{00000000-0005-0000-0000-0000DB450000}"/>
    <cellStyle name="20% - Accent1 3 2 2 5 3 5 2 2" xfId="18069" xr:uid="{00000000-0005-0000-0000-0000DC450000}"/>
    <cellStyle name="20% - Accent1 3 2 2 5 3 5 3" xfId="18070" xr:uid="{00000000-0005-0000-0000-0000DD450000}"/>
    <cellStyle name="20% - Accent1 3 2 2 5 3 6" xfId="18071" xr:uid="{00000000-0005-0000-0000-0000DE450000}"/>
    <cellStyle name="20% - Accent1 3 2 2 5 3 6 2" xfId="18072" xr:uid="{00000000-0005-0000-0000-0000DF450000}"/>
    <cellStyle name="20% - Accent1 3 2 2 5 3 6 2 2" xfId="18073" xr:uid="{00000000-0005-0000-0000-0000E0450000}"/>
    <cellStyle name="20% - Accent1 3 2 2 5 3 6 3" xfId="18074" xr:uid="{00000000-0005-0000-0000-0000E1450000}"/>
    <cellStyle name="20% - Accent1 3 2 2 5 3 7" xfId="18075" xr:uid="{00000000-0005-0000-0000-0000E2450000}"/>
    <cellStyle name="20% - Accent1 3 2 2 5 3 7 2" xfId="18076" xr:uid="{00000000-0005-0000-0000-0000E3450000}"/>
    <cellStyle name="20% - Accent1 3 2 2 5 3 8" xfId="18077" xr:uid="{00000000-0005-0000-0000-0000E4450000}"/>
    <cellStyle name="20% - Accent1 3 2 2 5 3 8 2" xfId="18078" xr:uid="{00000000-0005-0000-0000-0000E5450000}"/>
    <cellStyle name="20% - Accent1 3 2 2 5 3 9" xfId="18079" xr:uid="{00000000-0005-0000-0000-0000E6450000}"/>
    <cellStyle name="20% - Accent1 3 2 2 5 4" xfId="18080" xr:uid="{00000000-0005-0000-0000-0000E7450000}"/>
    <cellStyle name="20% - Accent1 3 2 2 5 4 2" xfId="18081" xr:uid="{00000000-0005-0000-0000-0000E8450000}"/>
    <cellStyle name="20% - Accent1 3 2 2 5 4 2 2" xfId="18082" xr:uid="{00000000-0005-0000-0000-0000E9450000}"/>
    <cellStyle name="20% - Accent1 3 2 2 5 4 2 2 2" xfId="18083" xr:uid="{00000000-0005-0000-0000-0000EA450000}"/>
    <cellStyle name="20% - Accent1 3 2 2 5 4 2 3" xfId="18084" xr:uid="{00000000-0005-0000-0000-0000EB450000}"/>
    <cellStyle name="20% - Accent1 3 2 2 5 4 3" xfId="18085" xr:uid="{00000000-0005-0000-0000-0000EC450000}"/>
    <cellStyle name="20% - Accent1 3 2 2 5 4 3 2" xfId="18086" xr:uid="{00000000-0005-0000-0000-0000ED450000}"/>
    <cellStyle name="20% - Accent1 3 2 2 5 4 4" xfId="18087" xr:uid="{00000000-0005-0000-0000-0000EE450000}"/>
    <cellStyle name="20% - Accent1 3 2 2 5 5" xfId="18088" xr:uid="{00000000-0005-0000-0000-0000EF450000}"/>
    <cellStyle name="20% - Accent1 3 2 2 5 5 2" xfId="18089" xr:uid="{00000000-0005-0000-0000-0000F0450000}"/>
    <cellStyle name="20% - Accent1 3 2 2 5 5 2 2" xfId="18090" xr:uid="{00000000-0005-0000-0000-0000F1450000}"/>
    <cellStyle name="20% - Accent1 3 2 2 5 5 2 2 2" xfId="18091" xr:uid="{00000000-0005-0000-0000-0000F2450000}"/>
    <cellStyle name="20% - Accent1 3 2 2 5 5 2 3" xfId="18092" xr:uid="{00000000-0005-0000-0000-0000F3450000}"/>
    <cellStyle name="20% - Accent1 3 2 2 5 5 3" xfId="18093" xr:uid="{00000000-0005-0000-0000-0000F4450000}"/>
    <cellStyle name="20% - Accent1 3 2 2 5 5 3 2" xfId="18094" xr:uid="{00000000-0005-0000-0000-0000F5450000}"/>
    <cellStyle name="20% - Accent1 3 2 2 5 5 4" xfId="18095" xr:uid="{00000000-0005-0000-0000-0000F6450000}"/>
    <cellStyle name="20% - Accent1 3 2 2 5 6" xfId="18096" xr:uid="{00000000-0005-0000-0000-0000F7450000}"/>
    <cellStyle name="20% - Accent1 3 2 2 5 6 2" xfId="18097" xr:uid="{00000000-0005-0000-0000-0000F8450000}"/>
    <cellStyle name="20% - Accent1 3 2 2 5 6 2 2" xfId="18098" xr:uid="{00000000-0005-0000-0000-0000F9450000}"/>
    <cellStyle name="20% - Accent1 3 2 2 5 6 2 2 2" xfId="18099" xr:uid="{00000000-0005-0000-0000-0000FA450000}"/>
    <cellStyle name="20% - Accent1 3 2 2 5 6 2 3" xfId="18100" xr:uid="{00000000-0005-0000-0000-0000FB450000}"/>
    <cellStyle name="20% - Accent1 3 2 2 5 6 3" xfId="18101" xr:uid="{00000000-0005-0000-0000-0000FC450000}"/>
    <cellStyle name="20% - Accent1 3 2 2 5 6 3 2" xfId="18102" xr:uid="{00000000-0005-0000-0000-0000FD450000}"/>
    <cellStyle name="20% - Accent1 3 2 2 5 6 4" xfId="18103" xr:uid="{00000000-0005-0000-0000-0000FE450000}"/>
    <cellStyle name="20% - Accent1 3 2 2 5 7" xfId="18104" xr:uid="{00000000-0005-0000-0000-0000FF450000}"/>
    <cellStyle name="20% - Accent1 3 2 2 5 7 2" xfId="18105" xr:uid="{00000000-0005-0000-0000-000000460000}"/>
    <cellStyle name="20% - Accent1 3 2 2 5 7 2 2" xfId="18106" xr:uid="{00000000-0005-0000-0000-000001460000}"/>
    <cellStyle name="20% - Accent1 3 2 2 5 7 3" xfId="18107" xr:uid="{00000000-0005-0000-0000-000002460000}"/>
    <cellStyle name="20% - Accent1 3 2 2 5 8" xfId="18108" xr:uid="{00000000-0005-0000-0000-000003460000}"/>
    <cellStyle name="20% - Accent1 3 2 2 5 8 2" xfId="18109" xr:uid="{00000000-0005-0000-0000-000004460000}"/>
    <cellStyle name="20% - Accent1 3 2 2 5 8 2 2" xfId="18110" xr:uid="{00000000-0005-0000-0000-000005460000}"/>
    <cellStyle name="20% - Accent1 3 2 2 5 8 3" xfId="18111" xr:uid="{00000000-0005-0000-0000-000006460000}"/>
    <cellStyle name="20% - Accent1 3 2 2 5 9" xfId="18112" xr:uid="{00000000-0005-0000-0000-000007460000}"/>
    <cellStyle name="20% - Accent1 3 2 2 5 9 2" xfId="18113" xr:uid="{00000000-0005-0000-0000-000008460000}"/>
    <cellStyle name="20% - Accent1 3 2 2 6" xfId="18114" xr:uid="{00000000-0005-0000-0000-000009460000}"/>
    <cellStyle name="20% - Accent1 3 2 2 6 10" xfId="18115" xr:uid="{00000000-0005-0000-0000-00000A460000}"/>
    <cellStyle name="20% - Accent1 3 2 2 6 10 2" xfId="18116" xr:uid="{00000000-0005-0000-0000-00000B460000}"/>
    <cellStyle name="20% - Accent1 3 2 2 6 11" xfId="18117" xr:uid="{00000000-0005-0000-0000-00000C460000}"/>
    <cellStyle name="20% - Accent1 3 2 2 6 2" xfId="18118" xr:uid="{00000000-0005-0000-0000-00000D460000}"/>
    <cellStyle name="20% - Accent1 3 2 2 6 2 2" xfId="18119" xr:uid="{00000000-0005-0000-0000-00000E460000}"/>
    <cellStyle name="20% - Accent1 3 2 2 6 2 2 2" xfId="18120" xr:uid="{00000000-0005-0000-0000-00000F460000}"/>
    <cellStyle name="20% - Accent1 3 2 2 6 2 2 2 2" xfId="18121" xr:uid="{00000000-0005-0000-0000-000010460000}"/>
    <cellStyle name="20% - Accent1 3 2 2 6 2 2 2 2 2" xfId="18122" xr:uid="{00000000-0005-0000-0000-000011460000}"/>
    <cellStyle name="20% - Accent1 3 2 2 6 2 2 2 3" xfId="18123" xr:uid="{00000000-0005-0000-0000-000012460000}"/>
    <cellStyle name="20% - Accent1 3 2 2 6 2 2 3" xfId="18124" xr:uid="{00000000-0005-0000-0000-000013460000}"/>
    <cellStyle name="20% - Accent1 3 2 2 6 2 2 3 2" xfId="18125" xr:uid="{00000000-0005-0000-0000-000014460000}"/>
    <cellStyle name="20% - Accent1 3 2 2 6 2 2 4" xfId="18126" xr:uid="{00000000-0005-0000-0000-000015460000}"/>
    <cellStyle name="20% - Accent1 3 2 2 6 2 3" xfId="18127" xr:uid="{00000000-0005-0000-0000-000016460000}"/>
    <cellStyle name="20% - Accent1 3 2 2 6 2 3 2" xfId="18128" xr:uid="{00000000-0005-0000-0000-000017460000}"/>
    <cellStyle name="20% - Accent1 3 2 2 6 2 3 2 2" xfId="18129" xr:uid="{00000000-0005-0000-0000-000018460000}"/>
    <cellStyle name="20% - Accent1 3 2 2 6 2 3 2 2 2" xfId="18130" xr:uid="{00000000-0005-0000-0000-000019460000}"/>
    <cellStyle name="20% - Accent1 3 2 2 6 2 3 2 3" xfId="18131" xr:uid="{00000000-0005-0000-0000-00001A460000}"/>
    <cellStyle name="20% - Accent1 3 2 2 6 2 3 3" xfId="18132" xr:uid="{00000000-0005-0000-0000-00001B460000}"/>
    <cellStyle name="20% - Accent1 3 2 2 6 2 3 3 2" xfId="18133" xr:uid="{00000000-0005-0000-0000-00001C460000}"/>
    <cellStyle name="20% - Accent1 3 2 2 6 2 3 4" xfId="18134" xr:uid="{00000000-0005-0000-0000-00001D460000}"/>
    <cellStyle name="20% - Accent1 3 2 2 6 2 4" xfId="18135" xr:uid="{00000000-0005-0000-0000-00001E460000}"/>
    <cellStyle name="20% - Accent1 3 2 2 6 2 4 2" xfId="18136" xr:uid="{00000000-0005-0000-0000-00001F460000}"/>
    <cellStyle name="20% - Accent1 3 2 2 6 2 4 2 2" xfId="18137" xr:uid="{00000000-0005-0000-0000-000020460000}"/>
    <cellStyle name="20% - Accent1 3 2 2 6 2 4 2 2 2" xfId="18138" xr:uid="{00000000-0005-0000-0000-000021460000}"/>
    <cellStyle name="20% - Accent1 3 2 2 6 2 4 2 3" xfId="18139" xr:uid="{00000000-0005-0000-0000-000022460000}"/>
    <cellStyle name="20% - Accent1 3 2 2 6 2 4 3" xfId="18140" xr:uid="{00000000-0005-0000-0000-000023460000}"/>
    <cellStyle name="20% - Accent1 3 2 2 6 2 4 3 2" xfId="18141" xr:uid="{00000000-0005-0000-0000-000024460000}"/>
    <cellStyle name="20% - Accent1 3 2 2 6 2 4 4" xfId="18142" xr:uid="{00000000-0005-0000-0000-000025460000}"/>
    <cellStyle name="20% - Accent1 3 2 2 6 2 5" xfId="18143" xr:uid="{00000000-0005-0000-0000-000026460000}"/>
    <cellStyle name="20% - Accent1 3 2 2 6 2 5 2" xfId="18144" xr:uid="{00000000-0005-0000-0000-000027460000}"/>
    <cellStyle name="20% - Accent1 3 2 2 6 2 5 2 2" xfId="18145" xr:uid="{00000000-0005-0000-0000-000028460000}"/>
    <cellStyle name="20% - Accent1 3 2 2 6 2 5 3" xfId="18146" xr:uid="{00000000-0005-0000-0000-000029460000}"/>
    <cellStyle name="20% - Accent1 3 2 2 6 2 6" xfId="18147" xr:uid="{00000000-0005-0000-0000-00002A460000}"/>
    <cellStyle name="20% - Accent1 3 2 2 6 2 6 2" xfId="18148" xr:uid="{00000000-0005-0000-0000-00002B460000}"/>
    <cellStyle name="20% - Accent1 3 2 2 6 2 6 2 2" xfId="18149" xr:uid="{00000000-0005-0000-0000-00002C460000}"/>
    <cellStyle name="20% - Accent1 3 2 2 6 2 6 3" xfId="18150" xr:uid="{00000000-0005-0000-0000-00002D460000}"/>
    <cellStyle name="20% - Accent1 3 2 2 6 2 7" xfId="18151" xr:uid="{00000000-0005-0000-0000-00002E460000}"/>
    <cellStyle name="20% - Accent1 3 2 2 6 2 7 2" xfId="18152" xr:uid="{00000000-0005-0000-0000-00002F460000}"/>
    <cellStyle name="20% - Accent1 3 2 2 6 2 8" xfId="18153" xr:uid="{00000000-0005-0000-0000-000030460000}"/>
    <cellStyle name="20% - Accent1 3 2 2 6 2 8 2" xfId="18154" xr:uid="{00000000-0005-0000-0000-000031460000}"/>
    <cellStyle name="20% - Accent1 3 2 2 6 2 9" xfId="18155" xr:uid="{00000000-0005-0000-0000-000032460000}"/>
    <cellStyle name="20% - Accent1 3 2 2 6 3" xfId="18156" xr:uid="{00000000-0005-0000-0000-000033460000}"/>
    <cellStyle name="20% - Accent1 3 2 2 6 3 2" xfId="18157" xr:uid="{00000000-0005-0000-0000-000034460000}"/>
    <cellStyle name="20% - Accent1 3 2 2 6 3 2 2" xfId="18158" xr:uid="{00000000-0005-0000-0000-000035460000}"/>
    <cellStyle name="20% - Accent1 3 2 2 6 3 2 2 2" xfId="18159" xr:uid="{00000000-0005-0000-0000-000036460000}"/>
    <cellStyle name="20% - Accent1 3 2 2 6 3 2 2 2 2" xfId="18160" xr:uid="{00000000-0005-0000-0000-000037460000}"/>
    <cellStyle name="20% - Accent1 3 2 2 6 3 2 2 3" xfId="18161" xr:uid="{00000000-0005-0000-0000-000038460000}"/>
    <cellStyle name="20% - Accent1 3 2 2 6 3 2 3" xfId="18162" xr:uid="{00000000-0005-0000-0000-000039460000}"/>
    <cellStyle name="20% - Accent1 3 2 2 6 3 2 3 2" xfId="18163" xr:uid="{00000000-0005-0000-0000-00003A460000}"/>
    <cellStyle name="20% - Accent1 3 2 2 6 3 2 4" xfId="18164" xr:uid="{00000000-0005-0000-0000-00003B460000}"/>
    <cellStyle name="20% - Accent1 3 2 2 6 3 3" xfId="18165" xr:uid="{00000000-0005-0000-0000-00003C460000}"/>
    <cellStyle name="20% - Accent1 3 2 2 6 3 3 2" xfId="18166" xr:uid="{00000000-0005-0000-0000-00003D460000}"/>
    <cellStyle name="20% - Accent1 3 2 2 6 3 3 2 2" xfId="18167" xr:uid="{00000000-0005-0000-0000-00003E460000}"/>
    <cellStyle name="20% - Accent1 3 2 2 6 3 3 2 2 2" xfId="18168" xr:uid="{00000000-0005-0000-0000-00003F460000}"/>
    <cellStyle name="20% - Accent1 3 2 2 6 3 3 2 3" xfId="18169" xr:uid="{00000000-0005-0000-0000-000040460000}"/>
    <cellStyle name="20% - Accent1 3 2 2 6 3 3 3" xfId="18170" xr:uid="{00000000-0005-0000-0000-000041460000}"/>
    <cellStyle name="20% - Accent1 3 2 2 6 3 3 3 2" xfId="18171" xr:uid="{00000000-0005-0000-0000-000042460000}"/>
    <cellStyle name="20% - Accent1 3 2 2 6 3 3 4" xfId="18172" xr:uid="{00000000-0005-0000-0000-000043460000}"/>
    <cellStyle name="20% - Accent1 3 2 2 6 3 4" xfId="18173" xr:uid="{00000000-0005-0000-0000-000044460000}"/>
    <cellStyle name="20% - Accent1 3 2 2 6 3 4 2" xfId="18174" xr:uid="{00000000-0005-0000-0000-000045460000}"/>
    <cellStyle name="20% - Accent1 3 2 2 6 3 4 2 2" xfId="18175" xr:uid="{00000000-0005-0000-0000-000046460000}"/>
    <cellStyle name="20% - Accent1 3 2 2 6 3 4 2 2 2" xfId="18176" xr:uid="{00000000-0005-0000-0000-000047460000}"/>
    <cellStyle name="20% - Accent1 3 2 2 6 3 4 2 3" xfId="18177" xr:uid="{00000000-0005-0000-0000-000048460000}"/>
    <cellStyle name="20% - Accent1 3 2 2 6 3 4 3" xfId="18178" xr:uid="{00000000-0005-0000-0000-000049460000}"/>
    <cellStyle name="20% - Accent1 3 2 2 6 3 4 3 2" xfId="18179" xr:uid="{00000000-0005-0000-0000-00004A460000}"/>
    <cellStyle name="20% - Accent1 3 2 2 6 3 4 4" xfId="18180" xr:uid="{00000000-0005-0000-0000-00004B460000}"/>
    <cellStyle name="20% - Accent1 3 2 2 6 3 5" xfId="18181" xr:uid="{00000000-0005-0000-0000-00004C460000}"/>
    <cellStyle name="20% - Accent1 3 2 2 6 3 5 2" xfId="18182" xr:uid="{00000000-0005-0000-0000-00004D460000}"/>
    <cellStyle name="20% - Accent1 3 2 2 6 3 5 2 2" xfId="18183" xr:uid="{00000000-0005-0000-0000-00004E460000}"/>
    <cellStyle name="20% - Accent1 3 2 2 6 3 5 3" xfId="18184" xr:uid="{00000000-0005-0000-0000-00004F460000}"/>
    <cellStyle name="20% - Accent1 3 2 2 6 3 6" xfId="18185" xr:uid="{00000000-0005-0000-0000-000050460000}"/>
    <cellStyle name="20% - Accent1 3 2 2 6 3 6 2" xfId="18186" xr:uid="{00000000-0005-0000-0000-000051460000}"/>
    <cellStyle name="20% - Accent1 3 2 2 6 3 6 2 2" xfId="18187" xr:uid="{00000000-0005-0000-0000-000052460000}"/>
    <cellStyle name="20% - Accent1 3 2 2 6 3 6 3" xfId="18188" xr:uid="{00000000-0005-0000-0000-000053460000}"/>
    <cellStyle name="20% - Accent1 3 2 2 6 3 7" xfId="18189" xr:uid="{00000000-0005-0000-0000-000054460000}"/>
    <cellStyle name="20% - Accent1 3 2 2 6 3 7 2" xfId="18190" xr:uid="{00000000-0005-0000-0000-000055460000}"/>
    <cellStyle name="20% - Accent1 3 2 2 6 3 8" xfId="18191" xr:uid="{00000000-0005-0000-0000-000056460000}"/>
    <cellStyle name="20% - Accent1 3 2 2 6 3 8 2" xfId="18192" xr:uid="{00000000-0005-0000-0000-000057460000}"/>
    <cellStyle name="20% - Accent1 3 2 2 6 3 9" xfId="18193" xr:uid="{00000000-0005-0000-0000-000058460000}"/>
    <cellStyle name="20% - Accent1 3 2 2 6 4" xfId="18194" xr:uid="{00000000-0005-0000-0000-000059460000}"/>
    <cellStyle name="20% - Accent1 3 2 2 6 4 2" xfId="18195" xr:uid="{00000000-0005-0000-0000-00005A460000}"/>
    <cellStyle name="20% - Accent1 3 2 2 6 4 2 2" xfId="18196" xr:uid="{00000000-0005-0000-0000-00005B460000}"/>
    <cellStyle name="20% - Accent1 3 2 2 6 4 2 2 2" xfId="18197" xr:uid="{00000000-0005-0000-0000-00005C460000}"/>
    <cellStyle name="20% - Accent1 3 2 2 6 4 2 3" xfId="18198" xr:uid="{00000000-0005-0000-0000-00005D460000}"/>
    <cellStyle name="20% - Accent1 3 2 2 6 4 3" xfId="18199" xr:uid="{00000000-0005-0000-0000-00005E460000}"/>
    <cellStyle name="20% - Accent1 3 2 2 6 4 3 2" xfId="18200" xr:uid="{00000000-0005-0000-0000-00005F460000}"/>
    <cellStyle name="20% - Accent1 3 2 2 6 4 4" xfId="18201" xr:uid="{00000000-0005-0000-0000-000060460000}"/>
    <cellStyle name="20% - Accent1 3 2 2 6 5" xfId="18202" xr:uid="{00000000-0005-0000-0000-000061460000}"/>
    <cellStyle name="20% - Accent1 3 2 2 6 5 2" xfId="18203" xr:uid="{00000000-0005-0000-0000-000062460000}"/>
    <cellStyle name="20% - Accent1 3 2 2 6 5 2 2" xfId="18204" xr:uid="{00000000-0005-0000-0000-000063460000}"/>
    <cellStyle name="20% - Accent1 3 2 2 6 5 2 2 2" xfId="18205" xr:uid="{00000000-0005-0000-0000-000064460000}"/>
    <cellStyle name="20% - Accent1 3 2 2 6 5 2 3" xfId="18206" xr:uid="{00000000-0005-0000-0000-000065460000}"/>
    <cellStyle name="20% - Accent1 3 2 2 6 5 3" xfId="18207" xr:uid="{00000000-0005-0000-0000-000066460000}"/>
    <cellStyle name="20% - Accent1 3 2 2 6 5 3 2" xfId="18208" xr:uid="{00000000-0005-0000-0000-000067460000}"/>
    <cellStyle name="20% - Accent1 3 2 2 6 5 4" xfId="18209" xr:uid="{00000000-0005-0000-0000-000068460000}"/>
    <cellStyle name="20% - Accent1 3 2 2 6 6" xfId="18210" xr:uid="{00000000-0005-0000-0000-000069460000}"/>
    <cellStyle name="20% - Accent1 3 2 2 6 6 2" xfId="18211" xr:uid="{00000000-0005-0000-0000-00006A460000}"/>
    <cellStyle name="20% - Accent1 3 2 2 6 6 2 2" xfId="18212" xr:uid="{00000000-0005-0000-0000-00006B460000}"/>
    <cellStyle name="20% - Accent1 3 2 2 6 6 2 2 2" xfId="18213" xr:uid="{00000000-0005-0000-0000-00006C460000}"/>
    <cellStyle name="20% - Accent1 3 2 2 6 6 2 3" xfId="18214" xr:uid="{00000000-0005-0000-0000-00006D460000}"/>
    <cellStyle name="20% - Accent1 3 2 2 6 6 3" xfId="18215" xr:uid="{00000000-0005-0000-0000-00006E460000}"/>
    <cellStyle name="20% - Accent1 3 2 2 6 6 3 2" xfId="18216" xr:uid="{00000000-0005-0000-0000-00006F460000}"/>
    <cellStyle name="20% - Accent1 3 2 2 6 6 4" xfId="18217" xr:uid="{00000000-0005-0000-0000-000070460000}"/>
    <cellStyle name="20% - Accent1 3 2 2 6 7" xfId="18218" xr:uid="{00000000-0005-0000-0000-000071460000}"/>
    <cellStyle name="20% - Accent1 3 2 2 6 7 2" xfId="18219" xr:uid="{00000000-0005-0000-0000-000072460000}"/>
    <cellStyle name="20% - Accent1 3 2 2 6 7 2 2" xfId="18220" xr:uid="{00000000-0005-0000-0000-000073460000}"/>
    <cellStyle name="20% - Accent1 3 2 2 6 7 3" xfId="18221" xr:uid="{00000000-0005-0000-0000-000074460000}"/>
    <cellStyle name="20% - Accent1 3 2 2 6 8" xfId="18222" xr:uid="{00000000-0005-0000-0000-000075460000}"/>
    <cellStyle name="20% - Accent1 3 2 2 6 8 2" xfId="18223" xr:uid="{00000000-0005-0000-0000-000076460000}"/>
    <cellStyle name="20% - Accent1 3 2 2 6 8 2 2" xfId="18224" xr:uid="{00000000-0005-0000-0000-000077460000}"/>
    <cellStyle name="20% - Accent1 3 2 2 6 8 3" xfId="18225" xr:uid="{00000000-0005-0000-0000-000078460000}"/>
    <cellStyle name="20% - Accent1 3 2 2 6 9" xfId="18226" xr:uid="{00000000-0005-0000-0000-000079460000}"/>
    <cellStyle name="20% - Accent1 3 2 2 6 9 2" xfId="18227" xr:uid="{00000000-0005-0000-0000-00007A460000}"/>
    <cellStyle name="20% - Accent1 3 2 2 7" xfId="18228" xr:uid="{00000000-0005-0000-0000-00007B460000}"/>
    <cellStyle name="20% - Accent1 3 2 2 7 2" xfId="18229" xr:uid="{00000000-0005-0000-0000-00007C460000}"/>
    <cellStyle name="20% - Accent1 3 2 2 7 2 2" xfId="18230" xr:uid="{00000000-0005-0000-0000-00007D460000}"/>
    <cellStyle name="20% - Accent1 3 2 2 7 2 2 2" xfId="18231" xr:uid="{00000000-0005-0000-0000-00007E460000}"/>
    <cellStyle name="20% - Accent1 3 2 2 7 2 2 2 2" xfId="18232" xr:uid="{00000000-0005-0000-0000-00007F460000}"/>
    <cellStyle name="20% - Accent1 3 2 2 7 2 2 3" xfId="18233" xr:uid="{00000000-0005-0000-0000-000080460000}"/>
    <cellStyle name="20% - Accent1 3 2 2 7 2 3" xfId="18234" xr:uid="{00000000-0005-0000-0000-000081460000}"/>
    <cellStyle name="20% - Accent1 3 2 2 7 2 3 2" xfId="18235" xr:uid="{00000000-0005-0000-0000-000082460000}"/>
    <cellStyle name="20% - Accent1 3 2 2 7 2 4" xfId="18236" xr:uid="{00000000-0005-0000-0000-000083460000}"/>
    <cellStyle name="20% - Accent1 3 2 2 7 3" xfId="18237" xr:uid="{00000000-0005-0000-0000-000084460000}"/>
    <cellStyle name="20% - Accent1 3 2 2 7 3 2" xfId="18238" xr:uid="{00000000-0005-0000-0000-000085460000}"/>
    <cellStyle name="20% - Accent1 3 2 2 7 3 2 2" xfId="18239" xr:uid="{00000000-0005-0000-0000-000086460000}"/>
    <cellStyle name="20% - Accent1 3 2 2 7 3 2 2 2" xfId="18240" xr:uid="{00000000-0005-0000-0000-000087460000}"/>
    <cellStyle name="20% - Accent1 3 2 2 7 3 2 3" xfId="18241" xr:uid="{00000000-0005-0000-0000-000088460000}"/>
    <cellStyle name="20% - Accent1 3 2 2 7 3 3" xfId="18242" xr:uid="{00000000-0005-0000-0000-000089460000}"/>
    <cellStyle name="20% - Accent1 3 2 2 7 3 3 2" xfId="18243" xr:uid="{00000000-0005-0000-0000-00008A460000}"/>
    <cellStyle name="20% - Accent1 3 2 2 7 3 4" xfId="18244" xr:uid="{00000000-0005-0000-0000-00008B460000}"/>
    <cellStyle name="20% - Accent1 3 2 2 7 4" xfId="18245" xr:uid="{00000000-0005-0000-0000-00008C460000}"/>
    <cellStyle name="20% - Accent1 3 2 2 7 4 2" xfId="18246" xr:uid="{00000000-0005-0000-0000-00008D460000}"/>
    <cellStyle name="20% - Accent1 3 2 2 7 4 2 2" xfId="18247" xr:uid="{00000000-0005-0000-0000-00008E460000}"/>
    <cellStyle name="20% - Accent1 3 2 2 7 4 2 2 2" xfId="18248" xr:uid="{00000000-0005-0000-0000-00008F460000}"/>
    <cellStyle name="20% - Accent1 3 2 2 7 4 2 3" xfId="18249" xr:uid="{00000000-0005-0000-0000-000090460000}"/>
    <cellStyle name="20% - Accent1 3 2 2 7 4 3" xfId="18250" xr:uid="{00000000-0005-0000-0000-000091460000}"/>
    <cellStyle name="20% - Accent1 3 2 2 7 4 3 2" xfId="18251" xr:uid="{00000000-0005-0000-0000-000092460000}"/>
    <cellStyle name="20% - Accent1 3 2 2 7 4 4" xfId="18252" xr:uid="{00000000-0005-0000-0000-000093460000}"/>
    <cellStyle name="20% - Accent1 3 2 2 7 5" xfId="18253" xr:uid="{00000000-0005-0000-0000-000094460000}"/>
    <cellStyle name="20% - Accent1 3 2 2 7 5 2" xfId="18254" xr:uid="{00000000-0005-0000-0000-000095460000}"/>
    <cellStyle name="20% - Accent1 3 2 2 7 5 2 2" xfId="18255" xr:uid="{00000000-0005-0000-0000-000096460000}"/>
    <cellStyle name="20% - Accent1 3 2 2 7 5 3" xfId="18256" xr:uid="{00000000-0005-0000-0000-000097460000}"/>
    <cellStyle name="20% - Accent1 3 2 2 7 6" xfId="18257" xr:uid="{00000000-0005-0000-0000-000098460000}"/>
    <cellStyle name="20% - Accent1 3 2 2 7 6 2" xfId="18258" xr:uid="{00000000-0005-0000-0000-000099460000}"/>
    <cellStyle name="20% - Accent1 3 2 2 7 6 2 2" xfId="18259" xr:uid="{00000000-0005-0000-0000-00009A460000}"/>
    <cellStyle name="20% - Accent1 3 2 2 7 6 3" xfId="18260" xr:uid="{00000000-0005-0000-0000-00009B460000}"/>
    <cellStyle name="20% - Accent1 3 2 2 7 7" xfId="18261" xr:uid="{00000000-0005-0000-0000-00009C460000}"/>
    <cellStyle name="20% - Accent1 3 2 2 7 7 2" xfId="18262" xr:uid="{00000000-0005-0000-0000-00009D460000}"/>
    <cellStyle name="20% - Accent1 3 2 2 7 8" xfId="18263" xr:uid="{00000000-0005-0000-0000-00009E460000}"/>
    <cellStyle name="20% - Accent1 3 2 2 7 8 2" xfId="18264" xr:uid="{00000000-0005-0000-0000-00009F460000}"/>
    <cellStyle name="20% - Accent1 3 2 2 7 9" xfId="18265" xr:uid="{00000000-0005-0000-0000-0000A0460000}"/>
    <cellStyle name="20% - Accent1 3 2 2 8" xfId="18266" xr:uid="{00000000-0005-0000-0000-0000A1460000}"/>
    <cellStyle name="20% - Accent1 3 2 2 8 2" xfId="18267" xr:uid="{00000000-0005-0000-0000-0000A2460000}"/>
    <cellStyle name="20% - Accent1 3 2 2 8 2 2" xfId="18268" xr:uid="{00000000-0005-0000-0000-0000A3460000}"/>
    <cellStyle name="20% - Accent1 3 2 2 8 2 2 2" xfId="18269" xr:uid="{00000000-0005-0000-0000-0000A4460000}"/>
    <cellStyle name="20% - Accent1 3 2 2 8 2 2 2 2" xfId="18270" xr:uid="{00000000-0005-0000-0000-0000A5460000}"/>
    <cellStyle name="20% - Accent1 3 2 2 8 2 2 3" xfId="18271" xr:uid="{00000000-0005-0000-0000-0000A6460000}"/>
    <cellStyle name="20% - Accent1 3 2 2 8 2 3" xfId="18272" xr:uid="{00000000-0005-0000-0000-0000A7460000}"/>
    <cellStyle name="20% - Accent1 3 2 2 8 2 3 2" xfId="18273" xr:uid="{00000000-0005-0000-0000-0000A8460000}"/>
    <cellStyle name="20% - Accent1 3 2 2 8 2 4" xfId="18274" xr:uid="{00000000-0005-0000-0000-0000A9460000}"/>
    <cellStyle name="20% - Accent1 3 2 2 8 3" xfId="18275" xr:uid="{00000000-0005-0000-0000-0000AA460000}"/>
    <cellStyle name="20% - Accent1 3 2 2 8 3 2" xfId="18276" xr:uid="{00000000-0005-0000-0000-0000AB460000}"/>
    <cellStyle name="20% - Accent1 3 2 2 8 3 2 2" xfId="18277" xr:uid="{00000000-0005-0000-0000-0000AC460000}"/>
    <cellStyle name="20% - Accent1 3 2 2 8 3 2 2 2" xfId="18278" xr:uid="{00000000-0005-0000-0000-0000AD460000}"/>
    <cellStyle name="20% - Accent1 3 2 2 8 3 2 3" xfId="18279" xr:uid="{00000000-0005-0000-0000-0000AE460000}"/>
    <cellStyle name="20% - Accent1 3 2 2 8 3 3" xfId="18280" xr:uid="{00000000-0005-0000-0000-0000AF460000}"/>
    <cellStyle name="20% - Accent1 3 2 2 8 3 3 2" xfId="18281" xr:uid="{00000000-0005-0000-0000-0000B0460000}"/>
    <cellStyle name="20% - Accent1 3 2 2 8 3 4" xfId="18282" xr:uid="{00000000-0005-0000-0000-0000B1460000}"/>
    <cellStyle name="20% - Accent1 3 2 2 8 4" xfId="18283" xr:uid="{00000000-0005-0000-0000-0000B2460000}"/>
    <cellStyle name="20% - Accent1 3 2 2 8 4 2" xfId="18284" xr:uid="{00000000-0005-0000-0000-0000B3460000}"/>
    <cellStyle name="20% - Accent1 3 2 2 8 4 2 2" xfId="18285" xr:uid="{00000000-0005-0000-0000-0000B4460000}"/>
    <cellStyle name="20% - Accent1 3 2 2 8 4 2 2 2" xfId="18286" xr:uid="{00000000-0005-0000-0000-0000B5460000}"/>
    <cellStyle name="20% - Accent1 3 2 2 8 4 2 3" xfId="18287" xr:uid="{00000000-0005-0000-0000-0000B6460000}"/>
    <cellStyle name="20% - Accent1 3 2 2 8 4 3" xfId="18288" xr:uid="{00000000-0005-0000-0000-0000B7460000}"/>
    <cellStyle name="20% - Accent1 3 2 2 8 4 3 2" xfId="18289" xr:uid="{00000000-0005-0000-0000-0000B8460000}"/>
    <cellStyle name="20% - Accent1 3 2 2 8 4 4" xfId="18290" xr:uid="{00000000-0005-0000-0000-0000B9460000}"/>
    <cellStyle name="20% - Accent1 3 2 2 8 5" xfId="18291" xr:uid="{00000000-0005-0000-0000-0000BA460000}"/>
    <cellStyle name="20% - Accent1 3 2 2 8 5 2" xfId="18292" xr:uid="{00000000-0005-0000-0000-0000BB460000}"/>
    <cellStyle name="20% - Accent1 3 2 2 8 5 2 2" xfId="18293" xr:uid="{00000000-0005-0000-0000-0000BC460000}"/>
    <cellStyle name="20% - Accent1 3 2 2 8 5 3" xfId="18294" xr:uid="{00000000-0005-0000-0000-0000BD460000}"/>
    <cellStyle name="20% - Accent1 3 2 2 8 6" xfId="18295" xr:uid="{00000000-0005-0000-0000-0000BE460000}"/>
    <cellStyle name="20% - Accent1 3 2 2 8 6 2" xfId="18296" xr:uid="{00000000-0005-0000-0000-0000BF460000}"/>
    <cellStyle name="20% - Accent1 3 2 2 8 6 2 2" xfId="18297" xr:uid="{00000000-0005-0000-0000-0000C0460000}"/>
    <cellStyle name="20% - Accent1 3 2 2 8 6 3" xfId="18298" xr:uid="{00000000-0005-0000-0000-0000C1460000}"/>
    <cellStyle name="20% - Accent1 3 2 2 8 7" xfId="18299" xr:uid="{00000000-0005-0000-0000-0000C2460000}"/>
    <cellStyle name="20% - Accent1 3 2 2 8 7 2" xfId="18300" xr:uid="{00000000-0005-0000-0000-0000C3460000}"/>
    <cellStyle name="20% - Accent1 3 2 2 8 8" xfId="18301" xr:uid="{00000000-0005-0000-0000-0000C4460000}"/>
    <cellStyle name="20% - Accent1 3 2 2 8 8 2" xfId="18302" xr:uid="{00000000-0005-0000-0000-0000C5460000}"/>
    <cellStyle name="20% - Accent1 3 2 2 8 9" xfId="18303" xr:uid="{00000000-0005-0000-0000-0000C6460000}"/>
    <cellStyle name="20% - Accent1 3 2 2 9" xfId="18304" xr:uid="{00000000-0005-0000-0000-0000C7460000}"/>
    <cellStyle name="20% - Accent1 3 2 2 9 2" xfId="18305" xr:uid="{00000000-0005-0000-0000-0000C8460000}"/>
    <cellStyle name="20% - Accent1 3 2 2 9 2 2" xfId="18306" xr:uid="{00000000-0005-0000-0000-0000C9460000}"/>
    <cellStyle name="20% - Accent1 3 2 2 9 2 2 2" xfId="18307" xr:uid="{00000000-0005-0000-0000-0000CA460000}"/>
    <cellStyle name="20% - Accent1 3 2 2 9 2 3" xfId="18308" xr:uid="{00000000-0005-0000-0000-0000CB460000}"/>
    <cellStyle name="20% - Accent1 3 2 2 9 3" xfId="18309" xr:uid="{00000000-0005-0000-0000-0000CC460000}"/>
    <cellStyle name="20% - Accent1 3 2 2 9 3 2" xfId="18310" xr:uid="{00000000-0005-0000-0000-0000CD460000}"/>
    <cellStyle name="20% - Accent1 3 2 2 9 4" xfId="18311" xr:uid="{00000000-0005-0000-0000-0000CE460000}"/>
    <cellStyle name="20% - Accent1 3 2 20" xfId="18312" xr:uid="{00000000-0005-0000-0000-0000CF460000}"/>
    <cellStyle name="20% - Accent1 3 2 3" xfId="18313" xr:uid="{00000000-0005-0000-0000-0000D0460000}"/>
    <cellStyle name="20% - Accent1 3 2 3 10" xfId="18314" xr:uid="{00000000-0005-0000-0000-0000D1460000}"/>
    <cellStyle name="20% - Accent1 3 2 3 10 2" xfId="18315" xr:uid="{00000000-0005-0000-0000-0000D2460000}"/>
    <cellStyle name="20% - Accent1 3 2 3 10 2 2" xfId="18316" xr:uid="{00000000-0005-0000-0000-0000D3460000}"/>
    <cellStyle name="20% - Accent1 3 2 3 10 2 2 2" xfId="18317" xr:uid="{00000000-0005-0000-0000-0000D4460000}"/>
    <cellStyle name="20% - Accent1 3 2 3 10 2 3" xfId="18318" xr:uid="{00000000-0005-0000-0000-0000D5460000}"/>
    <cellStyle name="20% - Accent1 3 2 3 10 3" xfId="18319" xr:uid="{00000000-0005-0000-0000-0000D6460000}"/>
    <cellStyle name="20% - Accent1 3 2 3 10 3 2" xfId="18320" xr:uid="{00000000-0005-0000-0000-0000D7460000}"/>
    <cellStyle name="20% - Accent1 3 2 3 10 4" xfId="18321" xr:uid="{00000000-0005-0000-0000-0000D8460000}"/>
    <cellStyle name="20% - Accent1 3 2 3 11" xfId="18322" xr:uid="{00000000-0005-0000-0000-0000D9460000}"/>
    <cellStyle name="20% - Accent1 3 2 3 11 2" xfId="18323" xr:uid="{00000000-0005-0000-0000-0000DA460000}"/>
    <cellStyle name="20% - Accent1 3 2 3 11 2 2" xfId="18324" xr:uid="{00000000-0005-0000-0000-0000DB460000}"/>
    <cellStyle name="20% - Accent1 3 2 3 11 2 2 2" xfId="18325" xr:uid="{00000000-0005-0000-0000-0000DC460000}"/>
    <cellStyle name="20% - Accent1 3 2 3 11 2 3" xfId="18326" xr:uid="{00000000-0005-0000-0000-0000DD460000}"/>
    <cellStyle name="20% - Accent1 3 2 3 11 3" xfId="18327" xr:uid="{00000000-0005-0000-0000-0000DE460000}"/>
    <cellStyle name="20% - Accent1 3 2 3 11 3 2" xfId="18328" xr:uid="{00000000-0005-0000-0000-0000DF460000}"/>
    <cellStyle name="20% - Accent1 3 2 3 11 4" xfId="18329" xr:uid="{00000000-0005-0000-0000-0000E0460000}"/>
    <cellStyle name="20% - Accent1 3 2 3 12" xfId="18330" xr:uid="{00000000-0005-0000-0000-0000E1460000}"/>
    <cellStyle name="20% - Accent1 3 2 3 12 2" xfId="18331" xr:uid="{00000000-0005-0000-0000-0000E2460000}"/>
    <cellStyle name="20% - Accent1 3 2 3 12 2 2" xfId="18332" xr:uid="{00000000-0005-0000-0000-0000E3460000}"/>
    <cellStyle name="20% - Accent1 3 2 3 12 3" xfId="18333" xr:uid="{00000000-0005-0000-0000-0000E4460000}"/>
    <cellStyle name="20% - Accent1 3 2 3 13" xfId="18334" xr:uid="{00000000-0005-0000-0000-0000E5460000}"/>
    <cellStyle name="20% - Accent1 3 2 3 13 2" xfId="18335" xr:uid="{00000000-0005-0000-0000-0000E6460000}"/>
    <cellStyle name="20% - Accent1 3 2 3 13 2 2" xfId="18336" xr:uid="{00000000-0005-0000-0000-0000E7460000}"/>
    <cellStyle name="20% - Accent1 3 2 3 13 3" xfId="18337" xr:uid="{00000000-0005-0000-0000-0000E8460000}"/>
    <cellStyle name="20% - Accent1 3 2 3 14" xfId="18338" xr:uid="{00000000-0005-0000-0000-0000E9460000}"/>
    <cellStyle name="20% - Accent1 3 2 3 14 2" xfId="18339" xr:uid="{00000000-0005-0000-0000-0000EA460000}"/>
    <cellStyle name="20% - Accent1 3 2 3 15" xfId="18340" xr:uid="{00000000-0005-0000-0000-0000EB460000}"/>
    <cellStyle name="20% - Accent1 3 2 3 15 2" xfId="18341" xr:uid="{00000000-0005-0000-0000-0000EC460000}"/>
    <cellStyle name="20% - Accent1 3 2 3 16" xfId="18342" xr:uid="{00000000-0005-0000-0000-0000ED460000}"/>
    <cellStyle name="20% - Accent1 3 2 3 2" xfId="18343" xr:uid="{00000000-0005-0000-0000-0000EE460000}"/>
    <cellStyle name="20% - Accent1 3 2 3 2 10" xfId="18344" xr:uid="{00000000-0005-0000-0000-0000EF460000}"/>
    <cellStyle name="20% - Accent1 3 2 3 2 10 2" xfId="18345" xr:uid="{00000000-0005-0000-0000-0000F0460000}"/>
    <cellStyle name="20% - Accent1 3 2 3 2 10 2 2" xfId="18346" xr:uid="{00000000-0005-0000-0000-0000F1460000}"/>
    <cellStyle name="20% - Accent1 3 2 3 2 10 2 2 2" xfId="18347" xr:uid="{00000000-0005-0000-0000-0000F2460000}"/>
    <cellStyle name="20% - Accent1 3 2 3 2 10 2 3" xfId="18348" xr:uid="{00000000-0005-0000-0000-0000F3460000}"/>
    <cellStyle name="20% - Accent1 3 2 3 2 10 3" xfId="18349" xr:uid="{00000000-0005-0000-0000-0000F4460000}"/>
    <cellStyle name="20% - Accent1 3 2 3 2 10 3 2" xfId="18350" xr:uid="{00000000-0005-0000-0000-0000F5460000}"/>
    <cellStyle name="20% - Accent1 3 2 3 2 10 4" xfId="18351" xr:uid="{00000000-0005-0000-0000-0000F6460000}"/>
    <cellStyle name="20% - Accent1 3 2 3 2 11" xfId="18352" xr:uid="{00000000-0005-0000-0000-0000F7460000}"/>
    <cellStyle name="20% - Accent1 3 2 3 2 11 2" xfId="18353" xr:uid="{00000000-0005-0000-0000-0000F8460000}"/>
    <cellStyle name="20% - Accent1 3 2 3 2 11 2 2" xfId="18354" xr:uid="{00000000-0005-0000-0000-0000F9460000}"/>
    <cellStyle name="20% - Accent1 3 2 3 2 11 3" xfId="18355" xr:uid="{00000000-0005-0000-0000-0000FA460000}"/>
    <cellStyle name="20% - Accent1 3 2 3 2 12" xfId="18356" xr:uid="{00000000-0005-0000-0000-0000FB460000}"/>
    <cellStyle name="20% - Accent1 3 2 3 2 12 2" xfId="18357" xr:uid="{00000000-0005-0000-0000-0000FC460000}"/>
    <cellStyle name="20% - Accent1 3 2 3 2 12 2 2" xfId="18358" xr:uid="{00000000-0005-0000-0000-0000FD460000}"/>
    <cellStyle name="20% - Accent1 3 2 3 2 12 3" xfId="18359" xr:uid="{00000000-0005-0000-0000-0000FE460000}"/>
    <cellStyle name="20% - Accent1 3 2 3 2 13" xfId="18360" xr:uid="{00000000-0005-0000-0000-0000FF460000}"/>
    <cellStyle name="20% - Accent1 3 2 3 2 13 2" xfId="18361" xr:uid="{00000000-0005-0000-0000-000000470000}"/>
    <cellStyle name="20% - Accent1 3 2 3 2 14" xfId="18362" xr:uid="{00000000-0005-0000-0000-000001470000}"/>
    <cellStyle name="20% - Accent1 3 2 3 2 14 2" xfId="18363" xr:uid="{00000000-0005-0000-0000-000002470000}"/>
    <cellStyle name="20% - Accent1 3 2 3 2 15" xfId="18364" xr:uid="{00000000-0005-0000-0000-000003470000}"/>
    <cellStyle name="20% - Accent1 3 2 3 2 2" xfId="18365" xr:uid="{00000000-0005-0000-0000-000004470000}"/>
    <cellStyle name="20% - Accent1 3 2 3 2 2 10" xfId="18366" xr:uid="{00000000-0005-0000-0000-000005470000}"/>
    <cellStyle name="20% - Accent1 3 2 3 2 2 10 2" xfId="18367" xr:uid="{00000000-0005-0000-0000-000006470000}"/>
    <cellStyle name="20% - Accent1 3 2 3 2 2 10 2 2" xfId="18368" xr:uid="{00000000-0005-0000-0000-000007470000}"/>
    <cellStyle name="20% - Accent1 3 2 3 2 2 10 3" xfId="18369" xr:uid="{00000000-0005-0000-0000-000008470000}"/>
    <cellStyle name="20% - Accent1 3 2 3 2 2 11" xfId="18370" xr:uid="{00000000-0005-0000-0000-000009470000}"/>
    <cellStyle name="20% - Accent1 3 2 3 2 2 11 2" xfId="18371" xr:uid="{00000000-0005-0000-0000-00000A470000}"/>
    <cellStyle name="20% - Accent1 3 2 3 2 2 11 2 2" xfId="18372" xr:uid="{00000000-0005-0000-0000-00000B470000}"/>
    <cellStyle name="20% - Accent1 3 2 3 2 2 11 3" xfId="18373" xr:uid="{00000000-0005-0000-0000-00000C470000}"/>
    <cellStyle name="20% - Accent1 3 2 3 2 2 12" xfId="18374" xr:uid="{00000000-0005-0000-0000-00000D470000}"/>
    <cellStyle name="20% - Accent1 3 2 3 2 2 12 2" xfId="18375" xr:uid="{00000000-0005-0000-0000-00000E470000}"/>
    <cellStyle name="20% - Accent1 3 2 3 2 2 13" xfId="18376" xr:uid="{00000000-0005-0000-0000-00000F470000}"/>
    <cellStyle name="20% - Accent1 3 2 3 2 2 13 2" xfId="18377" xr:uid="{00000000-0005-0000-0000-000010470000}"/>
    <cellStyle name="20% - Accent1 3 2 3 2 2 14" xfId="18378" xr:uid="{00000000-0005-0000-0000-000011470000}"/>
    <cellStyle name="20% - Accent1 3 2 3 2 2 2" xfId="18379" xr:uid="{00000000-0005-0000-0000-000012470000}"/>
    <cellStyle name="20% - Accent1 3 2 3 2 2 2 10" xfId="18380" xr:uid="{00000000-0005-0000-0000-000013470000}"/>
    <cellStyle name="20% - Accent1 3 2 3 2 2 2 10 2" xfId="18381" xr:uid="{00000000-0005-0000-0000-000014470000}"/>
    <cellStyle name="20% - Accent1 3 2 3 2 2 2 11" xfId="18382" xr:uid="{00000000-0005-0000-0000-000015470000}"/>
    <cellStyle name="20% - Accent1 3 2 3 2 2 2 2" xfId="18383" xr:uid="{00000000-0005-0000-0000-000016470000}"/>
    <cellStyle name="20% - Accent1 3 2 3 2 2 2 2 2" xfId="18384" xr:uid="{00000000-0005-0000-0000-000017470000}"/>
    <cellStyle name="20% - Accent1 3 2 3 2 2 2 2 2 2" xfId="18385" xr:uid="{00000000-0005-0000-0000-000018470000}"/>
    <cellStyle name="20% - Accent1 3 2 3 2 2 2 2 2 2 2" xfId="18386" xr:uid="{00000000-0005-0000-0000-000019470000}"/>
    <cellStyle name="20% - Accent1 3 2 3 2 2 2 2 2 2 2 2" xfId="18387" xr:uid="{00000000-0005-0000-0000-00001A470000}"/>
    <cellStyle name="20% - Accent1 3 2 3 2 2 2 2 2 2 3" xfId="18388" xr:uid="{00000000-0005-0000-0000-00001B470000}"/>
    <cellStyle name="20% - Accent1 3 2 3 2 2 2 2 2 3" xfId="18389" xr:uid="{00000000-0005-0000-0000-00001C470000}"/>
    <cellStyle name="20% - Accent1 3 2 3 2 2 2 2 2 3 2" xfId="18390" xr:uid="{00000000-0005-0000-0000-00001D470000}"/>
    <cellStyle name="20% - Accent1 3 2 3 2 2 2 2 2 4" xfId="18391" xr:uid="{00000000-0005-0000-0000-00001E470000}"/>
    <cellStyle name="20% - Accent1 3 2 3 2 2 2 2 3" xfId="18392" xr:uid="{00000000-0005-0000-0000-00001F470000}"/>
    <cellStyle name="20% - Accent1 3 2 3 2 2 2 2 3 2" xfId="18393" xr:uid="{00000000-0005-0000-0000-000020470000}"/>
    <cellStyle name="20% - Accent1 3 2 3 2 2 2 2 3 2 2" xfId="18394" xr:uid="{00000000-0005-0000-0000-000021470000}"/>
    <cellStyle name="20% - Accent1 3 2 3 2 2 2 2 3 2 2 2" xfId="18395" xr:uid="{00000000-0005-0000-0000-000022470000}"/>
    <cellStyle name="20% - Accent1 3 2 3 2 2 2 2 3 2 3" xfId="18396" xr:uid="{00000000-0005-0000-0000-000023470000}"/>
    <cellStyle name="20% - Accent1 3 2 3 2 2 2 2 3 3" xfId="18397" xr:uid="{00000000-0005-0000-0000-000024470000}"/>
    <cellStyle name="20% - Accent1 3 2 3 2 2 2 2 3 3 2" xfId="18398" xr:uid="{00000000-0005-0000-0000-000025470000}"/>
    <cellStyle name="20% - Accent1 3 2 3 2 2 2 2 3 4" xfId="18399" xr:uid="{00000000-0005-0000-0000-000026470000}"/>
    <cellStyle name="20% - Accent1 3 2 3 2 2 2 2 4" xfId="18400" xr:uid="{00000000-0005-0000-0000-000027470000}"/>
    <cellStyle name="20% - Accent1 3 2 3 2 2 2 2 4 2" xfId="18401" xr:uid="{00000000-0005-0000-0000-000028470000}"/>
    <cellStyle name="20% - Accent1 3 2 3 2 2 2 2 4 2 2" xfId="18402" xr:uid="{00000000-0005-0000-0000-000029470000}"/>
    <cellStyle name="20% - Accent1 3 2 3 2 2 2 2 4 2 2 2" xfId="18403" xr:uid="{00000000-0005-0000-0000-00002A470000}"/>
    <cellStyle name="20% - Accent1 3 2 3 2 2 2 2 4 2 3" xfId="18404" xr:uid="{00000000-0005-0000-0000-00002B470000}"/>
    <cellStyle name="20% - Accent1 3 2 3 2 2 2 2 4 3" xfId="18405" xr:uid="{00000000-0005-0000-0000-00002C470000}"/>
    <cellStyle name="20% - Accent1 3 2 3 2 2 2 2 4 3 2" xfId="18406" xr:uid="{00000000-0005-0000-0000-00002D470000}"/>
    <cellStyle name="20% - Accent1 3 2 3 2 2 2 2 4 4" xfId="18407" xr:uid="{00000000-0005-0000-0000-00002E470000}"/>
    <cellStyle name="20% - Accent1 3 2 3 2 2 2 2 5" xfId="18408" xr:uid="{00000000-0005-0000-0000-00002F470000}"/>
    <cellStyle name="20% - Accent1 3 2 3 2 2 2 2 5 2" xfId="18409" xr:uid="{00000000-0005-0000-0000-000030470000}"/>
    <cellStyle name="20% - Accent1 3 2 3 2 2 2 2 5 2 2" xfId="18410" xr:uid="{00000000-0005-0000-0000-000031470000}"/>
    <cellStyle name="20% - Accent1 3 2 3 2 2 2 2 5 3" xfId="18411" xr:uid="{00000000-0005-0000-0000-000032470000}"/>
    <cellStyle name="20% - Accent1 3 2 3 2 2 2 2 6" xfId="18412" xr:uid="{00000000-0005-0000-0000-000033470000}"/>
    <cellStyle name="20% - Accent1 3 2 3 2 2 2 2 6 2" xfId="18413" xr:uid="{00000000-0005-0000-0000-000034470000}"/>
    <cellStyle name="20% - Accent1 3 2 3 2 2 2 2 6 2 2" xfId="18414" xr:uid="{00000000-0005-0000-0000-000035470000}"/>
    <cellStyle name="20% - Accent1 3 2 3 2 2 2 2 6 3" xfId="18415" xr:uid="{00000000-0005-0000-0000-000036470000}"/>
    <cellStyle name="20% - Accent1 3 2 3 2 2 2 2 7" xfId="18416" xr:uid="{00000000-0005-0000-0000-000037470000}"/>
    <cellStyle name="20% - Accent1 3 2 3 2 2 2 2 7 2" xfId="18417" xr:uid="{00000000-0005-0000-0000-000038470000}"/>
    <cellStyle name="20% - Accent1 3 2 3 2 2 2 2 8" xfId="18418" xr:uid="{00000000-0005-0000-0000-000039470000}"/>
    <cellStyle name="20% - Accent1 3 2 3 2 2 2 2 8 2" xfId="18419" xr:uid="{00000000-0005-0000-0000-00003A470000}"/>
    <cellStyle name="20% - Accent1 3 2 3 2 2 2 2 9" xfId="18420" xr:uid="{00000000-0005-0000-0000-00003B470000}"/>
    <cellStyle name="20% - Accent1 3 2 3 2 2 2 3" xfId="18421" xr:uid="{00000000-0005-0000-0000-00003C470000}"/>
    <cellStyle name="20% - Accent1 3 2 3 2 2 2 3 2" xfId="18422" xr:uid="{00000000-0005-0000-0000-00003D470000}"/>
    <cellStyle name="20% - Accent1 3 2 3 2 2 2 3 2 2" xfId="18423" xr:uid="{00000000-0005-0000-0000-00003E470000}"/>
    <cellStyle name="20% - Accent1 3 2 3 2 2 2 3 2 2 2" xfId="18424" xr:uid="{00000000-0005-0000-0000-00003F470000}"/>
    <cellStyle name="20% - Accent1 3 2 3 2 2 2 3 2 2 2 2" xfId="18425" xr:uid="{00000000-0005-0000-0000-000040470000}"/>
    <cellStyle name="20% - Accent1 3 2 3 2 2 2 3 2 2 3" xfId="18426" xr:uid="{00000000-0005-0000-0000-000041470000}"/>
    <cellStyle name="20% - Accent1 3 2 3 2 2 2 3 2 3" xfId="18427" xr:uid="{00000000-0005-0000-0000-000042470000}"/>
    <cellStyle name="20% - Accent1 3 2 3 2 2 2 3 2 3 2" xfId="18428" xr:uid="{00000000-0005-0000-0000-000043470000}"/>
    <cellStyle name="20% - Accent1 3 2 3 2 2 2 3 2 4" xfId="18429" xr:uid="{00000000-0005-0000-0000-000044470000}"/>
    <cellStyle name="20% - Accent1 3 2 3 2 2 2 3 3" xfId="18430" xr:uid="{00000000-0005-0000-0000-000045470000}"/>
    <cellStyle name="20% - Accent1 3 2 3 2 2 2 3 3 2" xfId="18431" xr:uid="{00000000-0005-0000-0000-000046470000}"/>
    <cellStyle name="20% - Accent1 3 2 3 2 2 2 3 3 2 2" xfId="18432" xr:uid="{00000000-0005-0000-0000-000047470000}"/>
    <cellStyle name="20% - Accent1 3 2 3 2 2 2 3 3 2 2 2" xfId="18433" xr:uid="{00000000-0005-0000-0000-000048470000}"/>
    <cellStyle name="20% - Accent1 3 2 3 2 2 2 3 3 2 3" xfId="18434" xr:uid="{00000000-0005-0000-0000-000049470000}"/>
    <cellStyle name="20% - Accent1 3 2 3 2 2 2 3 3 3" xfId="18435" xr:uid="{00000000-0005-0000-0000-00004A470000}"/>
    <cellStyle name="20% - Accent1 3 2 3 2 2 2 3 3 3 2" xfId="18436" xr:uid="{00000000-0005-0000-0000-00004B470000}"/>
    <cellStyle name="20% - Accent1 3 2 3 2 2 2 3 3 4" xfId="18437" xr:uid="{00000000-0005-0000-0000-00004C470000}"/>
    <cellStyle name="20% - Accent1 3 2 3 2 2 2 3 4" xfId="18438" xr:uid="{00000000-0005-0000-0000-00004D470000}"/>
    <cellStyle name="20% - Accent1 3 2 3 2 2 2 3 4 2" xfId="18439" xr:uid="{00000000-0005-0000-0000-00004E470000}"/>
    <cellStyle name="20% - Accent1 3 2 3 2 2 2 3 4 2 2" xfId="18440" xr:uid="{00000000-0005-0000-0000-00004F470000}"/>
    <cellStyle name="20% - Accent1 3 2 3 2 2 2 3 4 2 2 2" xfId="18441" xr:uid="{00000000-0005-0000-0000-000050470000}"/>
    <cellStyle name="20% - Accent1 3 2 3 2 2 2 3 4 2 3" xfId="18442" xr:uid="{00000000-0005-0000-0000-000051470000}"/>
    <cellStyle name="20% - Accent1 3 2 3 2 2 2 3 4 3" xfId="18443" xr:uid="{00000000-0005-0000-0000-000052470000}"/>
    <cellStyle name="20% - Accent1 3 2 3 2 2 2 3 4 3 2" xfId="18444" xr:uid="{00000000-0005-0000-0000-000053470000}"/>
    <cellStyle name="20% - Accent1 3 2 3 2 2 2 3 4 4" xfId="18445" xr:uid="{00000000-0005-0000-0000-000054470000}"/>
    <cellStyle name="20% - Accent1 3 2 3 2 2 2 3 5" xfId="18446" xr:uid="{00000000-0005-0000-0000-000055470000}"/>
    <cellStyle name="20% - Accent1 3 2 3 2 2 2 3 5 2" xfId="18447" xr:uid="{00000000-0005-0000-0000-000056470000}"/>
    <cellStyle name="20% - Accent1 3 2 3 2 2 2 3 5 2 2" xfId="18448" xr:uid="{00000000-0005-0000-0000-000057470000}"/>
    <cellStyle name="20% - Accent1 3 2 3 2 2 2 3 5 3" xfId="18449" xr:uid="{00000000-0005-0000-0000-000058470000}"/>
    <cellStyle name="20% - Accent1 3 2 3 2 2 2 3 6" xfId="18450" xr:uid="{00000000-0005-0000-0000-000059470000}"/>
    <cellStyle name="20% - Accent1 3 2 3 2 2 2 3 6 2" xfId="18451" xr:uid="{00000000-0005-0000-0000-00005A470000}"/>
    <cellStyle name="20% - Accent1 3 2 3 2 2 2 3 6 2 2" xfId="18452" xr:uid="{00000000-0005-0000-0000-00005B470000}"/>
    <cellStyle name="20% - Accent1 3 2 3 2 2 2 3 6 3" xfId="18453" xr:uid="{00000000-0005-0000-0000-00005C470000}"/>
    <cellStyle name="20% - Accent1 3 2 3 2 2 2 3 7" xfId="18454" xr:uid="{00000000-0005-0000-0000-00005D470000}"/>
    <cellStyle name="20% - Accent1 3 2 3 2 2 2 3 7 2" xfId="18455" xr:uid="{00000000-0005-0000-0000-00005E470000}"/>
    <cellStyle name="20% - Accent1 3 2 3 2 2 2 3 8" xfId="18456" xr:uid="{00000000-0005-0000-0000-00005F470000}"/>
    <cellStyle name="20% - Accent1 3 2 3 2 2 2 3 8 2" xfId="18457" xr:uid="{00000000-0005-0000-0000-000060470000}"/>
    <cellStyle name="20% - Accent1 3 2 3 2 2 2 3 9" xfId="18458" xr:uid="{00000000-0005-0000-0000-000061470000}"/>
    <cellStyle name="20% - Accent1 3 2 3 2 2 2 4" xfId="18459" xr:uid="{00000000-0005-0000-0000-000062470000}"/>
    <cellStyle name="20% - Accent1 3 2 3 2 2 2 4 2" xfId="18460" xr:uid="{00000000-0005-0000-0000-000063470000}"/>
    <cellStyle name="20% - Accent1 3 2 3 2 2 2 4 2 2" xfId="18461" xr:uid="{00000000-0005-0000-0000-000064470000}"/>
    <cellStyle name="20% - Accent1 3 2 3 2 2 2 4 2 2 2" xfId="18462" xr:uid="{00000000-0005-0000-0000-000065470000}"/>
    <cellStyle name="20% - Accent1 3 2 3 2 2 2 4 2 3" xfId="18463" xr:uid="{00000000-0005-0000-0000-000066470000}"/>
    <cellStyle name="20% - Accent1 3 2 3 2 2 2 4 3" xfId="18464" xr:uid="{00000000-0005-0000-0000-000067470000}"/>
    <cellStyle name="20% - Accent1 3 2 3 2 2 2 4 3 2" xfId="18465" xr:uid="{00000000-0005-0000-0000-000068470000}"/>
    <cellStyle name="20% - Accent1 3 2 3 2 2 2 4 4" xfId="18466" xr:uid="{00000000-0005-0000-0000-000069470000}"/>
    <cellStyle name="20% - Accent1 3 2 3 2 2 2 5" xfId="18467" xr:uid="{00000000-0005-0000-0000-00006A470000}"/>
    <cellStyle name="20% - Accent1 3 2 3 2 2 2 5 2" xfId="18468" xr:uid="{00000000-0005-0000-0000-00006B470000}"/>
    <cellStyle name="20% - Accent1 3 2 3 2 2 2 5 2 2" xfId="18469" xr:uid="{00000000-0005-0000-0000-00006C470000}"/>
    <cellStyle name="20% - Accent1 3 2 3 2 2 2 5 2 2 2" xfId="18470" xr:uid="{00000000-0005-0000-0000-00006D470000}"/>
    <cellStyle name="20% - Accent1 3 2 3 2 2 2 5 2 3" xfId="18471" xr:uid="{00000000-0005-0000-0000-00006E470000}"/>
    <cellStyle name="20% - Accent1 3 2 3 2 2 2 5 3" xfId="18472" xr:uid="{00000000-0005-0000-0000-00006F470000}"/>
    <cellStyle name="20% - Accent1 3 2 3 2 2 2 5 3 2" xfId="18473" xr:uid="{00000000-0005-0000-0000-000070470000}"/>
    <cellStyle name="20% - Accent1 3 2 3 2 2 2 5 4" xfId="18474" xr:uid="{00000000-0005-0000-0000-000071470000}"/>
    <cellStyle name="20% - Accent1 3 2 3 2 2 2 6" xfId="18475" xr:uid="{00000000-0005-0000-0000-000072470000}"/>
    <cellStyle name="20% - Accent1 3 2 3 2 2 2 6 2" xfId="18476" xr:uid="{00000000-0005-0000-0000-000073470000}"/>
    <cellStyle name="20% - Accent1 3 2 3 2 2 2 6 2 2" xfId="18477" xr:uid="{00000000-0005-0000-0000-000074470000}"/>
    <cellStyle name="20% - Accent1 3 2 3 2 2 2 6 2 2 2" xfId="18478" xr:uid="{00000000-0005-0000-0000-000075470000}"/>
    <cellStyle name="20% - Accent1 3 2 3 2 2 2 6 2 3" xfId="18479" xr:uid="{00000000-0005-0000-0000-000076470000}"/>
    <cellStyle name="20% - Accent1 3 2 3 2 2 2 6 3" xfId="18480" xr:uid="{00000000-0005-0000-0000-000077470000}"/>
    <cellStyle name="20% - Accent1 3 2 3 2 2 2 6 3 2" xfId="18481" xr:uid="{00000000-0005-0000-0000-000078470000}"/>
    <cellStyle name="20% - Accent1 3 2 3 2 2 2 6 4" xfId="18482" xr:uid="{00000000-0005-0000-0000-000079470000}"/>
    <cellStyle name="20% - Accent1 3 2 3 2 2 2 7" xfId="18483" xr:uid="{00000000-0005-0000-0000-00007A470000}"/>
    <cellStyle name="20% - Accent1 3 2 3 2 2 2 7 2" xfId="18484" xr:uid="{00000000-0005-0000-0000-00007B470000}"/>
    <cellStyle name="20% - Accent1 3 2 3 2 2 2 7 2 2" xfId="18485" xr:uid="{00000000-0005-0000-0000-00007C470000}"/>
    <cellStyle name="20% - Accent1 3 2 3 2 2 2 7 3" xfId="18486" xr:uid="{00000000-0005-0000-0000-00007D470000}"/>
    <cellStyle name="20% - Accent1 3 2 3 2 2 2 8" xfId="18487" xr:uid="{00000000-0005-0000-0000-00007E470000}"/>
    <cellStyle name="20% - Accent1 3 2 3 2 2 2 8 2" xfId="18488" xr:uid="{00000000-0005-0000-0000-00007F470000}"/>
    <cellStyle name="20% - Accent1 3 2 3 2 2 2 8 2 2" xfId="18489" xr:uid="{00000000-0005-0000-0000-000080470000}"/>
    <cellStyle name="20% - Accent1 3 2 3 2 2 2 8 3" xfId="18490" xr:uid="{00000000-0005-0000-0000-000081470000}"/>
    <cellStyle name="20% - Accent1 3 2 3 2 2 2 9" xfId="18491" xr:uid="{00000000-0005-0000-0000-000082470000}"/>
    <cellStyle name="20% - Accent1 3 2 3 2 2 2 9 2" xfId="18492" xr:uid="{00000000-0005-0000-0000-000083470000}"/>
    <cellStyle name="20% - Accent1 3 2 3 2 2 3" xfId="18493" xr:uid="{00000000-0005-0000-0000-000084470000}"/>
    <cellStyle name="20% - Accent1 3 2 3 2 2 3 10" xfId="18494" xr:uid="{00000000-0005-0000-0000-000085470000}"/>
    <cellStyle name="20% - Accent1 3 2 3 2 2 3 10 2" xfId="18495" xr:uid="{00000000-0005-0000-0000-000086470000}"/>
    <cellStyle name="20% - Accent1 3 2 3 2 2 3 11" xfId="18496" xr:uid="{00000000-0005-0000-0000-000087470000}"/>
    <cellStyle name="20% - Accent1 3 2 3 2 2 3 2" xfId="18497" xr:uid="{00000000-0005-0000-0000-000088470000}"/>
    <cellStyle name="20% - Accent1 3 2 3 2 2 3 2 2" xfId="18498" xr:uid="{00000000-0005-0000-0000-000089470000}"/>
    <cellStyle name="20% - Accent1 3 2 3 2 2 3 2 2 2" xfId="18499" xr:uid="{00000000-0005-0000-0000-00008A470000}"/>
    <cellStyle name="20% - Accent1 3 2 3 2 2 3 2 2 2 2" xfId="18500" xr:uid="{00000000-0005-0000-0000-00008B470000}"/>
    <cellStyle name="20% - Accent1 3 2 3 2 2 3 2 2 2 2 2" xfId="18501" xr:uid="{00000000-0005-0000-0000-00008C470000}"/>
    <cellStyle name="20% - Accent1 3 2 3 2 2 3 2 2 2 3" xfId="18502" xr:uid="{00000000-0005-0000-0000-00008D470000}"/>
    <cellStyle name="20% - Accent1 3 2 3 2 2 3 2 2 3" xfId="18503" xr:uid="{00000000-0005-0000-0000-00008E470000}"/>
    <cellStyle name="20% - Accent1 3 2 3 2 2 3 2 2 3 2" xfId="18504" xr:uid="{00000000-0005-0000-0000-00008F470000}"/>
    <cellStyle name="20% - Accent1 3 2 3 2 2 3 2 2 4" xfId="18505" xr:uid="{00000000-0005-0000-0000-000090470000}"/>
    <cellStyle name="20% - Accent1 3 2 3 2 2 3 2 3" xfId="18506" xr:uid="{00000000-0005-0000-0000-000091470000}"/>
    <cellStyle name="20% - Accent1 3 2 3 2 2 3 2 3 2" xfId="18507" xr:uid="{00000000-0005-0000-0000-000092470000}"/>
    <cellStyle name="20% - Accent1 3 2 3 2 2 3 2 3 2 2" xfId="18508" xr:uid="{00000000-0005-0000-0000-000093470000}"/>
    <cellStyle name="20% - Accent1 3 2 3 2 2 3 2 3 2 2 2" xfId="18509" xr:uid="{00000000-0005-0000-0000-000094470000}"/>
    <cellStyle name="20% - Accent1 3 2 3 2 2 3 2 3 2 3" xfId="18510" xr:uid="{00000000-0005-0000-0000-000095470000}"/>
    <cellStyle name="20% - Accent1 3 2 3 2 2 3 2 3 3" xfId="18511" xr:uid="{00000000-0005-0000-0000-000096470000}"/>
    <cellStyle name="20% - Accent1 3 2 3 2 2 3 2 3 3 2" xfId="18512" xr:uid="{00000000-0005-0000-0000-000097470000}"/>
    <cellStyle name="20% - Accent1 3 2 3 2 2 3 2 3 4" xfId="18513" xr:uid="{00000000-0005-0000-0000-000098470000}"/>
    <cellStyle name="20% - Accent1 3 2 3 2 2 3 2 4" xfId="18514" xr:uid="{00000000-0005-0000-0000-000099470000}"/>
    <cellStyle name="20% - Accent1 3 2 3 2 2 3 2 4 2" xfId="18515" xr:uid="{00000000-0005-0000-0000-00009A470000}"/>
    <cellStyle name="20% - Accent1 3 2 3 2 2 3 2 4 2 2" xfId="18516" xr:uid="{00000000-0005-0000-0000-00009B470000}"/>
    <cellStyle name="20% - Accent1 3 2 3 2 2 3 2 4 2 2 2" xfId="18517" xr:uid="{00000000-0005-0000-0000-00009C470000}"/>
    <cellStyle name="20% - Accent1 3 2 3 2 2 3 2 4 2 3" xfId="18518" xr:uid="{00000000-0005-0000-0000-00009D470000}"/>
    <cellStyle name="20% - Accent1 3 2 3 2 2 3 2 4 3" xfId="18519" xr:uid="{00000000-0005-0000-0000-00009E470000}"/>
    <cellStyle name="20% - Accent1 3 2 3 2 2 3 2 4 3 2" xfId="18520" xr:uid="{00000000-0005-0000-0000-00009F470000}"/>
    <cellStyle name="20% - Accent1 3 2 3 2 2 3 2 4 4" xfId="18521" xr:uid="{00000000-0005-0000-0000-0000A0470000}"/>
    <cellStyle name="20% - Accent1 3 2 3 2 2 3 2 5" xfId="18522" xr:uid="{00000000-0005-0000-0000-0000A1470000}"/>
    <cellStyle name="20% - Accent1 3 2 3 2 2 3 2 5 2" xfId="18523" xr:uid="{00000000-0005-0000-0000-0000A2470000}"/>
    <cellStyle name="20% - Accent1 3 2 3 2 2 3 2 5 2 2" xfId="18524" xr:uid="{00000000-0005-0000-0000-0000A3470000}"/>
    <cellStyle name="20% - Accent1 3 2 3 2 2 3 2 5 3" xfId="18525" xr:uid="{00000000-0005-0000-0000-0000A4470000}"/>
    <cellStyle name="20% - Accent1 3 2 3 2 2 3 2 6" xfId="18526" xr:uid="{00000000-0005-0000-0000-0000A5470000}"/>
    <cellStyle name="20% - Accent1 3 2 3 2 2 3 2 6 2" xfId="18527" xr:uid="{00000000-0005-0000-0000-0000A6470000}"/>
    <cellStyle name="20% - Accent1 3 2 3 2 2 3 2 6 2 2" xfId="18528" xr:uid="{00000000-0005-0000-0000-0000A7470000}"/>
    <cellStyle name="20% - Accent1 3 2 3 2 2 3 2 6 3" xfId="18529" xr:uid="{00000000-0005-0000-0000-0000A8470000}"/>
    <cellStyle name="20% - Accent1 3 2 3 2 2 3 2 7" xfId="18530" xr:uid="{00000000-0005-0000-0000-0000A9470000}"/>
    <cellStyle name="20% - Accent1 3 2 3 2 2 3 2 7 2" xfId="18531" xr:uid="{00000000-0005-0000-0000-0000AA470000}"/>
    <cellStyle name="20% - Accent1 3 2 3 2 2 3 2 8" xfId="18532" xr:uid="{00000000-0005-0000-0000-0000AB470000}"/>
    <cellStyle name="20% - Accent1 3 2 3 2 2 3 2 8 2" xfId="18533" xr:uid="{00000000-0005-0000-0000-0000AC470000}"/>
    <cellStyle name="20% - Accent1 3 2 3 2 2 3 2 9" xfId="18534" xr:uid="{00000000-0005-0000-0000-0000AD470000}"/>
    <cellStyle name="20% - Accent1 3 2 3 2 2 3 3" xfId="18535" xr:uid="{00000000-0005-0000-0000-0000AE470000}"/>
    <cellStyle name="20% - Accent1 3 2 3 2 2 3 3 2" xfId="18536" xr:uid="{00000000-0005-0000-0000-0000AF470000}"/>
    <cellStyle name="20% - Accent1 3 2 3 2 2 3 3 2 2" xfId="18537" xr:uid="{00000000-0005-0000-0000-0000B0470000}"/>
    <cellStyle name="20% - Accent1 3 2 3 2 2 3 3 2 2 2" xfId="18538" xr:uid="{00000000-0005-0000-0000-0000B1470000}"/>
    <cellStyle name="20% - Accent1 3 2 3 2 2 3 3 2 2 2 2" xfId="18539" xr:uid="{00000000-0005-0000-0000-0000B2470000}"/>
    <cellStyle name="20% - Accent1 3 2 3 2 2 3 3 2 2 3" xfId="18540" xr:uid="{00000000-0005-0000-0000-0000B3470000}"/>
    <cellStyle name="20% - Accent1 3 2 3 2 2 3 3 2 3" xfId="18541" xr:uid="{00000000-0005-0000-0000-0000B4470000}"/>
    <cellStyle name="20% - Accent1 3 2 3 2 2 3 3 2 3 2" xfId="18542" xr:uid="{00000000-0005-0000-0000-0000B5470000}"/>
    <cellStyle name="20% - Accent1 3 2 3 2 2 3 3 2 4" xfId="18543" xr:uid="{00000000-0005-0000-0000-0000B6470000}"/>
    <cellStyle name="20% - Accent1 3 2 3 2 2 3 3 3" xfId="18544" xr:uid="{00000000-0005-0000-0000-0000B7470000}"/>
    <cellStyle name="20% - Accent1 3 2 3 2 2 3 3 3 2" xfId="18545" xr:uid="{00000000-0005-0000-0000-0000B8470000}"/>
    <cellStyle name="20% - Accent1 3 2 3 2 2 3 3 3 2 2" xfId="18546" xr:uid="{00000000-0005-0000-0000-0000B9470000}"/>
    <cellStyle name="20% - Accent1 3 2 3 2 2 3 3 3 2 2 2" xfId="18547" xr:uid="{00000000-0005-0000-0000-0000BA470000}"/>
    <cellStyle name="20% - Accent1 3 2 3 2 2 3 3 3 2 3" xfId="18548" xr:uid="{00000000-0005-0000-0000-0000BB470000}"/>
    <cellStyle name="20% - Accent1 3 2 3 2 2 3 3 3 3" xfId="18549" xr:uid="{00000000-0005-0000-0000-0000BC470000}"/>
    <cellStyle name="20% - Accent1 3 2 3 2 2 3 3 3 3 2" xfId="18550" xr:uid="{00000000-0005-0000-0000-0000BD470000}"/>
    <cellStyle name="20% - Accent1 3 2 3 2 2 3 3 3 4" xfId="18551" xr:uid="{00000000-0005-0000-0000-0000BE470000}"/>
    <cellStyle name="20% - Accent1 3 2 3 2 2 3 3 4" xfId="18552" xr:uid="{00000000-0005-0000-0000-0000BF470000}"/>
    <cellStyle name="20% - Accent1 3 2 3 2 2 3 3 4 2" xfId="18553" xr:uid="{00000000-0005-0000-0000-0000C0470000}"/>
    <cellStyle name="20% - Accent1 3 2 3 2 2 3 3 4 2 2" xfId="18554" xr:uid="{00000000-0005-0000-0000-0000C1470000}"/>
    <cellStyle name="20% - Accent1 3 2 3 2 2 3 3 4 2 2 2" xfId="18555" xr:uid="{00000000-0005-0000-0000-0000C2470000}"/>
    <cellStyle name="20% - Accent1 3 2 3 2 2 3 3 4 2 3" xfId="18556" xr:uid="{00000000-0005-0000-0000-0000C3470000}"/>
    <cellStyle name="20% - Accent1 3 2 3 2 2 3 3 4 3" xfId="18557" xr:uid="{00000000-0005-0000-0000-0000C4470000}"/>
    <cellStyle name="20% - Accent1 3 2 3 2 2 3 3 4 3 2" xfId="18558" xr:uid="{00000000-0005-0000-0000-0000C5470000}"/>
    <cellStyle name="20% - Accent1 3 2 3 2 2 3 3 4 4" xfId="18559" xr:uid="{00000000-0005-0000-0000-0000C6470000}"/>
    <cellStyle name="20% - Accent1 3 2 3 2 2 3 3 5" xfId="18560" xr:uid="{00000000-0005-0000-0000-0000C7470000}"/>
    <cellStyle name="20% - Accent1 3 2 3 2 2 3 3 5 2" xfId="18561" xr:uid="{00000000-0005-0000-0000-0000C8470000}"/>
    <cellStyle name="20% - Accent1 3 2 3 2 2 3 3 5 2 2" xfId="18562" xr:uid="{00000000-0005-0000-0000-0000C9470000}"/>
    <cellStyle name="20% - Accent1 3 2 3 2 2 3 3 5 3" xfId="18563" xr:uid="{00000000-0005-0000-0000-0000CA470000}"/>
    <cellStyle name="20% - Accent1 3 2 3 2 2 3 3 6" xfId="18564" xr:uid="{00000000-0005-0000-0000-0000CB470000}"/>
    <cellStyle name="20% - Accent1 3 2 3 2 2 3 3 6 2" xfId="18565" xr:uid="{00000000-0005-0000-0000-0000CC470000}"/>
    <cellStyle name="20% - Accent1 3 2 3 2 2 3 3 6 2 2" xfId="18566" xr:uid="{00000000-0005-0000-0000-0000CD470000}"/>
    <cellStyle name="20% - Accent1 3 2 3 2 2 3 3 6 3" xfId="18567" xr:uid="{00000000-0005-0000-0000-0000CE470000}"/>
    <cellStyle name="20% - Accent1 3 2 3 2 2 3 3 7" xfId="18568" xr:uid="{00000000-0005-0000-0000-0000CF470000}"/>
    <cellStyle name="20% - Accent1 3 2 3 2 2 3 3 7 2" xfId="18569" xr:uid="{00000000-0005-0000-0000-0000D0470000}"/>
    <cellStyle name="20% - Accent1 3 2 3 2 2 3 3 8" xfId="18570" xr:uid="{00000000-0005-0000-0000-0000D1470000}"/>
    <cellStyle name="20% - Accent1 3 2 3 2 2 3 3 8 2" xfId="18571" xr:uid="{00000000-0005-0000-0000-0000D2470000}"/>
    <cellStyle name="20% - Accent1 3 2 3 2 2 3 3 9" xfId="18572" xr:uid="{00000000-0005-0000-0000-0000D3470000}"/>
    <cellStyle name="20% - Accent1 3 2 3 2 2 3 4" xfId="18573" xr:uid="{00000000-0005-0000-0000-0000D4470000}"/>
    <cellStyle name="20% - Accent1 3 2 3 2 2 3 4 2" xfId="18574" xr:uid="{00000000-0005-0000-0000-0000D5470000}"/>
    <cellStyle name="20% - Accent1 3 2 3 2 2 3 4 2 2" xfId="18575" xr:uid="{00000000-0005-0000-0000-0000D6470000}"/>
    <cellStyle name="20% - Accent1 3 2 3 2 2 3 4 2 2 2" xfId="18576" xr:uid="{00000000-0005-0000-0000-0000D7470000}"/>
    <cellStyle name="20% - Accent1 3 2 3 2 2 3 4 2 3" xfId="18577" xr:uid="{00000000-0005-0000-0000-0000D8470000}"/>
    <cellStyle name="20% - Accent1 3 2 3 2 2 3 4 3" xfId="18578" xr:uid="{00000000-0005-0000-0000-0000D9470000}"/>
    <cellStyle name="20% - Accent1 3 2 3 2 2 3 4 3 2" xfId="18579" xr:uid="{00000000-0005-0000-0000-0000DA470000}"/>
    <cellStyle name="20% - Accent1 3 2 3 2 2 3 4 4" xfId="18580" xr:uid="{00000000-0005-0000-0000-0000DB470000}"/>
    <cellStyle name="20% - Accent1 3 2 3 2 2 3 5" xfId="18581" xr:uid="{00000000-0005-0000-0000-0000DC470000}"/>
    <cellStyle name="20% - Accent1 3 2 3 2 2 3 5 2" xfId="18582" xr:uid="{00000000-0005-0000-0000-0000DD470000}"/>
    <cellStyle name="20% - Accent1 3 2 3 2 2 3 5 2 2" xfId="18583" xr:uid="{00000000-0005-0000-0000-0000DE470000}"/>
    <cellStyle name="20% - Accent1 3 2 3 2 2 3 5 2 2 2" xfId="18584" xr:uid="{00000000-0005-0000-0000-0000DF470000}"/>
    <cellStyle name="20% - Accent1 3 2 3 2 2 3 5 2 3" xfId="18585" xr:uid="{00000000-0005-0000-0000-0000E0470000}"/>
    <cellStyle name="20% - Accent1 3 2 3 2 2 3 5 3" xfId="18586" xr:uid="{00000000-0005-0000-0000-0000E1470000}"/>
    <cellStyle name="20% - Accent1 3 2 3 2 2 3 5 3 2" xfId="18587" xr:uid="{00000000-0005-0000-0000-0000E2470000}"/>
    <cellStyle name="20% - Accent1 3 2 3 2 2 3 5 4" xfId="18588" xr:uid="{00000000-0005-0000-0000-0000E3470000}"/>
    <cellStyle name="20% - Accent1 3 2 3 2 2 3 6" xfId="18589" xr:uid="{00000000-0005-0000-0000-0000E4470000}"/>
    <cellStyle name="20% - Accent1 3 2 3 2 2 3 6 2" xfId="18590" xr:uid="{00000000-0005-0000-0000-0000E5470000}"/>
    <cellStyle name="20% - Accent1 3 2 3 2 2 3 6 2 2" xfId="18591" xr:uid="{00000000-0005-0000-0000-0000E6470000}"/>
    <cellStyle name="20% - Accent1 3 2 3 2 2 3 6 2 2 2" xfId="18592" xr:uid="{00000000-0005-0000-0000-0000E7470000}"/>
    <cellStyle name="20% - Accent1 3 2 3 2 2 3 6 2 3" xfId="18593" xr:uid="{00000000-0005-0000-0000-0000E8470000}"/>
    <cellStyle name="20% - Accent1 3 2 3 2 2 3 6 3" xfId="18594" xr:uid="{00000000-0005-0000-0000-0000E9470000}"/>
    <cellStyle name="20% - Accent1 3 2 3 2 2 3 6 3 2" xfId="18595" xr:uid="{00000000-0005-0000-0000-0000EA470000}"/>
    <cellStyle name="20% - Accent1 3 2 3 2 2 3 6 4" xfId="18596" xr:uid="{00000000-0005-0000-0000-0000EB470000}"/>
    <cellStyle name="20% - Accent1 3 2 3 2 2 3 7" xfId="18597" xr:uid="{00000000-0005-0000-0000-0000EC470000}"/>
    <cellStyle name="20% - Accent1 3 2 3 2 2 3 7 2" xfId="18598" xr:uid="{00000000-0005-0000-0000-0000ED470000}"/>
    <cellStyle name="20% - Accent1 3 2 3 2 2 3 7 2 2" xfId="18599" xr:uid="{00000000-0005-0000-0000-0000EE470000}"/>
    <cellStyle name="20% - Accent1 3 2 3 2 2 3 7 3" xfId="18600" xr:uid="{00000000-0005-0000-0000-0000EF470000}"/>
    <cellStyle name="20% - Accent1 3 2 3 2 2 3 8" xfId="18601" xr:uid="{00000000-0005-0000-0000-0000F0470000}"/>
    <cellStyle name="20% - Accent1 3 2 3 2 2 3 8 2" xfId="18602" xr:uid="{00000000-0005-0000-0000-0000F1470000}"/>
    <cellStyle name="20% - Accent1 3 2 3 2 2 3 8 2 2" xfId="18603" xr:uid="{00000000-0005-0000-0000-0000F2470000}"/>
    <cellStyle name="20% - Accent1 3 2 3 2 2 3 8 3" xfId="18604" xr:uid="{00000000-0005-0000-0000-0000F3470000}"/>
    <cellStyle name="20% - Accent1 3 2 3 2 2 3 9" xfId="18605" xr:uid="{00000000-0005-0000-0000-0000F4470000}"/>
    <cellStyle name="20% - Accent1 3 2 3 2 2 3 9 2" xfId="18606" xr:uid="{00000000-0005-0000-0000-0000F5470000}"/>
    <cellStyle name="20% - Accent1 3 2 3 2 2 4" xfId="18607" xr:uid="{00000000-0005-0000-0000-0000F6470000}"/>
    <cellStyle name="20% - Accent1 3 2 3 2 2 4 10" xfId="18608" xr:uid="{00000000-0005-0000-0000-0000F7470000}"/>
    <cellStyle name="20% - Accent1 3 2 3 2 2 4 10 2" xfId="18609" xr:uid="{00000000-0005-0000-0000-0000F8470000}"/>
    <cellStyle name="20% - Accent1 3 2 3 2 2 4 11" xfId="18610" xr:uid="{00000000-0005-0000-0000-0000F9470000}"/>
    <cellStyle name="20% - Accent1 3 2 3 2 2 4 2" xfId="18611" xr:uid="{00000000-0005-0000-0000-0000FA470000}"/>
    <cellStyle name="20% - Accent1 3 2 3 2 2 4 2 2" xfId="18612" xr:uid="{00000000-0005-0000-0000-0000FB470000}"/>
    <cellStyle name="20% - Accent1 3 2 3 2 2 4 2 2 2" xfId="18613" xr:uid="{00000000-0005-0000-0000-0000FC470000}"/>
    <cellStyle name="20% - Accent1 3 2 3 2 2 4 2 2 2 2" xfId="18614" xr:uid="{00000000-0005-0000-0000-0000FD470000}"/>
    <cellStyle name="20% - Accent1 3 2 3 2 2 4 2 2 2 2 2" xfId="18615" xr:uid="{00000000-0005-0000-0000-0000FE470000}"/>
    <cellStyle name="20% - Accent1 3 2 3 2 2 4 2 2 2 3" xfId="18616" xr:uid="{00000000-0005-0000-0000-0000FF470000}"/>
    <cellStyle name="20% - Accent1 3 2 3 2 2 4 2 2 3" xfId="18617" xr:uid="{00000000-0005-0000-0000-000000480000}"/>
    <cellStyle name="20% - Accent1 3 2 3 2 2 4 2 2 3 2" xfId="18618" xr:uid="{00000000-0005-0000-0000-000001480000}"/>
    <cellStyle name="20% - Accent1 3 2 3 2 2 4 2 2 4" xfId="18619" xr:uid="{00000000-0005-0000-0000-000002480000}"/>
    <cellStyle name="20% - Accent1 3 2 3 2 2 4 2 3" xfId="18620" xr:uid="{00000000-0005-0000-0000-000003480000}"/>
    <cellStyle name="20% - Accent1 3 2 3 2 2 4 2 3 2" xfId="18621" xr:uid="{00000000-0005-0000-0000-000004480000}"/>
    <cellStyle name="20% - Accent1 3 2 3 2 2 4 2 3 2 2" xfId="18622" xr:uid="{00000000-0005-0000-0000-000005480000}"/>
    <cellStyle name="20% - Accent1 3 2 3 2 2 4 2 3 2 2 2" xfId="18623" xr:uid="{00000000-0005-0000-0000-000006480000}"/>
    <cellStyle name="20% - Accent1 3 2 3 2 2 4 2 3 2 3" xfId="18624" xr:uid="{00000000-0005-0000-0000-000007480000}"/>
    <cellStyle name="20% - Accent1 3 2 3 2 2 4 2 3 3" xfId="18625" xr:uid="{00000000-0005-0000-0000-000008480000}"/>
    <cellStyle name="20% - Accent1 3 2 3 2 2 4 2 3 3 2" xfId="18626" xr:uid="{00000000-0005-0000-0000-000009480000}"/>
    <cellStyle name="20% - Accent1 3 2 3 2 2 4 2 3 4" xfId="18627" xr:uid="{00000000-0005-0000-0000-00000A480000}"/>
    <cellStyle name="20% - Accent1 3 2 3 2 2 4 2 4" xfId="18628" xr:uid="{00000000-0005-0000-0000-00000B480000}"/>
    <cellStyle name="20% - Accent1 3 2 3 2 2 4 2 4 2" xfId="18629" xr:uid="{00000000-0005-0000-0000-00000C480000}"/>
    <cellStyle name="20% - Accent1 3 2 3 2 2 4 2 4 2 2" xfId="18630" xr:uid="{00000000-0005-0000-0000-00000D480000}"/>
    <cellStyle name="20% - Accent1 3 2 3 2 2 4 2 4 2 2 2" xfId="18631" xr:uid="{00000000-0005-0000-0000-00000E480000}"/>
    <cellStyle name="20% - Accent1 3 2 3 2 2 4 2 4 2 3" xfId="18632" xr:uid="{00000000-0005-0000-0000-00000F480000}"/>
    <cellStyle name="20% - Accent1 3 2 3 2 2 4 2 4 3" xfId="18633" xr:uid="{00000000-0005-0000-0000-000010480000}"/>
    <cellStyle name="20% - Accent1 3 2 3 2 2 4 2 4 3 2" xfId="18634" xr:uid="{00000000-0005-0000-0000-000011480000}"/>
    <cellStyle name="20% - Accent1 3 2 3 2 2 4 2 4 4" xfId="18635" xr:uid="{00000000-0005-0000-0000-000012480000}"/>
    <cellStyle name="20% - Accent1 3 2 3 2 2 4 2 5" xfId="18636" xr:uid="{00000000-0005-0000-0000-000013480000}"/>
    <cellStyle name="20% - Accent1 3 2 3 2 2 4 2 5 2" xfId="18637" xr:uid="{00000000-0005-0000-0000-000014480000}"/>
    <cellStyle name="20% - Accent1 3 2 3 2 2 4 2 5 2 2" xfId="18638" xr:uid="{00000000-0005-0000-0000-000015480000}"/>
    <cellStyle name="20% - Accent1 3 2 3 2 2 4 2 5 3" xfId="18639" xr:uid="{00000000-0005-0000-0000-000016480000}"/>
    <cellStyle name="20% - Accent1 3 2 3 2 2 4 2 6" xfId="18640" xr:uid="{00000000-0005-0000-0000-000017480000}"/>
    <cellStyle name="20% - Accent1 3 2 3 2 2 4 2 6 2" xfId="18641" xr:uid="{00000000-0005-0000-0000-000018480000}"/>
    <cellStyle name="20% - Accent1 3 2 3 2 2 4 2 6 2 2" xfId="18642" xr:uid="{00000000-0005-0000-0000-000019480000}"/>
    <cellStyle name="20% - Accent1 3 2 3 2 2 4 2 6 3" xfId="18643" xr:uid="{00000000-0005-0000-0000-00001A480000}"/>
    <cellStyle name="20% - Accent1 3 2 3 2 2 4 2 7" xfId="18644" xr:uid="{00000000-0005-0000-0000-00001B480000}"/>
    <cellStyle name="20% - Accent1 3 2 3 2 2 4 2 7 2" xfId="18645" xr:uid="{00000000-0005-0000-0000-00001C480000}"/>
    <cellStyle name="20% - Accent1 3 2 3 2 2 4 2 8" xfId="18646" xr:uid="{00000000-0005-0000-0000-00001D480000}"/>
    <cellStyle name="20% - Accent1 3 2 3 2 2 4 2 8 2" xfId="18647" xr:uid="{00000000-0005-0000-0000-00001E480000}"/>
    <cellStyle name="20% - Accent1 3 2 3 2 2 4 2 9" xfId="18648" xr:uid="{00000000-0005-0000-0000-00001F480000}"/>
    <cellStyle name="20% - Accent1 3 2 3 2 2 4 3" xfId="18649" xr:uid="{00000000-0005-0000-0000-000020480000}"/>
    <cellStyle name="20% - Accent1 3 2 3 2 2 4 3 2" xfId="18650" xr:uid="{00000000-0005-0000-0000-000021480000}"/>
    <cellStyle name="20% - Accent1 3 2 3 2 2 4 3 2 2" xfId="18651" xr:uid="{00000000-0005-0000-0000-000022480000}"/>
    <cellStyle name="20% - Accent1 3 2 3 2 2 4 3 2 2 2" xfId="18652" xr:uid="{00000000-0005-0000-0000-000023480000}"/>
    <cellStyle name="20% - Accent1 3 2 3 2 2 4 3 2 2 2 2" xfId="18653" xr:uid="{00000000-0005-0000-0000-000024480000}"/>
    <cellStyle name="20% - Accent1 3 2 3 2 2 4 3 2 2 3" xfId="18654" xr:uid="{00000000-0005-0000-0000-000025480000}"/>
    <cellStyle name="20% - Accent1 3 2 3 2 2 4 3 2 3" xfId="18655" xr:uid="{00000000-0005-0000-0000-000026480000}"/>
    <cellStyle name="20% - Accent1 3 2 3 2 2 4 3 2 3 2" xfId="18656" xr:uid="{00000000-0005-0000-0000-000027480000}"/>
    <cellStyle name="20% - Accent1 3 2 3 2 2 4 3 2 4" xfId="18657" xr:uid="{00000000-0005-0000-0000-000028480000}"/>
    <cellStyle name="20% - Accent1 3 2 3 2 2 4 3 3" xfId="18658" xr:uid="{00000000-0005-0000-0000-000029480000}"/>
    <cellStyle name="20% - Accent1 3 2 3 2 2 4 3 3 2" xfId="18659" xr:uid="{00000000-0005-0000-0000-00002A480000}"/>
    <cellStyle name="20% - Accent1 3 2 3 2 2 4 3 3 2 2" xfId="18660" xr:uid="{00000000-0005-0000-0000-00002B480000}"/>
    <cellStyle name="20% - Accent1 3 2 3 2 2 4 3 3 2 2 2" xfId="18661" xr:uid="{00000000-0005-0000-0000-00002C480000}"/>
    <cellStyle name="20% - Accent1 3 2 3 2 2 4 3 3 2 3" xfId="18662" xr:uid="{00000000-0005-0000-0000-00002D480000}"/>
    <cellStyle name="20% - Accent1 3 2 3 2 2 4 3 3 3" xfId="18663" xr:uid="{00000000-0005-0000-0000-00002E480000}"/>
    <cellStyle name="20% - Accent1 3 2 3 2 2 4 3 3 3 2" xfId="18664" xr:uid="{00000000-0005-0000-0000-00002F480000}"/>
    <cellStyle name="20% - Accent1 3 2 3 2 2 4 3 3 4" xfId="18665" xr:uid="{00000000-0005-0000-0000-000030480000}"/>
    <cellStyle name="20% - Accent1 3 2 3 2 2 4 3 4" xfId="18666" xr:uid="{00000000-0005-0000-0000-000031480000}"/>
    <cellStyle name="20% - Accent1 3 2 3 2 2 4 3 4 2" xfId="18667" xr:uid="{00000000-0005-0000-0000-000032480000}"/>
    <cellStyle name="20% - Accent1 3 2 3 2 2 4 3 4 2 2" xfId="18668" xr:uid="{00000000-0005-0000-0000-000033480000}"/>
    <cellStyle name="20% - Accent1 3 2 3 2 2 4 3 4 2 2 2" xfId="18669" xr:uid="{00000000-0005-0000-0000-000034480000}"/>
    <cellStyle name="20% - Accent1 3 2 3 2 2 4 3 4 2 3" xfId="18670" xr:uid="{00000000-0005-0000-0000-000035480000}"/>
    <cellStyle name="20% - Accent1 3 2 3 2 2 4 3 4 3" xfId="18671" xr:uid="{00000000-0005-0000-0000-000036480000}"/>
    <cellStyle name="20% - Accent1 3 2 3 2 2 4 3 4 3 2" xfId="18672" xr:uid="{00000000-0005-0000-0000-000037480000}"/>
    <cellStyle name="20% - Accent1 3 2 3 2 2 4 3 4 4" xfId="18673" xr:uid="{00000000-0005-0000-0000-000038480000}"/>
    <cellStyle name="20% - Accent1 3 2 3 2 2 4 3 5" xfId="18674" xr:uid="{00000000-0005-0000-0000-000039480000}"/>
    <cellStyle name="20% - Accent1 3 2 3 2 2 4 3 5 2" xfId="18675" xr:uid="{00000000-0005-0000-0000-00003A480000}"/>
    <cellStyle name="20% - Accent1 3 2 3 2 2 4 3 5 2 2" xfId="18676" xr:uid="{00000000-0005-0000-0000-00003B480000}"/>
    <cellStyle name="20% - Accent1 3 2 3 2 2 4 3 5 3" xfId="18677" xr:uid="{00000000-0005-0000-0000-00003C480000}"/>
    <cellStyle name="20% - Accent1 3 2 3 2 2 4 3 6" xfId="18678" xr:uid="{00000000-0005-0000-0000-00003D480000}"/>
    <cellStyle name="20% - Accent1 3 2 3 2 2 4 3 6 2" xfId="18679" xr:uid="{00000000-0005-0000-0000-00003E480000}"/>
    <cellStyle name="20% - Accent1 3 2 3 2 2 4 3 6 2 2" xfId="18680" xr:uid="{00000000-0005-0000-0000-00003F480000}"/>
    <cellStyle name="20% - Accent1 3 2 3 2 2 4 3 6 3" xfId="18681" xr:uid="{00000000-0005-0000-0000-000040480000}"/>
    <cellStyle name="20% - Accent1 3 2 3 2 2 4 3 7" xfId="18682" xr:uid="{00000000-0005-0000-0000-000041480000}"/>
    <cellStyle name="20% - Accent1 3 2 3 2 2 4 3 7 2" xfId="18683" xr:uid="{00000000-0005-0000-0000-000042480000}"/>
    <cellStyle name="20% - Accent1 3 2 3 2 2 4 3 8" xfId="18684" xr:uid="{00000000-0005-0000-0000-000043480000}"/>
    <cellStyle name="20% - Accent1 3 2 3 2 2 4 3 8 2" xfId="18685" xr:uid="{00000000-0005-0000-0000-000044480000}"/>
    <cellStyle name="20% - Accent1 3 2 3 2 2 4 3 9" xfId="18686" xr:uid="{00000000-0005-0000-0000-000045480000}"/>
    <cellStyle name="20% - Accent1 3 2 3 2 2 4 4" xfId="18687" xr:uid="{00000000-0005-0000-0000-000046480000}"/>
    <cellStyle name="20% - Accent1 3 2 3 2 2 4 4 2" xfId="18688" xr:uid="{00000000-0005-0000-0000-000047480000}"/>
    <cellStyle name="20% - Accent1 3 2 3 2 2 4 4 2 2" xfId="18689" xr:uid="{00000000-0005-0000-0000-000048480000}"/>
    <cellStyle name="20% - Accent1 3 2 3 2 2 4 4 2 2 2" xfId="18690" xr:uid="{00000000-0005-0000-0000-000049480000}"/>
    <cellStyle name="20% - Accent1 3 2 3 2 2 4 4 2 3" xfId="18691" xr:uid="{00000000-0005-0000-0000-00004A480000}"/>
    <cellStyle name="20% - Accent1 3 2 3 2 2 4 4 3" xfId="18692" xr:uid="{00000000-0005-0000-0000-00004B480000}"/>
    <cellStyle name="20% - Accent1 3 2 3 2 2 4 4 3 2" xfId="18693" xr:uid="{00000000-0005-0000-0000-00004C480000}"/>
    <cellStyle name="20% - Accent1 3 2 3 2 2 4 4 4" xfId="18694" xr:uid="{00000000-0005-0000-0000-00004D480000}"/>
    <cellStyle name="20% - Accent1 3 2 3 2 2 4 5" xfId="18695" xr:uid="{00000000-0005-0000-0000-00004E480000}"/>
    <cellStyle name="20% - Accent1 3 2 3 2 2 4 5 2" xfId="18696" xr:uid="{00000000-0005-0000-0000-00004F480000}"/>
    <cellStyle name="20% - Accent1 3 2 3 2 2 4 5 2 2" xfId="18697" xr:uid="{00000000-0005-0000-0000-000050480000}"/>
    <cellStyle name="20% - Accent1 3 2 3 2 2 4 5 2 2 2" xfId="18698" xr:uid="{00000000-0005-0000-0000-000051480000}"/>
    <cellStyle name="20% - Accent1 3 2 3 2 2 4 5 2 3" xfId="18699" xr:uid="{00000000-0005-0000-0000-000052480000}"/>
    <cellStyle name="20% - Accent1 3 2 3 2 2 4 5 3" xfId="18700" xr:uid="{00000000-0005-0000-0000-000053480000}"/>
    <cellStyle name="20% - Accent1 3 2 3 2 2 4 5 3 2" xfId="18701" xr:uid="{00000000-0005-0000-0000-000054480000}"/>
    <cellStyle name="20% - Accent1 3 2 3 2 2 4 5 4" xfId="18702" xr:uid="{00000000-0005-0000-0000-000055480000}"/>
    <cellStyle name="20% - Accent1 3 2 3 2 2 4 6" xfId="18703" xr:uid="{00000000-0005-0000-0000-000056480000}"/>
    <cellStyle name="20% - Accent1 3 2 3 2 2 4 6 2" xfId="18704" xr:uid="{00000000-0005-0000-0000-000057480000}"/>
    <cellStyle name="20% - Accent1 3 2 3 2 2 4 6 2 2" xfId="18705" xr:uid="{00000000-0005-0000-0000-000058480000}"/>
    <cellStyle name="20% - Accent1 3 2 3 2 2 4 6 2 2 2" xfId="18706" xr:uid="{00000000-0005-0000-0000-000059480000}"/>
    <cellStyle name="20% - Accent1 3 2 3 2 2 4 6 2 3" xfId="18707" xr:uid="{00000000-0005-0000-0000-00005A480000}"/>
    <cellStyle name="20% - Accent1 3 2 3 2 2 4 6 3" xfId="18708" xr:uid="{00000000-0005-0000-0000-00005B480000}"/>
    <cellStyle name="20% - Accent1 3 2 3 2 2 4 6 3 2" xfId="18709" xr:uid="{00000000-0005-0000-0000-00005C480000}"/>
    <cellStyle name="20% - Accent1 3 2 3 2 2 4 6 4" xfId="18710" xr:uid="{00000000-0005-0000-0000-00005D480000}"/>
    <cellStyle name="20% - Accent1 3 2 3 2 2 4 7" xfId="18711" xr:uid="{00000000-0005-0000-0000-00005E480000}"/>
    <cellStyle name="20% - Accent1 3 2 3 2 2 4 7 2" xfId="18712" xr:uid="{00000000-0005-0000-0000-00005F480000}"/>
    <cellStyle name="20% - Accent1 3 2 3 2 2 4 7 2 2" xfId="18713" xr:uid="{00000000-0005-0000-0000-000060480000}"/>
    <cellStyle name="20% - Accent1 3 2 3 2 2 4 7 3" xfId="18714" xr:uid="{00000000-0005-0000-0000-000061480000}"/>
    <cellStyle name="20% - Accent1 3 2 3 2 2 4 8" xfId="18715" xr:uid="{00000000-0005-0000-0000-000062480000}"/>
    <cellStyle name="20% - Accent1 3 2 3 2 2 4 8 2" xfId="18716" xr:uid="{00000000-0005-0000-0000-000063480000}"/>
    <cellStyle name="20% - Accent1 3 2 3 2 2 4 8 2 2" xfId="18717" xr:uid="{00000000-0005-0000-0000-000064480000}"/>
    <cellStyle name="20% - Accent1 3 2 3 2 2 4 8 3" xfId="18718" xr:uid="{00000000-0005-0000-0000-000065480000}"/>
    <cellStyle name="20% - Accent1 3 2 3 2 2 4 9" xfId="18719" xr:uid="{00000000-0005-0000-0000-000066480000}"/>
    <cellStyle name="20% - Accent1 3 2 3 2 2 4 9 2" xfId="18720" xr:uid="{00000000-0005-0000-0000-000067480000}"/>
    <cellStyle name="20% - Accent1 3 2 3 2 2 5" xfId="18721" xr:uid="{00000000-0005-0000-0000-000068480000}"/>
    <cellStyle name="20% - Accent1 3 2 3 2 2 5 2" xfId="18722" xr:uid="{00000000-0005-0000-0000-000069480000}"/>
    <cellStyle name="20% - Accent1 3 2 3 2 2 5 2 2" xfId="18723" xr:uid="{00000000-0005-0000-0000-00006A480000}"/>
    <cellStyle name="20% - Accent1 3 2 3 2 2 5 2 2 2" xfId="18724" xr:uid="{00000000-0005-0000-0000-00006B480000}"/>
    <cellStyle name="20% - Accent1 3 2 3 2 2 5 2 2 2 2" xfId="18725" xr:uid="{00000000-0005-0000-0000-00006C480000}"/>
    <cellStyle name="20% - Accent1 3 2 3 2 2 5 2 2 3" xfId="18726" xr:uid="{00000000-0005-0000-0000-00006D480000}"/>
    <cellStyle name="20% - Accent1 3 2 3 2 2 5 2 3" xfId="18727" xr:uid="{00000000-0005-0000-0000-00006E480000}"/>
    <cellStyle name="20% - Accent1 3 2 3 2 2 5 2 3 2" xfId="18728" xr:uid="{00000000-0005-0000-0000-00006F480000}"/>
    <cellStyle name="20% - Accent1 3 2 3 2 2 5 2 4" xfId="18729" xr:uid="{00000000-0005-0000-0000-000070480000}"/>
    <cellStyle name="20% - Accent1 3 2 3 2 2 5 3" xfId="18730" xr:uid="{00000000-0005-0000-0000-000071480000}"/>
    <cellStyle name="20% - Accent1 3 2 3 2 2 5 3 2" xfId="18731" xr:uid="{00000000-0005-0000-0000-000072480000}"/>
    <cellStyle name="20% - Accent1 3 2 3 2 2 5 3 2 2" xfId="18732" xr:uid="{00000000-0005-0000-0000-000073480000}"/>
    <cellStyle name="20% - Accent1 3 2 3 2 2 5 3 2 2 2" xfId="18733" xr:uid="{00000000-0005-0000-0000-000074480000}"/>
    <cellStyle name="20% - Accent1 3 2 3 2 2 5 3 2 3" xfId="18734" xr:uid="{00000000-0005-0000-0000-000075480000}"/>
    <cellStyle name="20% - Accent1 3 2 3 2 2 5 3 3" xfId="18735" xr:uid="{00000000-0005-0000-0000-000076480000}"/>
    <cellStyle name="20% - Accent1 3 2 3 2 2 5 3 3 2" xfId="18736" xr:uid="{00000000-0005-0000-0000-000077480000}"/>
    <cellStyle name="20% - Accent1 3 2 3 2 2 5 3 4" xfId="18737" xr:uid="{00000000-0005-0000-0000-000078480000}"/>
    <cellStyle name="20% - Accent1 3 2 3 2 2 5 4" xfId="18738" xr:uid="{00000000-0005-0000-0000-000079480000}"/>
    <cellStyle name="20% - Accent1 3 2 3 2 2 5 4 2" xfId="18739" xr:uid="{00000000-0005-0000-0000-00007A480000}"/>
    <cellStyle name="20% - Accent1 3 2 3 2 2 5 4 2 2" xfId="18740" xr:uid="{00000000-0005-0000-0000-00007B480000}"/>
    <cellStyle name="20% - Accent1 3 2 3 2 2 5 4 2 2 2" xfId="18741" xr:uid="{00000000-0005-0000-0000-00007C480000}"/>
    <cellStyle name="20% - Accent1 3 2 3 2 2 5 4 2 3" xfId="18742" xr:uid="{00000000-0005-0000-0000-00007D480000}"/>
    <cellStyle name="20% - Accent1 3 2 3 2 2 5 4 3" xfId="18743" xr:uid="{00000000-0005-0000-0000-00007E480000}"/>
    <cellStyle name="20% - Accent1 3 2 3 2 2 5 4 3 2" xfId="18744" xr:uid="{00000000-0005-0000-0000-00007F480000}"/>
    <cellStyle name="20% - Accent1 3 2 3 2 2 5 4 4" xfId="18745" xr:uid="{00000000-0005-0000-0000-000080480000}"/>
    <cellStyle name="20% - Accent1 3 2 3 2 2 5 5" xfId="18746" xr:uid="{00000000-0005-0000-0000-000081480000}"/>
    <cellStyle name="20% - Accent1 3 2 3 2 2 5 5 2" xfId="18747" xr:uid="{00000000-0005-0000-0000-000082480000}"/>
    <cellStyle name="20% - Accent1 3 2 3 2 2 5 5 2 2" xfId="18748" xr:uid="{00000000-0005-0000-0000-000083480000}"/>
    <cellStyle name="20% - Accent1 3 2 3 2 2 5 5 3" xfId="18749" xr:uid="{00000000-0005-0000-0000-000084480000}"/>
    <cellStyle name="20% - Accent1 3 2 3 2 2 5 6" xfId="18750" xr:uid="{00000000-0005-0000-0000-000085480000}"/>
    <cellStyle name="20% - Accent1 3 2 3 2 2 5 6 2" xfId="18751" xr:uid="{00000000-0005-0000-0000-000086480000}"/>
    <cellStyle name="20% - Accent1 3 2 3 2 2 5 6 2 2" xfId="18752" xr:uid="{00000000-0005-0000-0000-000087480000}"/>
    <cellStyle name="20% - Accent1 3 2 3 2 2 5 6 3" xfId="18753" xr:uid="{00000000-0005-0000-0000-000088480000}"/>
    <cellStyle name="20% - Accent1 3 2 3 2 2 5 7" xfId="18754" xr:uid="{00000000-0005-0000-0000-000089480000}"/>
    <cellStyle name="20% - Accent1 3 2 3 2 2 5 7 2" xfId="18755" xr:uid="{00000000-0005-0000-0000-00008A480000}"/>
    <cellStyle name="20% - Accent1 3 2 3 2 2 5 8" xfId="18756" xr:uid="{00000000-0005-0000-0000-00008B480000}"/>
    <cellStyle name="20% - Accent1 3 2 3 2 2 5 8 2" xfId="18757" xr:uid="{00000000-0005-0000-0000-00008C480000}"/>
    <cellStyle name="20% - Accent1 3 2 3 2 2 5 9" xfId="18758" xr:uid="{00000000-0005-0000-0000-00008D480000}"/>
    <cellStyle name="20% - Accent1 3 2 3 2 2 6" xfId="18759" xr:uid="{00000000-0005-0000-0000-00008E480000}"/>
    <cellStyle name="20% - Accent1 3 2 3 2 2 6 2" xfId="18760" xr:uid="{00000000-0005-0000-0000-00008F480000}"/>
    <cellStyle name="20% - Accent1 3 2 3 2 2 6 2 2" xfId="18761" xr:uid="{00000000-0005-0000-0000-000090480000}"/>
    <cellStyle name="20% - Accent1 3 2 3 2 2 6 2 2 2" xfId="18762" xr:uid="{00000000-0005-0000-0000-000091480000}"/>
    <cellStyle name="20% - Accent1 3 2 3 2 2 6 2 2 2 2" xfId="18763" xr:uid="{00000000-0005-0000-0000-000092480000}"/>
    <cellStyle name="20% - Accent1 3 2 3 2 2 6 2 2 3" xfId="18764" xr:uid="{00000000-0005-0000-0000-000093480000}"/>
    <cellStyle name="20% - Accent1 3 2 3 2 2 6 2 3" xfId="18765" xr:uid="{00000000-0005-0000-0000-000094480000}"/>
    <cellStyle name="20% - Accent1 3 2 3 2 2 6 2 3 2" xfId="18766" xr:uid="{00000000-0005-0000-0000-000095480000}"/>
    <cellStyle name="20% - Accent1 3 2 3 2 2 6 2 4" xfId="18767" xr:uid="{00000000-0005-0000-0000-000096480000}"/>
    <cellStyle name="20% - Accent1 3 2 3 2 2 6 3" xfId="18768" xr:uid="{00000000-0005-0000-0000-000097480000}"/>
    <cellStyle name="20% - Accent1 3 2 3 2 2 6 3 2" xfId="18769" xr:uid="{00000000-0005-0000-0000-000098480000}"/>
    <cellStyle name="20% - Accent1 3 2 3 2 2 6 3 2 2" xfId="18770" xr:uid="{00000000-0005-0000-0000-000099480000}"/>
    <cellStyle name="20% - Accent1 3 2 3 2 2 6 3 2 2 2" xfId="18771" xr:uid="{00000000-0005-0000-0000-00009A480000}"/>
    <cellStyle name="20% - Accent1 3 2 3 2 2 6 3 2 3" xfId="18772" xr:uid="{00000000-0005-0000-0000-00009B480000}"/>
    <cellStyle name="20% - Accent1 3 2 3 2 2 6 3 3" xfId="18773" xr:uid="{00000000-0005-0000-0000-00009C480000}"/>
    <cellStyle name="20% - Accent1 3 2 3 2 2 6 3 3 2" xfId="18774" xr:uid="{00000000-0005-0000-0000-00009D480000}"/>
    <cellStyle name="20% - Accent1 3 2 3 2 2 6 3 4" xfId="18775" xr:uid="{00000000-0005-0000-0000-00009E480000}"/>
    <cellStyle name="20% - Accent1 3 2 3 2 2 6 4" xfId="18776" xr:uid="{00000000-0005-0000-0000-00009F480000}"/>
    <cellStyle name="20% - Accent1 3 2 3 2 2 6 4 2" xfId="18777" xr:uid="{00000000-0005-0000-0000-0000A0480000}"/>
    <cellStyle name="20% - Accent1 3 2 3 2 2 6 4 2 2" xfId="18778" xr:uid="{00000000-0005-0000-0000-0000A1480000}"/>
    <cellStyle name="20% - Accent1 3 2 3 2 2 6 4 2 2 2" xfId="18779" xr:uid="{00000000-0005-0000-0000-0000A2480000}"/>
    <cellStyle name="20% - Accent1 3 2 3 2 2 6 4 2 3" xfId="18780" xr:uid="{00000000-0005-0000-0000-0000A3480000}"/>
    <cellStyle name="20% - Accent1 3 2 3 2 2 6 4 3" xfId="18781" xr:uid="{00000000-0005-0000-0000-0000A4480000}"/>
    <cellStyle name="20% - Accent1 3 2 3 2 2 6 4 3 2" xfId="18782" xr:uid="{00000000-0005-0000-0000-0000A5480000}"/>
    <cellStyle name="20% - Accent1 3 2 3 2 2 6 4 4" xfId="18783" xr:uid="{00000000-0005-0000-0000-0000A6480000}"/>
    <cellStyle name="20% - Accent1 3 2 3 2 2 6 5" xfId="18784" xr:uid="{00000000-0005-0000-0000-0000A7480000}"/>
    <cellStyle name="20% - Accent1 3 2 3 2 2 6 5 2" xfId="18785" xr:uid="{00000000-0005-0000-0000-0000A8480000}"/>
    <cellStyle name="20% - Accent1 3 2 3 2 2 6 5 2 2" xfId="18786" xr:uid="{00000000-0005-0000-0000-0000A9480000}"/>
    <cellStyle name="20% - Accent1 3 2 3 2 2 6 5 3" xfId="18787" xr:uid="{00000000-0005-0000-0000-0000AA480000}"/>
    <cellStyle name="20% - Accent1 3 2 3 2 2 6 6" xfId="18788" xr:uid="{00000000-0005-0000-0000-0000AB480000}"/>
    <cellStyle name="20% - Accent1 3 2 3 2 2 6 6 2" xfId="18789" xr:uid="{00000000-0005-0000-0000-0000AC480000}"/>
    <cellStyle name="20% - Accent1 3 2 3 2 2 6 6 2 2" xfId="18790" xr:uid="{00000000-0005-0000-0000-0000AD480000}"/>
    <cellStyle name="20% - Accent1 3 2 3 2 2 6 6 3" xfId="18791" xr:uid="{00000000-0005-0000-0000-0000AE480000}"/>
    <cellStyle name="20% - Accent1 3 2 3 2 2 6 7" xfId="18792" xr:uid="{00000000-0005-0000-0000-0000AF480000}"/>
    <cellStyle name="20% - Accent1 3 2 3 2 2 6 7 2" xfId="18793" xr:uid="{00000000-0005-0000-0000-0000B0480000}"/>
    <cellStyle name="20% - Accent1 3 2 3 2 2 6 8" xfId="18794" xr:uid="{00000000-0005-0000-0000-0000B1480000}"/>
    <cellStyle name="20% - Accent1 3 2 3 2 2 6 8 2" xfId="18795" xr:uid="{00000000-0005-0000-0000-0000B2480000}"/>
    <cellStyle name="20% - Accent1 3 2 3 2 2 6 9" xfId="18796" xr:uid="{00000000-0005-0000-0000-0000B3480000}"/>
    <cellStyle name="20% - Accent1 3 2 3 2 2 7" xfId="18797" xr:uid="{00000000-0005-0000-0000-0000B4480000}"/>
    <cellStyle name="20% - Accent1 3 2 3 2 2 7 2" xfId="18798" xr:uid="{00000000-0005-0000-0000-0000B5480000}"/>
    <cellStyle name="20% - Accent1 3 2 3 2 2 7 2 2" xfId="18799" xr:uid="{00000000-0005-0000-0000-0000B6480000}"/>
    <cellStyle name="20% - Accent1 3 2 3 2 2 7 2 2 2" xfId="18800" xr:uid="{00000000-0005-0000-0000-0000B7480000}"/>
    <cellStyle name="20% - Accent1 3 2 3 2 2 7 2 3" xfId="18801" xr:uid="{00000000-0005-0000-0000-0000B8480000}"/>
    <cellStyle name="20% - Accent1 3 2 3 2 2 7 3" xfId="18802" xr:uid="{00000000-0005-0000-0000-0000B9480000}"/>
    <cellStyle name="20% - Accent1 3 2 3 2 2 7 3 2" xfId="18803" xr:uid="{00000000-0005-0000-0000-0000BA480000}"/>
    <cellStyle name="20% - Accent1 3 2 3 2 2 7 4" xfId="18804" xr:uid="{00000000-0005-0000-0000-0000BB480000}"/>
    <cellStyle name="20% - Accent1 3 2 3 2 2 8" xfId="18805" xr:uid="{00000000-0005-0000-0000-0000BC480000}"/>
    <cellStyle name="20% - Accent1 3 2 3 2 2 8 2" xfId="18806" xr:uid="{00000000-0005-0000-0000-0000BD480000}"/>
    <cellStyle name="20% - Accent1 3 2 3 2 2 8 2 2" xfId="18807" xr:uid="{00000000-0005-0000-0000-0000BE480000}"/>
    <cellStyle name="20% - Accent1 3 2 3 2 2 8 2 2 2" xfId="18808" xr:uid="{00000000-0005-0000-0000-0000BF480000}"/>
    <cellStyle name="20% - Accent1 3 2 3 2 2 8 2 3" xfId="18809" xr:uid="{00000000-0005-0000-0000-0000C0480000}"/>
    <cellStyle name="20% - Accent1 3 2 3 2 2 8 3" xfId="18810" xr:uid="{00000000-0005-0000-0000-0000C1480000}"/>
    <cellStyle name="20% - Accent1 3 2 3 2 2 8 3 2" xfId="18811" xr:uid="{00000000-0005-0000-0000-0000C2480000}"/>
    <cellStyle name="20% - Accent1 3 2 3 2 2 8 4" xfId="18812" xr:uid="{00000000-0005-0000-0000-0000C3480000}"/>
    <cellStyle name="20% - Accent1 3 2 3 2 2 9" xfId="18813" xr:uid="{00000000-0005-0000-0000-0000C4480000}"/>
    <cellStyle name="20% - Accent1 3 2 3 2 2 9 2" xfId="18814" xr:uid="{00000000-0005-0000-0000-0000C5480000}"/>
    <cellStyle name="20% - Accent1 3 2 3 2 2 9 2 2" xfId="18815" xr:uid="{00000000-0005-0000-0000-0000C6480000}"/>
    <cellStyle name="20% - Accent1 3 2 3 2 2 9 2 2 2" xfId="18816" xr:uid="{00000000-0005-0000-0000-0000C7480000}"/>
    <cellStyle name="20% - Accent1 3 2 3 2 2 9 2 3" xfId="18817" xr:uid="{00000000-0005-0000-0000-0000C8480000}"/>
    <cellStyle name="20% - Accent1 3 2 3 2 2 9 3" xfId="18818" xr:uid="{00000000-0005-0000-0000-0000C9480000}"/>
    <cellStyle name="20% - Accent1 3 2 3 2 2 9 3 2" xfId="18819" xr:uid="{00000000-0005-0000-0000-0000CA480000}"/>
    <cellStyle name="20% - Accent1 3 2 3 2 2 9 4" xfId="18820" xr:uid="{00000000-0005-0000-0000-0000CB480000}"/>
    <cellStyle name="20% - Accent1 3 2 3 2 3" xfId="18821" xr:uid="{00000000-0005-0000-0000-0000CC480000}"/>
    <cellStyle name="20% - Accent1 3 2 3 2 3 10" xfId="18822" xr:uid="{00000000-0005-0000-0000-0000CD480000}"/>
    <cellStyle name="20% - Accent1 3 2 3 2 3 10 2" xfId="18823" xr:uid="{00000000-0005-0000-0000-0000CE480000}"/>
    <cellStyle name="20% - Accent1 3 2 3 2 3 11" xfId="18824" xr:uid="{00000000-0005-0000-0000-0000CF480000}"/>
    <cellStyle name="20% - Accent1 3 2 3 2 3 2" xfId="18825" xr:uid="{00000000-0005-0000-0000-0000D0480000}"/>
    <cellStyle name="20% - Accent1 3 2 3 2 3 2 2" xfId="18826" xr:uid="{00000000-0005-0000-0000-0000D1480000}"/>
    <cellStyle name="20% - Accent1 3 2 3 2 3 2 2 2" xfId="18827" xr:uid="{00000000-0005-0000-0000-0000D2480000}"/>
    <cellStyle name="20% - Accent1 3 2 3 2 3 2 2 2 2" xfId="18828" xr:uid="{00000000-0005-0000-0000-0000D3480000}"/>
    <cellStyle name="20% - Accent1 3 2 3 2 3 2 2 2 2 2" xfId="18829" xr:uid="{00000000-0005-0000-0000-0000D4480000}"/>
    <cellStyle name="20% - Accent1 3 2 3 2 3 2 2 2 3" xfId="18830" xr:uid="{00000000-0005-0000-0000-0000D5480000}"/>
    <cellStyle name="20% - Accent1 3 2 3 2 3 2 2 3" xfId="18831" xr:uid="{00000000-0005-0000-0000-0000D6480000}"/>
    <cellStyle name="20% - Accent1 3 2 3 2 3 2 2 3 2" xfId="18832" xr:uid="{00000000-0005-0000-0000-0000D7480000}"/>
    <cellStyle name="20% - Accent1 3 2 3 2 3 2 2 4" xfId="18833" xr:uid="{00000000-0005-0000-0000-0000D8480000}"/>
    <cellStyle name="20% - Accent1 3 2 3 2 3 2 3" xfId="18834" xr:uid="{00000000-0005-0000-0000-0000D9480000}"/>
    <cellStyle name="20% - Accent1 3 2 3 2 3 2 3 2" xfId="18835" xr:uid="{00000000-0005-0000-0000-0000DA480000}"/>
    <cellStyle name="20% - Accent1 3 2 3 2 3 2 3 2 2" xfId="18836" xr:uid="{00000000-0005-0000-0000-0000DB480000}"/>
    <cellStyle name="20% - Accent1 3 2 3 2 3 2 3 2 2 2" xfId="18837" xr:uid="{00000000-0005-0000-0000-0000DC480000}"/>
    <cellStyle name="20% - Accent1 3 2 3 2 3 2 3 2 3" xfId="18838" xr:uid="{00000000-0005-0000-0000-0000DD480000}"/>
    <cellStyle name="20% - Accent1 3 2 3 2 3 2 3 3" xfId="18839" xr:uid="{00000000-0005-0000-0000-0000DE480000}"/>
    <cellStyle name="20% - Accent1 3 2 3 2 3 2 3 3 2" xfId="18840" xr:uid="{00000000-0005-0000-0000-0000DF480000}"/>
    <cellStyle name="20% - Accent1 3 2 3 2 3 2 3 4" xfId="18841" xr:uid="{00000000-0005-0000-0000-0000E0480000}"/>
    <cellStyle name="20% - Accent1 3 2 3 2 3 2 4" xfId="18842" xr:uid="{00000000-0005-0000-0000-0000E1480000}"/>
    <cellStyle name="20% - Accent1 3 2 3 2 3 2 4 2" xfId="18843" xr:uid="{00000000-0005-0000-0000-0000E2480000}"/>
    <cellStyle name="20% - Accent1 3 2 3 2 3 2 4 2 2" xfId="18844" xr:uid="{00000000-0005-0000-0000-0000E3480000}"/>
    <cellStyle name="20% - Accent1 3 2 3 2 3 2 4 2 2 2" xfId="18845" xr:uid="{00000000-0005-0000-0000-0000E4480000}"/>
    <cellStyle name="20% - Accent1 3 2 3 2 3 2 4 2 3" xfId="18846" xr:uid="{00000000-0005-0000-0000-0000E5480000}"/>
    <cellStyle name="20% - Accent1 3 2 3 2 3 2 4 3" xfId="18847" xr:uid="{00000000-0005-0000-0000-0000E6480000}"/>
    <cellStyle name="20% - Accent1 3 2 3 2 3 2 4 3 2" xfId="18848" xr:uid="{00000000-0005-0000-0000-0000E7480000}"/>
    <cellStyle name="20% - Accent1 3 2 3 2 3 2 4 4" xfId="18849" xr:uid="{00000000-0005-0000-0000-0000E8480000}"/>
    <cellStyle name="20% - Accent1 3 2 3 2 3 2 5" xfId="18850" xr:uid="{00000000-0005-0000-0000-0000E9480000}"/>
    <cellStyle name="20% - Accent1 3 2 3 2 3 2 5 2" xfId="18851" xr:uid="{00000000-0005-0000-0000-0000EA480000}"/>
    <cellStyle name="20% - Accent1 3 2 3 2 3 2 5 2 2" xfId="18852" xr:uid="{00000000-0005-0000-0000-0000EB480000}"/>
    <cellStyle name="20% - Accent1 3 2 3 2 3 2 5 3" xfId="18853" xr:uid="{00000000-0005-0000-0000-0000EC480000}"/>
    <cellStyle name="20% - Accent1 3 2 3 2 3 2 6" xfId="18854" xr:uid="{00000000-0005-0000-0000-0000ED480000}"/>
    <cellStyle name="20% - Accent1 3 2 3 2 3 2 6 2" xfId="18855" xr:uid="{00000000-0005-0000-0000-0000EE480000}"/>
    <cellStyle name="20% - Accent1 3 2 3 2 3 2 6 2 2" xfId="18856" xr:uid="{00000000-0005-0000-0000-0000EF480000}"/>
    <cellStyle name="20% - Accent1 3 2 3 2 3 2 6 3" xfId="18857" xr:uid="{00000000-0005-0000-0000-0000F0480000}"/>
    <cellStyle name="20% - Accent1 3 2 3 2 3 2 7" xfId="18858" xr:uid="{00000000-0005-0000-0000-0000F1480000}"/>
    <cellStyle name="20% - Accent1 3 2 3 2 3 2 7 2" xfId="18859" xr:uid="{00000000-0005-0000-0000-0000F2480000}"/>
    <cellStyle name="20% - Accent1 3 2 3 2 3 2 8" xfId="18860" xr:uid="{00000000-0005-0000-0000-0000F3480000}"/>
    <cellStyle name="20% - Accent1 3 2 3 2 3 2 8 2" xfId="18861" xr:uid="{00000000-0005-0000-0000-0000F4480000}"/>
    <cellStyle name="20% - Accent1 3 2 3 2 3 2 9" xfId="18862" xr:uid="{00000000-0005-0000-0000-0000F5480000}"/>
    <cellStyle name="20% - Accent1 3 2 3 2 3 3" xfId="18863" xr:uid="{00000000-0005-0000-0000-0000F6480000}"/>
    <cellStyle name="20% - Accent1 3 2 3 2 3 3 2" xfId="18864" xr:uid="{00000000-0005-0000-0000-0000F7480000}"/>
    <cellStyle name="20% - Accent1 3 2 3 2 3 3 2 2" xfId="18865" xr:uid="{00000000-0005-0000-0000-0000F8480000}"/>
    <cellStyle name="20% - Accent1 3 2 3 2 3 3 2 2 2" xfId="18866" xr:uid="{00000000-0005-0000-0000-0000F9480000}"/>
    <cellStyle name="20% - Accent1 3 2 3 2 3 3 2 2 2 2" xfId="18867" xr:uid="{00000000-0005-0000-0000-0000FA480000}"/>
    <cellStyle name="20% - Accent1 3 2 3 2 3 3 2 2 3" xfId="18868" xr:uid="{00000000-0005-0000-0000-0000FB480000}"/>
    <cellStyle name="20% - Accent1 3 2 3 2 3 3 2 3" xfId="18869" xr:uid="{00000000-0005-0000-0000-0000FC480000}"/>
    <cellStyle name="20% - Accent1 3 2 3 2 3 3 2 3 2" xfId="18870" xr:uid="{00000000-0005-0000-0000-0000FD480000}"/>
    <cellStyle name="20% - Accent1 3 2 3 2 3 3 2 4" xfId="18871" xr:uid="{00000000-0005-0000-0000-0000FE480000}"/>
    <cellStyle name="20% - Accent1 3 2 3 2 3 3 3" xfId="18872" xr:uid="{00000000-0005-0000-0000-0000FF480000}"/>
    <cellStyle name="20% - Accent1 3 2 3 2 3 3 3 2" xfId="18873" xr:uid="{00000000-0005-0000-0000-000000490000}"/>
    <cellStyle name="20% - Accent1 3 2 3 2 3 3 3 2 2" xfId="18874" xr:uid="{00000000-0005-0000-0000-000001490000}"/>
    <cellStyle name="20% - Accent1 3 2 3 2 3 3 3 2 2 2" xfId="18875" xr:uid="{00000000-0005-0000-0000-000002490000}"/>
    <cellStyle name="20% - Accent1 3 2 3 2 3 3 3 2 3" xfId="18876" xr:uid="{00000000-0005-0000-0000-000003490000}"/>
    <cellStyle name="20% - Accent1 3 2 3 2 3 3 3 3" xfId="18877" xr:uid="{00000000-0005-0000-0000-000004490000}"/>
    <cellStyle name="20% - Accent1 3 2 3 2 3 3 3 3 2" xfId="18878" xr:uid="{00000000-0005-0000-0000-000005490000}"/>
    <cellStyle name="20% - Accent1 3 2 3 2 3 3 3 4" xfId="18879" xr:uid="{00000000-0005-0000-0000-000006490000}"/>
    <cellStyle name="20% - Accent1 3 2 3 2 3 3 4" xfId="18880" xr:uid="{00000000-0005-0000-0000-000007490000}"/>
    <cellStyle name="20% - Accent1 3 2 3 2 3 3 4 2" xfId="18881" xr:uid="{00000000-0005-0000-0000-000008490000}"/>
    <cellStyle name="20% - Accent1 3 2 3 2 3 3 4 2 2" xfId="18882" xr:uid="{00000000-0005-0000-0000-000009490000}"/>
    <cellStyle name="20% - Accent1 3 2 3 2 3 3 4 2 2 2" xfId="18883" xr:uid="{00000000-0005-0000-0000-00000A490000}"/>
    <cellStyle name="20% - Accent1 3 2 3 2 3 3 4 2 3" xfId="18884" xr:uid="{00000000-0005-0000-0000-00000B490000}"/>
    <cellStyle name="20% - Accent1 3 2 3 2 3 3 4 3" xfId="18885" xr:uid="{00000000-0005-0000-0000-00000C490000}"/>
    <cellStyle name="20% - Accent1 3 2 3 2 3 3 4 3 2" xfId="18886" xr:uid="{00000000-0005-0000-0000-00000D490000}"/>
    <cellStyle name="20% - Accent1 3 2 3 2 3 3 4 4" xfId="18887" xr:uid="{00000000-0005-0000-0000-00000E490000}"/>
    <cellStyle name="20% - Accent1 3 2 3 2 3 3 5" xfId="18888" xr:uid="{00000000-0005-0000-0000-00000F490000}"/>
    <cellStyle name="20% - Accent1 3 2 3 2 3 3 5 2" xfId="18889" xr:uid="{00000000-0005-0000-0000-000010490000}"/>
    <cellStyle name="20% - Accent1 3 2 3 2 3 3 5 2 2" xfId="18890" xr:uid="{00000000-0005-0000-0000-000011490000}"/>
    <cellStyle name="20% - Accent1 3 2 3 2 3 3 5 3" xfId="18891" xr:uid="{00000000-0005-0000-0000-000012490000}"/>
    <cellStyle name="20% - Accent1 3 2 3 2 3 3 6" xfId="18892" xr:uid="{00000000-0005-0000-0000-000013490000}"/>
    <cellStyle name="20% - Accent1 3 2 3 2 3 3 6 2" xfId="18893" xr:uid="{00000000-0005-0000-0000-000014490000}"/>
    <cellStyle name="20% - Accent1 3 2 3 2 3 3 6 2 2" xfId="18894" xr:uid="{00000000-0005-0000-0000-000015490000}"/>
    <cellStyle name="20% - Accent1 3 2 3 2 3 3 6 3" xfId="18895" xr:uid="{00000000-0005-0000-0000-000016490000}"/>
    <cellStyle name="20% - Accent1 3 2 3 2 3 3 7" xfId="18896" xr:uid="{00000000-0005-0000-0000-000017490000}"/>
    <cellStyle name="20% - Accent1 3 2 3 2 3 3 7 2" xfId="18897" xr:uid="{00000000-0005-0000-0000-000018490000}"/>
    <cellStyle name="20% - Accent1 3 2 3 2 3 3 8" xfId="18898" xr:uid="{00000000-0005-0000-0000-000019490000}"/>
    <cellStyle name="20% - Accent1 3 2 3 2 3 3 8 2" xfId="18899" xr:uid="{00000000-0005-0000-0000-00001A490000}"/>
    <cellStyle name="20% - Accent1 3 2 3 2 3 3 9" xfId="18900" xr:uid="{00000000-0005-0000-0000-00001B490000}"/>
    <cellStyle name="20% - Accent1 3 2 3 2 3 4" xfId="18901" xr:uid="{00000000-0005-0000-0000-00001C490000}"/>
    <cellStyle name="20% - Accent1 3 2 3 2 3 4 2" xfId="18902" xr:uid="{00000000-0005-0000-0000-00001D490000}"/>
    <cellStyle name="20% - Accent1 3 2 3 2 3 4 2 2" xfId="18903" xr:uid="{00000000-0005-0000-0000-00001E490000}"/>
    <cellStyle name="20% - Accent1 3 2 3 2 3 4 2 2 2" xfId="18904" xr:uid="{00000000-0005-0000-0000-00001F490000}"/>
    <cellStyle name="20% - Accent1 3 2 3 2 3 4 2 3" xfId="18905" xr:uid="{00000000-0005-0000-0000-000020490000}"/>
    <cellStyle name="20% - Accent1 3 2 3 2 3 4 3" xfId="18906" xr:uid="{00000000-0005-0000-0000-000021490000}"/>
    <cellStyle name="20% - Accent1 3 2 3 2 3 4 3 2" xfId="18907" xr:uid="{00000000-0005-0000-0000-000022490000}"/>
    <cellStyle name="20% - Accent1 3 2 3 2 3 4 4" xfId="18908" xr:uid="{00000000-0005-0000-0000-000023490000}"/>
    <cellStyle name="20% - Accent1 3 2 3 2 3 5" xfId="18909" xr:uid="{00000000-0005-0000-0000-000024490000}"/>
    <cellStyle name="20% - Accent1 3 2 3 2 3 5 2" xfId="18910" xr:uid="{00000000-0005-0000-0000-000025490000}"/>
    <cellStyle name="20% - Accent1 3 2 3 2 3 5 2 2" xfId="18911" xr:uid="{00000000-0005-0000-0000-000026490000}"/>
    <cellStyle name="20% - Accent1 3 2 3 2 3 5 2 2 2" xfId="18912" xr:uid="{00000000-0005-0000-0000-000027490000}"/>
    <cellStyle name="20% - Accent1 3 2 3 2 3 5 2 3" xfId="18913" xr:uid="{00000000-0005-0000-0000-000028490000}"/>
    <cellStyle name="20% - Accent1 3 2 3 2 3 5 3" xfId="18914" xr:uid="{00000000-0005-0000-0000-000029490000}"/>
    <cellStyle name="20% - Accent1 3 2 3 2 3 5 3 2" xfId="18915" xr:uid="{00000000-0005-0000-0000-00002A490000}"/>
    <cellStyle name="20% - Accent1 3 2 3 2 3 5 4" xfId="18916" xr:uid="{00000000-0005-0000-0000-00002B490000}"/>
    <cellStyle name="20% - Accent1 3 2 3 2 3 6" xfId="18917" xr:uid="{00000000-0005-0000-0000-00002C490000}"/>
    <cellStyle name="20% - Accent1 3 2 3 2 3 6 2" xfId="18918" xr:uid="{00000000-0005-0000-0000-00002D490000}"/>
    <cellStyle name="20% - Accent1 3 2 3 2 3 6 2 2" xfId="18919" xr:uid="{00000000-0005-0000-0000-00002E490000}"/>
    <cellStyle name="20% - Accent1 3 2 3 2 3 6 2 2 2" xfId="18920" xr:uid="{00000000-0005-0000-0000-00002F490000}"/>
    <cellStyle name="20% - Accent1 3 2 3 2 3 6 2 3" xfId="18921" xr:uid="{00000000-0005-0000-0000-000030490000}"/>
    <cellStyle name="20% - Accent1 3 2 3 2 3 6 3" xfId="18922" xr:uid="{00000000-0005-0000-0000-000031490000}"/>
    <cellStyle name="20% - Accent1 3 2 3 2 3 6 3 2" xfId="18923" xr:uid="{00000000-0005-0000-0000-000032490000}"/>
    <cellStyle name="20% - Accent1 3 2 3 2 3 6 4" xfId="18924" xr:uid="{00000000-0005-0000-0000-000033490000}"/>
    <cellStyle name="20% - Accent1 3 2 3 2 3 7" xfId="18925" xr:uid="{00000000-0005-0000-0000-000034490000}"/>
    <cellStyle name="20% - Accent1 3 2 3 2 3 7 2" xfId="18926" xr:uid="{00000000-0005-0000-0000-000035490000}"/>
    <cellStyle name="20% - Accent1 3 2 3 2 3 7 2 2" xfId="18927" xr:uid="{00000000-0005-0000-0000-000036490000}"/>
    <cellStyle name="20% - Accent1 3 2 3 2 3 7 3" xfId="18928" xr:uid="{00000000-0005-0000-0000-000037490000}"/>
    <cellStyle name="20% - Accent1 3 2 3 2 3 8" xfId="18929" xr:uid="{00000000-0005-0000-0000-000038490000}"/>
    <cellStyle name="20% - Accent1 3 2 3 2 3 8 2" xfId="18930" xr:uid="{00000000-0005-0000-0000-000039490000}"/>
    <cellStyle name="20% - Accent1 3 2 3 2 3 8 2 2" xfId="18931" xr:uid="{00000000-0005-0000-0000-00003A490000}"/>
    <cellStyle name="20% - Accent1 3 2 3 2 3 8 3" xfId="18932" xr:uid="{00000000-0005-0000-0000-00003B490000}"/>
    <cellStyle name="20% - Accent1 3 2 3 2 3 9" xfId="18933" xr:uid="{00000000-0005-0000-0000-00003C490000}"/>
    <cellStyle name="20% - Accent1 3 2 3 2 3 9 2" xfId="18934" xr:uid="{00000000-0005-0000-0000-00003D490000}"/>
    <cellStyle name="20% - Accent1 3 2 3 2 4" xfId="18935" xr:uid="{00000000-0005-0000-0000-00003E490000}"/>
    <cellStyle name="20% - Accent1 3 2 3 2 4 10" xfId="18936" xr:uid="{00000000-0005-0000-0000-00003F490000}"/>
    <cellStyle name="20% - Accent1 3 2 3 2 4 10 2" xfId="18937" xr:uid="{00000000-0005-0000-0000-000040490000}"/>
    <cellStyle name="20% - Accent1 3 2 3 2 4 11" xfId="18938" xr:uid="{00000000-0005-0000-0000-000041490000}"/>
    <cellStyle name="20% - Accent1 3 2 3 2 4 2" xfId="18939" xr:uid="{00000000-0005-0000-0000-000042490000}"/>
    <cellStyle name="20% - Accent1 3 2 3 2 4 2 2" xfId="18940" xr:uid="{00000000-0005-0000-0000-000043490000}"/>
    <cellStyle name="20% - Accent1 3 2 3 2 4 2 2 2" xfId="18941" xr:uid="{00000000-0005-0000-0000-000044490000}"/>
    <cellStyle name="20% - Accent1 3 2 3 2 4 2 2 2 2" xfId="18942" xr:uid="{00000000-0005-0000-0000-000045490000}"/>
    <cellStyle name="20% - Accent1 3 2 3 2 4 2 2 2 2 2" xfId="18943" xr:uid="{00000000-0005-0000-0000-000046490000}"/>
    <cellStyle name="20% - Accent1 3 2 3 2 4 2 2 2 3" xfId="18944" xr:uid="{00000000-0005-0000-0000-000047490000}"/>
    <cellStyle name="20% - Accent1 3 2 3 2 4 2 2 3" xfId="18945" xr:uid="{00000000-0005-0000-0000-000048490000}"/>
    <cellStyle name="20% - Accent1 3 2 3 2 4 2 2 3 2" xfId="18946" xr:uid="{00000000-0005-0000-0000-000049490000}"/>
    <cellStyle name="20% - Accent1 3 2 3 2 4 2 2 4" xfId="18947" xr:uid="{00000000-0005-0000-0000-00004A490000}"/>
    <cellStyle name="20% - Accent1 3 2 3 2 4 2 3" xfId="18948" xr:uid="{00000000-0005-0000-0000-00004B490000}"/>
    <cellStyle name="20% - Accent1 3 2 3 2 4 2 3 2" xfId="18949" xr:uid="{00000000-0005-0000-0000-00004C490000}"/>
    <cellStyle name="20% - Accent1 3 2 3 2 4 2 3 2 2" xfId="18950" xr:uid="{00000000-0005-0000-0000-00004D490000}"/>
    <cellStyle name="20% - Accent1 3 2 3 2 4 2 3 2 2 2" xfId="18951" xr:uid="{00000000-0005-0000-0000-00004E490000}"/>
    <cellStyle name="20% - Accent1 3 2 3 2 4 2 3 2 3" xfId="18952" xr:uid="{00000000-0005-0000-0000-00004F490000}"/>
    <cellStyle name="20% - Accent1 3 2 3 2 4 2 3 3" xfId="18953" xr:uid="{00000000-0005-0000-0000-000050490000}"/>
    <cellStyle name="20% - Accent1 3 2 3 2 4 2 3 3 2" xfId="18954" xr:uid="{00000000-0005-0000-0000-000051490000}"/>
    <cellStyle name="20% - Accent1 3 2 3 2 4 2 3 4" xfId="18955" xr:uid="{00000000-0005-0000-0000-000052490000}"/>
    <cellStyle name="20% - Accent1 3 2 3 2 4 2 4" xfId="18956" xr:uid="{00000000-0005-0000-0000-000053490000}"/>
    <cellStyle name="20% - Accent1 3 2 3 2 4 2 4 2" xfId="18957" xr:uid="{00000000-0005-0000-0000-000054490000}"/>
    <cellStyle name="20% - Accent1 3 2 3 2 4 2 4 2 2" xfId="18958" xr:uid="{00000000-0005-0000-0000-000055490000}"/>
    <cellStyle name="20% - Accent1 3 2 3 2 4 2 4 2 2 2" xfId="18959" xr:uid="{00000000-0005-0000-0000-000056490000}"/>
    <cellStyle name="20% - Accent1 3 2 3 2 4 2 4 2 3" xfId="18960" xr:uid="{00000000-0005-0000-0000-000057490000}"/>
    <cellStyle name="20% - Accent1 3 2 3 2 4 2 4 3" xfId="18961" xr:uid="{00000000-0005-0000-0000-000058490000}"/>
    <cellStyle name="20% - Accent1 3 2 3 2 4 2 4 3 2" xfId="18962" xr:uid="{00000000-0005-0000-0000-000059490000}"/>
    <cellStyle name="20% - Accent1 3 2 3 2 4 2 4 4" xfId="18963" xr:uid="{00000000-0005-0000-0000-00005A490000}"/>
    <cellStyle name="20% - Accent1 3 2 3 2 4 2 5" xfId="18964" xr:uid="{00000000-0005-0000-0000-00005B490000}"/>
    <cellStyle name="20% - Accent1 3 2 3 2 4 2 5 2" xfId="18965" xr:uid="{00000000-0005-0000-0000-00005C490000}"/>
    <cellStyle name="20% - Accent1 3 2 3 2 4 2 5 2 2" xfId="18966" xr:uid="{00000000-0005-0000-0000-00005D490000}"/>
    <cellStyle name="20% - Accent1 3 2 3 2 4 2 5 3" xfId="18967" xr:uid="{00000000-0005-0000-0000-00005E490000}"/>
    <cellStyle name="20% - Accent1 3 2 3 2 4 2 6" xfId="18968" xr:uid="{00000000-0005-0000-0000-00005F490000}"/>
    <cellStyle name="20% - Accent1 3 2 3 2 4 2 6 2" xfId="18969" xr:uid="{00000000-0005-0000-0000-000060490000}"/>
    <cellStyle name="20% - Accent1 3 2 3 2 4 2 6 2 2" xfId="18970" xr:uid="{00000000-0005-0000-0000-000061490000}"/>
    <cellStyle name="20% - Accent1 3 2 3 2 4 2 6 3" xfId="18971" xr:uid="{00000000-0005-0000-0000-000062490000}"/>
    <cellStyle name="20% - Accent1 3 2 3 2 4 2 7" xfId="18972" xr:uid="{00000000-0005-0000-0000-000063490000}"/>
    <cellStyle name="20% - Accent1 3 2 3 2 4 2 7 2" xfId="18973" xr:uid="{00000000-0005-0000-0000-000064490000}"/>
    <cellStyle name="20% - Accent1 3 2 3 2 4 2 8" xfId="18974" xr:uid="{00000000-0005-0000-0000-000065490000}"/>
    <cellStyle name="20% - Accent1 3 2 3 2 4 2 8 2" xfId="18975" xr:uid="{00000000-0005-0000-0000-000066490000}"/>
    <cellStyle name="20% - Accent1 3 2 3 2 4 2 9" xfId="18976" xr:uid="{00000000-0005-0000-0000-000067490000}"/>
    <cellStyle name="20% - Accent1 3 2 3 2 4 3" xfId="18977" xr:uid="{00000000-0005-0000-0000-000068490000}"/>
    <cellStyle name="20% - Accent1 3 2 3 2 4 3 2" xfId="18978" xr:uid="{00000000-0005-0000-0000-000069490000}"/>
    <cellStyle name="20% - Accent1 3 2 3 2 4 3 2 2" xfId="18979" xr:uid="{00000000-0005-0000-0000-00006A490000}"/>
    <cellStyle name="20% - Accent1 3 2 3 2 4 3 2 2 2" xfId="18980" xr:uid="{00000000-0005-0000-0000-00006B490000}"/>
    <cellStyle name="20% - Accent1 3 2 3 2 4 3 2 2 2 2" xfId="18981" xr:uid="{00000000-0005-0000-0000-00006C490000}"/>
    <cellStyle name="20% - Accent1 3 2 3 2 4 3 2 2 3" xfId="18982" xr:uid="{00000000-0005-0000-0000-00006D490000}"/>
    <cellStyle name="20% - Accent1 3 2 3 2 4 3 2 3" xfId="18983" xr:uid="{00000000-0005-0000-0000-00006E490000}"/>
    <cellStyle name="20% - Accent1 3 2 3 2 4 3 2 3 2" xfId="18984" xr:uid="{00000000-0005-0000-0000-00006F490000}"/>
    <cellStyle name="20% - Accent1 3 2 3 2 4 3 2 4" xfId="18985" xr:uid="{00000000-0005-0000-0000-000070490000}"/>
    <cellStyle name="20% - Accent1 3 2 3 2 4 3 3" xfId="18986" xr:uid="{00000000-0005-0000-0000-000071490000}"/>
    <cellStyle name="20% - Accent1 3 2 3 2 4 3 3 2" xfId="18987" xr:uid="{00000000-0005-0000-0000-000072490000}"/>
    <cellStyle name="20% - Accent1 3 2 3 2 4 3 3 2 2" xfId="18988" xr:uid="{00000000-0005-0000-0000-000073490000}"/>
    <cellStyle name="20% - Accent1 3 2 3 2 4 3 3 2 2 2" xfId="18989" xr:uid="{00000000-0005-0000-0000-000074490000}"/>
    <cellStyle name="20% - Accent1 3 2 3 2 4 3 3 2 3" xfId="18990" xr:uid="{00000000-0005-0000-0000-000075490000}"/>
    <cellStyle name="20% - Accent1 3 2 3 2 4 3 3 3" xfId="18991" xr:uid="{00000000-0005-0000-0000-000076490000}"/>
    <cellStyle name="20% - Accent1 3 2 3 2 4 3 3 3 2" xfId="18992" xr:uid="{00000000-0005-0000-0000-000077490000}"/>
    <cellStyle name="20% - Accent1 3 2 3 2 4 3 3 4" xfId="18993" xr:uid="{00000000-0005-0000-0000-000078490000}"/>
    <cellStyle name="20% - Accent1 3 2 3 2 4 3 4" xfId="18994" xr:uid="{00000000-0005-0000-0000-000079490000}"/>
    <cellStyle name="20% - Accent1 3 2 3 2 4 3 4 2" xfId="18995" xr:uid="{00000000-0005-0000-0000-00007A490000}"/>
    <cellStyle name="20% - Accent1 3 2 3 2 4 3 4 2 2" xfId="18996" xr:uid="{00000000-0005-0000-0000-00007B490000}"/>
    <cellStyle name="20% - Accent1 3 2 3 2 4 3 4 2 2 2" xfId="18997" xr:uid="{00000000-0005-0000-0000-00007C490000}"/>
    <cellStyle name="20% - Accent1 3 2 3 2 4 3 4 2 3" xfId="18998" xr:uid="{00000000-0005-0000-0000-00007D490000}"/>
    <cellStyle name="20% - Accent1 3 2 3 2 4 3 4 3" xfId="18999" xr:uid="{00000000-0005-0000-0000-00007E490000}"/>
    <cellStyle name="20% - Accent1 3 2 3 2 4 3 4 3 2" xfId="19000" xr:uid="{00000000-0005-0000-0000-00007F490000}"/>
    <cellStyle name="20% - Accent1 3 2 3 2 4 3 4 4" xfId="19001" xr:uid="{00000000-0005-0000-0000-000080490000}"/>
    <cellStyle name="20% - Accent1 3 2 3 2 4 3 5" xfId="19002" xr:uid="{00000000-0005-0000-0000-000081490000}"/>
    <cellStyle name="20% - Accent1 3 2 3 2 4 3 5 2" xfId="19003" xr:uid="{00000000-0005-0000-0000-000082490000}"/>
    <cellStyle name="20% - Accent1 3 2 3 2 4 3 5 2 2" xfId="19004" xr:uid="{00000000-0005-0000-0000-000083490000}"/>
    <cellStyle name="20% - Accent1 3 2 3 2 4 3 5 3" xfId="19005" xr:uid="{00000000-0005-0000-0000-000084490000}"/>
    <cellStyle name="20% - Accent1 3 2 3 2 4 3 6" xfId="19006" xr:uid="{00000000-0005-0000-0000-000085490000}"/>
    <cellStyle name="20% - Accent1 3 2 3 2 4 3 6 2" xfId="19007" xr:uid="{00000000-0005-0000-0000-000086490000}"/>
    <cellStyle name="20% - Accent1 3 2 3 2 4 3 6 2 2" xfId="19008" xr:uid="{00000000-0005-0000-0000-000087490000}"/>
    <cellStyle name="20% - Accent1 3 2 3 2 4 3 6 3" xfId="19009" xr:uid="{00000000-0005-0000-0000-000088490000}"/>
    <cellStyle name="20% - Accent1 3 2 3 2 4 3 7" xfId="19010" xr:uid="{00000000-0005-0000-0000-000089490000}"/>
    <cellStyle name="20% - Accent1 3 2 3 2 4 3 7 2" xfId="19011" xr:uid="{00000000-0005-0000-0000-00008A490000}"/>
    <cellStyle name="20% - Accent1 3 2 3 2 4 3 8" xfId="19012" xr:uid="{00000000-0005-0000-0000-00008B490000}"/>
    <cellStyle name="20% - Accent1 3 2 3 2 4 3 8 2" xfId="19013" xr:uid="{00000000-0005-0000-0000-00008C490000}"/>
    <cellStyle name="20% - Accent1 3 2 3 2 4 3 9" xfId="19014" xr:uid="{00000000-0005-0000-0000-00008D490000}"/>
    <cellStyle name="20% - Accent1 3 2 3 2 4 4" xfId="19015" xr:uid="{00000000-0005-0000-0000-00008E490000}"/>
    <cellStyle name="20% - Accent1 3 2 3 2 4 4 2" xfId="19016" xr:uid="{00000000-0005-0000-0000-00008F490000}"/>
    <cellStyle name="20% - Accent1 3 2 3 2 4 4 2 2" xfId="19017" xr:uid="{00000000-0005-0000-0000-000090490000}"/>
    <cellStyle name="20% - Accent1 3 2 3 2 4 4 2 2 2" xfId="19018" xr:uid="{00000000-0005-0000-0000-000091490000}"/>
    <cellStyle name="20% - Accent1 3 2 3 2 4 4 2 3" xfId="19019" xr:uid="{00000000-0005-0000-0000-000092490000}"/>
    <cellStyle name="20% - Accent1 3 2 3 2 4 4 3" xfId="19020" xr:uid="{00000000-0005-0000-0000-000093490000}"/>
    <cellStyle name="20% - Accent1 3 2 3 2 4 4 3 2" xfId="19021" xr:uid="{00000000-0005-0000-0000-000094490000}"/>
    <cellStyle name="20% - Accent1 3 2 3 2 4 4 4" xfId="19022" xr:uid="{00000000-0005-0000-0000-000095490000}"/>
    <cellStyle name="20% - Accent1 3 2 3 2 4 5" xfId="19023" xr:uid="{00000000-0005-0000-0000-000096490000}"/>
    <cellStyle name="20% - Accent1 3 2 3 2 4 5 2" xfId="19024" xr:uid="{00000000-0005-0000-0000-000097490000}"/>
    <cellStyle name="20% - Accent1 3 2 3 2 4 5 2 2" xfId="19025" xr:uid="{00000000-0005-0000-0000-000098490000}"/>
    <cellStyle name="20% - Accent1 3 2 3 2 4 5 2 2 2" xfId="19026" xr:uid="{00000000-0005-0000-0000-000099490000}"/>
    <cellStyle name="20% - Accent1 3 2 3 2 4 5 2 3" xfId="19027" xr:uid="{00000000-0005-0000-0000-00009A490000}"/>
    <cellStyle name="20% - Accent1 3 2 3 2 4 5 3" xfId="19028" xr:uid="{00000000-0005-0000-0000-00009B490000}"/>
    <cellStyle name="20% - Accent1 3 2 3 2 4 5 3 2" xfId="19029" xr:uid="{00000000-0005-0000-0000-00009C490000}"/>
    <cellStyle name="20% - Accent1 3 2 3 2 4 5 4" xfId="19030" xr:uid="{00000000-0005-0000-0000-00009D490000}"/>
    <cellStyle name="20% - Accent1 3 2 3 2 4 6" xfId="19031" xr:uid="{00000000-0005-0000-0000-00009E490000}"/>
    <cellStyle name="20% - Accent1 3 2 3 2 4 6 2" xfId="19032" xr:uid="{00000000-0005-0000-0000-00009F490000}"/>
    <cellStyle name="20% - Accent1 3 2 3 2 4 6 2 2" xfId="19033" xr:uid="{00000000-0005-0000-0000-0000A0490000}"/>
    <cellStyle name="20% - Accent1 3 2 3 2 4 6 2 2 2" xfId="19034" xr:uid="{00000000-0005-0000-0000-0000A1490000}"/>
    <cellStyle name="20% - Accent1 3 2 3 2 4 6 2 3" xfId="19035" xr:uid="{00000000-0005-0000-0000-0000A2490000}"/>
    <cellStyle name="20% - Accent1 3 2 3 2 4 6 3" xfId="19036" xr:uid="{00000000-0005-0000-0000-0000A3490000}"/>
    <cellStyle name="20% - Accent1 3 2 3 2 4 6 3 2" xfId="19037" xr:uid="{00000000-0005-0000-0000-0000A4490000}"/>
    <cellStyle name="20% - Accent1 3 2 3 2 4 6 4" xfId="19038" xr:uid="{00000000-0005-0000-0000-0000A5490000}"/>
    <cellStyle name="20% - Accent1 3 2 3 2 4 7" xfId="19039" xr:uid="{00000000-0005-0000-0000-0000A6490000}"/>
    <cellStyle name="20% - Accent1 3 2 3 2 4 7 2" xfId="19040" xr:uid="{00000000-0005-0000-0000-0000A7490000}"/>
    <cellStyle name="20% - Accent1 3 2 3 2 4 7 2 2" xfId="19041" xr:uid="{00000000-0005-0000-0000-0000A8490000}"/>
    <cellStyle name="20% - Accent1 3 2 3 2 4 7 3" xfId="19042" xr:uid="{00000000-0005-0000-0000-0000A9490000}"/>
    <cellStyle name="20% - Accent1 3 2 3 2 4 8" xfId="19043" xr:uid="{00000000-0005-0000-0000-0000AA490000}"/>
    <cellStyle name="20% - Accent1 3 2 3 2 4 8 2" xfId="19044" xr:uid="{00000000-0005-0000-0000-0000AB490000}"/>
    <cellStyle name="20% - Accent1 3 2 3 2 4 8 2 2" xfId="19045" xr:uid="{00000000-0005-0000-0000-0000AC490000}"/>
    <cellStyle name="20% - Accent1 3 2 3 2 4 8 3" xfId="19046" xr:uid="{00000000-0005-0000-0000-0000AD490000}"/>
    <cellStyle name="20% - Accent1 3 2 3 2 4 9" xfId="19047" xr:uid="{00000000-0005-0000-0000-0000AE490000}"/>
    <cellStyle name="20% - Accent1 3 2 3 2 4 9 2" xfId="19048" xr:uid="{00000000-0005-0000-0000-0000AF490000}"/>
    <cellStyle name="20% - Accent1 3 2 3 2 5" xfId="19049" xr:uid="{00000000-0005-0000-0000-0000B0490000}"/>
    <cellStyle name="20% - Accent1 3 2 3 2 5 10" xfId="19050" xr:uid="{00000000-0005-0000-0000-0000B1490000}"/>
    <cellStyle name="20% - Accent1 3 2 3 2 5 10 2" xfId="19051" xr:uid="{00000000-0005-0000-0000-0000B2490000}"/>
    <cellStyle name="20% - Accent1 3 2 3 2 5 11" xfId="19052" xr:uid="{00000000-0005-0000-0000-0000B3490000}"/>
    <cellStyle name="20% - Accent1 3 2 3 2 5 2" xfId="19053" xr:uid="{00000000-0005-0000-0000-0000B4490000}"/>
    <cellStyle name="20% - Accent1 3 2 3 2 5 2 2" xfId="19054" xr:uid="{00000000-0005-0000-0000-0000B5490000}"/>
    <cellStyle name="20% - Accent1 3 2 3 2 5 2 2 2" xfId="19055" xr:uid="{00000000-0005-0000-0000-0000B6490000}"/>
    <cellStyle name="20% - Accent1 3 2 3 2 5 2 2 2 2" xfId="19056" xr:uid="{00000000-0005-0000-0000-0000B7490000}"/>
    <cellStyle name="20% - Accent1 3 2 3 2 5 2 2 2 2 2" xfId="19057" xr:uid="{00000000-0005-0000-0000-0000B8490000}"/>
    <cellStyle name="20% - Accent1 3 2 3 2 5 2 2 2 3" xfId="19058" xr:uid="{00000000-0005-0000-0000-0000B9490000}"/>
    <cellStyle name="20% - Accent1 3 2 3 2 5 2 2 3" xfId="19059" xr:uid="{00000000-0005-0000-0000-0000BA490000}"/>
    <cellStyle name="20% - Accent1 3 2 3 2 5 2 2 3 2" xfId="19060" xr:uid="{00000000-0005-0000-0000-0000BB490000}"/>
    <cellStyle name="20% - Accent1 3 2 3 2 5 2 2 4" xfId="19061" xr:uid="{00000000-0005-0000-0000-0000BC490000}"/>
    <cellStyle name="20% - Accent1 3 2 3 2 5 2 3" xfId="19062" xr:uid="{00000000-0005-0000-0000-0000BD490000}"/>
    <cellStyle name="20% - Accent1 3 2 3 2 5 2 3 2" xfId="19063" xr:uid="{00000000-0005-0000-0000-0000BE490000}"/>
    <cellStyle name="20% - Accent1 3 2 3 2 5 2 3 2 2" xfId="19064" xr:uid="{00000000-0005-0000-0000-0000BF490000}"/>
    <cellStyle name="20% - Accent1 3 2 3 2 5 2 3 2 2 2" xfId="19065" xr:uid="{00000000-0005-0000-0000-0000C0490000}"/>
    <cellStyle name="20% - Accent1 3 2 3 2 5 2 3 2 3" xfId="19066" xr:uid="{00000000-0005-0000-0000-0000C1490000}"/>
    <cellStyle name="20% - Accent1 3 2 3 2 5 2 3 3" xfId="19067" xr:uid="{00000000-0005-0000-0000-0000C2490000}"/>
    <cellStyle name="20% - Accent1 3 2 3 2 5 2 3 3 2" xfId="19068" xr:uid="{00000000-0005-0000-0000-0000C3490000}"/>
    <cellStyle name="20% - Accent1 3 2 3 2 5 2 3 4" xfId="19069" xr:uid="{00000000-0005-0000-0000-0000C4490000}"/>
    <cellStyle name="20% - Accent1 3 2 3 2 5 2 4" xfId="19070" xr:uid="{00000000-0005-0000-0000-0000C5490000}"/>
    <cellStyle name="20% - Accent1 3 2 3 2 5 2 4 2" xfId="19071" xr:uid="{00000000-0005-0000-0000-0000C6490000}"/>
    <cellStyle name="20% - Accent1 3 2 3 2 5 2 4 2 2" xfId="19072" xr:uid="{00000000-0005-0000-0000-0000C7490000}"/>
    <cellStyle name="20% - Accent1 3 2 3 2 5 2 4 2 2 2" xfId="19073" xr:uid="{00000000-0005-0000-0000-0000C8490000}"/>
    <cellStyle name="20% - Accent1 3 2 3 2 5 2 4 2 3" xfId="19074" xr:uid="{00000000-0005-0000-0000-0000C9490000}"/>
    <cellStyle name="20% - Accent1 3 2 3 2 5 2 4 3" xfId="19075" xr:uid="{00000000-0005-0000-0000-0000CA490000}"/>
    <cellStyle name="20% - Accent1 3 2 3 2 5 2 4 3 2" xfId="19076" xr:uid="{00000000-0005-0000-0000-0000CB490000}"/>
    <cellStyle name="20% - Accent1 3 2 3 2 5 2 4 4" xfId="19077" xr:uid="{00000000-0005-0000-0000-0000CC490000}"/>
    <cellStyle name="20% - Accent1 3 2 3 2 5 2 5" xfId="19078" xr:uid="{00000000-0005-0000-0000-0000CD490000}"/>
    <cellStyle name="20% - Accent1 3 2 3 2 5 2 5 2" xfId="19079" xr:uid="{00000000-0005-0000-0000-0000CE490000}"/>
    <cellStyle name="20% - Accent1 3 2 3 2 5 2 5 2 2" xfId="19080" xr:uid="{00000000-0005-0000-0000-0000CF490000}"/>
    <cellStyle name="20% - Accent1 3 2 3 2 5 2 5 3" xfId="19081" xr:uid="{00000000-0005-0000-0000-0000D0490000}"/>
    <cellStyle name="20% - Accent1 3 2 3 2 5 2 6" xfId="19082" xr:uid="{00000000-0005-0000-0000-0000D1490000}"/>
    <cellStyle name="20% - Accent1 3 2 3 2 5 2 6 2" xfId="19083" xr:uid="{00000000-0005-0000-0000-0000D2490000}"/>
    <cellStyle name="20% - Accent1 3 2 3 2 5 2 6 2 2" xfId="19084" xr:uid="{00000000-0005-0000-0000-0000D3490000}"/>
    <cellStyle name="20% - Accent1 3 2 3 2 5 2 6 3" xfId="19085" xr:uid="{00000000-0005-0000-0000-0000D4490000}"/>
    <cellStyle name="20% - Accent1 3 2 3 2 5 2 7" xfId="19086" xr:uid="{00000000-0005-0000-0000-0000D5490000}"/>
    <cellStyle name="20% - Accent1 3 2 3 2 5 2 7 2" xfId="19087" xr:uid="{00000000-0005-0000-0000-0000D6490000}"/>
    <cellStyle name="20% - Accent1 3 2 3 2 5 2 8" xfId="19088" xr:uid="{00000000-0005-0000-0000-0000D7490000}"/>
    <cellStyle name="20% - Accent1 3 2 3 2 5 2 8 2" xfId="19089" xr:uid="{00000000-0005-0000-0000-0000D8490000}"/>
    <cellStyle name="20% - Accent1 3 2 3 2 5 2 9" xfId="19090" xr:uid="{00000000-0005-0000-0000-0000D9490000}"/>
    <cellStyle name="20% - Accent1 3 2 3 2 5 3" xfId="19091" xr:uid="{00000000-0005-0000-0000-0000DA490000}"/>
    <cellStyle name="20% - Accent1 3 2 3 2 5 3 2" xfId="19092" xr:uid="{00000000-0005-0000-0000-0000DB490000}"/>
    <cellStyle name="20% - Accent1 3 2 3 2 5 3 2 2" xfId="19093" xr:uid="{00000000-0005-0000-0000-0000DC490000}"/>
    <cellStyle name="20% - Accent1 3 2 3 2 5 3 2 2 2" xfId="19094" xr:uid="{00000000-0005-0000-0000-0000DD490000}"/>
    <cellStyle name="20% - Accent1 3 2 3 2 5 3 2 2 2 2" xfId="19095" xr:uid="{00000000-0005-0000-0000-0000DE490000}"/>
    <cellStyle name="20% - Accent1 3 2 3 2 5 3 2 2 3" xfId="19096" xr:uid="{00000000-0005-0000-0000-0000DF490000}"/>
    <cellStyle name="20% - Accent1 3 2 3 2 5 3 2 3" xfId="19097" xr:uid="{00000000-0005-0000-0000-0000E0490000}"/>
    <cellStyle name="20% - Accent1 3 2 3 2 5 3 2 3 2" xfId="19098" xr:uid="{00000000-0005-0000-0000-0000E1490000}"/>
    <cellStyle name="20% - Accent1 3 2 3 2 5 3 2 4" xfId="19099" xr:uid="{00000000-0005-0000-0000-0000E2490000}"/>
    <cellStyle name="20% - Accent1 3 2 3 2 5 3 3" xfId="19100" xr:uid="{00000000-0005-0000-0000-0000E3490000}"/>
    <cellStyle name="20% - Accent1 3 2 3 2 5 3 3 2" xfId="19101" xr:uid="{00000000-0005-0000-0000-0000E4490000}"/>
    <cellStyle name="20% - Accent1 3 2 3 2 5 3 3 2 2" xfId="19102" xr:uid="{00000000-0005-0000-0000-0000E5490000}"/>
    <cellStyle name="20% - Accent1 3 2 3 2 5 3 3 2 2 2" xfId="19103" xr:uid="{00000000-0005-0000-0000-0000E6490000}"/>
    <cellStyle name="20% - Accent1 3 2 3 2 5 3 3 2 3" xfId="19104" xr:uid="{00000000-0005-0000-0000-0000E7490000}"/>
    <cellStyle name="20% - Accent1 3 2 3 2 5 3 3 3" xfId="19105" xr:uid="{00000000-0005-0000-0000-0000E8490000}"/>
    <cellStyle name="20% - Accent1 3 2 3 2 5 3 3 3 2" xfId="19106" xr:uid="{00000000-0005-0000-0000-0000E9490000}"/>
    <cellStyle name="20% - Accent1 3 2 3 2 5 3 3 4" xfId="19107" xr:uid="{00000000-0005-0000-0000-0000EA490000}"/>
    <cellStyle name="20% - Accent1 3 2 3 2 5 3 4" xfId="19108" xr:uid="{00000000-0005-0000-0000-0000EB490000}"/>
    <cellStyle name="20% - Accent1 3 2 3 2 5 3 4 2" xfId="19109" xr:uid="{00000000-0005-0000-0000-0000EC490000}"/>
    <cellStyle name="20% - Accent1 3 2 3 2 5 3 4 2 2" xfId="19110" xr:uid="{00000000-0005-0000-0000-0000ED490000}"/>
    <cellStyle name="20% - Accent1 3 2 3 2 5 3 4 2 2 2" xfId="19111" xr:uid="{00000000-0005-0000-0000-0000EE490000}"/>
    <cellStyle name="20% - Accent1 3 2 3 2 5 3 4 2 3" xfId="19112" xr:uid="{00000000-0005-0000-0000-0000EF490000}"/>
    <cellStyle name="20% - Accent1 3 2 3 2 5 3 4 3" xfId="19113" xr:uid="{00000000-0005-0000-0000-0000F0490000}"/>
    <cellStyle name="20% - Accent1 3 2 3 2 5 3 4 3 2" xfId="19114" xr:uid="{00000000-0005-0000-0000-0000F1490000}"/>
    <cellStyle name="20% - Accent1 3 2 3 2 5 3 4 4" xfId="19115" xr:uid="{00000000-0005-0000-0000-0000F2490000}"/>
    <cellStyle name="20% - Accent1 3 2 3 2 5 3 5" xfId="19116" xr:uid="{00000000-0005-0000-0000-0000F3490000}"/>
    <cellStyle name="20% - Accent1 3 2 3 2 5 3 5 2" xfId="19117" xr:uid="{00000000-0005-0000-0000-0000F4490000}"/>
    <cellStyle name="20% - Accent1 3 2 3 2 5 3 5 2 2" xfId="19118" xr:uid="{00000000-0005-0000-0000-0000F5490000}"/>
    <cellStyle name="20% - Accent1 3 2 3 2 5 3 5 3" xfId="19119" xr:uid="{00000000-0005-0000-0000-0000F6490000}"/>
    <cellStyle name="20% - Accent1 3 2 3 2 5 3 6" xfId="19120" xr:uid="{00000000-0005-0000-0000-0000F7490000}"/>
    <cellStyle name="20% - Accent1 3 2 3 2 5 3 6 2" xfId="19121" xr:uid="{00000000-0005-0000-0000-0000F8490000}"/>
    <cellStyle name="20% - Accent1 3 2 3 2 5 3 6 2 2" xfId="19122" xr:uid="{00000000-0005-0000-0000-0000F9490000}"/>
    <cellStyle name="20% - Accent1 3 2 3 2 5 3 6 3" xfId="19123" xr:uid="{00000000-0005-0000-0000-0000FA490000}"/>
    <cellStyle name="20% - Accent1 3 2 3 2 5 3 7" xfId="19124" xr:uid="{00000000-0005-0000-0000-0000FB490000}"/>
    <cellStyle name="20% - Accent1 3 2 3 2 5 3 7 2" xfId="19125" xr:uid="{00000000-0005-0000-0000-0000FC490000}"/>
    <cellStyle name="20% - Accent1 3 2 3 2 5 3 8" xfId="19126" xr:uid="{00000000-0005-0000-0000-0000FD490000}"/>
    <cellStyle name="20% - Accent1 3 2 3 2 5 3 8 2" xfId="19127" xr:uid="{00000000-0005-0000-0000-0000FE490000}"/>
    <cellStyle name="20% - Accent1 3 2 3 2 5 3 9" xfId="19128" xr:uid="{00000000-0005-0000-0000-0000FF490000}"/>
    <cellStyle name="20% - Accent1 3 2 3 2 5 4" xfId="19129" xr:uid="{00000000-0005-0000-0000-0000004A0000}"/>
    <cellStyle name="20% - Accent1 3 2 3 2 5 4 2" xfId="19130" xr:uid="{00000000-0005-0000-0000-0000014A0000}"/>
    <cellStyle name="20% - Accent1 3 2 3 2 5 4 2 2" xfId="19131" xr:uid="{00000000-0005-0000-0000-0000024A0000}"/>
    <cellStyle name="20% - Accent1 3 2 3 2 5 4 2 2 2" xfId="19132" xr:uid="{00000000-0005-0000-0000-0000034A0000}"/>
    <cellStyle name="20% - Accent1 3 2 3 2 5 4 2 3" xfId="19133" xr:uid="{00000000-0005-0000-0000-0000044A0000}"/>
    <cellStyle name="20% - Accent1 3 2 3 2 5 4 3" xfId="19134" xr:uid="{00000000-0005-0000-0000-0000054A0000}"/>
    <cellStyle name="20% - Accent1 3 2 3 2 5 4 3 2" xfId="19135" xr:uid="{00000000-0005-0000-0000-0000064A0000}"/>
    <cellStyle name="20% - Accent1 3 2 3 2 5 4 4" xfId="19136" xr:uid="{00000000-0005-0000-0000-0000074A0000}"/>
    <cellStyle name="20% - Accent1 3 2 3 2 5 5" xfId="19137" xr:uid="{00000000-0005-0000-0000-0000084A0000}"/>
    <cellStyle name="20% - Accent1 3 2 3 2 5 5 2" xfId="19138" xr:uid="{00000000-0005-0000-0000-0000094A0000}"/>
    <cellStyle name="20% - Accent1 3 2 3 2 5 5 2 2" xfId="19139" xr:uid="{00000000-0005-0000-0000-00000A4A0000}"/>
    <cellStyle name="20% - Accent1 3 2 3 2 5 5 2 2 2" xfId="19140" xr:uid="{00000000-0005-0000-0000-00000B4A0000}"/>
    <cellStyle name="20% - Accent1 3 2 3 2 5 5 2 3" xfId="19141" xr:uid="{00000000-0005-0000-0000-00000C4A0000}"/>
    <cellStyle name="20% - Accent1 3 2 3 2 5 5 3" xfId="19142" xr:uid="{00000000-0005-0000-0000-00000D4A0000}"/>
    <cellStyle name="20% - Accent1 3 2 3 2 5 5 3 2" xfId="19143" xr:uid="{00000000-0005-0000-0000-00000E4A0000}"/>
    <cellStyle name="20% - Accent1 3 2 3 2 5 5 4" xfId="19144" xr:uid="{00000000-0005-0000-0000-00000F4A0000}"/>
    <cellStyle name="20% - Accent1 3 2 3 2 5 6" xfId="19145" xr:uid="{00000000-0005-0000-0000-0000104A0000}"/>
    <cellStyle name="20% - Accent1 3 2 3 2 5 6 2" xfId="19146" xr:uid="{00000000-0005-0000-0000-0000114A0000}"/>
    <cellStyle name="20% - Accent1 3 2 3 2 5 6 2 2" xfId="19147" xr:uid="{00000000-0005-0000-0000-0000124A0000}"/>
    <cellStyle name="20% - Accent1 3 2 3 2 5 6 2 2 2" xfId="19148" xr:uid="{00000000-0005-0000-0000-0000134A0000}"/>
    <cellStyle name="20% - Accent1 3 2 3 2 5 6 2 3" xfId="19149" xr:uid="{00000000-0005-0000-0000-0000144A0000}"/>
    <cellStyle name="20% - Accent1 3 2 3 2 5 6 3" xfId="19150" xr:uid="{00000000-0005-0000-0000-0000154A0000}"/>
    <cellStyle name="20% - Accent1 3 2 3 2 5 6 3 2" xfId="19151" xr:uid="{00000000-0005-0000-0000-0000164A0000}"/>
    <cellStyle name="20% - Accent1 3 2 3 2 5 6 4" xfId="19152" xr:uid="{00000000-0005-0000-0000-0000174A0000}"/>
    <cellStyle name="20% - Accent1 3 2 3 2 5 7" xfId="19153" xr:uid="{00000000-0005-0000-0000-0000184A0000}"/>
    <cellStyle name="20% - Accent1 3 2 3 2 5 7 2" xfId="19154" xr:uid="{00000000-0005-0000-0000-0000194A0000}"/>
    <cellStyle name="20% - Accent1 3 2 3 2 5 7 2 2" xfId="19155" xr:uid="{00000000-0005-0000-0000-00001A4A0000}"/>
    <cellStyle name="20% - Accent1 3 2 3 2 5 7 3" xfId="19156" xr:uid="{00000000-0005-0000-0000-00001B4A0000}"/>
    <cellStyle name="20% - Accent1 3 2 3 2 5 8" xfId="19157" xr:uid="{00000000-0005-0000-0000-00001C4A0000}"/>
    <cellStyle name="20% - Accent1 3 2 3 2 5 8 2" xfId="19158" xr:uid="{00000000-0005-0000-0000-00001D4A0000}"/>
    <cellStyle name="20% - Accent1 3 2 3 2 5 8 2 2" xfId="19159" xr:uid="{00000000-0005-0000-0000-00001E4A0000}"/>
    <cellStyle name="20% - Accent1 3 2 3 2 5 8 3" xfId="19160" xr:uid="{00000000-0005-0000-0000-00001F4A0000}"/>
    <cellStyle name="20% - Accent1 3 2 3 2 5 9" xfId="19161" xr:uid="{00000000-0005-0000-0000-0000204A0000}"/>
    <cellStyle name="20% - Accent1 3 2 3 2 5 9 2" xfId="19162" xr:uid="{00000000-0005-0000-0000-0000214A0000}"/>
    <cellStyle name="20% - Accent1 3 2 3 2 6" xfId="19163" xr:uid="{00000000-0005-0000-0000-0000224A0000}"/>
    <cellStyle name="20% - Accent1 3 2 3 2 6 2" xfId="19164" xr:uid="{00000000-0005-0000-0000-0000234A0000}"/>
    <cellStyle name="20% - Accent1 3 2 3 2 6 2 2" xfId="19165" xr:uid="{00000000-0005-0000-0000-0000244A0000}"/>
    <cellStyle name="20% - Accent1 3 2 3 2 6 2 2 2" xfId="19166" xr:uid="{00000000-0005-0000-0000-0000254A0000}"/>
    <cellStyle name="20% - Accent1 3 2 3 2 6 2 2 2 2" xfId="19167" xr:uid="{00000000-0005-0000-0000-0000264A0000}"/>
    <cellStyle name="20% - Accent1 3 2 3 2 6 2 2 3" xfId="19168" xr:uid="{00000000-0005-0000-0000-0000274A0000}"/>
    <cellStyle name="20% - Accent1 3 2 3 2 6 2 3" xfId="19169" xr:uid="{00000000-0005-0000-0000-0000284A0000}"/>
    <cellStyle name="20% - Accent1 3 2 3 2 6 2 3 2" xfId="19170" xr:uid="{00000000-0005-0000-0000-0000294A0000}"/>
    <cellStyle name="20% - Accent1 3 2 3 2 6 2 4" xfId="19171" xr:uid="{00000000-0005-0000-0000-00002A4A0000}"/>
    <cellStyle name="20% - Accent1 3 2 3 2 6 3" xfId="19172" xr:uid="{00000000-0005-0000-0000-00002B4A0000}"/>
    <cellStyle name="20% - Accent1 3 2 3 2 6 3 2" xfId="19173" xr:uid="{00000000-0005-0000-0000-00002C4A0000}"/>
    <cellStyle name="20% - Accent1 3 2 3 2 6 3 2 2" xfId="19174" xr:uid="{00000000-0005-0000-0000-00002D4A0000}"/>
    <cellStyle name="20% - Accent1 3 2 3 2 6 3 2 2 2" xfId="19175" xr:uid="{00000000-0005-0000-0000-00002E4A0000}"/>
    <cellStyle name="20% - Accent1 3 2 3 2 6 3 2 3" xfId="19176" xr:uid="{00000000-0005-0000-0000-00002F4A0000}"/>
    <cellStyle name="20% - Accent1 3 2 3 2 6 3 3" xfId="19177" xr:uid="{00000000-0005-0000-0000-0000304A0000}"/>
    <cellStyle name="20% - Accent1 3 2 3 2 6 3 3 2" xfId="19178" xr:uid="{00000000-0005-0000-0000-0000314A0000}"/>
    <cellStyle name="20% - Accent1 3 2 3 2 6 3 4" xfId="19179" xr:uid="{00000000-0005-0000-0000-0000324A0000}"/>
    <cellStyle name="20% - Accent1 3 2 3 2 6 4" xfId="19180" xr:uid="{00000000-0005-0000-0000-0000334A0000}"/>
    <cellStyle name="20% - Accent1 3 2 3 2 6 4 2" xfId="19181" xr:uid="{00000000-0005-0000-0000-0000344A0000}"/>
    <cellStyle name="20% - Accent1 3 2 3 2 6 4 2 2" xfId="19182" xr:uid="{00000000-0005-0000-0000-0000354A0000}"/>
    <cellStyle name="20% - Accent1 3 2 3 2 6 4 2 2 2" xfId="19183" xr:uid="{00000000-0005-0000-0000-0000364A0000}"/>
    <cellStyle name="20% - Accent1 3 2 3 2 6 4 2 3" xfId="19184" xr:uid="{00000000-0005-0000-0000-0000374A0000}"/>
    <cellStyle name="20% - Accent1 3 2 3 2 6 4 3" xfId="19185" xr:uid="{00000000-0005-0000-0000-0000384A0000}"/>
    <cellStyle name="20% - Accent1 3 2 3 2 6 4 3 2" xfId="19186" xr:uid="{00000000-0005-0000-0000-0000394A0000}"/>
    <cellStyle name="20% - Accent1 3 2 3 2 6 4 4" xfId="19187" xr:uid="{00000000-0005-0000-0000-00003A4A0000}"/>
    <cellStyle name="20% - Accent1 3 2 3 2 6 5" xfId="19188" xr:uid="{00000000-0005-0000-0000-00003B4A0000}"/>
    <cellStyle name="20% - Accent1 3 2 3 2 6 5 2" xfId="19189" xr:uid="{00000000-0005-0000-0000-00003C4A0000}"/>
    <cellStyle name="20% - Accent1 3 2 3 2 6 5 2 2" xfId="19190" xr:uid="{00000000-0005-0000-0000-00003D4A0000}"/>
    <cellStyle name="20% - Accent1 3 2 3 2 6 5 3" xfId="19191" xr:uid="{00000000-0005-0000-0000-00003E4A0000}"/>
    <cellStyle name="20% - Accent1 3 2 3 2 6 6" xfId="19192" xr:uid="{00000000-0005-0000-0000-00003F4A0000}"/>
    <cellStyle name="20% - Accent1 3 2 3 2 6 6 2" xfId="19193" xr:uid="{00000000-0005-0000-0000-0000404A0000}"/>
    <cellStyle name="20% - Accent1 3 2 3 2 6 6 2 2" xfId="19194" xr:uid="{00000000-0005-0000-0000-0000414A0000}"/>
    <cellStyle name="20% - Accent1 3 2 3 2 6 6 3" xfId="19195" xr:uid="{00000000-0005-0000-0000-0000424A0000}"/>
    <cellStyle name="20% - Accent1 3 2 3 2 6 7" xfId="19196" xr:uid="{00000000-0005-0000-0000-0000434A0000}"/>
    <cellStyle name="20% - Accent1 3 2 3 2 6 7 2" xfId="19197" xr:uid="{00000000-0005-0000-0000-0000444A0000}"/>
    <cellStyle name="20% - Accent1 3 2 3 2 6 8" xfId="19198" xr:uid="{00000000-0005-0000-0000-0000454A0000}"/>
    <cellStyle name="20% - Accent1 3 2 3 2 6 8 2" xfId="19199" xr:uid="{00000000-0005-0000-0000-0000464A0000}"/>
    <cellStyle name="20% - Accent1 3 2 3 2 6 9" xfId="19200" xr:uid="{00000000-0005-0000-0000-0000474A0000}"/>
    <cellStyle name="20% - Accent1 3 2 3 2 7" xfId="19201" xr:uid="{00000000-0005-0000-0000-0000484A0000}"/>
    <cellStyle name="20% - Accent1 3 2 3 2 7 2" xfId="19202" xr:uid="{00000000-0005-0000-0000-0000494A0000}"/>
    <cellStyle name="20% - Accent1 3 2 3 2 7 2 2" xfId="19203" xr:uid="{00000000-0005-0000-0000-00004A4A0000}"/>
    <cellStyle name="20% - Accent1 3 2 3 2 7 2 2 2" xfId="19204" xr:uid="{00000000-0005-0000-0000-00004B4A0000}"/>
    <cellStyle name="20% - Accent1 3 2 3 2 7 2 2 2 2" xfId="19205" xr:uid="{00000000-0005-0000-0000-00004C4A0000}"/>
    <cellStyle name="20% - Accent1 3 2 3 2 7 2 2 3" xfId="19206" xr:uid="{00000000-0005-0000-0000-00004D4A0000}"/>
    <cellStyle name="20% - Accent1 3 2 3 2 7 2 3" xfId="19207" xr:uid="{00000000-0005-0000-0000-00004E4A0000}"/>
    <cellStyle name="20% - Accent1 3 2 3 2 7 2 3 2" xfId="19208" xr:uid="{00000000-0005-0000-0000-00004F4A0000}"/>
    <cellStyle name="20% - Accent1 3 2 3 2 7 2 4" xfId="19209" xr:uid="{00000000-0005-0000-0000-0000504A0000}"/>
    <cellStyle name="20% - Accent1 3 2 3 2 7 3" xfId="19210" xr:uid="{00000000-0005-0000-0000-0000514A0000}"/>
    <cellStyle name="20% - Accent1 3 2 3 2 7 3 2" xfId="19211" xr:uid="{00000000-0005-0000-0000-0000524A0000}"/>
    <cellStyle name="20% - Accent1 3 2 3 2 7 3 2 2" xfId="19212" xr:uid="{00000000-0005-0000-0000-0000534A0000}"/>
    <cellStyle name="20% - Accent1 3 2 3 2 7 3 2 2 2" xfId="19213" xr:uid="{00000000-0005-0000-0000-0000544A0000}"/>
    <cellStyle name="20% - Accent1 3 2 3 2 7 3 2 3" xfId="19214" xr:uid="{00000000-0005-0000-0000-0000554A0000}"/>
    <cellStyle name="20% - Accent1 3 2 3 2 7 3 3" xfId="19215" xr:uid="{00000000-0005-0000-0000-0000564A0000}"/>
    <cellStyle name="20% - Accent1 3 2 3 2 7 3 3 2" xfId="19216" xr:uid="{00000000-0005-0000-0000-0000574A0000}"/>
    <cellStyle name="20% - Accent1 3 2 3 2 7 3 4" xfId="19217" xr:uid="{00000000-0005-0000-0000-0000584A0000}"/>
    <cellStyle name="20% - Accent1 3 2 3 2 7 4" xfId="19218" xr:uid="{00000000-0005-0000-0000-0000594A0000}"/>
    <cellStyle name="20% - Accent1 3 2 3 2 7 4 2" xfId="19219" xr:uid="{00000000-0005-0000-0000-00005A4A0000}"/>
    <cellStyle name="20% - Accent1 3 2 3 2 7 4 2 2" xfId="19220" xr:uid="{00000000-0005-0000-0000-00005B4A0000}"/>
    <cellStyle name="20% - Accent1 3 2 3 2 7 4 2 2 2" xfId="19221" xr:uid="{00000000-0005-0000-0000-00005C4A0000}"/>
    <cellStyle name="20% - Accent1 3 2 3 2 7 4 2 3" xfId="19222" xr:uid="{00000000-0005-0000-0000-00005D4A0000}"/>
    <cellStyle name="20% - Accent1 3 2 3 2 7 4 3" xfId="19223" xr:uid="{00000000-0005-0000-0000-00005E4A0000}"/>
    <cellStyle name="20% - Accent1 3 2 3 2 7 4 3 2" xfId="19224" xr:uid="{00000000-0005-0000-0000-00005F4A0000}"/>
    <cellStyle name="20% - Accent1 3 2 3 2 7 4 4" xfId="19225" xr:uid="{00000000-0005-0000-0000-0000604A0000}"/>
    <cellStyle name="20% - Accent1 3 2 3 2 7 5" xfId="19226" xr:uid="{00000000-0005-0000-0000-0000614A0000}"/>
    <cellStyle name="20% - Accent1 3 2 3 2 7 5 2" xfId="19227" xr:uid="{00000000-0005-0000-0000-0000624A0000}"/>
    <cellStyle name="20% - Accent1 3 2 3 2 7 5 2 2" xfId="19228" xr:uid="{00000000-0005-0000-0000-0000634A0000}"/>
    <cellStyle name="20% - Accent1 3 2 3 2 7 5 3" xfId="19229" xr:uid="{00000000-0005-0000-0000-0000644A0000}"/>
    <cellStyle name="20% - Accent1 3 2 3 2 7 6" xfId="19230" xr:uid="{00000000-0005-0000-0000-0000654A0000}"/>
    <cellStyle name="20% - Accent1 3 2 3 2 7 6 2" xfId="19231" xr:uid="{00000000-0005-0000-0000-0000664A0000}"/>
    <cellStyle name="20% - Accent1 3 2 3 2 7 6 2 2" xfId="19232" xr:uid="{00000000-0005-0000-0000-0000674A0000}"/>
    <cellStyle name="20% - Accent1 3 2 3 2 7 6 3" xfId="19233" xr:uid="{00000000-0005-0000-0000-0000684A0000}"/>
    <cellStyle name="20% - Accent1 3 2 3 2 7 7" xfId="19234" xr:uid="{00000000-0005-0000-0000-0000694A0000}"/>
    <cellStyle name="20% - Accent1 3 2 3 2 7 7 2" xfId="19235" xr:uid="{00000000-0005-0000-0000-00006A4A0000}"/>
    <cellStyle name="20% - Accent1 3 2 3 2 7 8" xfId="19236" xr:uid="{00000000-0005-0000-0000-00006B4A0000}"/>
    <cellStyle name="20% - Accent1 3 2 3 2 7 8 2" xfId="19237" xr:uid="{00000000-0005-0000-0000-00006C4A0000}"/>
    <cellStyle name="20% - Accent1 3 2 3 2 7 9" xfId="19238" xr:uid="{00000000-0005-0000-0000-00006D4A0000}"/>
    <cellStyle name="20% - Accent1 3 2 3 2 8" xfId="19239" xr:uid="{00000000-0005-0000-0000-00006E4A0000}"/>
    <cellStyle name="20% - Accent1 3 2 3 2 8 2" xfId="19240" xr:uid="{00000000-0005-0000-0000-00006F4A0000}"/>
    <cellStyle name="20% - Accent1 3 2 3 2 8 2 2" xfId="19241" xr:uid="{00000000-0005-0000-0000-0000704A0000}"/>
    <cellStyle name="20% - Accent1 3 2 3 2 8 2 2 2" xfId="19242" xr:uid="{00000000-0005-0000-0000-0000714A0000}"/>
    <cellStyle name="20% - Accent1 3 2 3 2 8 2 3" xfId="19243" xr:uid="{00000000-0005-0000-0000-0000724A0000}"/>
    <cellStyle name="20% - Accent1 3 2 3 2 8 3" xfId="19244" xr:uid="{00000000-0005-0000-0000-0000734A0000}"/>
    <cellStyle name="20% - Accent1 3 2 3 2 8 3 2" xfId="19245" xr:uid="{00000000-0005-0000-0000-0000744A0000}"/>
    <cellStyle name="20% - Accent1 3 2 3 2 8 4" xfId="19246" xr:uid="{00000000-0005-0000-0000-0000754A0000}"/>
    <cellStyle name="20% - Accent1 3 2 3 2 9" xfId="19247" xr:uid="{00000000-0005-0000-0000-0000764A0000}"/>
    <cellStyle name="20% - Accent1 3 2 3 2 9 2" xfId="19248" xr:uid="{00000000-0005-0000-0000-0000774A0000}"/>
    <cellStyle name="20% - Accent1 3 2 3 2 9 2 2" xfId="19249" xr:uid="{00000000-0005-0000-0000-0000784A0000}"/>
    <cellStyle name="20% - Accent1 3 2 3 2 9 2 2 2" xfId="19250" xr:uid="{00000000-0005-0000-0000-0000794A0000}"/>
    <cellStyle name="20% - Accent1 3 2 3 2 9 2 3" xfId="19251" xr:uid="{00000000-0005-0000-0000-00007A4A0000}"/>
    <cellStyle name="20% - Accent1 3 2 3 2 9 3" xfId="19252" xr:uid="{00000000-0005-0000-0000-00007B4A0000}"/>
    <cellStyle name="20% - Accent1 3 2 3 2 9 3 2" xfId="19253" xr:uid="{00000000-0005-0000-0000-00007C4A0000}"/>
    <cellStyle name="20% - Accent1 3 2 3 2 9 4" xfId="19254" xr:uid="{00000000-0005-0000-0000-00007D4A0000}"/>
    <cellStyle name="20% - Accent1 3 2 3 3" xfId="19255" xr:uid="{00000000-0005-0000-0000-00007E4A0000}"/>
    <cellStyle name="20% - Accent1 3 2 3 3 10" xfId="19256" xr:uid="{00000000-0005-0000-0000-00007F4A0000}"/>
    <cellStyle name="20% - Accent1 3 2 3 3 10 2" xfId="19257" xr:uid="{00000000-0005-0000-0000-0000804A0000}"/>
    <cellStyle name="20% - Accent1 3 2 3 3 10 2 2" xfId="19258" xr:uid="{00000000-0005-0000-0000-0000814A0000}"/>
    <cellStyle name="20% - Accent1 3 2 3 3 10 3" xfId="19259" xr:uid="{00000000-0005-0000-0000-0000824A0000}"/>
    <cellStyle name="20% - Accent1 3 2 3 3 11" xfId="19260" xr:uid="{00000000-0005-0000-0000-0000834A0000}"/>
    <cellStyle name="20% - Accent1 3 2 3 3 11 2" xfId="19261" xr:uid="{00000000-0005-0000-0000-0000844A0000}"/>
    <cellStyle name="20% - Accent1 3 2 3 3 11 2 2" xfId="19262" xr:uid="{00000000-0005-0000-0000-0000854A0000}"/>
    <cellStyle name="20% - Accent1 3 2 3 3 11 3" xfId="19263" xr:uid="{00000000-0005-0000-0000-0000864A0000}"/>
    <cellStyle name="20% - Accent1 3 2 3 3 12" xfId="19264" xr:uid="{00000000-0005-0000-0000-0000874A0000}"/>
    <cellStyle name="20% - Accent1 3 2 3 3 12 2" xfId="19265" xr:uid="{00000000-0005-0000-0000-0000884A0000}"/>
    <cellStyle name="20% - Accent1 3 2 3 3 13" xfId="19266" xr:uid="{00000000-0005-0000-0000-0000894A0000}"/>
    <cellStyle name="20% - Accent1 3 2 3 3 13 2" xfId="19267" xr:uid="{00000000-0005-0000-0000-00008A4A0000}"/>
    <cellStyle name="20% - Accent1 3 2 3 3 14" xfId="19268" xr:uid="{00000000-0005-0000-0000-00008B4A0000}"/>
    <cellStyle name="20% - Accent1 3 2 3 3 2" xfId="19269" xr:uid="{00000000-0005-0000-0000-00008C4A0000}"/>
    <cellStyle name="20% - Accent1 3 2 3 3 2 10" xfId="19270" xr:uid="{00000000-0005-0000-0000-00008D4A0000}"/>
    <cellStyle name="20% - Accent1 3 2 3 3 2 10 2" xfId="19271" xr:uid="{00000000-0005-0000-0000-00008E4A0000}"/>
    <cellStyle name="20% - Accent1 3 2 3 3 2 11" xfId="19272" xr:uid="{00000000-0005-0000-0000-00008F4A0000}"/>
    <cellStyle name="20% - Accent1 3 2 3 3 2 2" xfId="19273" xr:uid="{00000000-0005-0000-0000-0000904A0000}"/>
    <cellStyle name="20% - Accent1 3 2 3 3 2 2 2" xfId="19274" xr:uid="{00000000-0005-0000-0000-0000914A0000}"/>
    <cellStyle name="20% - Accent1 3 2 3 3 2 2 2 2" xfId="19275" xr:uid="{00000000-0005-0000-0000-0000924A0000}"/>
    <cellStyle name="20% - Accent1 3 2 3 3 2 2 2 2 2" xfId="19276" xr:uid="{00000000-0005-0000-0000-0000934A0000}"/>
    <cellStyle name="20% - Accent1 3 2 3 3 2 2 2 2 2 2" xfId="19277" xr:uid="{00000000-0005-0000-0000-0000944A0000}"/>
    <cellStyle name="20% - Accent1 3 2 3 3 2 2 2 2 3" xfId="19278" xr:uid="{00000000-0005-0000-0000-0000954A0000}"/>
    <cellStyle name="20% - Accent1 3 2 3 3 2 2 2 3" xfId="19279" xr:uid="{00000000-0005-0000-0000-0000964A0000}"/>
    <cellStyle name="20% - Accent1 3 2 3 3 2 2 2 3 2" xfId="19280" xr:uid="{00000000-0005-0000-0000-0000974A0000}"/>
    <cellStyle name="20% - Accent1 3 2 3 3 2 2 2 4" xfId="19281" xr:uid="{00000000-0005-0000-0000-0000984A0000}"/>
    <cellStyle name="20% - Accent1 3 2 3 3 2 2 3" xfId="19282" xr:uid="{00000000-0005-0000-0000-0000994A0000}"/>
    <cellStyle name="20% - Accent1 3 2 3 3 2 2 3 2" xfId="19283" xr:uid="{00000000-0005-0000-0000-00009A4A0000}"/>
    <cellStyle name="20% - Accent1 3 2 3 3 2 2 3 2 2" xfId="19284" xr:uid="{00000000-0005-0000-0000-00009B4A0000}"/>
    <cellStyle name="20% - Accent1 3 2 3 3 2 2 3 2 2 2" xfId="19285" xr:uid="{00000000-0005-0000-0000-00009C4A0000}"/>
    <cellStyle name="20% - Accent1 3 2 3 3 2 2 3 2 3" xfId="19286" xr:uid="{00000000-0005-0000-0000-00009D4A0000}"/>
    <cellStyle name="20% - Accent1 3 2 3 3 2 2 3 3" xfId="19287" xr:uid="{00000000-0005-0000-0000-00009E4A0000}"/>
    <cellStyle name="20% - Accent1 3 2 3 3 2 2 3 3 2" xfId="19288" xr:uid="{00000000-0005-0000-0000-00009F4A0000}"/>
    <cellStyle name="20% - Accent1 3 2 3 3 2 2 3 4" xfId="19289" xr:uid="{00000000-0005-0000-0000-0000A04A0000}"/>
    <cellStyle name="20% - Accent1 3 2 3 3 2 2 4" xfId="19290" xr:uid="{00000000-0005-0000-0000-0000A14A0000}"/>
    <cellStyle name="20% - Accent1 3 2 3 3 2 2 4 2" xfId="19291" xr:uid="{00000000-0005-0000-0000-0000A24A0000}"/>
    <cellStyle name="20% - Accent1 3 2 3 3 2 2 4 2 2" xfId="19292" xr:uid="{00000000-0005-0000-0000-0000A34A0000}"/>
    <cellStyle name="20% - Accent1 3 2 3 3 2 2 4 2 2 2" xfId="19293" xr:uid="{00000000-0005-0000-0000-0000A44A0000}"/>
    <cellStyle name="20% - Accent1 3 2 3 3 2 2 4 2 3" xfId="19294" xr:uid="{00000000-0005-0000-0000-0000A54A0000}"/>
    <cellStyle name="20% - Accent1 3 2 3 3 2 2 4 3" xfId="19295" xr:uid="{00000000-0005-0000-0000-0000A64A0000}"/>
    <cellStyle name="20% - Accent1 3 2 3 3 2 2 4 3 2" xfId="19296" xr:uid="{00000000-0005-0000-0000-0000A74A0000}"/>
    <cellStyle name="20% - Accent1 3 2 3 3 2 2 4 4" xfId="19297" xr:uid="{00000000-0005-0000-0000-0000A84A0000}"/>
    <cellStyle name="20% - Accent1 3 2 3 3 2 2 5" xfId="19298" xr:uid="{00000000-0005-0000-0000-0000A94A0000}"/>
    <cellStyle name="20% - Accent1 3 2 3 3 2 2 5 2" xfId="19299" xr:uid="{00000000-0005-0000-0000-0000AA4A0000}"/>
    <cellStyle name="20% - Accent1 3 2 3 3 2 2 5 2 2" xfId="19300" xr:uid="{00000000-0005-0000-0000-0000AB4A0000}"/>
    <cellStyle name="20% - Accent1 3 2 3 3 2 2 5 3" xfId="19301" xr:uid="{00000000-0005-0000-0000-0000AC4A0000}"/>
    <cellStyle name="20% - Accent1 3 2 3 3 2 2 6" xfId="19302" xr:uid="{00000000-0005-0000-0000-0000AD4A0000}"/>
    <cellStyle name="20% - Accent1 3 2 3 3 2 2 6 2" xfId="19303" xr:uid="{00000000-0005-0000-0000-0000AE4A0000}"/>
    <cellStyle name="20% - Accent1 3 2 3 3 2 2 6 2 2" xfId="19304" xr:uid="{00000000-0005-0000-0000-0000AF4A0000}"/>
    <cellStyle name="20% - Accent1 3 2 3 3 2 2 6 3" xfId="19305" xr:uid="{00000000-0005-0000-0000-0000B04A0000}"/>
    <cellStyle name="20% - Accent1 3 2 3 3 2 2 7" xfId="19306" xr:uid="{00000000-0005-0000-0000-0000B14A0000}"/>
    <cellStyle name="20% - Accent1 3 2 3 3 2 2 7 2" xfId="19307" xr:uid="{00000000-0005-0000-0000-0000B24A0000}"/>
    <cellStyle name="20% - Accent1 3 2 3 3 2 2 8" xfId="19308" xr:uid="{00000000-0005-0000-0000-0000B34A0000}"/>
    <cellStyle name="20% - Accent1 3 2 3 3 2 2 8 2" xfId="19309" xr:uid="{00000000-0005-0000-0000-0000B44A0000}"/>
    <cellStyle name="20% - Accent1 3 2 3 3 2 2 9" xfId="19310" xr:uid="{00000000-0005-0000-0000-0000B54A0000}"/>
    <cellStyle name="20% - Accent1 3 2 3 3 2 3" xfId="19311" xr:uid="{00000000-0005-0000-0000-0000B64A0000}"/>
    <cellStyle name="20% - Accent1 3 2 3 3 2 3 2" xfId="19312" xr:uid="{00000000-0005-0000-0000-0000B74A0000}"/>
    <cellStyle name="20% - Accent1 3 2 3 3 2 3 2 2" xfId="19313" xr:uid="{00000000-0005-0000-0000-0000B84A0000}"/>
    <cellStyle name="20% - Accent1 3 2 3 3 2 3 2 2 2" xfId="19314" xr:uid="{00000000-0005-0000-0000-0000B94A0000}"/>
    <cellStyle name="20% - Accent1 3 2 3 3 2 3 2 2 2 2" xfId="19315" xr:uid="{00000000-0005-0000-0000-0000BA4A0000}"/>
    <cellStyle name="20% - Accent1 3 2 3 3 2 3 2 2 3" xfId="19316" xr:uid="{00000000-0005-0000-0000-0000BB4A0000}"/>
    <cellStyle name="20% - Accent1 3 2 3 3 2 3 2 3" xfId="19317" xr:uid="{00000000-0005-0000-0000-0000BC4A0000}"/>
    <cellStyle name="20% - Accent1 3 2 3 3 2 3 2 3 2" xfId="19318" xr:uid="{00000000-0005-0000-0000-0000BD4A0000}"/>
    <cellStyle name="20% - Accent1 3 2 3 3 2 3 2 4" xfId="19319" xr:uid="{00000000-0005-0000-0000-0000BE4A0000}"/>
    <cellStyle name="20% - Accent1 3 2 3 3 2 3 3" xfId="19320" xr:uid="{00000000-0005-0000-0000-0000BF4A0000}"/>
    <cellStyle name="20% - Accent1 3 2 3 3 2 3 3 2" xfId="19321" xr:uid="{00000000-0005-0000-0000-0000C04A0000}"/>
    <cellStyle name="20% - Accent1 3 2 3 3 2 3 3 2 2" xfId="19322" xr:uid="{00000000-0005-0000-0000-0000C14A0000}"/>
    <cellStyle name="20% - Accent1 3 2 3 3 2 3 3 2 2 2" xfId="19323" xr:uid="{00000000-0005-0000-0000-0000C24A0000}"/>
    <cellStyle name="20% - Accent1 3 2 3 3 2 3 3 2 3" xfId="19324" xr:uid="{00000000-0005-0000-0000-0000C34A0000}"/>
    <cellStyle name="20% - Accent1 3 2 3 3 2 3 3 3" xfId="19325" xr:uid="{00000000-0005-0000-0000-0000C44A0000}"/>
    <cellStyle name="20% - Accent1 3 2 3 3 2 3 3 3 2" xfId="19326" xr:uid="{00000000-0005-0000-0000-0000C54A0000}"/>
    <cellStyle name="20% - Accent1 3 2 3 3 2 3 3 4" xfId="19327" xr:uid="{00000000-0005-0000-0000-0000C64A0000}"/>
    <cellStyle name="20% - Accent1 3 2 3 3 2 3 4" xfId="19328" xr:uid="{00000000-0005-0000-0000-0000C74A0000}"/>
    <cellStyle name="20% - Accent1 3 2 3 3 2 3 4 2" xfId="19329" xr:uid="{00000000-0005-0000-0000-0000C84A0000}"/>
    <cellStyle name="20% - Accent1 3 2 3 3 2 3 4 2 2" xfId="19330" xr:uid="{00000000-0005-0000-0000-0000C94A0000}"/>
    <cellStyle name="20% - Accent1 3 2 3 3 2 3 4 2 2 2" xfId="19331" xr:uid="{00000000-0005-0000-0000-0000CA4A0000}"/>
    <cellStyle name="20% - Accent1 3 2 3 3 2 3 4 2 3" xfId="19332" xr:uid="{00000000-0005-0000-0000-0000CB4A0000}"/>
    <cellStyle name="20% - Accent1 3 2 3 3 2 3 4 3" xfId="19333" xr:uid="{00000000-0005-0000-0000-0000CC4A0000}"/>
    <cellStyle name="20% - Accent1 3 2 3 3 2 3 4 3 2" xfId="19334" xr:uid="{00000000-0005-0000-0000-0000CD4A0000}"/>
    <cellStyle name="20% - Accent1 3 2 3 3 2 3 4 4" xfId="19335" xr:uid="{00000000-0005-0000-0000-0000CE4A0000}"/>
    <cellStyle name="20% - Accent1 3 2 3 3 2 3 5" xfId="19336" xr:uid="{00000000-0005-0000-0000-0000CF4A0000}"/>
    <cellStyle name="20% - Accent1 3 2 3 3 2 3 5 2" xfId="19337" xr:uid="{00000000-0005-0000-0000-0000D04A0000}"/>
    <cellStyle name="20% - Accent1 3 2 3 3 2 3 5 2 2" xfId="19338" xr:uid="{00000000-0005-0000-0000-0000D14A0000}"/>
    <cellStyle name="20% - Accent1 3 2 3 3 2 3 5 3" xfId="19339" xr:uid="{00000000-0005-0000-0000-0000D24A0000}"/>
    <cellStyle name="20% - Accent1 3 2 3 3 2 3 6" xfId="19340" xr:uid="{00000000-0005-0000-0000-0000D34A0000}"/>
    <cellStyle name="20% - Accent1 3 2 3 3 2 3 6 2" xfId="19341" xr:uid="{00000000-0005-0000-0000-0000D44A0000}"/>
    <cellStyle name="20% - Accent1 3 2 3 3 2 3 6 2 2" xfId="19342" xr:uid="{00000000-0005-0000-0000-0000D54A0000}"/>
    <cellStyle name="20% - Accent1 3 2 3 3 2 3 6 3" xfId="19343" xr:uid="{00000000-0005-0000-0000-0000D64A0000}"/>
    <cellStyle name="20% - Accent1 3 2 3 3 2 3 7" xfId="19344" xr:uid="{00000000-0005-0000-0000-0000D74A0000}"/>
    <cellStyle name="20% - Accent1 3 2 3 3 2 3 7 2" xfId="19345" xr:uid="{00000000-0005-0000-0000-0000D84A0000}"/>
    <cellStyle name="20% - Accent1 3 2 3 3 2 3 8" xfId="19346" xr:uid="{00000000-0005-0000-0000-0000D94A0000}"/>
    <cellStyle name="20% - Accent1 3 2 3 3 2 3 8 2" xfId="19347" xr:uid="{00000000-0005-0000-0000-0000DA4A0000}"/>
    <cellStyle name="20% - Accent1 3 2 3 3 2 3 9" xfId="19348" xr:uid="{00000000-0005-0000-0000-0000DB4A0000}"/>
    <cellStyle name="20% - Accent1 3 2 3 3 2 4" xfId="19349" xr:uid="{00000000-0005-0000-0000-0000DC4A0000}"/>
    <cellStyle name="20% - Accent1 3 2 3 3 2 4 2" xfId="19350" xr:uid="{00000000-0005-0000-0000-0000DD4A0000}"/>
    <cellStyle name="20% - Accent1 3 2 3 3 2 4 2 2" xfId="19351" xr:uid="{00000000-0005-0000-0000-0000DE4A0000}"/>
    <cellStyle name="20% - Accent1 3 2 3 3 2 4 2 2 2" xfId="19352" xr:uid="{00000000-0005-0000-0000-0000DF4A0000}"/>
    <cellStyle name="20% - Accent1 3 2 3 3 2 4 2 3" xfId="19353" xr:uid="{00000000-0005-0000-0000-0000E04A0000}"/>
    <cellStyle name="20% - Accent1 3 2 3 3 2 4 3" xfId="19354" xr:uid="{00000000-0005-0000-0000-0000E14A0000}"/>
    <cellStyle name="20% - Accent1 3 2 3 3 2 4 3 2" xfId="19355" xr:uid="{00000000-0005-0000-0000-0000E24A0000}"/>
    <cellStyle name="20% - Accent1 3 2 3 3 2 4 4" xfId="19356" xr:uid="{00000000-0005-0000-0000-0000E34A0000}"/>
    <cellStyle name="20% - Accent1 3 2 3 3 2 5" xfId="19357" xr:uid="{00000000-0005-0000-0000-0000E44A0000}"/>
    <cellStyle name="20% - Accent1 3 2 3 3 2 5 2" xfId="19358" xr:uid="{00000000-0005-0000-0000-0000E54A0000}"/>
    <cellStyle name="20% - Accent1 3 2 3 3 2 5 2 2" xfId="19359" xr:uid="{00000000-0005-0000-0000-0000E64A0000}"/>
    <cellStyle name="20% - Accent1 3 2 3 3 2 5 2 2 2" xfId="19360" xr:uid="{00000000-0005-0000-0000-0000E74A0000}"/>
    <cellStyle name="20% - Accent1 3 2 3 3 2 5 2 3" xfId="19361" xr:uid="{00000000-0005-0000-0000-0000E84A0000}"/>
    <cellStyle name="20% - Accent1 3 2 3 3 2 5 3" xfId="19362" xr:uid="{00000000-0005-0000-0000-0000E94A0000}"/>
    <cellStyle name="20% - Accent1 3 2 3 3 2 5 3 2" xfId="19363" xr:uid="{00000000-0005-0000-0000-0000EA4A0000}"/>
    <cellStyle name="20% - Accent1 3 2 3 3 2 5 4" xfId="19364" xr:uid="{00000000-0005-0000-0000-0000EB4A0000}"/>
    <cellStyle name="20% - Accent1 3 2 3 3 2 6" xfId="19365" xr:uid="{00000000-0005-0000-0000-0000EC4A0000}"/>
    <cellStyle name="20% - Accent1 3 2 3 3 2 6 2" xfId="19366" xr:uid="{00000000-0005-0000-0000-0000ED4A0000}"/>
    <cellStyle name="20% - Accent1 3 2 3 3 2 6 2 2" xfId="19367" xr:uid="{00000000-0005-0000-0000-0000EE4A0000}"/>
    <cellStyle name="20% - Accent1 3 2 3 3 2 6 2 2 2" xfId="19368" xr:uid="{00000000-0005-0000-0000-0000EF4A0000}"/>
    <cellStyle name="20% - Accent1 3 2 3 3 2 6 2 3" xfId="19369" xr:uid="{00000000-0005-0000-0000-0000F04A0000}"/>
    <cellStyle name="20% - Accent1 3 2 3 3 2 6 3" xfId="19370" xr:uid="{00000000-0005-0000-0000-0000F14A0000}"/>
    <cellStyle name="20% - Accent1 3 2 3 3 2 6 3 2" xfId="19371" xr:uid="{00000000-0005-0000-0000-0000F24A0000}"/>
    <cellStyle name="20% - Accent1 3 2 3 3 2 6 4" xfId="19372" xr:uid="{00000000-0005-0000-0000-0000F34A0000}"/>
    <cellStyle name="20% - Accent1 3 2 3 3 2 7" xfId="19373" xr:uid="{00000000-0005-0000-0000-0000F44A0000}"/>
    <cellStyle name="20% - Accent1 3 2 3 3 2 7 2" xfId="19374" xr:uid="{00000000-0005-0000-0000-0000F54A0000}"/>
    <cellStyle name="20% - Accent1 3 2 3 3 2 7 2 2" xfId="19375" xr:uid="{00000000-0005-0000-0000-0000F64A0000}"/>
    <cellStyle name="20% - Accent1 3 2 3 3 2 7 3" xfId="19376" xr:uid="{00000000-0005-0000-0000-0000F74A0000}"/>
    <cellStyle name="20% - Accent1 3 2 3 3 2 8" xfId="19377" xr:uid="{00000000-0005-0000-0000-0000F84A0000}"/>
    <cellStyle name="20% - Accent1 3 2 3 3 2 8 2" xfId="19378" xr:uid="{00000000-0005-0000-0000-0000F94A0000}"/>
    <cellStyle name="20% - Accent1 3 2 3 3 2 8 2 2" xfId="19379" xr:uid="{00000000-0005-0000-0000-0000FA4A0000}"/>
    <cellStyle name="20% - Accent1 3 2 3 3 2 8 3" xfId="19380" xr:uid="{00000000-0005-0000-0000-0000FB4A0000}"/>
    <cellStyle name="20% - Accent1 3 2 3 3 2 9" xfId="19381" xr:uid="{00000000-0005-0000-0000-0000FC4A0000}"/>
    <cellStyle name="20% - Accent1 3 2 3 3 2 9 2" xfId="19382" xr:uid="{00000000-0005-0000-0000-0000FD4A0000}"/>
    <cellStyle name="20% - Accent1 3 2 3 3 3" xfId="19383" xr:uid="{00000000-0005-0000-0000-0000FE4A0000}"/>
    <cellStyle name="20% - Accent1 3 2 3 3 3 10" xfId="19384" xr:uid="{00000000-0005-0000-0000-0000FF4A0000}"/>
    <cellStyle name="20% - Accent1 3 2 3 3 3 10 2" xfId="19385" xr:uid="{00000000-0005-0000-0000-0000004B0000}"/>
    <cellStyle name="20% - Accent1 3 2 3 3 3 11" xfId="19386" xr:uid="{00000000-0005-0000-0000-0000014B0000}"/>
    <cellStyle name="20% - Accent1 3 2 3 3 3 2" xfId="19387" xr:uid="{00000000-0005-0000-0000-0000024B0000}"/>
    <cellStyle name="20% - Accent1 3 2 3 3 3 2 2" xfId="19388" xr:uid="{00000000-0005-0000-0000-0000034B0000}"/>
    <cellStyle name="20% - Accent1 3 2 3 3 3 2 2 2" xfId="19389" xr:uid="{00000000-0005-0000-0000-0000044B0000}"/>
    <cellStyle name="20% - Accent1 3 2 3 3 3 2 2 2 2" xfId="19390" xr:uid="{00000000-0005-0000-0000-0000054B0000}"/>
    <cellStyle name="20% - Accent1 3 2 3 3 3 2 2 2 2 2" xfId="19391" xr:uid="{00000000-0005-0000-0000-0000064B0000}"/>
    <cellStyle name="20% - Accent1 3 2 3 3 3 2 2 2 3" xfId="19392" xr:uid="{00000000-0005-0000-0000-0000074B0000}"/>
    <cellStyle name="20% - Accent1 3 2 3 3 3 2 2 3" xfId="19393" xr:uid="{00000000-0005-0000-0000-0000084B0000}"/>
    <cellStyle name="20% - Accent1 3 2 3 3 3 2 2 3 2" xfId="19394" xr:uid="{00000000-0005-0000-0000-0000094B0000}"/>
    <cellStyle name="20% - Accent1 3 2 3 3 3 2 2 4" xfId="19395" xr:uid="{00000000-0005-0000-0000-00000A4B0000}"/>
    <cellStyle name="20% - Accent1 3 2 3 3 3 2 3" xfId="19396" xr:uid="{00000000-0005-0000-0000-00000B4B0000}"/>
    <cellStyle name="20% - Accent1 3 2 3 3 3 2 3 2" xfId="19397" xr:uid="{00000000-0005-0000-0000-00000C4B0000}"/>
    <cellStyle name="20% - Accent1 3 2 3 3 3 2 3 2 2" xfId="19398" xr:uid="{00000000-0005-0000-0000-00000D4B0000}"/>
    <cellStyle name="20% - Accent1 3 2 3 3 3 2 3 2 2 2" xfId="19399" xr:uid="{00000000-0005-0000-0000-00000E4B0000}"/>
    <cellStyle name="20% - Accent1 3 2 3 3 3 2 3 2 3" xfId="19400" xr:uid="{00000000-0005-0000-0000-00000F4B0000}"/>
    <cellStyle name="20% - Accent1 3 2 3 3 3 2 3 3" xfId="19401" xr:uid="{00000000-0005-0000-0000-0000104B0000}"/>
    <cellStyle name="20% - Accent1 3 2 3 3 3 2 3 3 2" xfId="19402" xr:uid="{00000000-0005-0000-0000-0000114B0000}"/>
    <cellStyle name="20% - Accent1 3 2 3 3 3 2 3 4" xfId="19403" xr:uid="{00000000-0005-0000-0000-0000124B0000}"/>
    <cellStyle name="20% - Accent1 3 2 3 3 3 2 4" xfId="19404" xr:uid="{00000000-0005-0000-0000-0000134B0000}"/>
    <cellStyle name="20% - Accent1 3 2 3 3 3 2 4 2" xfId="19405" xr:uid="{00000000-0005-0000-0000-0000144B0000}"/>
    <cellStyle name="20% - Accent1 3 2 3 3 3 2 4 2 2" xfId="19406" xr:uid="{00000000-0005-0000-0000-0000154B0000}"/>
    <cellStyle name="20% - Accent1 3 2 3 3 3 2 4 2 2 2" xfId="19407" xr:uid="{00000000-0005-0000-0000-0000164B0000}"/>
    <cellStyle name="20% - Accent1 3 2 3 3 3 2 4 2 3" xfId="19408" xr:uid="{00000000-0005-0000-0000-0000174B0000}"/>
    <cellStyle name="20% - Accent1 3 2 3 3 3 2 4 3" xfId="19409" xr:uid="{00000000-0005-0000-0000-0000184B0000}"/>
    <cellStyle name="20% - Accent1 3 2 3 3 3 2 4 3 2" xfId="19410" xr:uid="{00000000-0005-0000-0000-0000194B0000}"/>
    <cellStyle name="20% - Accent1 3 2 3 3 3 2 4 4" xfId="19411" xr:uid="{00000000-0005-0000-0000-00001A4B0000}"/>
    <cellStyle name="20% - Accent1 3 2 3 3 3 2 5" xfId="19412" xr:uid="{00000000-0005-0000-0000-00001B4B0000}"/>
    <cellStyle name="20% - Accent1 3 2 3 3 3 2 5 2" xfId="19413" xr:uid="{00000000-0005-0000-0000-00001C4B0000}"/>
    <cellStyle name="20% - Accent1 3 2 3 3 3 2 5 2 2" xfId="19414" xr:uid="{00000000-0005-0000-0000-00001D4B0000}"/>
    <cellStyle name="20% - Accent1 3 2 3 3 3 2 5 3" xfId="19415" xr:uid="{00000000-0005-0000-0000-00001E4B0000}"/>
    <cellStyle name="20% - Accent1 3 2 3 3 3 2 6" xfId="19416" xr:uid="{00000000-0005-0000-0000-00001F4B0000}"/>
    <cellStyle name="20% - Accent1 3 2 3 3 3 2 6 2" xfId="19417" xr:uid="{00000000-0005-0000-0000-0000204B0000}"/>
    <cellStyle name="20% - Accent1 3 2 3 3 3 2 6 2 2" xfId="19418" xr:uid="{00000000-0005-0000-0000-0000214B0000}"/>
    <cellStyle name="20% - Accent1 3 2 3 3 3 2 6 3" xfId="19419" xr:uid="{00000000-0005-0000-0000-0000224B0000}"/>
    <cellStyle name="20% - Accent1 3 2 3 3 3 2 7" xfId="19420" xr:uid="{00000000-0005-0000-0000-0000234B0000}"/>
    <cellStyle name="20% - Accent1 3 2 3 3 3 2 7 2" xfId="19421" xr:uid="{00000000-0005-0000-0000-0000244B0000}"/>
    <cellStyle name="20% - Accent1 3 2 3 3 3 2 8" xfId="19422" xr:uid="{00000000-0005-0000-0000-0000254B0000}"/>
    <cellStyle name="20% - Accent1 3 2 3 3 3 2 8 2" xfId="19423" xr:uid="{00000000-0005-0000-0000-0000264B0000}"/>
    <cellStyle name="20% - Accent1 3 2 3 3 3 2 9" xfId="19424" xr:uid="{00000000-0005-0000-0000-0000274B0000}"/>
    <cellStyle name="20% - Accent1 3 2 3 3 3 3" xfId="19425" xr:uid="{00000000-0005-0000-0000-0000284B0000}"/>
    <cellStyle name="20% - Accent1 3 2 3 3 3 3 2" xfId="19426" xr:uid="{00000000-0005-0000-0000-0000294B0000}"/>
    <cellStyle name="20% - Accent1 3 2 3 3 3 3 2 2" xfId="19427" xr:uid="{00000000-0005-0000-0000-00002A4B0000}"/>
    <cellStyle name="20% - Accent1 3 2 3 3 3 3 2 2 2" xfId="19428" xr:uid="{00000000-0005-0000-0000-00002B4B0000}"/>
    <cellStyle name="20% - Accent1 3 2 3 3 3 3 2 2 2 2" xfId="19429" xr:uid="{00000000-0005-0000-0000-00002C4B0000}"/>
    <cellStyle name="20% - Accent1 3 2 3 3 3 3 2 2 3" xfId="19430" xr:uid="{00000000-0005-0000-0000-00002D4B0000}"/>
    <cellStyle name="20% - Accent1 3 2 3 3 3 3 2 3" xfId="19431" xr:uid="{00000000-0005-0000-0000-00002E4B0000}"/>
    <cellStyle name="20% - Accent1 3 2 3 3 3 3 2 3 2" xfId="19432" xr:uid="{00000000-0005-0000-0000-00002F4B0000}"/>
    <cellStyle name="20% - Accent1 3 2 3 3 3 3 2 4" xfId="19433" xr:uid="{00000000-0005-0000-0000-0000304B0000}"/>
    <cellStyle name="20% - Accent1 3 2 3 3 3 3 3" xfId="19434" xr:uid="{00000000-0005-0000-0000-0000314B0000}"/>
    <cellStyle name="20% - Accent1 3 2 3 3 3 3 3 2" xfId="19435" xr:uid="{00000000-0005-0000-0000-0000324B0000}"/>
    <cellStyle name="20% - Accent1 3 2 3 3 3 3 3 2 2" xfId="19436" xr:uid="{00000000-0005-0000-0000-0000334B0000}"/>
    <cellStyle name="20% - Accent1 3 2 3 3 3 3 3 2 2 2" xfId="19437" xr:uid="{00000000-0005-0000-0000-0000344B0000}"/>
    <cellStyle name="20% - Accent1 3 2 3 3 3 3 3 2 3" xfId="19438" xr:uid="{00000000-0005-0000-0000-0000354B0000}"/>
    <cellStyle name="20% - Accent1 3 2 3 3 3 3 3 3" xfId="19439" xr:uid="{00000000-0005-0000-0000-0000364B0000}"/>
    <cellStyle name="20% - Accent1 3 2 3 3 3 3 3 3 2" xfId="19440" xr:uid="{00000000-0005-0000-0000-0000374B0000}"/>
    <cellStyle name="20% - Accent1 3 2 3 3 3 3 3 4" xfId="19441" xr:uid="{00000000-0005-0000-0000-0000384B0000}"/>
    <cellStyle name="20% - Accent1 3 2 3 3 3 3 4" xfId="19442" xr:uid="{00000000-0005-0000-0000-0000394B0000}"/>
    <cellStyle name="20% - Accent1 3 2 3 3 3 3 4 2" xfId="19443" xr:uid="{00000000-0005-0000-0000-00003A4B0000}"/>
    <cellStyle name="20% - Accent1 3 2 3 3 3 3 4 2 2" xfId="19444" xr:uid="{00000000-0005-0000-0000-00003B4B0000}"/>
    <cellStyle name="20% - Accent1 3 2 3 3 3 3 4 2 2 2" xfId="19445" xr:uid="{00000000-0005-0000-0000-00003C4B0000}"/>
    <cellStyle name="20% - Accent1 3 2 3 3 3 3 4 2 3" xfId="19446" xr:uid="{00000000-0005-0000-0000-00003D4B0000}"/>
    <cellStyle name="20% - Accent1 3 2 3 3 3 3 4 3" xfId="19447" xr:uid="{00000000-0005-0000-0000-00003E4B0000}"/>
    <cellStyle name="20% - Accent1 3 2 3 3 3 3 4 3 2" xfId="19448" xr:uid="{00000000-0005-0000-0000-00003F4B0000}"/>
    <cellStyle name="20% - Accent1 3 2 3 3 3 3 4 4" xfId="19449" xr:uid="{00000000-0005-0000-0000-0000404B0000}"/>
    <cellStyle name="20% - Accent1 3 2 3 3 3 3 5" xfId="19450" xr:uid="{00000000-0005-0000-0000-0000414B0000}"/>
    <cellStyle name="20% - Accent1 3 2 3 3 3 3 5 2" xfId="19451" xr:uid="{00000000-0005-0000-0000-0000424B0000}"/>
    <cellStyle name="20% - Accent1 3 2 3 3 3 3 5 2 2" xfId="19452" xr:uid="{00000000-0005-0000-0000-0000434B0000}"/>
    <cellStyle name="20% - Accent1 3 2 3 3 3 3 5 3" xfId="19453" xr:uid="{00000000-0005-0000-0000-0000444B0000}"/>
    <cellStyle name="20% - Accent1 3 2 3 3 3 3 6" xfId="19454" xr:uid="{00000000-0005-0000-0000-0000454B0000}"/>
    <cellStyle name="20% - Accent1 3 2 3 3 3 3 6 2" xfId="19455" xr:uid="{00000000-0005-0000-0000-0000464B0000}"/>
    <cellStyle name="20% - Accent1 3 2 3 3 3 3 6 2 2" xfId="19456" xr:uid="{00000000-0005-0000-0000-0000474B0000}"/>
    <cellStyle name="20% - Accent1 3 2 3 3 3 3 6 3" xfId="19457" xr:uid="{00000000-0005-0000-0000-0000484B0000}"/>
    <cellStyle name="20% - Accent1 3 2 3 3 3 3 7" xfId="19458" xr:uid="{00000000-0005-0000-0000-0000494B0000}"/>
    <cellStyle name="20% - Accent1 3 2 3 3 3 3 7 2" xfId="19459" xr:uid="{00000000-0005-0000-0000-00004A4B0000}"/>
    <cellStyle name="20% - Accent1 3 2 3 3 3 3 8" xfId="19460" xr:uid="{00000000-0005-0000-0000-00004B4B0000}"/>
    <cellStyle name="20% - Accent1 3 2 3 3 3 3 8 2" xfId="19461" xr:uid="{00000000-0005-0000-0000-00004C4B0000}"/>
    <cellStyle name="20% - Accent1 3 2 3 3 3 3 9" xfId="19462" xr:uid="{00000000-0005-0000-0000-00004D4B0000}"/>
    <cellStyle name="20% - Accent1 3 2 3 3 3 4" xfId="19463" xr:uid="{00000000-0005-0000-0000-00004E4B0000}"/>
    <cellStyle name="20% - Accent1 3 2 3 3 3 4 2" xfId="19464" xr:uid="{00000000-0005-0000-0000-00004F4B0000}"/>
    <cellStyle name="20% - Accent1 3 2 3 3 3 4 2 2" xfId="19465" xr:uid="{00000000-0005-0000-0000-0000504B0000}"/>
    <cellStyle name="20% - Accent1 3 2 3 3 3 4 2 2 2" xfId="19466" xr:uid="{00000000-0005-0000-0000-0000514B0000}"/>
    <cellStyle name="20% - Accent1 3 2 3 3 3 4 2 3" xfId="19467" xr:uid="{00000000-0005-0000-0000-0000524B0000}"/>
    <cellStyle name="20% - Accent1 3 2 3 3 3 4 3" xfId="19468" xr:uid="{00000000-0005-0000-0000-0000534B0000}"/>
    <cellStyle name="20% - Accent1 3 2 3 3 3 4 3 2" xfId="19469" xr:uid="{00000000-0005-0000-0000-0000544B0000}"/>
    <cellStyle name="20% - Accent1 3 2 3 3 3 4 4" xfId="19470" xr:uid="{00000000-0005-0000-0000-0000554B0000}"/>
    <cellStyle name="20% - Accent1 3 2 3 3 3 5" xfId="19471" xr:uid="{00000000-0005-0000-0000-0000564B0000}"/>
    <cellStyle name="20% - Accent1 3 2 3 3 3 5 2" xfId="19472" xr:uid="{00000000-0005-0000-0000-0000574B0000}"/>
    <cellStyle name="20% - Accent1 3 2 3 3 3 5 2 2" xfId="19473" xr:uid="{00000000-0005-0000-0000-0000584B0000}"/>
    <cellStyle name="20% - Accent1 3 2 3 3 3 5 2 2 2" xfId="19474" xr:uid="{00000000-0005-0000-0000-0000594B0000}"/>
    <cellStyle name="20% - Accent1 3 2 3 3 3 5 2 3" xfId="19475" xr:uid="{00000000-0005-0000-0000-00005A4B0000}"/>
    <cellStyle name="20% - Accent1 3 2 3 3 3 5 3" xfId="19476" xr:uid="{00000000-0005-0000-0000-00005B4B0000}"/>
    <cellStyle name="20% - Accent1 3 2 3 3 3 5 3 2" xfId="19477" xr:uid="{00000000-0005-0000-0000-00005C4B0000}"/>
    <cellStyle name="20% - Accent1 3 2 3 3 3 5 4" xfId="19478" xr:uid="{00000000-0005-0000-0000-00005D4B0000}"/>
    <cellStyle name="20% - Accent1 3 2 3 3 3 6" xfId="19479" xr:uid="{00000000-0005-0000-0000-00005E4B0000}"/>
    <cellStyle name="20% - Accent1 3 2 3 3 3 6 2" xfId="19480" xr:uid="{00000000-0005-0000-0000-00005F4B0000}"/>
    <cellStyle name="20% - Accent1 3 2 3 3 3 6 2 2" xfId="19481" xr:uid="{00000000-0005-0000-0000-0000604B0000}"/>
    <cellStyle name="20% - Accent1 3 2 3 3 3 6 2 2 2" xfId="19482" xr:uid="{00000000-0005-0000-0000-0000614B0000}"/>
    <cellStyle name="20% - Accent1 3 2 3 3 3 6 2 3" xfId="19483" xr:uid="{00000000-0005-0000-0000-0000624B0000}"/>
    <cellStyle name="20% - Accent1 3 2 3 3 3 6 3" xfId="19484" xr:uid="{00000000-0005-0000-0000-0000634B0000}"/>
    <cellStyle name="20% - Accent1 3 2 3 3 3 6 3 2" xfId="19485" xr:uid="{00000000-0005-0000-0000-0000644B0000}"/>
    <cellStyle name="20% - Accent1 3 2 3 3 3 6 4" xfId="19486" xr:uid="{00000000-0005-0000-0000-0000654B0000}"/>
    <cellStyle name="20% - Accent1 3 2 3 3 3 7" xfId="19487" xr:uid="{00000000-0005-0000-0000-0000664B0000}"/>
    <cellStyle name="20% - Accent1 3 2 3 3 3 7 2" xfId="19488" xr:uid="{00000000-0005-0000-0000-0000674B0000}"/>
    <cellStyle name="20% - Accent1 3 2 3 3 3 7 2 2" xfId="19489" xr:uid="{00000000-0005-0000-0000-0000684B0000}"/>
    <cellStyle name="20% - Accent1 3 2 3 3 3 7 3" xfId="19490" xr:uid="{00000000-0005-0000-0000-0000694B0000}"/>
    <cellStyle name="20% - Accent1 3 2 3 3 3 8" xfId="19491" xr:uid="{00000000-0005-0000-0000-00006A4B0000}"/>
    <cellStyle name="20% - Accent1 3 2 3 3 3 8 2" xfId="19492" xr:uid="{00000000-0005-0000-0000-00006B4B0000}"/>
    <cellStyle name="20% - Accent1 3 2 3 3 3 8 2 2" xfId="19493" xr:uid="{00000000-0005-0000-0000-00006C4B0000}"/>
    <cellStyle name="20% - Accent1 3 2 3 3 3 8 3" xfId="19494" xr:uid="{00000000-0005-0000-0000-00006D4B0000}"/>
    <cellStyle name="20% - Accent1 3 2 3 3 3 9" xfId="19495" xr:uid="{00000000-0005-0000-0000-00006E4B0000}"/>
    <cellStyle name="20% - Accent1 3 2 3 3 3 9 2" xfId="19496" xr:uid="{00000000-0005-0000-0000-00006F4B0000}"/>
    <cellStyle name="20% - Accent1 3 2 3 3 4" xfId="19497" xr:uid="{00000000-0005-0000-0000-0000704B0000}"/>
    <cellStyle name="20% - Accent1 3 2 3 3 4 10" xfId="19498" xr:uid="{00000000-0005-0000-0000-0000714B0000}"/>
    <cellStyle name="20% - Accent1 3 2 3 3 4 10 2" xfId="19499" xr:uid="{00000000-0005-0000-0000-0000724B0000}"/>
    <cellStyle name="20% - Accent1 3 2 3 3 4 11" xfId="19500" xr:uid="{00000000-0005-0000-0000-0000734B0000}"/>
    <cellStyle name="20% - Accent1 3 2 3 3 4 2" xfId="19501" xr:uid="{00000000-0005-0000-0000-0000744B0000}"/>
    <cellStyle name="20% - Accent1 3 2 3 3 4 2 2" xfId="19502" xr:uid="{00000000-0005-0000-0000-0000754B0000}"/>
    <cellStyle name="20% - Accent1 3 2 3 3 4 2 2 2" xfId="19503" xr:uid="{00000000-0005-0000-0000-0000764B0000}"/>
    <cellStyle name="20% - Accent1 3 2 3 3 4 2 2 2 2" xfId="19504" xr:uid="{00000000-0005-0000-0000-0000774B0000}"/>
    <cellStyle name="20% - Accent1 3 2 3 3 4 2 2 2 2 2" xfId="19505" xr:uid="{00000000-0005-0000-0000-0000784B0000}"/>
    <cellStyle name="20% - Accent1 3 2 3 3 4 2 2 2 3" xfId="19506" xr:uid="{00000000-0005-0000-0000-0000794B0000}"/>
    <cellStyle name="20% - Accent1 3 2 3 3 4 2 2 3" xfId="19507" xr:uid="{00000000-0005-0000-0000-00007A4B0000}"/>
    <cellStyle name="20% - Accent1 3 2 3 3 4 2 2 3 2" xfId="19508" xr:uid="{00000000-0005-0000-0000-00007B4B0000}"/>
    <cellStyle name="20% - Accent1 3 2 3 3 4 2 2 4" xfId="19509" xr:uid="{00000000-0005-0000-0000-00007C4B0000}"/>
    <cellStyle name="20% - Accent1 3 2 3 3 4 2 3" xfId="19510" xr:uid="{00000000-0005-0000-0000-00007D4B0000}"/>
    <cellStyle name="20% - Accent1 3 2 3 3 4 2 3 2" xfId="19511" xr:uid="{00000000-0005-0000-0000-00007E4B0000}"/>
    <cellStyle name="20% - Accent1 3 2 3 3 4 2 3 2 2" xfId="19512" xr:uid="{00000000-0005-0000-0000-00007F4B0000}"/>
    <cellStyle name="20% - Accent1 3 2 3 3 4 2 3 2 2 2" xfId="19513" xr:uid="{00000000-0005-0000-0000-0000804B0000}"/>
    <cellStyle name="20% - Accent1 3 2 3 3 4 2 3 2 3" xfId="19514" xr:uid="{00000000-0005-0000-0000-0000814B0000}"/>
    <cellStyle name="20% - Accent1 3 2 3 3 4 2 3 3" xfId="19515" xr:uid="{00000000-0005-0000-0000-0000824B0000}"/>
    <cellStyle name="20% - Accent1 3 2 3 3 4 2 3 3 2" xfId="19516" xr:uid="{00000000-0005-0000-0000-0000834B0000}"/>
    <cellStyle name="20% - Accent1 3 2 3 3 4 2 3 4" xfId="19517" xr:uid="{00000000-0005-0000-0000-0000844B0000}"/>
    <cellStyle name="20% - Accent1 3 2 3 3 4 2 4" xfId="19518" xr:uid="{00000000-0005-0000-0000-0000854B0000}"/>
    <cellStyle name="20% - Accent1 3 2 3 3 4 2 4 2" xfId="19519" xr:uid="{00000000-0005-0000-0000-0000864B0000}"/>
    <cellStyle name="20% - Accent1 3 2 3 3 4 2 4 2 2" xfId="19520" xr:uid="{00000000-0005-0000-0000-0000874B0000}"/>
    <cellStyle name="20% - Accent1 3 2 3 3 4 2 4 2 2 2" xfId="19521" xr:uid="{00000000-0005-0000-0000-0000884B0000}"/>
    <cellStyle name="20% - Accent1 3 2 3 3 4 2 4 2 3" xfId="19522" xr:uid="{00000000-0005-0000-0000-0000894B0000}"/>
    <cellStyle name="20% - Accent1 3 2 3 3 4 2 4 3" xfId="19523" xr:uid="{00000000-0005-0000-0000-00008A4B0000}"/>
    <cellStyle name="20% - Accent1 3 2 3 3 4 2 4 3 2" xfId="19524" xr:uid="{00000000-0005-0000-0000-00008B4B0000}"/>
    <cellStyle name="20% - Accent1 3 2 3 3 4 2 4 4" xfId="19525" xr:uid="{00000000-0005-0000-0000-00008C4B0000}"/>
    <cellStyle name="20% - Accent1 3 2 3 3 4 2 5" xfId="19526" xr:uid="{00000000-0005-0000-0000-00008D4B0000}"/>
    <cellStyle name="20% - Accent1 3 2 3 3 4 2 5 2" xfId="19527" xr:uid="{00000000-0005-0000-0000-00008E4B0000}"/>
    <cellStyle name="20% - Accent1 3 2 3 3 4 2 5 2 2" xfId="19528" xr:uid="{00000000-0005-0000-0000-00008F4B0000}"/>
    <cellStyle name="20% - Accent1 3 2 3 3 4 2 5 3" xfId="19529" xr:uid="{00000000-0005-0000-0000-0000904B0000}"/>
    <cellStyle name="20% - Accent1 3 2 3 3 4 2 6" xfId="19530" xr:uid="{00000000-0005-0000-0000-0000914B0000}"/>
    <cellStyle name="20% - Accent1 3 2 3 3 4 2 6 2" xfId="19531" xr:uid="{00000000-0005-0000-0000-0000924B0000}"/>
    <cellStyle name="20% - Accent1 3 2 3 3 4 2 6 2 2" xfId="19532" xr:uid="{00000000-0005-0000-0000-0000934B0000}"/>
    <cellStyle name="20% - Accent1 3 2 3 3 4 2 6 3" xfId="19533" xr:uid="{00000000-0005-0000-0000-0000944B0000}"/>
    <cellStyle name="20% - Accent1 3 2 3 3 4 2 7" xfId="19534" xr:uid="{00000000-0005-0000-0000-0000954B0000}"/>
    <cellStyle name="20% - Accent1 3 2 3 3 4 2 7 2" xfId="19535" xr:uid="{00000000-0005-0000-0000-0000964B0000}"/>
    <cellStyle name="20% - Accent1 3 2 3 3 4 2 8" xfId="19536" xr:uid="{00000000-0005-0000-0000-0000974B0000}"/>
    <cellStyle name="20% - Accent1 3 2 3 3 4 2 8 2" xfId="19537" xr:uid="{00000000-0005-0000-0000-0000984B0000}"/>
    <cellStyle name="20% - Accent1 3 2 3 3 4 2 9" xfId="19538" xr:uid="{00000000-0005-0000-0000-0000994B0000}"/>
    <cellStyle name="20% - Accent1 3 2 3 3 4 3" xfId="19539" xr:uid="{00000000-0005-0000-0000-00009A4B0000}"/>
    <cellStyle name="20% - Accent1 3 2 3 3 4 3 2" xfId="19540" xr:uid="{00000000-0005-0000-0000-00009B4B0000}"/>
    <cellStyle name="20% - Accent1 3 2 3 3 4 3 2 2" xfId="19541" xr:uid="{00000000-0005-0000-0000-00009C4B0000}"/>
    <cellStyle name="20% - Accent1 3 2 3 3 4 3 2 2 2" xfId="19542" xr:uid="{00000000-0005-0000-0000-00009D4B0000}"/>
    <cellStyle name="20% - Accent1 3 2 3 3 4 3 2 2 2 2" xfId="19543" xr:uid="{00000000-0005-0000-0000-00009E4B0000}"/>
    <cellStyle name="20% - Accent1 3 2 3 3 4 3 2 2 3" xfId="19544" xr:uid="{00000000-0005-0000-0000-00009F4B0000}"/>
    <cellStyle name="20% - Accent1 3 2 3 3 4 3 2 3" xfId="19545" xr:uid="{00000000-0005-0000-0000-0000A04B0000}"/>
    <cellStyle name="20% - Accent1 3 2 3 3 4 3 2 3 2" xfId="19546" xr:uid="{00000000-0005-0000-0000-0000A14B0000}"/>
    <cellStyle name="20% - Accent1 3 2 3 3 4 3 2 4" xfId="19547" xr:uid="{00000000-0005-0000-0000-0000A24B0000}"/>
    <cellStyle name="20% - Accent1 3 2 3 3 4 3 3" xfId="19548" xr:uid="{00000000-0005-0000-0000-0000A34B0000}"/>
    <cellStyle name="20% - Accent1 3 2 3 3 4 3 3 2" xfId="19549" xr:uid="{00000000-0005-0000-0000-0000A44B0000}"/>
    <cellStyle name="20% - Accent1 3 2 3 3 4 3 3 2 2" xfId="19550" xr:uid="{00000000-0005-0000-0000-0000A54B0000}"/>
    <cellStyle name="20% - Accent1 3 2 3 3 4 3 3 2 2 2" xfId="19551" xr:uid="{00000000-0005-0000-0000-0000A64B0000}"/>
    <cellStyle name="20% - Accent1 3 2 3 3 4 3 3 2 3" xfId="19552" xr:uid="{00000000-0005-0000-0000-0000A74B0000}"/>
    <cellStyle name="20% - Accent1 3 2 3 3 4 3 3 3" xfId="19553" xr:uid="{00000000-0005-0000-0000-0000A84B0000}"/>
    <cellStyle name="20% - Accent1 3 2 3 3 4 3 3 3 2" xfId="19554" xr:uid="{00000000-0005-0000-0000-0000A94B0000}"/>
    <cellStyle name="20% - Accent1 3 2 3 3 4 3 3 4" xfId="19555" xr:uid="{00000000-0005-0000-0000-0000AA4B0000}"/>
    <cellStyle name="20% - Accent1 3 2 3 3 4 3 4" xfId="19556" xr:uid="{00000000-0005-0000-0000-0000AB4B0000}"/>
    <cellStyle name="20% - Accent1 3 2 3 3 4 3 4 2" xfId="19557" xr:uid="{00000000-0005-0000-0000-0000AC4B0000}"/>
    <cellStyle name="20% - Accent1 3 2 3 3 4 3 4 2 2" xfId="19558" xr:uid="{00000000-0005-0000-0000-0000AD4B0000}"/>
    <cellStyle name="20% - Accent1 3 2 3 3 4 3 4 2 2 2" xfId="19559" xr:uid="{00000000-0005-0000-0000-0000AE4B0000}"/>
    <cellStyle name="20% - Accent1 3 2 3 3 4 3 4 2 3" xfId="19560" xr:uid="{00000000-0005-0000-0000-0000AF4B0000}"/>
    <cellStyle name="20% - Accent1 3 2 3 3 4 3 4 3" xfId="19561" xr:uid="{00000000-0005-0000-0000-0000B04B0000}"/>
    <cellStyle name="20% - Accent1 3 2 3 3 4 3 4 3 2" xfId="19562" xr:uid="{00000000-0005-0000-0000-0000B14B0000}"/>
    <cellStyle name="20% - Accent1 3 2 3 3 4 3 4 4" xfId="19563" xr:uid="{00000000-0005-0000-0000-0000B24B0000}"/>
    <cellStyle name="20% - Accent1 3 2 3 3 4 3 5" xfId="19564" xr:uid="{00000000-0005-0000-0000-0000B34B0000}"/>
    <cellStyle name="20% - Accent1 3 2 3 3 4 3 5 2" xfId="19565" xr:uid="{00000000-0005-0000-0000-0000B44B0000}"/>
    <cellStyle name="20% - Accent1 3 2 3 3 4 3 5 2 2" xfId="19566" xr:uid="{00000000-0005-0000-0000-0000B54B0000}"/>
    <cellStyle name="20% - Accent1 3 2 3 3 4 3 5 3" xfId="19567" xr:uid="{00000000-0005-0000-0000-0000B64B0000}"/>
    <cellStyle name="20% - Accent1 3 2 3 3 4 3 6" xfId="19568" xr:uid="{00000000-0005-0000-0000-0000B74B0000}"/>
    <cellStyle name="20% - Accent1 3 2 3 3 4 3 6 2" xfId="19569" xr:uid="{00000000-0005-0000-0000-0000B84B0000}"/>
    <cellStyle name="20% - Accent1 3 2 3 3 4 3 6 2 2" xfId="19570" xr:uid="{00000000-0005-0000-0000-0000B94B0000}"/>
    <cellStyle name="20% - Accent1 3 2 3 3 4 3 6 3" xfId="19571" xr:uid="{00000000-0005-0000-0000-0000BA4B0000}"/>
    <cellStyle name="20% - Accent1 3 2 3 3 4 3 7" xfId="19572" xr:uid="{00000000-0005-0000-0000-0000BB4B0000}"/>
    <cellStyle name="20% - Accent1 3 2 3 3 4 3 7 2" xfId="19573" xr:uid="{00000000-0005-0000-0000-0000BC4B0000}"/>
    <cellStyle name="20% - Accent1 3 2 3 3 4 3 8" xfId="19574" xr:uid="{00000000-0005-0000-0000-0000BD4B0000}"/>
    <cellStyle name="20% - Accent1 3 2 3 3 4 3 8 2" xfId="19575" xr:uid="{00000000-0005-0000-0000-0000BE4B0000}"/>
    <cellStyle name="20% - Accent1 3 2 3 3 4 3 9" xfId="19576" xr:uid="{00000000-0005-0000-0000-0000BF4B0000}"/>
    <cellStyle name="20% - Accent1 3 2 3 3 4 4" xfId="19577" xr:uid="{00000000-0005-0000-0000-0000C04B0000}"/>
    <cellStyle name="20% - Accent1 3 2 3 3 4 4 2" xfId="19578" xr:uid="{00000000-0005-0000-0000-0000C14B0000}"/>
    <cellStyle name="20% - Accent1 3 2 3 3 4 4 2 2" xfId="19579" xr:uid="{00000000-0005-0000-0000-0000C24B0000}"/>
    <cellStyle name="20% - Accent1 3 2 3 3 4 4 2 2 2" xfId="19580" xr:uid="{00000000-0005-0000-0000-0000C34B0000}"/>
    <cellStyle name="20% - Accent1 3 2 3 3 4 4 2 3" xfId="19581" xr:uid="{00000000-0005-0000-0000-0000C44B0000}"/>
    <cellStyle name="20% - Accent1 3 2 3 3 4 4 3" xfId="19582" xr:uid="{00000000-0005-0000-0000-0000C54B0000}"/>
    <cellStyle name="20% - Accent1 3 2 3 3 4 4 3 2" xfId="19583" xr:uid="{00000000-0005-0000-0000-0000C64B0000}"/>
    <cellStyle name="20% - Accent1 3 2 3 3 4 4 4" xfId="19584" xr:uid="{00000000-0005-0000-0000-0000C74B0000}"/>
    <cellStyle name="20% - Accent1 3 2 3 3 4 5" xfId="19585" xr:uid="{00000000-0005-0000-0000-0000C84B0000}"/>
    <cellStyle name="20% - Accent1 3 2 3 3 4 5 2" xfId="19586" xr:uid="{00000000-0005-0000-0000-0000C94B0000}"/>
    <cellStyle name="20% - Accent1 3 2 3 3 4 5 2 2" xfId="19587" xr:uid="{00000000-0005-0000-0000-0000CA4B0000}"/>
    <cellStyle name="20% - Accent1 3 2 3 3 4 5 2 2 2" xfId="19588" xr:uid="{00000000-0005-0000-0000-0000CB4B0000}"/>
    <cellStyle name="20% - Accent1 3 2 3 3 4 5 2 3" xfId="19589" xr:uid="{00000000-0005-0000-0000-0000CC4B0000}"/>
    <cellStyle name="20% - Accent1 3 2 3 3 4 5 3" xfId="19590" xr:uid="{00000000-0005-0000-0000-0000CD4B0000}"/>
    <cellStyle name="20% - Accent1 3 2 3 3 4 5 3 2" xfId="19591" xr:uid="{00000000-0005-0000-0000-0000CE4B0000}"/>
    <cellStyle name="20% - Accent1 3 2 3 3 4 5 4" xfId="19592" xr:uid="{00000000-0005-0000-0000-0000CF4B0000}"/>
    <cellStyle name="20% - Accent1 3 2 3 3 4 6" xfId="19593" xr:uid="{00000000-0005-0000-0000-0000D04B0000}"/>
    <cellStyle name="20% - Accent1 3 2 3 3 4 6 2" xfId="19594" xr:uid="{00000000-0005-0000-0000-0000D14B0000}"/>
    <cellStyle name="20% - Accent1 3 2 3 3 4 6 2 2" xfId="19595" xr:uid="{00000000-0005-0000-0000-0000D24B0000}"/>
    <cellStyle name="20% - Accent1 3 2 3 3 4 6 2 2 2" xfId="19596" xr:uid="{00000000-0005-0000-0000-0000D34B0000}"/>
    <cellStyle name="20% - Accent1 3 2 3 3 4 6 2 3" xfId="19597" xr:uid="{00000000-0005-0000-0000-0000D44B0000}"/>
    <cellStyle name="20% - Accent1 3 2 3 3 4 6 3" xfId="19598" xr:uid="{00000000-0005-0000-0000-0000D54B0000}"/>
    <cellStyle name="20% - Accent1 3 2 3 3 4 6 3 2" xfId="19599" xr:uid="{00000000-0005-0000-0000-0000D64B0000}"/>
    <cellStyle name="20% - Accent1 3 2 3 3 4 6 4" xfId="19600" xr:uid="{00000000-0005-0000-0000-0000D74B0000}"/>
    <cellStyle name="20% - Accent1 3 2 3 3 4 7" xfId="19601" xr:uid="{00000000-0005-0000-0000-0000D84B0000}"/>
    <cellStyle name="20% - Accent1 3 2 3 3 4 7 2" xfId="19602" xr:uid="{00000000-0005-0000-0000-0000D94B0000}"/>
    <cellStyle name="20% - Accent1 3 2 3 3 4 7 2 2" xfId="19603" xr:uid="{00000000-0005-0000-0000-0000DA4B0000}"/>
    <cellStyle name="20% - Accent1 3 2 3 3 4 7 3" xfId="19604" xr:uid="{00000000-0005-0000-0000-0000DB4B0000}"/>
    <cellStyle name="20% - Accent1 3 2 3 3 4 8" xfId="19605" xr:uid="{00000000-0005-0000-0000-0000DC4B0000}"/>
    <cellStyle name="20% - Accent1 3 2 3 3 4 8 2" xfId="19606" xr:uid="{00000000-0005-0000-0000-0000DD4B0000}"/>
    <cellStyle name="20% - Accent1 3 2 3 3 4 8 2 2" xfId="19607" xr:uid="{00000000-0005-0000-0000-0000DE4B0000}"/>
    <cellStyle name="20% - Accent1 3 2 3 3 4 8 3" xfId="19608" xr:uid="{00000000-0005-0000-0000-0000DF4B0000}"/>
    <cellStyle name="20% - Accent1 3 2 3 3 4 9" xfId="19609" xr:uid="{00000000-0005-0000-0000-0000E04B0000}"/>
    <cellStyle name="20% - Accent1 3 2 3 3 4 9 2" xfId="19610" xr:uid="{00000000-0005-0000-0000-0000E14B0000}"/>
    <cellStyle name="20% - Accent1 3 2 3 3 5" xfId="19611" xr:uid="{00000000-0005-0000-0000-0000E24B0000}"/>
    <cellStyle name="20% - Accent1 3 2 3 3 5 2" xfId="19612" xr:uid="{00000000-0005-0000-0000-0000E34B0000}"/>
    <cellStyle name="20% - Accent1 3 2 3 3 5 2 2" xfId="19613" xr:uid="{00000000-0005-0000-0000-0000E44B0000}"/>
    <cellStyle name="20% - Accent1 3 2 3 3 5 2 2 2" xfId="19614" xr:uid="{00000000-0005-0000-0000-0000E54B0000}"/>
    <cellStyle name="20% - Accent1 3 2 3 3 5 2 2 2 2" xfId="19615" xr:uid="{00000000-0005-0000-0000-0000E64B0000}"/>
    <cellStyle name="20% - Accent1 3 2 3 3 5 2 2 3" xfId="19616" xr:uid="{00000000-0005-0000-0000-0000E74B0000}"/>
    <cellStyle name="20% - Accent1 3 2 3 3 5 2 3" xfId="19617" xr:uid="{00000000-0005-0000-0000-0000E84B0000}"/>
    <cellStyle name="20% - Accent1 3 2 3 3 5 2 3 2" xfId="19618" xr:uid="{00000000-0005-0000-0000-0000E94B0000}"/>
    <cellStyle name="20% - Accent1 3 2 3 3 5 2 4" xfId="19619" xr:uid="{00000000-0005-0000-0000-0000EA4B0000}"/>
    <cellStyle name="20% - Accent1 3 2 3 3 5 3" xfId="19620" xr:uid="{00000000-0005-0000-0000-0000EB4B0000}"/>
    <cellStyle name="20% - Accent1 3 2 3 3 5 3 2" xfId="19621" xr:uid="{00000000-0005-0000-0000-0000EC4B0000}"/>
    <cellStyle name="20% - Accent1 3 2 3 3 5 3 2 2" xfId="19622" xr:uid="{00000000-0005-0000-0000-0000ED4B0000}"/>
    <cellStyle name="20% - Accent1 3 2 3 3 5 3 2 2 2" xfId="19623" xr:uid="{00000000-0005-0000-0000-0000EE4B0000}"/>
    <cellStyle name="20% - Accent1 3 2 3 3 5 3 2 3" xfId="19624" xr:uid="{00000000-0005-0000-0000-0000EF4B0000}"/>
    <cellStyle name="20% - Accent1 3 2 3 3 5 3 3" xfId="19625" xr:uid="{00000000-0005-0000-0000-0000F04B0000}"/>
    <cellStyle name="20% - Accent1 3 2 3 3 5 3 3 2" xfId="19626" xr:uid="{00000000-0005-0000-0000-0000F14B0000}"/>
    <cellStyle name="20% - Accent1 3 2 3 3 5 3 4" xfId="19627" xr:uid="{00000000-0005-0000-0000-0000F24B0000}"/>
    <cellStyle name="20% - Accent1 3 2 3 3 5 4" xfId="19628" xr:uid="{00000000-0005-0000-0000-0000F34B0000}"/>
    <cellStyle name="20% - Accent1 3 2 3 3 5 4 2" xfId="19629" xr:uid="{00000000-0005-0000-0000-0000F44B0000}"/>
    <cellStyle name="20% - Accent1 3 2 3 3 5 4 2 2" xfId="19630" xr:uid="{00000000-0005-0000-0000-0000F54B0000}"/>
    <cellStyle name="20% - Accent1 3 2 3 3 5 4 2 2 2" xfId="19631" xr:uid="{00000000-0005-0000-0000-0000F64B0000}"/>
    <cellStyle name="20% - Accent1 3 2 3 3 5 4 2 3" xfId="19632" xr:uid="{00000000-0005-0000-0000-0000F74B0000}"/>
    <cellStyle name="20% - Accent1 3 2 3 3 5 4 3" xfId="19633" xr:uid="{00000000-0005-0000-0000-0000F84B0000}"/>
    <cellStyle name="20% - Accent1 3 2 3 3 5 4 3 2" xfId="19634" xr:uid="{00000000-0005-0000-0000-0000F94B0000}"/>
    <cellStyle name="20% - Accent1 3 2 3 3 5 4 4" xfId="19635" xr:uid="{00000000-0005-0000-0000-0000FA4B0000}"/>
    <cellStyle name="20% - Accent1 3 2 3 3 5 5" xfId="19636" xr:uid="{00000000-0005-0000-0000-0000FB4B0000}"/>
    <cellStyle name="20% - Accent1 3 2 3 3 5 5 2" xfId="19637" xr:uid="{00000000-0005-0000-0000-0000FC4B0000}"/>
    <cellStyle name="20% - Accent1 3 2 3 3 5 5 2 2" xfId="19638" xr:uid="{00000000-0005-0000-0000-0000FD4B0000}"/>
    <cellStyle name="20% - Accent1 3 2 3 3 5 5 3" xfId="19639" xr:uid="{00000000-0005-0000-0000-0000FE4B0000}"/>
    <cellStyle name="20% - Accent1 3 2 3 3 5 6" xfId="19640" xr:uid="{00000000-0005-0000-0000-0000FF4B0000}"/>
    <cellStyle name="20% - Accent1 3 2 3 3 5 6 2" xfId="19641" xr:uid="{00000000-0005-0000-0000-0000004C0000}"/>
    <cellStyle name="20% - Accent1 3 2 3 3 5 6 2 2" xfId="19642" xr:uid="{00000000-0005-0000-0000-0000014C0000}"/>
    <cellStyle name="20% - Accent1 3 2 3 3 5 6 3" xfId="19643" xr:uid="{00000000-0005-0000-0000-0000024C0000}"/>
    <cellStyle name="20% - Accent1 3 2 3 3 5 7" xfId="19644" xr:uid="{00000000-0005-0000-0000-0000034C0000}"/>
    <cellStyle name="20% - Accent1 3 2 3 3 5 7 2" xfId="19645" xr:uid="{00000000-0005-0000-0000-0000044C0000}"/>
    <cellStyle name="20% - Accent1 3 2 3 3 5 8" xfId="19646" xr:uid="{00000000-0005-0000-0000-0000054C0000}"/>
    <cellStyle name="20% - Accent1 3 2 3 3 5 8 2" xfId="19647" xr:uid="{00000000-0005-0000-0000-0000064C0000}"/>
    <cellStyle name="20% - Accent1 3 2 3 3 5 9" xfId="19648" xr:uid="{00000000-0005-0000-0000-0000074C0000}"/>
    <cellStyle name="20% - Accent1 3 2 3 3 6" xfId="19649" xr:uid="{00000000-0005-0000-0000-0000084C0000}"/>
    <cellStyle name="20% - Accent1 3 2 3 3 6 2" xfId="19650" xr:uid="{00000000-0005-0000-0000-0000094C0000}"/>
    <cellStyle name="20% - Accent1 3 2 3 3 6 2 2" xfId="19651" xr:uid="{00000000-0005-0000-0000-00000A4C0000}"/>
    <cellStyle name="20% - Accent1 3 2 3 3 6 2 2 2" xfId="19652" xr:uid="{00000000-0005-0000-0000-00000B4C0000}"/>
    <cellStyle name="20% - Accent1 3 2 3 3 6 2 2 2 2" xfId="19653" xr:uid="{00000000-0005-0000-0000-00000C4C0000}"/>
    <cellStyle name="20% - Accent1 3 2 3 3 6 2 2 3" xfId="19654" xr:uid="{00000000-0005-0000-0000-00000D4C0000}"/>
    <cellStyle name="20% - Accent1 3 2 3 3 6 2 3" xfId="19655" xr:uid="{00000000-0005-0000-0000-00000E4C0000}"/>
    <cellStyle name="20% - Accent1 3 2 3 3 6 2 3 2" xfId="19656" xr:uid="{00000000-0005-0000-0000-00000F4C0000}"/>
    <cellStyle name="20% - Accent1 3 2 3 3 6 2 4" xfId="19657" xr:uid="{00000000-0005-0000-0000-0000104C0000}"/>
    <cellStyle name="20% - Accent1 3 2 3 3 6 3" xfId="19658" xr:uid="{00000000-0005-0000-0000-0000114C0000}"/>
    <cellStyle name="20% - Accent1 3 2 3 3 6 3 2" xfId="19659" xr:uid="{00000000-0005-0000-0000-0000124C0000}"/>
    <cellStyle name="20% - Accent1 3 2 3 3 6 3 2 2" xfId="19660" xr:uid="{00000000-0005-0000-0000-0000134C0000}"/>
    <cellStyle name="20% - Accent1 3 2 3 3 6 3 2 2 2" xfId="19661" xr:uid="{00000000-0005-0000-0000-0000144C0000}"/>
    <cellStyle name="20% - Accent1 3 2 3 3 6 3 2 3" xfId="19662" xr:uid="{00000000-0005-0000-0000-0000154C0000}"/>
    <cellStyle name="20% - Accent1 3 2 3 3 6 3 3" xfId="19663" xr:uid="{00000000-0005-0000-0000-0000164C0000}"/>
    <cellStyle name="20% - Accent1 3 2 3 3 6 3 3 2" xfId="19664" xr:uid="{00000000-0005-0000-0000-0000174C0000}"/>
    <cellStyle name="20% - Accent1 3 2 3 3 6 3 4" xfId="19665" xr:uid="{00000000-0005-0000-0000-0000184C0000}"/>
    <cellStyle name="20% - Accent1 3 2 3 3 6 4" xfId="19666" xr:uid="{00000000-0005-0000-0000-0000194C0000}"/>
    <cellStyle name="20% - Accent1 3 2 3 3 6 4 2" xfId="19667" xr:uid="{00000000-0005-0000-0000-00001A4C0000}"/>
    <cellStyle name="20% - Accent1 3 2 3 3 6 4 2 2" xfId="19668" xr:uid="{00000000-0005-0000-0000-00001B4C0000}"/>
    <cellStyle name="20% - Accent1 3 2 3 3 6 4 2 2 2" xfId="19669" xr:uid="{00000000-0005-0000-0000-00001C4C0000}"/>
    <cellStyle name="20% - Accent1 3 2 3 3 6 4 2 3" xfId="19670" xr:uid="{00000000-0005-0000-0000-00001D4C0000}"/>
    <cellStyle name="20% - Accent1 3 2 3 3 6 4 3" xfId="19671" xr:uid="{00000000-0005-0000-0000-00001E4C0000}"/>
    <cellStyle name="20% - Accent1 3 2 3 3 6 4 3 2" xfId="19672" xr:uid="{00000000-0005-0000-0000-00001F4C0000}"/>
    <cellStyle name="20% - Accent1 3 2 3 3 6 4 4" xfId="19673" xr:uid="{00000000-0005-0000-0000-0000204C0000}"/>
    <cellStyle name="20% - Accent1 3 2 3 3 6 5" xfId="19674" xr:uid="{00000000-0005-0000-0000-0000214C0000}"/>
    <cellStyle name="20% - Accent1 3 2 3 3 6 5 2" xfId="19675" xr:uid="{00000000-0005-0000-0000-0000224C0000}"/>
    <cellStyle name="20% - Accent1 3 2 3 3 6 5 2 2" xfId="19676" xr:uid="{00000000-0005-0000-0000-0000234C0000}"/>
    <cellStyle name="20% - Accent1 3 2 3 3 6 5 3" xfId="19677" xr:uid="{00000000-0005-0000-0000-0000244C0000}"/>
    <cellStyle name="20% - Accent1 3 2 3 3 6 6" xfId="19678" xr:uid="{00000000-0005-0000-0000-0000254C0000}"/>
    <cellStyle name="20% - Accent1 3 2 3 3 6 6 2" xfId="19679" xr:uid="{00000000-0005-0000-0000-0000264C0000}"/>
    <cellStyle name="20% - Accent1 3 2 3 3 6 6 2 2" xfId="19680" xr:uid="{00000000-0005-0000-0000-0000274C0000}"/>
    <cellStyle name="20% - Accent1 3 2 3 3 6 6 3" xfId="19681" xr:uid="{00000000-0005-0000-0000-0000284C0000}"/>
    <cellStyle name="20% - Accent1 3 2 3 3 6 7" xfId="19682" xr:uid="{00000000-0005-0000-0000-0000294C0000}"/>
    <cellStyle name="20% - Accent1 3 2 3 3 6 7 2" xfId="19683" xr:uid="{00000000-0005-0000-0000-00002A4C0000}"/>
    <cellStyle name="20% - Accent1 3 2 3 3 6 8" xfId="19684" xr:uid="{00000000-0005-0000-0000-00002B4C0000}"/>
    <cellStyle name="20% - Accent1 3 2 3 3 6 8 2" xfId="19685" xr:uid="{00000000-0005-0000-0000-00002C4C0000}"/>
    <cellStyle name="20% - Accent1 3 2 3 3 6 9" xfId="19686" xr:uid="{00000000-0005-0000-0000-00002D4C0000}"/>
    <cellStyle name="20% - Accent1 3 2 3 3 7" xfId="19687" xr:uid="{00000000-0005-0000-0000-00002E4C0000}"/>
    <cellStyle name="20% - Accent1 3 2 3 3 7 2" xfId="19688" xr:uid="{00000000-0005-0000-0000-00002F4C0000}"/>
    <cellStyle name="20% - Accent1 3 2 3 3 7 2 2" xfId="19689" xr:uid="{00000000-0005-0000-0000-0000304C0000}"/>
    <cellStyle name="20% - Accent1 3 2 3 3 7 2 2 2" xfId="19690" xr:uid="{00000000-0005-0000-0000-0000314C0000}"/>
    <cellStyle name="20% - Accent1 3 2 3 3 7 2 3" xfId="19691" xr:uid="{00000000-0005-0000-0000-0000324C0000}"/>
    <cellStyle name="20% - Accent1 3 2 3 3 7 3" xfId="19692" xr:uid="{00000000-0005-0000-0000-0000334C0000}"/>
    <cellStyle name="20% - Accent1 3 2 3 3 7 3 2" xfId="19693" xr:uid="{00000000-0005-0000-0000-0000344C0000}"/>
    <cellStyle name="20% - Accent1 3 2 3 3 7 4" xfId="19694" xr:uid="{00000000-0005-0000-0000-0000354C0000}"/>
    <cellStyle name="20% - Accent1 3 2 3 3 8" xfId="19695" xr:uid="{00000000-0005-0000-0000-0000364C0000}"/>
    <cellStyle name="20% - Accent1 3 2 3 3 8 2" xfId="19696" xr:uid="{00000000-0005-0000-0000-0000374C0000}"/>
    <cellStyle name="20% - Accent1 3 2 3 3 8 2 2" xfId="19697" xr:uid="{00000000-0005-0000-0000-0000384C0000}"/>
    <cellStyle name="20% - Accent1 3 2 3 3 8 2 2 2" xfId="19698" xr:uid="{00000000-0005-0000-0000-0000394C0000}"/>
    <cellStyle name="20% - Accent1 3 2 3 3 8 2 3" xfId="19699" xr:uid="{00000000-0005-0000-0000-00003A4C0000}"/>
    <cellStyle name="20% - Accent1 3 2 3 3 8 3" xfId="19700" xr:uid="{00000000-0005-0000-0000-00003B4C0000}"/>
    <cellStyle name="20% - Accent1 3 2 3 3 8 3 2" xfId="19701" xr:uid="{00000000-0005-0000-0000-00003C4C0000}"/>
    <cellStyle name="20% - Accent1 3 2 3 3 8 4" xfId="19702" xr:uid="{00000000-0005-0000-0000-00003D4C0000}"/>
    <cellStyle name="20% - Accent1 3 2 3 3 9" xfId="19703" xr:uid="{00000000-0005-0000-0000-00003E4C0000}"/>
    <cellStyle name="20% - Accent1 3 2 3 3 9 2" xfId="19704" xr:uid="{00000000-0005-0000-0000-00003F4C0000}"/>
    <cellStyle name="20% - Accent1 3 2 3 3 9 2 2" xfId="19705" xr:uid="{00000000-0005-0000-0000-0000404C0000}"/>
    <cellStyle name="20% - Accent1 3 2 3 3 9 2 2 2" xfId="19706" xr:uid="{00000000-0005-0000-0000-0000414C0000}"/>
    <cellStyle name="20% - Accent1 3 2 3 3 9 2 3" xfId="19707" xr:uid="{00000000-0005-0000-0000-0000424C0000}"/>
    <cellStyle name="20% - Accent1 3 2 3 3 9 3" xfId="19708" xr:uid="{00000000-0005-0000-0000-0000434C0000}"/>
    <cellStyle name="20% - Accent1 3 2 3 3 9 3 2" xfId="19709" xr:uid="{00000000-0005-0000-0000-0000444C0000}"/>
    <cellStyle name="20% - Accent1 3 2 3 3 9 4" xfId="19710" xr:uid="{00000000-0005-0000-0000-0000454C0000}"/>
    <cellStyle name="20% - Accent1 3 2 3 4" xfId="19711" xr:uid="{00000000-0005-0000-0000-0000464C0000}"/>
    <cellStyle name="20% - Accent1 3 2 3 4 10" xfId="19712" xr:uid="{00000000-0005-0000-0000-0000474C0000}"/>
    <cellStyle name="20% - Accent1 3 2 3 4 10 2" xfId="19713" xr:uid="{00000000-0005-0000-0000-0000484C0000}"/>
    <cellStyle name="20% - Accent1 3 2 3 4 11" xfId="19714" xr:uid="{00000000-0005-0000-0000-0000494C0000}"/>
    <cellStyle name="20% - Accent1 3 2 3 4 2" xfId="19715" xr:uid="{00000000-0005-0000-0000-00004A4C0000}"/>
    <cellStyle name="20% - Accent1 3 2 3 4 2 2" xfId="19716" xr:uid="{00000000-0005-0000-0000-00004B4C0000}"/>
    <cellStyle name="20% - Accent1 3 2 3 4 2 2 2" xfId="19717" xr:uid="{00000000-0005-0000-0000-00004C4C0000}"/>
    <cellStyle name="20% - Accent1 3 2 3 4 2 2 2 2" xfId="19718" xr:uid="{00000000-0005-0000-0000-00004D4C0000}"/>
    <cellStyle name="20% - Accent1 3 2 3 4 2 2 2 2 2" xfId="19719" xr:uid="{00000000-0005-0000-0000-00004E4C0000}"/>
    <cellStyle name="20% - Accent1 3 2 3 4 2 2 2 3" xfId="19720" xr:uid="{00000000-0005-0000-0000-00004F4C0000}"/>
    <cellStyle name="20% - Accent1 3 2 3 4 2 2 3" xfId="19721" xr:uid="{00000000-0005-0000-0000-0000504C0000}"/>
    <cellStyle name="20% - Accent1 3 2 3 4 2 2 3 2" xfId="19722" xr:uid="{00000000-0005-0000-0000-0000514C0000}"/>
    <cellStyle name="20% - Accent1 3 2 3 4 2 2 4" xfId="19723" xr:uid="{00000000-0005-0000-0000-0000524C0000}"/>
    <cellStyle name="20% - Accent1 3 2 3 4 2 3" xfId="19724" xr:uid="{00000000-0005-0000-0000-0000534C0000}"/>
    <cellStyle name="20% - Accent1 3 2 3 4 2 3 2" xfId="19725" xr:uid="{00000000-0005-0000-0000-0000544C0000}"/>
    <cellStyle name="20% - Accent1 3 2 3 4 2 3 2 2" xfId="19726" xr:uid="{00000000-0005-0000-0000-0000554C0000}"/>
    <cellStyle name="20% - Accent1 3 2 3 4 2 3 2 2 2" xfId="19727" xr:uid="{00000000-0005-0000-0000-0000564C0000}"/>
    <cellStyle name="20% - Accent1 3 2 3 4 2 3 2 3" xfId="19728" xr:uid="{00000000-0005-0000-0000-0000574C0000}"/>
    <cellStyle name="20% - Accent1 3 2 3 4 2 3 3" xfId="19729" xr:uid="{00000000-0005-0000-0000-0000584C0000}"/>
    <cellStyle name="20% - Accent1 3 2 3 4 2 3 3 2" xfId="19730" xr:uid="{00000000-0005-0000-0000-0000594C0000}"/>
    <cellStyle name="20% - Accent1 3 2 3 4 2 3 4" xfId="19731" xr:uid="{00000000-0005-0000-0000-00005A4C0000}"/>
    <cellStyle name="20% - Accent1 3 2 3 4 2 4" xfId="19732" xr:uid="{00000000-0005-0000-0000-00005B4C0000}"/>
    <cellStyle name="20% - Accent1 3 2 3 4 2 4 2" xfId="19733" xr:uid="{00000000-0005-0000-0000-00005C4C0000}"/>
    <cellStyle name="20% - Accent1 3 2 3 4 2 4 2 2" xfId="19734" xr:uid="{00000000-0005-0000-0000-00005D4C0000}"/>
    <cellStyle name="20% - Accent1 3 2 3 4 2 4 2 2 2" xfId="19735" xr:uid="{00000000-0005-0000-0000-00005E4C0000}"/>
    <cellStyle name="20% - Accent1 3 2 3 4 2 4 2 3" xfId="19736" xr:uid="{00000000-0005-0000-0000-00005F4C0000}"/>
    <cellStyle name="20% - Accent1 3 2 3 4 2 4 3" xfId="19737" xr:uid="{00000000-0005-0000-0000-0000604C0000}"/>
    <cellStyle name="20% - Accent1 3 2 3 4 2 4 3 2" xfId="19738" xr:uid="{00000000-0005-0000-0000-0000614C0000}"/>
    <cellStyle name="20% - Accent1 3 2 3 4 2 4 4" xfId="19739" xr:uid="{00000000-0005-0000-0000-0000624C0000}"/>
    <cellStyle name="20% - Accent1 3 2 3 4 2 5" xfId="19740" xr:uid="{00000000-0005-0000-0000-0000634C0000}"/>
    <cellStyle name="20% - Accent1 3 2 3 4 2 5 2" xfId="19741" xr:uid="{00000000-0005-0000-0000-0000644C0000}"/>
    <cellStyle name="20% - Accent1 3 2 3 4 2 5 2 2" xfId="19742" xr:uid="{00000000-0005-0000-0000-0000654C0000}"/>
    <cellStyle name="20% - Accent1 3 2 3 4 2 5 3" xfId="19743" xr:uid="{00000000-0005-0000-0000-0000664C0000}"/>
    <cellStyle name="20% - Accent1 3 2 3 4 2 6" xfId="19744" xr:uid="{00000000-0005-0000-0000-0000674C0000}"/>
    <cellStyle name="20% - Accent1 3 2 3 4 2 6 2" xfId="19745" xr:uid="{00000000-0005-0000-0000-0000684C0000}"/>
    <cellStyle name="20% - Accent1 3 2 3 4 2 6 2 2" xfId="19746" xr:uid="{00000000-0005-0000-0000-0000694C0000}"/>
    <cellStyle name="20% - Accent1 3 2 3 4 2 6 3" xfId="19747" xr:uid="{00000000-0005-0000-0000-00006A4C0000}"/>
    <cellStyle name="20% - Accent1 3 2 3 4 2 7" xfId="19748" xr:uid="{00000000-0005-0000-0000-00006B4C0000}"/>
    <cellStyle name="20% - Accent1 3 2 3 4 2 7 2" xfId="19749" xr:uid="{00000000-0005-0000-0000-00006C4C0000}"/>
    <cellStyle name="20% - Accent1 3 2 3 4 2 8" xfId="19750" xr:uid="{00000000-0005-0000-0000-00006D4C0000}"/>
    <cellStyle name="20% - Accent1 3 2 3 4 2 8 2" xfId="19751" xr:uid="{00000000-0005-0000-0000-00006E4C0000}"/>
    <cellStyle name="20% - Accent1 3 2 3 4 2 9" xfId="19752" xr:uid="{00000000-0005-0000-0000-00006F4C0000}"/>
    <cellStyle name="20% - Accent1 3 2 3 4 3" xfId="19753" xr:uid="{00000000-0005-0000-0000-0000704C0000}"/>
    <cellStyle name="20% - Accent1 3 2 3 4 3 2" xfId="19754" xr:uid="{00000000-0005-0000-0000-0000714C0000}"/>
    <cellStyle name="20% - Accent1 3 2 3 4 3 2 2" xfId="19755" xr:uid="{00000000-0005-0000-0000-0000724C0000}"/>
    <cellStyle name="20% - Accent1 3 2 3 4 3 2 2 2" xfId="19756" xr:uid="{00000000-0005-0000-0000-0000734C0000}"/>
    <cellStyle name="20% - Accent1 3 2 3 4 3 2 2 2 2" xfId="19757" xr:uid="{00000000-0005-0000-0000-0000744C0000}"/>
    <cellStyle name="20% - Accent1 3 2 3 4 3 2 2 3" xfId="19758" xr:uid="{00000000-0005-0000-0000-0000754C0000}"/>
    <cellStyle name="20% - Accent1 3 2 3 4 3 2 3" xfId="19759" xr:uid="{00000000-0005-0000-0000-0000764C0000}"/>
    <cellStyle name="20% - Accent1 3 2 3 4 3 2 3 2" xfId="19760" xr:uid="{00000000-0005-0000-0000-0000774C0000}"/>
    <cellStyle name="20% - Accent1 3 2 3 4 3 2 4" xfId="19761" xr:uid="{00000000-0005-0000-0000-0000784C0000}"/>
    <cellStyle name="20% - Accent1 3 2 3 4 3 3" xfId="19762" xr:uid="{00000000-0005-0000-0000-0000794C0000}"/>
    <cellStyle name="20% - Accent1 3 2 3 4 3 3 2" xfId="19763" xr:uid="{00000000-0005-0000-0000-00007A4C0000}"/>
    <cellStyle name="20% - Accent1 3 2 3 4 3 3 2 2" xfId="19764" xr:uid="{00000000-0005-0000-0000-00007B4C0000}"/>
    <cellStyle name="20% - Accent1 3 2 3 4 3 3 2 2 2" xfId="19765" xr:uid="{00000000-0005-0000-0000-00007C4C0000}"/>
    <cellStyle name="20% - Accent1 3 2 3 4 3 3 2 3" xfId="19766" xr:uid="{00000000-0005-0000-0000-00007D4C0000}"/>
    <cellStyle name="20% - Accent1 3 2 3 4 3 3 3" xfId="19767" xr:uid="{00000000-0005-0000-0000-00007E4C0000}"/>
    <cellStyle name="20% - Accent1 3 2 3 4 3 3 3 2" xfId="19768" xr:uid="{00000000-0005-0000-0000-00007F4C0000}"/>
    <cellStyle name="20% - Accent1 3 2 3 4 3 3 4" xfId="19769" xr:uid="{00000000-0005-0000-0000-0000804C0000}"/>
    <cellStyle name="20% - Accent1 3 2 3 4 3 4" xfId="19770" xr:uid="{00000000-0005-0000-0000-0000814C0000}"/>
    <cellStyle name="20% - Accent1 3 2 3 4 3 4 2" xfId="19771" xr:uid="{00000000-0005-0000-0000-0000824C0000}"/>
    <cellStyle name="20% - Accent1 3 2 3 4 3 4 2 2" xfId="19772" xr:uid="{00000000-0005-0000-0000-0000834C0000}"/>
    <cellStyle name="20% - Accent1 3 2 3 4 3 4 2 2 2" xfId="19773" xr:uid="{00000000-0005-0000-0000-0000844C0000}"/>
    <cellStyle name="20% - Accent1 3 2 3 4 3 4 2 3" xfId="19774" xr:uid="{00000000-0005-0000-0000-0000854C0000}"/>
    <cellStyle name="20% - Accent1 3 2 3 4 3 4 3" xfId="19775" xr:uid="{00000000-0005-0000-0000-0000864C0000}"/>
    <cellStyle name="20% - Accent1 3 2 3 4 3 4 3 2" xfId="19776" xr:uid="{00000000-0005-0000-0000-0000874C0000}"/>
    <cellStyle name="20% - Accent1 3 2 3 4 3 4 4" xfId="19777" xr:uid="{00000000-0005-0000-0000-0000884C0000}"/>
    <cellStyle name="20% - Accent1 3 2 3 4 3 5" xfId="19778" xr:uid="{00000000-0005-0000-0000-0000894C0000}"/>
    <cellStyle name="20% - Accent1 3 2 3 4 3 5 2" xfId="19779" xr:uid="{00000000-0005-0000-0000-00008A4C0000}"/>
    <cellStyle name="20% - Accent1 3 2 3 4 3 5 2 2" xfId="19780" xr:uid="{00000000-0005-0000-0000-00008B4C0000}"/>
    <cellStyle name="20% - Accent1 3 2 3 4 3 5 3" xfId="19781" xr:uid="{00000000-0005-0000-0000-00008C4C0000}"/>
    <cellStyle name="20% - Accent1 3 2 3 4 3 6" xfId="19782" xr:uid="{00000000-0005-0000-0000-00008D4C0000}"/>
    <cellStyle name="20% - Accent1 3 2 3 4 3 6 2" xfId="19783" xr:uid="{00000000-0005-0000-0000-00008E4C0000}"/>
    <cellStyle name="20% - Accent1 3 2 3 4 3 6 2 2" xfId="19784" xr:uid="{00000000-0005-0000-0000-00008F4C0000}"/>
    <cellStyle name="20% - Accent1 3 2 3 4 3 6 3" xfId="19785" xr:uid="{00000000-0005-0000-0000-0000904C0000}"/>
    <cellStyle name="20% - Accent1 3 2 3 4 3 7" xfId="19786" xr:uid="{00000000-0005-0000-0000-0000914C0000}"/>
    <cellStyle name="20% - Accent1 3 2 3 4 3 7 2" xfId="19787" xr:uid="{00000000-0005-0000-0000-0000924C0000}"/>
    <cellStyle name="20% - Accent1 3 2 3 4 3 8" xfId="19788" xr:uid="{00000000-0005-0000-0000-0000934C0000}"/>
    <cellStyle name="20% - Accent1 3 2 3 4 3 8 2" xfId="19789" xr:uid="{00000000-0005-0000-0000-0000944C0000}"/>
    <cellStyle name="20% - Accent1 3 2 3 4 3 9" xfId="19790" xr:uid="{00000000-0005-0000-0000-0000954C0000}"/>
    <cellStyle name="20% - Accent1 3 2 3 4 4" xfId="19791" xr:uid="{00000000-0005-0000-0000-0000964C0000}"/>
    <cellStyle name="20% - Accent1 3 2 3 4 4 2" xfId="19792" xr:uid="{00000000-0005-0000-0000-0000974C0000}"/>
    <cellStyle name="20% - Accent1 3 2 3 4 4 2 2" xfId="19793" xr:uid="{00000000-0005-0000-0000-0000984C0000}"/>
    <cellStyle name="20% - Accent1 3 2 3 4 4 2 2 2" xfId="19794" xr:uid="{00000000-0005-0000-0000-0000994C0000}"/>
    <cellStyle name="20% - Accent1 3 2 3 4 4 2 3" xfId="19795" xr:uid="{00000000-0005-0000-0000-00009A4C0000}"/>
    <cellStyle name="20% - Accent1 3 2 3 4 4 3" xfId="19796" xr:uid="{00000000-0005-0000-0000-00009B4C0000}"/>
    <cellStyle name="20% - Accent1 3 2 3 4 4 3 2" xfId="19797" xr:uid="{00000000-0005-0000-0000-00009C4C0000}"/>
    <cellStyle name="20% - Accent1 3 2 3 4 4 4" xfId="19798" xr:uid="{00000000-0005-0000-0000-00009D4C0000}"/>
    <cellStyle name="20% - Accent1 3 2 3 4 5" xfId="19799" xr:uid="{00000000-0005-0000-0000-00009E4C0000}"/>
    <cellStyle name="20% - Accent1 3 2 3 4 5 2" xfId="19800" xr:uid="{00000000-0005-0000-0000-00009F4C0000}"/>
    <cellStyle name="20% - Accent1 3 2 3 4 5 2 2" xfId="19801" xr:uid="{00000000-0005-0000-0000-0000A04C0000}"/>
    <cellStyle name="20% - Accent1 3 2 3 4 5 2 2 2" xfId="19802" xr:uid="{00000000-0005-0000-0000-0000A14C0000}"/>
    <cellStyle name="20% - Accent1 3 2 3 4 5 2 3" xfId="19803" xr:uid="{00000000-0005-0000-0000-0000A24C0000}"/>
    <cellStyle name="20% - Accent1 3 2 3 4 5 3" xfId="19804" xr:uid="{00000000-0005-0000-0000-0000A34C0000}"/>
    <cellStyle name="20% - Accent1 3 2 3 4 5 3 2" xfId="19805" xr:uid="{00000000-0005-0000-0000-0000A44C0000}"/>
    <cellStyle name="20% - Accent1 3 2 3 4 5 4" xfId="19806" xr:uid="{00000000-0005-0000-0000-0000A54C0000}"/>
    <cellStyle name="20% - Accent1 3 2 3 4 6" xfId="19807" xr:uid="{00000000-0005-0000-0000-0000A64C0000}"/>
    <cellStyle name="20% - Accent1 3 2 3 4 6 2" xfId="19808" xr:uid="{00000000-0005-0000-0000-0000A74C0000}"/>
    <cellStyle name="20% - Accent1 3 2 3 4 6 2 2" xfId="19809" xr:uid="{00000000-0005-0000-0000-0000A84C0000}"/>
    <cellStyle name="20% - Accent1 3 2 3 4 6 2 2 2" xfId="19810" xr:uid="{00000000-0005-0000-0000-0000A94C0000}"/>
    <cellStyle name="20% - Accent1 3 2 3 4 6 2 3" xfId="19811" xr:uid="{00000000-0005-0000-0000-0000AA4C0000}"/>
    <cellStyle name="20% - Accent1 3 2 3 4 6 3" xfId="19812" xr:uid="{00000000-0005-0000-0000-0000AB4C0000}"/>
    <cellStyle name="20% - Accent1 3 2 3 4 6 3 2" xfId="19813" xr:uid="{00000000-0005-0000-0000-0000AC4C0000}"/>
    <cellStyle name="20% - Accent1 3 2 3 4 6 4" xfId="19814" xr:uid="{00000000-0005-0000-0000-0000AD4C0000}"/>
    <cellStyle name="20% - Accent1 3 2 3 4 7" xfId="19815" xr:uid="{00000000-0005-0000-0000-0000AE4C0000}"/>
    <cellStyle name="20% - Accent1 3 2 3 4 7 2" xfId="19816" xr:uid="{00000000-0005-0000-0000-0000AF4C0000}"/>
    <cellStyle name="20% - Accent1 3 2 3 4 7 2 2" xfId="19817" xr:uid="{00000000-0005-0000-0000-0000B04C0000}"/>
    <cellStyle name="20% - Accent1 3 2 3 4 7 3" xfId="19818" xr:uid="{00000000-0005-0000-0000-0000B14C0000}"/>
    <cellStyle name="20% - Accent1 3 2 3 4 8" xfId="19819" xr:uid="{00000000-0005-0000-0000-0000B24C0000}"/>
    <cellStyle name="20% - Accent1 3 2 3 4 8 2" xfId="19820" xr:uid="{00000000-0005-0000-0000-0000B34C0000}"/>
    <cellStyle name="20% - Accent1 3 2 3 4 8 2 2" xfId="19821" xr:uid="{00000000-0005-0000-0000-0000B44C0000}"/>
    <cellStyle name="20% - Accent1 3 2 3 4 8 3" xfId="19822" xr:uid="{00000000-0005-0000-0000-0000B54C0000}"/>
    <cellStyle name="20% - Accent1 3 2 3 4 9" xfId="19823" xr:uid="{00000000-0005-0000-0000-0000B64C0000}"/>
    <cellStyle name="20% - Accent1 3 2 3 4 9 2" xfId="19824" xr:uid="{00000000-0005-0000-0000-0000B74C0000}"/>
    <cellStyle name="20% - Accent1 3 2 3 5" xfId="19825" xr:uid="{00000000-0005-0000-0000-0000B84C0000}"/>
    <cellStyle name="20% - Accent1 3 2 3 5 10" xfId="19826" xr:uid="{00000000-0005-0000-0000-0000B94C0000}"/>
    <cellStyle name="20% - Accent1 3 2 3 5 10 2" xfId="19827" xr:uid="{00000000-0005-0000-0000-0000BA4C0000}"/>
    <cellStyle name="20% - Accent1 3 2 3 5 11" xfId="19828" xr:uid="{00000000-0005-0000-0000-0000BB4C0000}"/>
    <cellStyle name="20% - Accent1 3 2 3 5 2" xfId="19829" xr:uid="{00000000-0005-0000-0000-0000BC4C0000}"/>
    <cellStyle name="20% - Accent1 3 2 3 5 2 2" xfId="19830" xr:uid="{00000000-0005-0000-0000-0000BD4C0000}"/>
    <cellStyle name="20% - Accent1 3 2 3 5 2 2 2" xfId="19831" xr:uid="{00000000-0005-0000-0000-0000BE4C0000}"/>
    <cellStyle name="20% - Accent1 3 2 3 5 2 2 2 2" xfId="19832" xr:uid="{00000000-0005-0000-0000-0000BF4C0000}"/>
    <cellStyle name="20% - Accent1 3 2 3 5 2 2 2 2 2" xfId="19833" xr:uid="{00000000-0005-0000-0000-0000C04C0000}"/>
    <cellStyle name="20% - Accent1 3 2 3 5 2 2 2 3" xfId="19834" xr:uid="{00000000-0005-0000-0000-0000C14C0000}"/>
    <cellStyle name="20% - Accent1 3 2 3 5 2 2 3" xfId="19835" xr:uid="{00000000-0005-0000-0000-0000C24C0000}"/>
    <cellStyle name="20% - Accent1 3 2 3 5 2 2 3 2" xfId="19836" xr:uid="{00000000-0005-0000-0000-0000C34C0000}"/>
    <cellStyle name="20% - Accent1 3 2 3 5 2 2 4" xfId="19837" xr:uid="{00000000-0005-0000-0000-0000C44C0000}"/>
    <cellStyle name="20% - Accent1 3 2 3 5 2 3" xfId="19838" xr:uid="{00000000-0005-0000-0000-0000C54C0000}"/>
    <cellStyle name="20% - Accent1 3 2 3 5 2 3 2" xfId="19839" xr:uid="{00000000-0005-0000-0000-0000C64C0000}"/>
    <cellStyle name="20% - Accent1 3 2 3 5 2 3 2 2" xfId="19840" xr:uid="{00000000-0005-0000-0000-0000C74C0000}"/>
    <cellStyle name="20% - Accent1 3 2 3 5 2 3 2 2 2" xfId="19841" xr:uid="{00000000-0005-0000-0000-0000C84C0000}"/>
    <cellStyle name="20% - Accent1 3 2 3 5 2 3 2 3" xfId="19842" xr:uid="{00000000-0005-0000-0000-0000C94C0000}"/>
    <cellStyle name="20% - Accent1 3 2 3 5 2 3 3" xfId="19843" xr:uid="{00000000-0005-0000-0000-0000CA4C0000}"/>
    <cellStyle name="20% - Accent1 3 2 3 5 2 3 3 2" xfId="19844" xr:uid="{00000000-0005-0000-0000-0000CB4C0000}"/>
    <cellStyle name="20% - Accent1 3 2 3 5 2 3 4" xfId="19845" xr:uid="{00000000-0005-0000-0000-0000CC4C0000}"/>
    <cellStyle name="20% - Accent1 3 2 3 5 2 4" xfId="19846" xr:uid="{00000000-0005-0000-0000-0000CD4C0000}"/>
    <cellStyle name="20% - Accent1 3 2 3 5 2 4 2" xfId="19847" xr:uid="{00000000-0005-0000-0000-0000CE4C0000}"/>
    <cellStyle name="20% - Accent1 3 2 3 5 2 4 2 2" xfId="19848" xr:uid="{00000000-0005-0000-0000-0000CF4C0000}"/>
    <cellStyle name="20% - Accent1 3 2 3 5 2 4 2 2 2" xfId="19849" xr:uid="{00000000-0005-0000-0000-0000D04C0000}"/>
    <cellStyle name="20% - Accent1 3 2 3 5 2 4 2 3" xfId="19850" xr:uid="{00000000-0005-0000-0000-0000D14C0000}"/>
    <cellStyle name="20% - Accent1 3 2 3 5 2 4 3" xfId="19851" xr:uid="{00000000-0005-0000-0000-0000D24C0000}"/>
    <cellStyle name="20% - Accent1 3 2 3 5 2 4 3 2" xfId="19852" xr:uid="{00000000-0005-0000-0000-0000D34C0000}"/>
    <cellStyle name="20% - Accent1 3 2 3 5 2 4 4" xfId="19853" xr:uid="{00000000-0005-0000-0000-0000D44C0000}"/>
    <cellStyle name="20% - Accent1 3 2 3 5 2 5" xfId="19854" xr:uid="{00000000-0005-0000-0000-0000D54C0000}"/>
    <cellStyle name="20% - Accent1 3 2 3 5 2 5 2" xfId="19855" xr:uid="{00000000-0005-0000-0000-0000D64C0000}"/>
    <cellStyle name="20% - Accent1 3 2 3 5 2 5 2 2" xfId="19856" xr:uid="{00000000-0005-0000-0000-0000D74C0000}"/>
    <cellStyle name="20% - Accent1 3 2 3 5 2 5 3" xfId="19857" xr:uid="{00000000-0005-0000-0000-0000D84C0000}"/>
    <cellStyle name="20% - Accent1 3 2 3 5 2 6" xfId="19858" xr:uid="{00000000-0005-0000-0000-0000D94C0000}"/>
    <cellStyle name="20% - Accent1 3 2 3 5 2 6 2" xfId="19859" xr:uid="{00000000-0005-0000-0000-0000DA4C0000}"/>
    <cellStyle name="20% - Accent1 3 2 3 5 2 6 2 2" xfId="19860" xr:uid="{00000000-0005-0000-0000-0000DB4C0000}"/>
    <cellStyle name="20% - Accent1 3 2 3 5 2 6 3" xfId="19861" xr:uid="{00000000-0005-0000-0000-0000DC4C0000}"/>
    <cellStyle name="20% - Accent1 3 2 3 5 2 7" xfId="19862" xr:uid="{00000000-0005-0000-0000-0000DD4C0000}"/>
    <cellStyle name="20% - Accent1 3 2 3 5 2 7 2" xfId="19863" xr:uid="{00000000-0005-0000-0000-0000DE4C0000}"/>
    <cellStyle name="20% - Accent1 3 2 3 5 2 8" xfId="19864" xr:uid="{00000000-0005-0000-0000-0000DF4C0000}"/>
    <cellStyle name="20% - Accent1 3 2 3 5 2 8 2" xfId="19865" xr:uid="{00000000-0005-0000-0000-0000E04C0000}"/>
    <cellStyle name="20% - Accent1 3 2 3 5 2 9" xfId="19866" xr:uid="{00000000-0005-0000-0000-0000E14C0000}"/>
    <cellStyle name="20% - Accent1 3 2 3 5 3" xfId="19867" xr:uid="{00000000-0005-0000-0000-0000E24C0000}"/>
    <cellStyle name="20% - Accent1 3 2 3 5 3 2" xfId="19868" xr:uid="{00000000-0005-0000-0000-0000E34C0000}"/>
    <cellStyle name="20% - Accent1 3 2 3 5 3 2 2" xfId="19869" xr:uid="{00000000-0005-0000-0000-0000E44C0000}"/>
    <cellStyle name="20% - Accent1 3 2 3 5 3 2 2 2" xfId="19870" xr:uid="{00000000-0005-0000-0000-0000E54C0000}"/>
    <cellStyle name="20% - Accent1 3 2 3 5 3 2 2 2 2" xfId="19871" xr:uid="{00000000-0005-0000-0000-0000E64C0000}"/>
    <cellStyle name="20% - Accent1 3 2 3 5 3 2 2 3" xfId="19872" xr:uid="{00000000-0005-0000-0000-0000E74C0000}"/>
    <cellStyle name="20% - Accent1 3 2 3 5 3 2 3" xfId="19873" xr:uid="{00000000-0005-0000-0000-0000E84C0000}"/>
    <cellStyle name="20% - Accent1 3 2 3 5 3 2 3 2" xfId="19874" xr:uid="{00000000-0005-0000-0000-0000E94C0000}"/>
    <cellStyle name="20% - Accent1 3 2 3 5 3 2 4" xfId="19875" xr:uid="{00000000-0005-0000-0000-0000EA4C0000}"/>
    <cellStyle name="20% - Accent1 3 2 3 5 3 3" xfId="19876" xr:uid="{00000000-0005-0000-0000-0000EB4C0000}"/>
    <cellStyle name="20% - Accent1 3 2 3 5 3 3 2" xfId="19877" xr:uid="{00000000-0005-0000-0000-0000EC4C0000}"/>
    <cellStyle name="20% - Accent1 3 2 3 5 3 3 2 2" xfId="19878" xr:uid="{00000000-0005-0000-0000-0000ED4C0000}"/>
    <cellStyle name="20% - Accent1 3 2 3 5 3 3 2 2 2" xfId="19879" xr:uid="{00000000-0005-0000-0000-0000EE4C0000}"/>
    <cellStyle name="20% - Accent1 3 2 3 5 3 3 2 3" xfId="19880" xr:uid="{00000000-0005-0000-0000-0000EF4C0000}"/>
    <cellStyle name="20% - Accent1 3 2 3 5 3 3 3" xfId="19881" xr:uid="{00000000-0005-0000-0000-0000F04C0000}"/>
    <cellStyle name="20% - Accent1 3 2 3 5 3 3 3 2" xfId="19882" xr:uid="{00000000-0005-0000-0000-0000F14C0000}"/>
    <cellStyle name="20% - Accent1 3 2 3 5 3 3 4" xfId="19883" xr:uid="{00000000-0005-0000-0000-0000F24C0000}"/>
    <cellStyle name="20% - Accent1 3 2 3 5 3 4" xfId="19884" xr:uid="{00000000-0005-0000-0000-0000F34C0000}"/>
    <cellStyle name="20% - Accent1 3 2 3 5 3 4 2" xfId="19885" xr:uid="{00000000-0005-0000-0000-0000F44C0000}"/>
    <cellStyle name="20% - Accent1 3 2 3 5 3 4 2 2" xfId="19886" xr:uid="{00000000-0005-0000-0000-0000F54C0000}"/>
    <cellStyle name="20% - Accent1 3 2 3 5 3 4 2 2 2" xfId="19887" xr:uid="{00000000-0005-0000-0000-0000F64C0000}"/>
    <cellStyle name="20% - Accent1 3 2 3 5 3 4 2 3" xfId="19888" xr:uid="{00000000-0005-0000-0000-0000F74C0000}"/>
    <cellStyle name="20% - Accent1 3 2 3 5 3 4 3" xfId="19889" xr:uid="{00000000-0005-0000-0000-0000F84C0000}"/>
    <cellStyle name="20% - Accent1 3 2 3 5 3 4 3 2" xfId="19890" xr:uid="{00000000-0005-0000-0000-0000F94C0000}"/>
    <cellStyle name="20% - Accent1 3 2 3 5 3 4 4" xfId="19891" xr:uid="{00000000-0005-0000-0000-0000FA4C0000}"/>
    <cellStyle name="20% - Accent1 3 2 3 5 3 5" xfId="19892" xr:uid="{00000000-0005-0000-0000-0000FB4C0000}"/>
    <cellStyle name="20% - Accent1 3 2 3 5 3 5 2" xfId="19893" xr:uid="{00000000-0005-0000-0000-0000FC4C0000}"/>
    <cellStyle name="20% - Accent1 3 2 3 5 3 5 2 2" xfId="19894" xr:uid="{00000000-0005-0000-0000-0000FD4C0000}"/>
    <cellStyle name="20% - Accent1 3 2 3 5 3 5 3" xfId="19895" xr:uid="{00000000-0005-0000-0000-0000FE4C0000}"/>
    <cellStyle name="20% - Accent1 3 2 3 5 3 6" xfId="19896" xr:uid="{00000000-0005-0000-0000-0000FF4C0000}"/>
    <cellStyle name="20% - Accent1 3 2 3 5 3 6 2" xfId="19897" xr:uid="{00000000-0005-0000-0000-0000004D0000}"/>
    <cellStyle name="20% - Accent1 3 2 3 5 3 6 2 2" xfId="19898" xr:uid="{00000000-0005-0000-0000-0000014D0000}"/>
    <cellStyle name="20% - Accent1 3 2 3 5 3 6 3" xfId="19899" xr:uid="{00000000-0005-0000-0000-0000024D0000}"/>
    <cellStyle name="20% - Accent1 3 2 3 5 3 7" xfId="19900" xr:uid="{00000000-0005-0000-0000-0000034D0000}"/>
    <cellStyle name="20% - Accent1 3 2 3 5 3 7 2" xfId="19901" xr:uid="{00000000-0005-0000-0000-0000044D0000}"/>
    <cellStyle name="20% - Accent1 3 2 3 5 3 8" xfId="19902" xr:uid="{00000000-0005-0000-0000-0000054D0000}"/>
    <cellStyle name="20% - Accent1 3 2 3 5 3 8 2" xfId="19903" xr:uid="{00000000-0005-0000-0000-0000064D0000}"/>
    <cellStyle name="20% - Accent1 3 2 3 5 3 9" xfId="19904" xr:uid="{00000000-0005-0000-0000-0000074D0000}"/>
    <cellStyle name="20% - Accent1 3 2 3 5 4" xfId="19905" xr:uid="{00000000-0005-0000-0000-0000084D0000}"/>
    <cellStyle name="20% - Accent1 3 2 3 5 4 2" xfId="19906" xr:uid="{00000000-0005-0000-0000-0000094D0000}"/>
    <cellStyle name="20% - Accent1 3 2 3 5 4 2 2" xfId="19907" xr:uid="{00000000-0005-0000-0000-00000A4D0000}"/>
    <cellStyle name="20% - Accent1 3 2 3 5 4 2 2 2" xfId="19908" xr:uid="{00000000-0005-0000-0000-00000B4D0000}"/>
    <cellStyle name="20% - Accent1 3 2 3 5 4 2 3" xfId="19909" xr:uid="{00000000-0005-0000-0000-00000C4D0000}"/>
    <cellStyle name="20% - Accent1 3 2 3 5 4 3" xfId="19910" xr:uid="{00000000-0005-0000-0000-00000D4D0000}"/>
    <cellStyle name="20% - Accent1 3 2 3 5 4 3 2" xfId="19911" xr:uid="{00000000-0005-0000-0000-00000E4D0000}"/>
    <cellStyle name="20% - Accent1 3 2 3 5 4 4" xfId="19912" xr:uid="{00000000-0005-0000-0000-00000F4D0000}"/>
    <cellStyle name="20% - Accent1 3 2 3 5 5" xfId="19913" xr:uid="{00000000-0005-0000-0000-0000104D0000}"/>
    <cellStyle name="20% - Accent1 3 2 3 5 5 2" xfId="19914" xr:uid="{00000000-0005-0000-0000-0000114D0000}"/>
    <cellStyle name="20% - Accent1 3 2 3 5 5 2 2" xfId="19915" xr:uid="{00000000-0005-0000-0000-0000124D0000}"/>
    <cellStyle name="20% - Accent1 3 2 3 5 5 2 2 2" xfId="19916" xr:uid="{00000000-0005-0000-0000-0000134D0000}"/>
    <cellStyle name="20% - Accent1 3 2 3 5 5 2 3" xfId="19917" xr:uid="{00000000-0005-0000-0000-0000144D0000}"/>
    <cellStyle name="20% - Accent1 3 2 3 5 5 3" xfId="19918" xr:uid="{00000000-0005-0000-0000-0000154D0000}"/>
    <cellStyle name="20% - Accent1 3 2 3 5 5 3 2" xfId="19919" xr:uid="{00000000-0005-0000-0000-0000164D0000}"/>
    <cellStyle name="20% - Accent1 3 2 3 5 5 4" xfId="19920" xr:uid="{00000000-0005-0000-0000-0000174D0000}"/>
    <cellStyle name="20% - Accent1 3 2 3 5 6" xfId="19921" xr:uid="{00000000-0005-0000-0000-0000184D0000}"/>
    <cellStyle name="20% - Accent1 3 2 3 5 6 2" xfId="19922" xr:uid="{00000000-0005-0000-0000-0000194D0000}"/>
    <cellStyle name="20% - Accent1 3 2 3 5 6 2 2" xfId="19923" xr:uid="{00000000-0005-0000-0000-00001A4D0000}"/>
    <cellStyle name="20% - Accent1 3 2 3 5 6 2 2 2" xfId="19924" xr:uid="{00000000-0005-0000-0000-00001B4D0000}"/>
    <cellStyle name="20% - Accent1 3 2 3 5 6 2 3" xfId="19925" xr:uid="{00000000-0005-0000-0000-00001C4D0000}"/>
    <cellStyle name="20% - Accent1 3 2 3 5 6 3" xfId="19926" xr:uid="{00000000-0005-0000-0000-00001D4D0000}"/>
    <cellStyle name="20% - Accent1 3 2 3 5 6 3 2" xfId="19927" xr:uid="{00000000-0005-0000-0000-00001E4D0000}"/>
    <cellStyle name="20% - Accent1 3 2 3 5 6 4" xfId="19928" xr:uid="{00000000-0005-0000-0000-00001F4D0000}"/>
    <cellStyle name="20% - Accent1 3 2 3 5 7" xfId="19929" xr:uid="{00000000-0005-0000-0000-0000204D0000}"/>
    <cellStyle name="20% - Accent1 3 2 3 5 7 2" xfId="19930" xr:uid="{00000000-0005-0000-0000-0000214D0000}"/>
    <cellStyle name="20% - Accent1 3 2 3 5 7 2 2" xfId="19931" xr:uid="{00000000-0005-0000-0000-0000224D0000}"/>
    <cellStyle name="20% - Accent1 3 2 3 5 7 3" xfId="19932" xr:uid="{00000000-0005-0000-0000-0000234D0000}"/>
    <cellStyle name="20% - Accent1 3 2 3 5 8" xfId="19933" xr:uid="{00000000-0005-0000-0000-0000244D0000}"/>
    <cellStyle name="20% - Accent1 3 2 3 5 8 2" xfId="19934" xr:uid="{00000000-0005-0000-0000-0000254D0000}"/>
    <cellStyle name="20% - Accent1 3 2 3 5 8 2 2" xfId="19935" xr:uid="{00000000-0005-0000-0000-0000264D0000}"/>
    <cellStyle name="20% - Accent1 3 2 3 5 8 3" xfId="19936" xr:uid="{00000000-0005-0000-0000-0000274D0000}"/>
    <cellStyle name="20% - Accent1 3 2 3 5 9" xfId="19937" xr:uid="{00000000-0005-0000-0000-0000284D0000}"/>
    <cellStyle name="20% - Accent1 3 2 3 5 9 2" xfId="19938" xr:uid="{00000000-0005-0000-0000-0000294D0000}"/>
    <cellStyle name="20% - Accent1 3 2 3 6" xfId="19939" xr:uid="{00000000-0005-0000-0000-00002A4D0000}"/>
    <cellStyle name="20% - Accent1 3 2 3 6 10" xfId="19940" xr:uid="{00000000-0005-0000-0000-00002B4D0000}"/>
    <cellStyle name="20% - Accent1 3 2 3 6 10 2" xfId="19941" xr:uid="{00000000-0005-0000-0000-00002C4D0000}"/>
    <cellStyle name="20% - Accent1 3 2 3 6 11" xfId="19942" xr:uid="{00000000-0005-0000-0000-00002D4D0000}"/>
    <cellStyle name="20% - Accent1 3 2 3 6 2" xfId="19943" xr:uid="{00000000-0005-0000-0000-00002E4D0000}"/>
    <cellStyle name="20% - Accent1 3 2 3 6 2 2" xfId="19944" xr:uid="{00000000-0005-0000-0000-00002F4D0000}"/>
    <cellStyle name="20% - Accent1 3 2 3 6 2 2 2" xfId="19945" xr:uid="{00000000-0005-0000-0000-0000304D0000}"/>
    <cellStyle name="20% - Accent1 3 2 3 6 2 2 2 2" xfId="19946" xr:uid="{00000000-0005-0000-0000-0000314D0000}"/>
    <cellStyle name="20% - Accent1 3 2 3 6 2 2 2 2 2" xfId="19947" xr:uid="{00000000-0005-0000-0000-0000324D0000}"/>
    <cellStyle name="20% - Accent1 3 2 3 6 2 2 2 3" xfId="19948" xr:uid="{00000000-0005-0000-0000-0000334D0000}"/>
    <cellStyle name="20% - Accent1 3 2 3 6 2 2 3" xfId="19949" xr:uid="{00000000-0005-0000-0000-0000344D0000}"/>
    <cellStyle name="20% - Accent1 3 2 3 6 2 2 3 2" xfId="19950" xr:uid="{00000000-0005-0000-0000-0000354D0000}"/>
    <cellStyle name="20% - Accent1 3 2 3 6 2 2 4" xfId="19951" xr:uid="{00000000-0005-0000-0000-0000364D0000}"/>
    <cellStyle name="20% - Accent1 3 2 3 6 2 3" xfId="19952" xr:uid="{00000000-0005-0000-0000-0000374D0000}"/>
    <cellStyle name="20% - Accent1 3 2 3 6 2 3 2" xfId="19953" xr:uid="{00000000-0005-0000-0000-0000384D0000}"/>
    <cellStyle name="20% - Accent1 3 2 3 6 2 3 2 2" xfId="19954" xr:uid="{00000000-0005-0000-0000-0000394D0000}"/>
    <cellStyle name="20% - Accent1 3 2 3 6 2 3 2 2 2" xfId="19955" xr:uid="{00000000-0005-0000-0000-00003A4D0000}"/>
    <cellStyle name="20% - Accent1 3 2 3 6 2 3 2 3" xfId="19956" xr:uid="{00000000-0005-0000-0000-00003B4D0000}"/>
    <cellStyle name="20% - Accent1 3 2 3 6 2 3 3" xfId="19957" xr:uid="{00000000-0005-0000-0000-00003C4D0000}"/>
    <cellStyle name="20% - Accent1 3 2 3 6 2 3 3 2" xfId="19958" xr:uid="{00000000-0005-0000-0000-00003D4D0000}"/>
    <cellStyle name="20% - Accent1 3 2 3 6 2 3 4" xfId="19959" xr:uid="{00000000-0005-0000-0000-00003E4D0000}"/>
    <cellStyle name="20% - Accent1 3 2 3 6 2 4" xfId="19960" xr:uid="{00000000-0005-0000-0000-00003F4D0000}"/>
    <cellStyle name="20% - Accent1 3 2 3 6 2 4 2" xfId="19961" xr:uid="{00000000-0005-0000-0000-0000404D0000}"/>
    <cellStyle name="20% - Accent1 3 2 3 6 2 4 2 2" xfId="19962" xr:uid="{00000000-0005-0000-0000-0000414D0000}"/>
    <cellStyle name="20% - Accent1 3 2 3 6 2 4 2 2 2" xfId="19963" xr:uid="{00000000-0005-0000-0000-0000424D0000}"/>
    <cellStyle name="20% - Accent1 3 2 3 6 2 4 2 3" xfId="19964" xr:uid="{00000000-0005-0000-0000-0000434D0000}"/>
    <cellStyle name="20% - Accent1 3 2 3 6 2 4 3" xfId="19965" xr:uid="{00000000-0005-0000-0000-0000444D0000}"/>
    <cellStyle name="20% - Accent1 3 2 3 6 2 4 3 2" xfId="19966" xr:uid="{00000000-0005-0000-0000-0000454D0000}"/>
    <cellStyle name="20% - Accent1 3 2 3 6 2 4 4" xfId="19967" xr:uid="{00000000-0005-0000-0000-0000464D0000}"/>
    <cellStyle name="20% - Accent1 3 2 3 6 2 5" xfId="19968" xr:uid="{00000000-0005-0000-0000-0000474D0000}"/>
    <cellStyle name="20% - Accent1 3 2 3 6 2 5 2" xfId="19969" xr:uid="{00000000-0005-0000-0000-0000484D0000}"/>
    <cellStyle name="20% - Accent1 3 2 3 6 2 5 2 2" xfId="19970" xr:uid="{00000000-0005-0000-0000-0000494D0000}"/>
    <cellStyle name="20% - Accent1 3 2 3 6 2 5 3" xfId="19971" xr:uid="{00000000-0005-0000-0000-00004A4D0000}"/>
    <cellStyle name="20% - Accent1 3 2 3 6 2 6" xfId="19972" xr:uid="{00000000-0005-0000-0000-00004B4D0000}"/>
    <cellStyle name="20% - Accent1 3 2 3 6 2 6 2" xfId="19973" xr:uid="{00000000-0005-0000-0000-00004C4D0000}"/>
    <cellStyle name="20% - Accent1 3 2 3 6 2 6 2 2" xfId="19974" xr:uid="{00000000-0005-0000-0000-00004D4D0000}"/>
    <cellStyle name="20% - Accent1 3 2 3 6 2 6 3" xfId="19975" xr:uid="{00000000-0005-0000-0000-00004E4D0000}"/>
    <cellStyle name="20% - Accent1 3 2 3 6 2 7" xfId="19976" xr:uid="{00000000-0005-0000-0000-00004F4D0000}"/>
    <cellStyle name="20% - Accent1 3 2 3 6 2 7 2" xfId="19977" xr:uid="{00000000-0005-0000-0000-0000504D0000}"/>
    <cellStyle name="20% - Accent1 3 2 3 6 2 8" xfId="19978" xr:uid="{00000000-0005-0000-0000-0000514D0000}"/>
    <cellStyle name="20% - Accent1 3 2 3 6 2 8 2" xfId="19979" xr:uid="{00000000-0005-0000-0000-0000524D0000}"/>
    <cellStyle name="20% - Accent1 3 2 3 6 2 9" xfId="19980" xr:uid="{00000000-0005-0000-0000-0000534D0000}"/>
    <cellStyle name="20% - Accent1 3 2 3 6 3" xfId="19981" xr:uid="{00000000-0005-0000-0000-0000544D0000}"/>
    <cellStyle name="20% - Accent1 3 2 3 6 3 2" xfId="19982" xr:uid="{00000000-0005-0000-0000-0000554D0000}"/>
    <cellStyle name="20% - Accent1 3 2 3 6 3 2 2" xfId="19983" xr:uid="{00000000-0005-0000-0000-0000564D0000}"/>
    <cellStyle name="20% - Accent1 3 2 3 6 3 2 2 2" xfId="19984" xr:uid="{00000000-0005-0000-0000-0000574D0000}"/>
    <cellStyle name="20% - Accent1 3 2 3 6 3 2 2 2 2" xfId="19985" xr:uid="{00000000-0005-0000-0000-0000584D0000}"/>
    <cellStyle name="20% - Accent1 3 2 3 6 3 2 2 3" xfId="19986" xr:uid="{00000000-0005-0000-0000-0000594D0000}"/>
    <cellStyle name="20% - Accent1 3 2 3 6 3 2 3" xfId="19987" xr:uid="{00000000-0005-0000-0000-00005A4D0000}"/>
    <cellStyle name="20% - Accent1 3 2 3 6 3 2 3 2" xfId="19988" xr:uid="{00000000-0005-0000-0000-00005B4D0000}"/>
    <cellStyle name="20% - Accent1 3 2 3 6 3 2 4" xfId="19989" xr:uid="{00000000-0005-0000-0000-00005C4D0000}"/>
    <cellStyle name="20% - Accent1 3 2 3 6 3 3" xfId="19990" xr:uid="{00000000-0005-0000-0000-00005D4D0000}"/>
    <cellStyle name="20% - Accent1 3 2 3 6 3 3 2" xfId="19991" xr:uid="{00000000-0005-0000-0000-00005E4D0000}"/>
    <cellStyle name="20% - Accent1 3 2 3 6 3 3 2 2" xfId="19992" xr:uid="{00000000-0005-0000-0000-00005F4D0000}"/>
    <cellStyle name="20% - Accent1 3 2 3 6 3 3 2 2 2" xfId="19993" xr:uid="{00000000-0005-0000-0000-0000604D0000}"/>
    <cellStyle name="20% - Accent1 3 2 3 6 3 3 2 3" xfId="19994" xr:uid="{00000000-0005-0000-0000-0000614D0000}"/>
    <cellStyle name="20% - Accent1 3 2 3 6 3 3 3" xfId="19995" xr:uid="{00000000-0005-0000-0000-0000624D0000}"/>
    <cellStyle name="20% - Accent1 3 2 3 6 3 3 3 2" xfId="19996" xr:uid="{00000000-0005-0000-0000-0000634D0000}"/>
    <cellStyle name="20% - Accent1 3 2 3 6 3 3 4" xfId="19997" xr:uid="{00000000-0005-0000-0000-0000644D0000}"/>
    <cellStyle name="20% - Accent1 3 2 3 6 3 4" xfId="19998" xr:uid="{00000000-0005-0000-0000-0000654D0000}"/>
    <cellStyle name="20% - Accent1 3 2 3 6 3 4 2" xfId="19999" xr:uid="{00000000-0005-0000-0000-0000664D0000}"/>
    <cellStyle name="20% - Accent1 3 2 3 6 3 4 2 2" xfId="20000" xr:uid="{00000000-0005-0000-0000-0000674D0000}"/>
    <cellStyle name="20% - Accent1 3 2 3 6 3 4 2 2 2" xfId="20001" xr:uid="{00000000-0005-0000-0000-0000684D0000}"/>
    <cellStyle name="20% - Accent1 3 2 3 6 3 4 2 3" xfId="20002" xr:uid="{00000000-0005-0000-0000-0000694D0000}"/>
    <cellStyle name="20% - Accent1 3 2 3 6 3 4 3" xfId="20003" xr:uid="{00000000-0005-0000-0000-00006A4D0000}"/>
    <cellStyle name="20% - Accent1 3 2 3 6 3 4 3 2" xfId="20004" xr:uid="{00000000-0005-0000-0000-00006B4D0000}"/>
    <cellStyle name="20% - Accent1 3 2 3 6 3 4 4" xfId="20005" xr:uid="{00000000-0005-0000-0000-00006C4D0000}"/>
    <cellStyle name="20% - Accent1 3 2 3 6 3 5" xfId="20006" xr:uid="{00000000-0005-0000-0000-00006D4D0000}"/>
    <cellStyle name="20% - Accent1 3 2 3 6 3 5 2" xfId="20007" xr:uid="{00000000-0005-0000-0000-00006E4D0000}"/>
    <cellStyle name="20% - Accent1 3 2 3 6 3 5 2 2" xfId="20008" xr:uid="{00000000-0005-0000-0000-00006F4D0000}"/>
    <cellStyle name="20% - Accent1 3 2 3 6 3 5 3" xfId="20009" xr:uid="{00000000-0005-0000-0000-0000704D0000}"/>
    <cellStyle name="20% - Accent1 3 2 3 6 3 6" xfId="20010" xr:uid="{00000000-0005-0000-0000-0000714D0000}"/>
    <cellStyle name="20% - Accent1 3 2 3 6 3 6 2" xfId="20011" xr:uid="{00000000-0005-0000-0000-0000724D0000}"/>
    <cellStyle name="20% - Accent1 3 2 3 6 3 6 2 2" xfId="20012" xr:uid="{00000000-0005-0000-0000-0000734D0000}"/>
    <cellStyle name="20% - Accent1 3 2 3 6 3 6 3" xfId="20013" xr:uid="{00000000-0005-0000-0000-0000744D0000}"/>
    <cellStyle name="20% - Accent1 3 2 3 6 3 7" xfId="20014" xr:uid="{00000000-0005-0000-0000-0000754D0000}"/>
    <cellStyle name="20% - Accent1 3 2 3 6 3 7 2" xfId="20015" xr:uid="{00000000-0005-0000-0000-0000764D0000}"/>
    <cellStyle name="20% - Accent1 3 2 3 6 3 8" xfId="20016" xr:uid="{00000000-0005-0000-0000-0000774D0000}"/>
    <cellStyle name="20% - Accent1 3 2 3 6 3 8 2" xfId="20017" xr:uid="{00000000-0005-0000-0000-0000784D0000}"/>
    <cellStyle name="20% - Accent1 3 2 3 6 3 9" xfId="20018" xr:uid="{00000000-0005-0000-0000-0000794D0000}"/>
    <cellStyle name="20% - Accent1 3 2 3 6 4" xfId="20019" xr:uid="{00000000-0005-0000-0000-00007A4D0000}"/>
    <cellStyle name="20% - Accent1 3 2 3 6 4 2" xfId="20020" xr:uid="{00000000-0005-0000-0000-00007B4D0000}"/>
    <cellStyle name="20% - Accent1 3 2 3 6 4 2 2" xfId="20021" xr:uid="{00000000-0005-0000-0000-00007C4D0000}"/>
    <cellStyle name="20% - Accent1 3 2 3 6 4 2 2 2" xfId="20022" xr:uid="{00000000-0005-0000-0000-00007D4D0000}"/>
    <cellStyle name="20% - Accent1 3 2 3 6 4 2 3" xfId="20023" xr:uid="{00000000-0005-0000-0000-00007E4D0000}"/>
    <cellStyle name="20% - Accent1 3 2 3 6 4 3" xfId="20024" xr:uid="{00000000-0005-0000-0000-00007F4D0000}"/>
    <cellStyle name="20% - Accent1 3 2 3 6 4 3 2" xfId="20025" xr:uid="{00000000-0005-0000-0000-0000804D0000}"/>
    <cellStyle name="20% - Accent1 3 2 3 6 4 4" xfId="20026" xr:uid="{00000000-0005-0000-0000-0000814D0000}"/>
    <cellStyle name="20% - Accent1 3 2 3 6 5" xfId="20027" xr:uid="{00000000-0005-0000-0000-0000824D0000}"/>
    <cellStyle name="20% - Accent1 3 2 3 6 5 2" xfId="20028" xr:uid="{00000000-0005-0000-0000-0000834D0000}"/>
    <cellStyle name="20% - Accent1 3 2 3 6 5 2 2" xfId="20029" xr:uid="{00000000-0005-0000-0000-0000844D0000}"/>
    <cellStyle name="20% - Accent1 3 2 3 6 5 2 2 2" xfId="20030" xr:uid="{00000000-0005-0000-0000-0000854D0000}"/>
    <cellStyle name="20% - Accent1 3 2 3 6 5 2 3" xfId="20031" xr:uid="{00000000-0005-0000-0000-0000864D0000}"/>
    <cellStyle name="20% - Accent1 3 2 3 6 5 3" xfId="20032" xr:uid="{00000000-0005-0000-0000-0000874D0000}"/>
    <cellStyle name="20% - Accent1 3 2 3 6 5 3 2" xfId="20033" xr:uid="{00000000-0005-0000-0000-0000884D0000}"/>
    <cellStyle name="20% - Accent1 3 2 3 6 5 4" xfId="20034" xr:uid="{00000000-0005-0000-0000-0000894D0000}"/>
    <cellStyle name="20% - Accent1 3 2 3 6 6" xfId="20035" xr:uid="{00000000-0005-0000-0000-00008A4D0000}"/>
    <cellStyle name="20% - Accent1 3 2 3 6 6 2" xfId="20036" xr:uid="{00000000-0005-0000-0000-00008B4D0000}"/>
    <cellStyle name="20% - Accent1 3 2 3 6 6 2 2" xfId="20037" xr:uid="{00000000-0005-0000-0000-00008C4D0000}"/>
    <cellStyle name="20% - Accent1 3 2 3 6 6 2 2 2" xfId="20038" xr:uid="{00000000-0005-0000-0000-00008D4D0000}"/>
    <cellStyle name="20% - Accent1 3 2 3 6 6 2 3" xfId="20039" xr:uid="{00000000-0005-0000-0000-00008E4D0000}"/>
    <cellStyle name="20% - Accent1 3 2 3 6 6 3" xfId="20040" xr:uid="{00000000-0005-0000-0000-00008F4D0000}"/>
    <cellStyle name="20% - Accent1 3 2 3 6 6 3 2" xfId="20041" xr:uid="{00000000-0005-0000-0000-0000904D0000}"/>
    <cellStyle name="20% - Accent1 3 2 3 6 6 4" xfId="20042" xr:uid="{00000000-0005-0000-0000-0000914D0000}"/>
    <cellStyle name="20% - Accent1 3 2 3 6 7" xfId="20043" xr:uid="{00000000-0005-0000-0000-0000924D0000}"/>
    <cellStyle name="20% - Accent1 3 2 3 6 7 2" xfId="20044" xr:uid="{00000000-0005-0000-0000-0000934D0000}"/>
    <cellStyle name="20% - Accent1 3 2 3 6 7 2 2" xfId="20045" xr:uid="{00000000-0005-0000-0000-0000944D0000}"/>
    <cellStyle name="20% - Accent1 3 2 3 6 7 3" xfId="20046" xr:uid="{00000000-0005-0000-0000-0000954D0000}"/>
    <cellStyle name="20% - Accent1 3 2 3 6 8" xfId="20047" xr:uid="{00000000-0005-0000-0000-0000964D0000}"/>
    <cellStyle name="20% - Accent1 3 2 3 6 8 2" xfId="20048" xr:uid="{00000000-0005-0000-0000-0000974D0000}"/>
    <cellStyle name="20% - Accent1 3 2 3 6 8 2 2" xfId="20049" xr:uid="{00000000-0005-0000-0000-0000984D0000}"/>
    <cellStyle name="20% - Accent1 3 2 3 6 8 3" xfId="20050" xr:uid="{00000000-0005-0000-0000-0000994D0000}"/>
    <cellStyle name="20% - Accent1 3 2 3 6 9" xfId="20051" xr:uid="{00000000-0005-0000-0000-00009A4D0000}"/>
    <cellStyle name="20% - Accent1 3 2 3 6 9 2" xfId="20052" xr:uid="{00000000-0005-0000-0000-00009B4D0000}"/>
    <cellStyle name="20% - Accent1 3 2 3 7" xfId="20053" xr:uid="{00000000-0005-0000-0000-00009C4D0000}"/>
    <cellStyle name="20% - Accent1 3 2 3 7 2" xfId="20054" xr:uid="{00000000-0005-0000-0000-00009D4D0000}"/>
    <cellStyle name="20% - Accent1 3 2 3 7 2 2" xfId="20055" xr:uid="{00000000-0005-0000-0000-00009E4D0000}"/>
    <cellStyle name="20% - Accent1 3 2 3 7 2 2 2" xfId="20056" xr:uid="{00000000-0005-0000-0000-00009F4D0000}"/>
    <cellStyle name="20% - Accent1 3 2 3 7 2 2 2 2" xfId="20057" xr:uid="{00000000-0005-0000-0000-0000A04D0000}"/>
    <cellStyle name="20% - Accent1 3 2 3 7 2 2 3" xfId="20058" xr:uid="{00000000-0005-0000-0000-0000A14D0000}"/>
    <cellStyle name="20% - Accent1 3 2 3 7 2 3" xfId="20059" xr:uid="{00000000-0005-0000-0000-0000A24D0000}"/>
    <cellStyle name="20% - Accent1 3 2 3 7 2 3 2" xfId="20060" xr:uid="{00000000-0005-0000-0000-0000A34D0000}"/>
    <cellStyle name="20% - Accent1 3 2 3 7 2 4" xfId="20061" xr:uid="{00000000-0005-0000-0000-0000A44D0000}"/>
    <cellStyle name="20% - Accent1 3 2 3 7 3" xfId="20062" xr:uid="{00000000-0005-0000-0000-0000A54D0000}"/>
    <cellStyle name="20% - Accent1 3 2 3 7 3 2" xfId="20063" xr:uid="{00000000-0005-0000-0000-0000A64D0000}"/>
    <cellStyle name="20% - Accent1 3 2 3 7 3 2 2" xfId="20064" xr:uid="{00000000-0005-0000-0000-0000A74D0000}"/>
    <cellStyle name="20% - Accent1 3 2 3 7 3 2 2 2" xfId="20065" xr:uid="{00000000-0005-0000-0000-0000A84D0000}"/>
    <cellStyle name="20% - Accent1 3 2 3 7 3 2 3" xfId="20066" xr:uid="{00000000-0005-0000-0000-0000A94D0000}"/>
    <cellStyle name="20% - Accent1 3 2 3 7 3 3" xfId="20067" xr:uid="{00000000-0005-0000-0000-0000AA4D0000}"/>
    <cellStyle name="20% - Accent1 3 2 3 7 3 3 2" xfId="20068" xr:uid="{00000000-0005-0000-0000-0000AB4D0000}"/>
    <cellStyle name="20% - Accent1 3 2 3 7 3 4" xfId="20069" xr:uid="{00000000-0005-0000-0000-0000AC4D0000}"/>
    <cellStyle name="20% - Accent1 3 2 3 7 4" xfId="20070" xr:uid="{00000000-0005-0000-0000-0000AD4D0000}"/>
    <cellStyle name="20% - Accent1 3 2 3 7 4 2" xfId="20071" xr:uid="{00000000-0005-0000-0000-0000AE4D0000}"/>
    <cellStyle name="20% - Accent1 3 2 3 7 4 2 2" xfId="20072" xr:uid="{00000000-0005-0000-0000-0000AF4D0000}"/>
    <cellStyle name="20% - Accent1 3 2 3 7 4 2 2 2" xfId="20073" xr:uid="{00000000-0005-0000-0000-0000B04D0000}"/>
    <cellStyle name="20% - Accent1 3 2 3 7 4 2 3" xfId="20074" xr:uid="{00000000-0005-0000-0000-0000B14D0000}"/>
    <cellStyle name="20% - Accent1 3 2 3 7 4 3" xfId="20075" xr:uid="{00000000-0005-0000-0000-0000B24D0000}"/>
    <cellStyle name="20% - Accent1 3 2 3 7 4 3 2" xfId="20076" xr:uid="{00000000-0005-0000-0000-0000B34D0000}"/>
    <cellStyle name="20% - Accent1 3 2 3 7 4 4" xfId="20077" xr:uid="{00000000-0005-0000-0000-0000B44D0000}"/>
    <cellStyle name="20% - Accent1 3 2 3 7 5" xfId="20078" xr:uid="{00000000-0005-0000-0000-0000B54D0000}"/>
    <cellStyle name="20% - Accent1 3 2 3 7 5 2" xfId="20079" xr:uid="{00000000-0005-0000-0000-0000B64D0000}"/>
    <cellStyle name="20% - Accent1 3 2 3 7 5 2 2" xfId="20080" xr:uid="{00000000-0005-0000-0000-0000B74D0000}"/>
    <cellStyle name="20% - Accent1 3 2 3 7 5 3" xfId="20081" xr:uid="{00000000-0005-0000-0000-0000B84D0000}"/>
    <cellStyle name="20% - Accent1 3 2 3 7 6" xfId="20082" xr:uid="{00000000-0005-0000-0000-0000B94D0000}"/>
    <cellStyle name="20% - Accent1 3 2 3 7 6 2" xfId="20083" xr:uid="{00000000-0005-0000-0000-0000BA4D0000}"/>
    <cellStyle name="20% - Accent1 3 2 3 7 6 2 2" xfId="20084" xr:uid="{00000000-0005-0000-0000-0000BB4D0000}"/>
    <cellStyle name="20% - Accent1 3 2 3 7 6 3" xfId="20085" xr:uid="{00000000-0005-0000-0000-0000BC4D0000}"/>
    <cellStyle name="20% - Accent1 3 2 3 7 7" xfId="20086" xr:uid="{00000000-0005-0000-0000-0000BD4D0000}"/>
    <cellStyle name="20% - Accent1 3 2 3 7 7 2" xfId="20087" xr:uid="{00000000-0005-0000-0000-0000BE4D0000}"/>
    <cellStyle name="20% - Accent1 3 2 3 7 8" xfId="20088" xr:uid="{00000000-0005-0000-0000-0000BF4D0000}"/>
    <cellStyle name="20% - Accent1 3 2 3 7 8 2" xfId="20089" xr:uid="{00000000-0005-0000-0000-0000C04D0000}"/>
    <cellStyle name="20% - Accent1 3 2 3 7 9" xfId="20090" xr:uid="{00000000-0005-0000-0000-0000C14D0000}"/>
    <cellStyle name="20% - Accent1 3 2 3 8" xfId="20091" xr:uid="{00000000-0005-0000-0000-0000C24D0000}"/>
    <cellStyle name="20% - Accent1 3 2 3 8 2" xfId="20092" xr:uid="{00000000-0005-0000-0000-0000C34D0000}"/>
    <cellStyle name="20% - Accent1 3 2 3 8 2 2" xfId="20093" xr:uid="{00000000-0005-0000-0000-0000C44D0000}"/>
    <cellStyle name="20% - Accent1 3 2 3 8 2 2 2" xfId="20094" xr:uid="{00000000-0005-0000-0000-0000C54D0000}"/>
    <cellStyle name="20% - Accent1 3 2 3 8 2 2 2 2" xfId="20095" xr:uid="{00000000-0005-0000-0000-0000C64D0000}"/>
    <cellStyle name="20% - Accent1 3 2 3 8 2 2 3" xfId="20096" xr:uid="{00000000-0005-0000-0000-0000C74D0000}"/>
    <cellStyle name="20% - Accent1 3 2 3 8 2 3" xfId="20097" xr:uid="{00000000-0005-0000-0000-0000C84D0000}"/>
    <cellStyle name="20% - Accent1 3 2 3 8 2 3 2" xfId="20098" xr:uid="{00000000-0005-0000-0000-0000C94D0000}"/>
    <cellStyle name="20% - Accent1 3 2 3 8 2 4" xfId="20099" xr:uid="{00000000-0005-0000-0000-0000CA4D0000}"/>
    <cellStyle name="20% - Accent1 3 2 3 8 3" xfId="20100" xr:uid="{00000000-0005-0000-0000-0000CB4D0000}"/>
    <cellStyle name="20% - Accent1 3 2 3 8 3 2" xfId="20101" xr:uid="{00000000-0005-0000-0000-0000CC4D0000}"/>
    <cellStyle name="20% - Accent1 3 2 3 8 3 2 2" xfId="20102" xr:uid="{00000000-0005-0000-0000-0000CD4D0000}"/>
    <cellStyle name="20% - Accent1 3 2 3 8 3 2 2 2" xfId="20103" xr:uid="{00000000-0005-0000-0000-0000CE4D0000}"/>
    <cellStyle name="20% - Accent1 3 2 3 8 3 2 3" xfId="20104" xr:uid="{00000000-0005-0000-0000-0000CF4D0000}"/>
    <cellStyle name="20% - Accent1 3 2 3 8 3 3" xfId="20105" xr:uid="{00000000-0005-0000-0000-0000D04D0000}"/>
    <cellStyle name="20% - Accent1 3 2 3 8 3 3 2" xfId="20106" xr:uid="{00000000-0005-0000-0000-0000D14D0000}"/>
    <cellStyle name="20% - Accent1 3 2 3 8 3 4" xfId="20107" xr:uid="{00000000-0005-0000-0000-0000D24D0000}"/>
    <cellStyle name="20% - Accent1 3 2 3 8 4" xfId="20108" xr:uid="{00000000-0005-0000-0000-0000D34D0000}"/>
    <cellStyle name="20% - Accent1 3 2 3 8 4 2" xfId="20109" xr:uid="{00000000-0005-0000-0000-0000D44D0000}"/>
    <cellStyle name="20% - Accent1 3 2 3 8 4 2 2" xfId="20110" xr:uid="{00000000-0005-0000-0000-0000D54D0000}"/>
    <cellStyle name="20% - Accent1 3 2 3 8 4 2 2 2" xfId="20111" xr:uid="{00000000-0005-0000-0000-0000D64D0000}"/>
    <cellStyle name="20% - Accent1 3 2 3 8 4 2 3" xfId="20112" xr:uid="{00000000-0005-0000-0000-0000D74D0000}"/>
    <cellStyle name="20% - Accent1 3 2 3 8 4 3" xfId="20113" xr:uid="{00000000-0005-0000-0000-0000D84D0000}"/>
    <cellStyle name="20% - Accent1 3 2 3 8 4 3 2" xfId="20114" xr:uid="{00000000-0005-0000-0000-0000D94D0000}"/>
    <cellStyle name="20% - Accent1 3 2 3 8 4 4" xfId="20115" xr:uid="{00000000-0005-0000-0000-0000DA4D0000}"/>
    <cellStyle name="20% - Accent1 3 2 3 8 5" xfId="20116" xr:uid="{00000000-0005-0000-0000-0000DB4D0000}"/>
    <cellStyle name="20% - Accent1 3 2 3 8 5 2" xfId="20117" xr:uid="{00000000-0005-0000-0000-0000DC4D0000}"/>
    <cellStyle name="20% - Accent1 3 2 3 8 5 2 2" xfId="20118" xr:uid="{00000000-0005-0000-0000-0000DD4D0000}"/>
    <cellStyle name="20% - Accent1 3 2 3 8 5 3" xfId="20119" xr:uid="{00000000-0005-0000-0000-0000DE4D0000}"/>
    <cellStyle name="20% - Accent1 3 2 3 8 6" xfId="20120" xr:uid="{00000000-0005-0000-0000-0000DF4D0000}"/>
    <cellStyle name="20% - Accent1 3 2 3 8 6 2" xfId="20121" xr:uid="{00000000-0005-0000-0000-0000E04D0000}"/>
    <cellStyle name="20% - Accent1 3 2 3 8 6 2 2" xfId="20122" xr:uid="{00000000-0005-0000-0000-0000E14D0000}"/>
    <cellStyle name="20% - Accent1 3 2 3 8 6 3" xfId="20123" xr:uid="{00000000-0005-0000-0000-0000E24D0000}"/>
    <cellStyle name="20% - Accent1 3 2 3 8 7" xfId="20124" xr:uid="{00000000-0005-0000-0000-0000E34D0000}"/>
    <cellStyle name="20% - Accent1 3 2 3 8 7 2" xfId="20125" xr:uid="{00000000-0005-0000-0000-0000E44D0000}"/>
    <cellStyle name="20% - Accent1 3 2 3 8 8" xfId="20126" xr:uid="{00000000-0005-0000-0000-0000E54D0000}"/>
    <cellStyle name="20% - Accent1 3 2 3 8 8 2" xfId="20127" xr:uid="{00000000-0005-0000-0000-0000E64D0000}"/>
    <cellStyle name="20% - Accent1 3 2 3 8 9" xfId="20128" xr:uid="{00000000-0005-0000-0000-0000E74D0000}"/>
    <cellStyle name="20% - Accent1 3 2 3 9" xfId="20129" xr:uid="{00000000-0005-0000-0000-0000E84D0000}"/>
    <cellStyle name="20% - Accent1 3 2 3 9 2" xfId="20130" xr:uid="{00000000-0005-0000-0000-0000E94D0000}"/>
    <cellStyle name="20% - Accent1 3 2 3 9 2 2" xfId="20131" xr:uid="{00000000-0005-0000-0000-0000EA4D0000}"/>
    <cellStyle name="20% - Accent1 3 2 3 9 2 2 2" xfId="20132" xr:uid="{00000000-0005-0000-0000-0000EB4D0000}"/>
    <cellStyle name="20% - Accent1 3 2 3 9 2 3" xfId="20133" xr:uid="{00000000-0005-0000-0000-0000EC4D0000}"/>
    <cellStyle name="20% - Accent1 3 2 3 9 3" xfId="20134" xr:uid="{00000000-0005-0000-0000-0000ED4D0000}"/>
    <cellStyle name="20% - Accent1 3 2 3 9 3 2" xfId="20135" xr:uid="{00000000-0005-0000-0000-0000EE4D0000}"/>
    <cellStyle name="20% - Accent1 3 2 3 9 4" xfId="20136" xr:uid="{00000000-0005-0000-0000-0000EF4D0000}"/>
    <cellStyle name="20% - Accent1 3 2 4" xfId="20137" xr:uid="{00000000-0005-0000-0000-0000F04D0000}"/>
    <cellStyle name="20% - Accent1 3 2 4 10" xfId="20138" xr:uid="{00000000-0005-0000-0000-0000F14D0000}"/>
    <cellStyle name="20% - Accent1 3 2 4 10 2" xfId="20139" xr:uid="{00000000-0005-0000-0000-0000F24D0000}"/>
    <cellStyle name="20% - Accent1 3 2 4 10 2 2" xfId="20140" xr:uid="{00000000-0005-0000-0000-0000F34D0000}"/>
    <cellStyle name="20% - Accent1 3 2 4 10 2 2 2" xfId="20141" xr:uid="{00000000-0005-0000-0000-0000F44D0000}"/>
    <cellStyle name="20% - Accent1 3 2 4 10 2 3" xfId="20142" xr:uid="{00000000-0005-0000-0000-0000F54D0000}"/>
    <cellStyle name="20% - Accent1 3 2 4 10 3" xfId="20143" xr:uid="{00000000-0005-0000-0000-0000F64D0000}"/>
    <cellStyle name="20% - Accent1 3 2 4 10 3 2" xfId="20144" xr:uid="{00000000-0005-0000-0000-0000F74D0000}"/>
    <cellStyle name="20% - Accent1 3 2 4 10 4" xfId="20145" xr:uid="{00000000-0005-0000-0000-0000F84D0000}"/>
    <cellStyle name="20% - Accent1 3 2 4 11" xfId="20146" xr:uid="{00000000-0005-0000-0000-0000F94D0000}"/>
    <cellStyle name="20% - Accent1 3 2 4 11 2" xfId="20147" xr:uid="{00000000-0005-0000-0000-0000FA4D0000}"/>
    <cellStyle name="20% - Accent1 3 2 4 11 2 2" xfId="20148" xr:uid="{00000000-0005-0000-0000-0000FB4D0000}"/>
    <cellStyle name="20% - Accent1 3 2 4 11 2 2 2" xfId="20149" xr:uid="{00000000-0005-0000-0000-0000FC4D0000}"/>
    <cellStyle name="20% - Accent1 3 2 4 11 2 3" xfId="20150" xr:uid="{00000000-0005-0000-0000-0000FD4D0000}"/>
    <cellStyle name="20% - Accent1 3 2 4 11 3" xfId="20151" xr:uid="{00000000-0005-0000-0000-0000FE4D0000}"/>
    <cellStyle name="20% - Accent1 3 2 4 11 3 2" xfId="20152" xr:uid="{00000000-0005-0000-0000-0000FF4D0000}"/>
    <cellStyle name="20% - Accent1 3 2 4 11 4" xfId="20153" xr:uid="{00000000-0005-0000-0000-0000004E0000}"/>
    <cellStyle name="20% - Accent1 3 2 4 12" xfId="20154" xr:uid="{00000000-0005-0000-0000-0000014E0000}"/>
    <cellStyle name="20% - Accent1 3 2 4 12 2" xfId="20155" xr:uid="{00000000-0005-0000-0000-0000024E0000}"/>
    <cellStyle name="20% - Accent1 3 2 4 12 2 2" xfId="20156" xr:uid="{00000000-0005-0000-0000-0000034E0000}"/>
    <cellStyle name="20% - Accent1 3 2 4 12 3" xfId="20157" xr:uid="{00000000-0005-0000-0000-0000044E0000}"/>
    <cellStyle name="20% - Accent1 3 2 4 13" xfId="20158" xr:uid="{00000000-0005-0000-0000-0000054E0000}"/>
    <cellStyle name="20% - Accent1 3 2 4 13 2" xfId="20159" xr:uid="{00000000-0005-0000-0000-0000064E0000}"/>
    <cellStyle name="20% - Accent1 3 2 4 13 2 2" xfId="20160" xr:uid="{00000000-0005-0000-0000-0000074E0000}"/>
    <cellStyle name="20% - Accent1 3 2 4 13 3" xfId="20161" xr:uid="{00000000-0005-0000-0000-0000084E0000}"/>
    <cellStyle name="20% - Accent1 3 2 4 14" xfId="20162" xr:uid="{00000000-0005-0000-0000-0000094E0000}"/>
    <cellStyle name="20% - Accent1 3 2 4 14 2" xfId="20163" xr:uid="{00000000-0005-0000-0000-00000A4E0000}"/>
    <cellStyle name="20% - Accent1 3 2 4 15" xfId="20164" xr:uid="{00000000-0005-0000-0000-00000B4E0000}"/>
    <cellStyle name="20% - Accent1 3 2 4 15 2" xfId="20165" xr:uid="{00000000-0005-0000-0000-00000C4E0000}"/>
    <cellStyle name="20% - Accent1 3 2 4 16" xfId="20166" xr:uid="{00000000-0005-0000-0000-00000D4E0000}"/>
    <cellStyle name="20% - Accent1 3 2 4 2" xfId="20167" xr:uid="{00000000-0005-0000-0000-00000E4E0000}"/>
    <cellStyle name="20% - Accent1 3 2 4 2 10" xfId="20168" xr:uid="{00000000-0005-0000-0000-00000F4E0000}"/>
    <cellStyle name="20% - Accent1 3 2 4 2 10 2" xfId="20169" xr:uid="{00000000-0005-0000-0000-0000104E0000}"/>
    <cellStyle name="20% - Accent1 3 2 4 2 10 2 2" xfId="20170" xr:uid="{00000000-0005-0000-0000-0000114E0000}"/>
    <cellStyle name="20% - Accent1 3 2 4 2 10 2 2 2" xfId="20171" xr:uid="{00000000-0005-0000-0000-0000124E0000}"/>
    <cellStyle name="20% - Accent1 3 2 4 2 10 2 3" xfId="20172" xr:uid="{00000000-0005-0000-0000-0000134E0000}"/>
    <cellStyle name="20% - Accent1 3 2 4 2 10 3" xfId="20173" xr:uid="{00000000-0005-0000-0000-0000144E0000}"/>
    <cellStyle name="20% - Accent1 3 2 4 2 10 3 2" xfId="20174" xr:uid="{00000000-0005-0000-0000-0000154E0000}"/>
    <cellStyle name="20% - Accent1 3 2 4 2 10 4" xfId="20175" xr:uid="{00000000-0005-0000-0000-0000164E0000}"/>
    <cellStyle name="20% - Accent1 3 2 4 2 11" xfId="20176" xr:uid="{00000000-0005-0000-0000-0000174E0000}"/>
    <cellStyle name="20% - Accent1 3 2 4 2 11 2" xfId="20177" xr:uid="{00000000-0005-0000-0000-0000184E0000}"/>
    <cellStyle name="20% - Accent1 3 2 4 2 11 2 2" xfId="20178" xr:uid="{00000000-0005-0000-0000-0000194E0000}"/>
    <cellStyle name="20% - Accent1 3 2 4 2 11 3" xfId="20179" xr:uid="{00000000-0005-0000-0000-00001A4E0000}"/>
    <cellStyle name="20% - Accent1 3 2 4 2 12" xfId="20180" xr:uid="{00000000-0005-0000-0000-00001B4E0000}"/>
    <cellStyle name="20% - Accent1 3 2 4 2 12 2" xfId="20181" xr:uid="{00000000-0005-0000-0000-00001C4E0000}"/>
    <cellStyle name="20% - Accent1 3 2 4 2 12 2 2" xfId="20182" xr:uid="{00000000-0005-0000-0000-00001D4E0000}"/>
    <cellStyle name="20% - Accent1 3 2 4 2 12 3" xfId="20183" xr:uid="{00000000-0005-0000-0000-00001E4E0000}"/>
    <cellStyle name="20% - Accent1 3 2 4 2 13" xfId="20184" xr:uid="{00000000-0005-0000-0000-00001F4E0000}"/>
    <cellStyle name="20% - Accent1 3 2 4 2 13 2" xfId="20185" xr:uid="{00000000-0005-0000-0000-0000204E0000}"/>
    <cellStyle name="20% - Accent1 3 2 4 2 14" xfId="20186" xr:uid="{00000000-0005-0000-0000-0000214E0000}"/>
    <cellStyle name="20% - Accent1 3 2 4 2 14 2" xfId="20187" xr:uid="{00000000-0005-0000-0000-0000224E0000}"/>
    <cellStyle name="20% - Accent1 3 2 4 2 15" xfId="20188" xr:uid="{00000000-0005-0000-0000-0000234E0000}"/>
    <cellStyle name="20% - Accent1 3 2 4 2 2" xfId="20189" xr:uid="{00000000-0005-0000-0000-0000244E0000}"/>
    <cellStyle name="20% - Accent1 3 2 4 2 2 10" xfId="20190" xr:uid="{00000000-0005-0000-0000-0000254E0000}"/>
    <cellStyle name="20% - Accent1 3 2 4 2 2 10 2" xfId="20191" xr:uid="{00000000-0005-0000-0000-0000264E0000}"/>
    <cellStyle name="20% - Accent1 3 2 4 2 2 10 2 2" xfId="20192" xr:uid="{00000000-0005-0000-0000-0000274E0000}"/>
    <cellStyle name="20% - Accent1 3 2 4 2 2 10 3" xfId="20193" xr:uid="{00000000-0005-0000-0000-0000284E0000}"/>
    <cellStyle name="20% - Accent1 3 2 4 2 2 11" xfId="20194" xr:uid="{00000000-0005-0000-0000-0000294E0000}"/>
    <cellStyle name="20% - Accent1 3 2 4 2 2 11 2" xfId="20195" xr:uid="{00000000-0005-0000-0000-00002A4E0000}"/>
    <cellStyle name="20% - Accent1 3 2 4 2 2 11 2 2" xfId="20196" xr:uid="{00000000-0005-0000-0000-00002B4E0000}"/>
    <cellStyle name="20% - Accent1 3 2 4 2 2 11 3" xfId="20197" xr:uid="{00000000-0005-0000-0000-00002C4E0000}"/>
    <cellStyle name="20% - Accent1 3 2 4 2 2 12" xfId="20198" xr:uid="{00000000-0005-0000-0000-00002D4E0000}"/>
    <cellStyle name="20% - Accent1 3 2 4 2 2 12 2" xfId="20199" xr:uid="{00000000-0005-0000-0000-00002E4E0000}"/>
    <cellStyle name="20% - Accent1 3 2 4 2 2 13" xfId="20200" xr:uid="{00000000-0005-0000-0000-00002F4E0000}"/>
    <cellStyle name="20% - Accent1 3 2 4 2 2 13 2" xfId="20201" xr:uid="{00000000-0005-0000-0000-0000304E0000}"/>
    <cellStyle name="20% - Accent1 3 2 4 2 2 14" xfId="20202" xr:uid="{00000000-0005-0000-0000-0000314E0000}"/>
    <cellStyle name="20% - Accent1 3 2 4 2 2 2" xfId="20203" xr:uid="{00000000-0005-0000-0000-0000324E0000}"/>
    <cellStyle name="20% - Accent1 3 2 4 2 2 2 10" xfId="20204" xr:uid="{00000000-0005-0000-0000-0000334E0000}"/>
    <cellStyle name="20% - Accent1 3 2 4 2 2 2 10 2" xfId="20205" xr:uid="{00000000-0005-0000-0000-0000344E0000}"/>
    <cellStyle name="20% - Accent1 3 2 4 2 2 2 11" xfId="20206" xr:uid="{00000000-0005-0000-0000-0000354E0000}"/>
    <cellStyle name="20% - Accent1 3 2 4 2 2 2 2" xfId="20207" xr:uid="{00000000-0005-0000-0000-0000364E0000}"/>
    <cellStyle name="20% - Accent1 3 2 4 2 2 2 2 2" xfId="20208" xr:uid="{00000000-0005-0000-0000-0000374E0000}"/>
    <cellStyle name="20% - Accent1 3 2 4 2 2 2 2 2 2" xfId="20209" xr:uid="{00000000-0005-0000-0000-0000384E0000}"/>
    <cellStyle name="20% - Accent1 3 2 4 2 2 2 2 2 2 2" xfId="20210" xr:uid="{00000000-0005-0000-0000-0000394E0000}"/>
    <cellStyle name="20% - Accent1 3 2 4 2 2 2 2 2 2 2 2" xfId="20211" xr:uid="{00000000-0005-0000-0000-00003A4E0000}"/>
    <cellStyle name="20% - Accent1 3 2 4 2 2 2 2 2 2 3" xfId="20212" xr:uid="{00000000-0005-0000-0000-00003B4E0000}"/>
    <cellStyle name="20% - Accent1 3 2 4 2 2 2 2 2 3" xfId="20213" xr:uid="{00000000-0005-0000-0000-00003C4E0000}"/>
    <cellStyle name="20% - Accent1 3 2 4 2 2 2 2 2 3 2" xfId="20214" xr:uid="{00000000-0005-0000-0000-00003D4E0000}"/>
    <cellStyle name="20% - Accent1 3 2 4 2 2 2 2 2 4" xfId="20215" xr:uid="{00000000-0005-0000-0000-00003E4E0000}"/>
    <cellStyle name="20% - Accent1 3 2 4 2 2 2 2 3" xfId="20216" xr:uid="{00000000-0005-0000-0000-00003F4E0000}"/>
    <cellStyle name="20% - Accent1 3 2 4 2 2 2 2 3 2" xfId="20217" xr:uid="{00000000-0005-0000-0000-0000404E0000}"/>
    <cellStyle name="20% - Accent1 3 2 4 2 2 2 2 3 2 2" xfId="20218" xr:uid="{00000000-0005-0000-0000-0000414E0000}"/>
    <cellStyle name="20% - Accent1 3 2 4 2 2 2 2 3 2 2 2" xfId="20219" xr:uid="{00000000-0005-0000-0000-0000424E0000}"/>
    <cellStyle name="20% - Accent1 3 2 4 2 2 2 2 3 2 3" xfId="20220" xr:uid="{00000000-0005-0000-0000-0000434E0000}"/>
    <cellStyle name="20% - Accent1 3 2 4 2 2 2 2 3 3" xfId="20221" xr:uid="{00000000-0005-0000-0000-0000444E0000}"/>
    <cellStyle name="20% - Accent1 3 2 4 2 2 2 2 3 3 2" xfId="20222" xr:uid="{00000000-0005-0000-0000-0000454E0000}"/>
    <cellStyle name="20% - Accent1 3 2 4 2 2 2 2 3 4" xfId="20223" xr:uid="{00000000-0005-0000-0000-0000464E0000}"/>
    <cellStyle name="20% - Accent1 3 2 4 2 2 2 2 4" xfId="20224" xr:uid="{00000000-0005-0000-0000-0000474E0000}"/>
    <cellStyle name="20% - Accent1 3 2 4 2 2 2 2 4 2" xfId="20225" xr:uid="{00000000-0005-0000-0000-0000484E0000}"/>
    <cellStyle name="20% - Accent1 3 2 4 2 2 2 2 4 2 2" xfId="20226" xr:uid="{00000000-0005-0000-0000-0000494E0000}"/>
    <cellStyle name="20% - Accent1 3 2 4 2 2 2 2 4 2 2 2" xfId="20227" xr:uid="{00000000-0005-0000-0000-00004A4E0000}"/>
    <cellStyle name="20% - Accent1 3 2 4 2 2 2 2 4 2 3" xfId="20228" xr:uid="{00000000-0005-0000-0000-00004B4E0000}"/>
    <cellStyle name="20% - Accent1 3 2 4 2 2 2 2 4 3" xfId="20229" xr:uid="{00000000-0005-0000-0000-00004C4E0000}"/>
    <cellStyle name="20% - Accent1 3 2 4 2 2 2 2 4 3 2" xfId="20230" xr:uid="{00000000-0005-0000-0000-00004D4E0000}"/>
    <cellStyle name="20% - Accent1 3 2 4 2 2 2 2 4 4" xfId="20231" xr:uid="{00000000-0005-0000-0000-00004E4E0000}"/>
    <cellStyle name="20% - Accent1 3 2 4 2 2 2 2 5" xfId="20232" xr:uid="{00000000-0005-0000-0000-00004F4E0000}"/>
    <cellStyle name="20% - Accent1 3 2 4 2 2 2 2 5 2" xfId="20233" xr:uid="{00000000-0005-0000-0000-0000504E0000}"/>
    <cellStyle name="20% - Accent1 3 2 4 2 2 2 2 5 2 2" xfId="20234" xr:uid="{00000000-0005-0000-0000-0000514E0000}"/>
    <cellStyle name="20% - Accent1 3 2 4 2 2 2 2 5 3" xfId="20235" xr:uid="{00000000-0005-0000-0000-0000524E0000}"/>
    <cellStyle name="20% - Accent1 3 2 4 2 2 2 2 6" xfId="20236" xr:uid="{00000000-0005-0000-0000-0000534E0000}"/>
    <cellStyle name="20% - Accent1 3 2 4 2 2 2 2 6 2" xfId="20237" xr:uid="{00000000-0005-0000-0000-0000544E0000}"/>
    <cellStyle name="20% - Accent1 3 2 4 2 2 2 2 6 2 2" xfId="20238" xr:uid="{00000000-0005-0000-0000-0000554E0000}"/>
    <cellStyle name="20% - Accent1 3 2 4 2 2 2 2 6 3" xfId="20239" xr:uid="{00000000-0005-0000-0000-0000564E0000}"/>
    <cellStyle name="20% - Accent1 3 2 4 2 2 2 2 7" xfId="20240" xr:uid="{00000000-0005-0000-0000-0000574E0000}"/>
    <cellStyle name="20% - Accent1 3 2 4 2 2 2 2 7 2" xfId="20241" xr:uid="{00000000-0005-0000-0000-0000584E0000}"/>
    <cellStyle name="20% - Accent1 3 2 4 2 2 2 2 8" xfId="20242" xr:uid="{00000000-0005-0000-0000-0000594E0000}"/>
    <cellStyle name="20% - Accent1 3 2 4 2 2 2 2 8 2" xfId="20243" xr:uid="{00000000-0005-0000-0000-00005A4E0000}"/>
    <cellStyle name="20% - Accent1 3 2 4 2 2 2 2 9" xfId="20244" xr:uid="{00000000-0005-0000-0000-00005B4E0000}"/>
    <cellStyle name="20% - Accent1 3 2 4 2 2 2 3" xfId="20245" xr:uid="{00000000-0005-0000-0000-00005C4E0000}"/>
    <cellStyle name="20% - Accent1 3 2 4 2 2 2 3 2" xfId="20246" xr:uid="{00000000-0005-0000-0000-00005D4E0000}"/>
    <cellStyle name="20% - Accent1 3 2 4 2 2 2 3 2 2" xfId="20247" xr:uid="{00000000-0005-0000-0000-00005E4E0000}"/>
    <cellStyle name="20% - Accent1 3 2 4 2 2 2 3 2 2 2" xfId="20248" xr:uid="{00000000-0005-0000-0000-00005F4E0000}"/>
    <cellStyle name="20% - Accent1 3 2 4 2 2 2 3 2 2 2 2" xfId="20249" xr:uid="{00000000-0005-0000-0000-0000604E0000}"/>
    <cellStyle name="20% - Accent1 3 2 4 2 2 2 3 2 2 3" xfId="20250" xr:uid="{00000000-0005-0000-0000-0000614E0000}"/>
    <cellStyle name="20% - Accent1 3 2 4 2 2 2 3 2 3" xfId="20251" xr:uid="{00000000-0005-0000-0000-0000624E0000}"/>
    <cellStyle name="20% - Accent1 3 2 4 2 2 2 3 2 3 2" xfId="20252" xr:uid="{00000000-0005-0000-0000-0000634E0000}"/>
    <cellStyle name="20% - Accent1 3 2 4 2 2 2 3 2 4" xfId="20253" xr:uid="{00000000-0005-0000-0000-0000644E0000}"/>
    <cellStyle name="20% - Accent1 3 2 4 2 2 2 3 3" xfId="20254" xr:uid="{00000000-0005-0000-0000-0000654E0000}"/>
    <cellStyle name="20% - Accent1 3 2 4 2 2 2 3 3 2" xfId="20255" xr:uid="{00000000-0005-0000-0000-0000664E0000}"/>
    <cellStyle name="20% - Accent1 3 2 4 2 2 2 3 3 2 2" xfId="20256" xr:uid="{00000000-0005-0000-0000-0000674E0000}"/>
    <cellStyle name="20% - Accent1 3 2 4 2 2 2 3 3 2 2 2" xfId="20257" xr:uid="{00000000-0005-0000-0000-0000684E0000}"/>
    <cellStyle name="20% - Accent1 3 2 4 2 2 2 3 3 2 3" xfId="20258" xr:uid="{00000000-0005-0000-0000-0000694E0000}"/>
    <cellStyle name="20% - Accent1 3 2 4 2 2 2 3 3 3" xfId="20259" xr:uid="{00000000-0005-0000-0000-00006A4E0000}"/>
    <cellStyle name="20% - Accent1 3 2 4 2 2 2 3 3 3 2" xfId="20260" xr:uid="{00000000-0005-0000-0000-00006B4E0000}"/>
    <cellStyle name="20% - Accent1 3 2 4 2 2 2 3 3 4" xfId="20261" xr:uid="{00000000-0005-0000-0000-00006C4E0000}"/>
    <cellStyle name="20% - Accent1 3 2 4 2 2 2 3 4" xfId="20262" xr:uid="{00000000-0005-0000-0000-00006D4E0000}"/>
    <cellStyle name="20% - Accent1 3 2 4 2 2 2 3 4 2" xfId="20263" xr:uid="{00000000-0005-0000-0000-00006E4E0000}"/>
    <cellStyle name="20% - Accent1 3 2 4 2 2 2 3 4 2 2" xfId="20264" xr:uid="{00000000-0005-0000-0000-00006F4E0000}"/>
    <cellStyle name="20% - Accent1 3 2 4 2 2 2 3 4 2 2 2" xfId="20265" xr:uid="{00000000-0005-0000-0000-0000704E0000}"/>
    <cellStyle name="20% - Accent1 3 2 4 2 2 2 3 4 2 3" xfId="20266" xr:uid="{00000000-0005-0000-0000-0000714E0000}"/>
    <cellStyle name="20% - Accent1 3 2 4 2 2 2 3 4 3" xfId="20267" xr:uid="{00000000-0005-0000-0000-0000724E0000}"/>
    <cellStyle name="20% - Accent1 3 2 4 2 2 2 3 4 3 2" xfId="20268" xr:uid="{00000000-0005-0000-0000-0000734E0000}"/>
    <cellStyle name="20% - Accent1 3 2 4 2 2 2 3 4 4" xfId="20269" xr:uid="{00000000-0005-0000-0000-0000744E0000}"/>
    <cellStyle name="20% - Accent1 3 2 4 2 2 2 3 5" xfId="20270" xr:uid="{00000000-0005-0000-0000-0000754E0000}"/>
    <cellStyle name="20% - Accent1 3 2 4 2 2 2 3 5 2" xfId="20271" xr:uid="{00000000-0005-0000-0000-0000764E0000}"/>
    <cellStyle name="20% - Accent1 3 2 4 2 2 2 3 5 2 2" xfId="20272" xr:uid="{00000000-0005-0000-0000-0000774E0000}"/>
    <cellStyle name="20% - Accent1 3 2 4 2 2 2 3 5 3" xfId="20273" xr:uid="{00000000-0005-0000-0000-0000784E0000}"/>
    <cellStyle name="20% - Accent1 3 2 4 2 2 2 3 6" xfId="20274" xr:uid="{00000000-0005-0000-0000-0000794E0000}"/>
    <cellStyle name="20% - Accent1 3 2 4 2 2 2 3 6 2" xfId="20275" xr:uid="{00000000-0005-0000-0000-00007A4E0000}"/>
    <cellStyle name="20% - Accent1 3 2 4 2 2 2 3 6 2 2" xfId="20276" xr:uid="{00000000-0005-0000-0000-00007B4E0000}"/>
    <cellStyle name="20% - Accent1 3 2 4 2 2 2 3 6 3" xfId="20277" xr:uid="{00000000-0005-0000-0000-00007C4E0000}"/>
    <cellStyle name="20% - Accent1 3 2 4 2 2 2 3 7" xfId="20278" xr:uid="{00000000-0005-0000-0000-00007D4E0000}"/>
    <cellStyle name="20% - Accent1 3 2 4 2 2 2 3 7 2" xfId="20279" xr:uid="{00000000-0005-0000-0000-00007E4E0000}"/>
    <cellStyle name="20% - Accent1 3 2 4 2 2 2 3 8" xfId="20280" xr:uid="{00000000-0005-0000-0000-00007F4E0000}"/>
    <cellStyle name="20% - Accent1 3 2 4 2 2 2 3 8 2" xfId="20281" xr:uid="{00000000-0005-0000-0000-0000804E0000}"/>
    <cellStyle name="20% - Accent1 3 2 4 2 2 2 3 9" xfId="20282" xr:uid="{00000000-0005-0000-0000-0000814E0000}"/>
    <cellStyle name="20% - Accent1 3 2 4 2 2 2 4" xfId="20283" xr:uid="{00000000-0005-0000-0000-0000824E0000}"/>
    <cellStyle name="20% - Accent1 3 2 4 2 2 2 4 2" xfId="20284" xr:uid="{00000000-0005-0000-0000-0000834E0000}"/>
    <cellStyle name="20% - Accent1 3 2 4 2 2 2 4 2 2" xfId="20285" xr:uid="{00000000-0005-0000-0000-0000844E0000}"/>
    <cellStyle name="20% - Accent1 3 2 4 2 2 2 4 2 2 2" xfId="20286" xr:uid="{00000000-0005-0000-0000-0000854E0000}"/>
    <cellStyle name="20% - Accent1 3 2 4 2 2 2 4 2 3" xfId="20287" xr:uid="{00000000-0005-0000-0000-0000864E0000}"/>
    <cellStyle name="20% - Accent1 3 2 4 2 2 2 4 3" xfId="20288" xr:uid="{00000000-0005-0000-0000-0000874E0000}"/>
    <cellStyle name="20% - Accent1 3 2 4 2 2 2 4 3 2" xfId="20289" xr:uid="{00000000-0005-0000-0000-0000884E0000}"/>
    <cellStyle name="20% - Accent1 3 2 4 2 2 2 4 4" xfId="20290" xr:uid="{00000000-0005-0000-0000-0000894E0000}"/>
    <cellStyle name="20% - Accent1 3 2 4 2 2 2 5" xfId="20291" xr:uid="{00000000-0005-0000-0000-00008A4E0000}"/>
    <cellStyle name="20% - Accent1 3 2 4 2 2 2 5 2" xfId="20292" xr:uid="{00000000-0005-0000-0000-00008B4E0000}"/>
    <cellStyle name="20% - Accent1 3 2 4 2 2 2 5 2 2" xfId="20293" xr:uid="{00000000-0005-0000-0000-00008C4E0000}"/>
    <cellStyle name="20% - Accent1 3 2 4 2 2 2 5 2 2 2" xfId="20294" xr:uid="{00000000-0005-0000-0000-00008D4E0000}"/>
    <cellStyle name="20% - Accent1 3 2 4 2 2 2 5 2 3" xfId="20295" xr:uid="{00000000-0005-0000-0000-00008E4E0000}"/>
    <cellStyle name="20% - Accent1 3 2 4 2 2 2 5 3" xfId="20296" xr:uid="{00000000-0005-0000-0000-00008F4E0000}"/>
    <cellStyle name="20% - Accent1 3 2 4 2 2 2 5 3 2" xfId="20297" xr:uid="{00000000-0005-0000-0000-0000904E0000}"/>
    <cellStyle name="20% - Accent1 3 2 4 2 2 2 5 4" xfId="20298" xr:uid="{00000000-0005-0000-0000-0000914E0000}"/>
    <cellStyle name="20% - Accent1 3 2 4 2 2 2 6" xfId="20299" xr:uid="{00000000-0005-0000-0000-0000924E0000}"/>
    <cellStyle name="20% - Accent1 3 2 4 2 2 2 6 2" xfId="20300" xr:uid="{00000000-0005-0000-0000-0000934E0000}"/>
    <cellStyle name="20% - Accent1 3 2 4 2 2 2 6 2 2" xfId="20301" xr:uid="{00000000-0005-0000-0000-0000944E0000}"/>
    <cellStyle name="20% - Accent1 3 2 4 2 2 2 6 2 2 2" xfId="20302" xr:uid="{00000000-0005-0000-0000-0000954E0000}"/>
    <cellStyle name="20% - Accent1 3 2 4 2 2 2 6 2 3" xfId="20303" xr:uid="{00000000-0005-0000-0000-0000964E0000}"/>
    <cellStyle name="20% - Accent1 3 2 4 2 2 2 6 3" xfId="20304" xr:uid="{00000000-0005-0000-0000-0000974E0000}"/>
    <cellStyle name="20% - Accent1 3 2 4 2 2 2 6 3 2" xfId="20305" xr:uid="{00000000-0005-0000-0000-0000984E0000}"/>
    <cellStyle name="20% - Accent1 3 2 4 2 2 2 6 4" xfId="20306" xr:uid="{00000000-0005-0000-0000-0000994E0000}"/>
    <cellStyle name="20% - Accent1 3 2 4 2 2 2 7" xfId="20307" xr:uid="{00000000-0005-0000-0000-00009A4E0000}"/>
    <cellStyle name="20% - Accent1 3 2 4 2 2 2 7 2" xfId="20308" xr:uid="{00000000-0005-0000-0000-00009B4E0000}"/>
    <cellStyle name="20% - Accent1 3 2 4 2 2 2 7 2 2" xfId="20309" xr:uid="{00000000-0005-0000-0000-00009C4E0000}"/>
    <cellStyle name="20% - Accent1 3 2 4 2 2 2 7 3" xfId="20310" xr:uid="{00000000-0005-0000-0000-00009D4E0000}"/>
    <cellStyle name="20% - Accent1 3 2 4 2 2 2 8" xfId="20311" xr:uid="{00000000-0005-0000-0000-00009E4E0000}"/>
    <cellStyle name="20% - Accent1 3 2 4 2 2 2 8 2" xfId="20312" xr:uid="{00000000-0005-0000-0000-00009F4E0000}"/>
    <cellStyle name="20% - Accent1 3 2 4 2 2 2 8 2 2" xfId="20313" xr:uid="{00000000-0005-0000-0000-0000A04E0000}"/>
    <cellStyle name="20% - Accent1 3 2 4 2 2 2 8 3" xfId="20314" xr:uid="{00000000-0005-0000-0000-0000A14E0000}"/>
    <cellStyle name="20% - Accent1 3 2 4 2 2 2 9" xfId="20315" xr:uid="{00000000-0005-0000-0000-0000A24E0000}"/>
    <cellStyle name="20% - Accent1 3 2 4 2 2 2 9 2" xfId="20316" xr:uid="{00000000-0005-0000-0000-0000A34E0000}"/>
    <cellStyle name="20% - Accent1 3 2 4 2 2 3" xfId="20317" xr:uid="{00000000-0005-0000-0000-0000A44E0000}"/>
    <cellStyle name="20% - Accent1 3 2 4 2 2 3 10" xfId="20318" xr:uid="{00000000-0005-0000-0000-0000A54E0000}"/>
    <cellStyle name="20% - Accent1 3 2 4 2 2 3 10 2" xfId="20319" xr:uid="{00000000-0005-0000-0000-0000A64E0000}"/>
    <cellStyle name="20% - Accent1 3 2 4 2 2 3 11" xfId="20320" xr:uid="{00000000-0005-0000-0000-0000A74E0000}"/>
    <cellStyle name="20% - Accent1 3 2 4 2 2 3 2" xfId="20321" xr:uid="{00000000-0005-0000-0000-0000A84E0000}"/>
    <cellStyle name="20% - Accent1 3 2 4 2 2 3 2 2" xfId="20322" xr:uid="{00000000-0005-0000-0000-0000A94E0000}"/>
    <cellStyle name="20% - Accent1 3 2 4 2 2 3 2 2 2" xfId="20323" xr:uid="{00000000-0005-0000-0000-0000AA4E0000}"/>
    <cellStyle name="20% - Accent1 3 2 4 2 2 3 2 2 2 2" xfId="20324" xr:uid="{00000000-0005-0000-0000-0000AB4E0000}"/>
    <cellStyle name="20% - Accent1 3 2 4 2 2 3 2 2 2 2 2" xfId="20325" xr:uid="{00000000-0005-0000-0000-0000AC4E0000}"/>
    <cellStyle name="20% - Accent1 3 2 4 2 2 3 2 2 2 3" xfId="20326" xr:uid="{00000000-0005-0000-0000-0000AD4E0000}"/>
    <cellStyle name="20% - Accent1 3 2 4 2 2 3 2 2 3" xfId="20327" xr:uid="{00000000-0005-0000-0000-0000AE4E0000}"/>
    <cellStyle name="20% - Accent1 3 2 4 2 2 3 2 2 3 2" xfId="20328" xr:uid="{00000000-0005-0000-0000-0000AF4E0000}"/>
    <cellStyle name="20% - Accent1 3 2 4 2 2 3 2 2 4" xfId="20329" xr:uid="{00000000-0005-0000-0000-0000B04E0000}"/>
    <cellStyle name="20% - Accent1 3 2 4 2 2 3 2 3" xfId="20330" xr:uid="{00000000-0005-0000-0000-0000B14E0000}"/>
    <cellStyle name="20% - Accent1 3 2 4 2 2 3 2 3 2" xfId="20331" xr:uid="{00000000-0005-0000-0000-0000B24E0000}"/>
    <cellStyle name="20% - Accent1 3 2 4 2 2 3 2 3 2 2" xfId="20332" xr:uid="{00000000-0005-0000-0000-0000B34E0000}"/>
    <cellStyle name="20% - Accent1 3 2 4 2 2 3 2 3 2 2 2" xfId="20333" xr:uid="{00000000-0005-0000-0000-0000B44E0000}"/>
    <cellStyle name="20% - Accent1 3 2 4 2 2 3 2 3 2 3" xfId="20334" xr:uid="{00000000-0005-0000-0000-0000B54E0000}"/>
    <cellStyle name="20% - Accent1 3 2 4 2 2 3 2 3 3" xfId="20335" xr:uid="{00000000-0005-0000-0000-0000B64E0000}"/>
    <cellStyle name="20% - Accent1 3 2 4 2 2 3 2 3 3 2" xfId="20336" xr:uid="{00000000-0005-0000-0000-0000B74E0000}"/>
    <cellStyle name="20% - Accent1 3 2 4 2 2 3 2 3 4" xfId="20337" xr:uid="{00000000-0005-0000-0000-0000B84E0000}"/>
    <cellStyle name="20% - Accent1 3 2 4 2 2 3 2 4" xfId="20338" xr:uid="{00000000-0005-0000-0000-0000B94E0000}"/>
    <cellStyle name="20% - Accent1 3 2 4 2 2 3 2 4 2" xfId="20339" xr:uid="{00000000-0005-0000-0000-0000BA4E0000}"/>
    <cellStyle name="20% - Accent1 3 2 4 2 2 3 2 4 2 2" xfId="20340" xr:uid="{00000000-0005-0000-0000-0000BB4E0000}"/>
    <cellStyle name="20% - Accent1 3 2 4 2 2 3 2 4 2 2 2" xfId="20341" xr:uid="{00000000-0005-0000-0000-0000BC4E0000}"/>
    <cellStyle name="20% - Accent1 3 2 4 2 2 3 2 4 2 3" xfId="20342" xr:uid="{00000000-0005-0000-0000-0000BD4E0000}"/>
    <cellStyle name="20% - Accent1 3 2 4 2 2 3 2 4 3" xfId="20343" xr:uid="{00000000-0005-0000-0000-0000BE4E0000}"/>
    <cellStyle name="20% - Accent1 3 2 4 2 2 3 2 4 3 2" xfId="20344" xr:uid="{00000000-0005-0000-0000-0000BF4E0000}"/>
    <cellStyle name="20% - Accent1 3 2 4 2 2 3 2 4 4" xfId="20345" xr:uid="{00000000-0005-0000-0000-0000C04E0000}"/>
    <cellStyle name="20% - Accent1 3 2 4 2 2 3 2 5" xfId="20346" xr:uid="{00000000-0005-0000-0000-0000C14E0000}"/>
    <cellStyle name="20% - Accent1 3 2 4 2 2 3 2 5 2" xfId="20347" xr:uid="{00000000-0005-0000-0000-0000C24E0000}"/>
    <cellStyle name="20% - Accent1 3 2 4 2 2 3 2 5 2 2" xfId="20348" xr:uid="{00000000-0005-0000-0000-0000C34E0000}"/>
    <cellStyle name="20% - Accent1 3 2 4 2 2 3 2 5 3" xfId="20349" xr:uid="{00000000-0005-0000-0000-0000C44E0000}"/>
    <cellStyle name="20% - Accent1 3 2 4 2 2 3 2 6" xfId="20350" xr:uid="{00000000-0005-0000-0000-0000C54E0000}"/>
    <cellStyle name="20% - Accent1 3 2 4 2 2 3 2 6 2" xfId="20351" xr:uid="{00000000-0005-0000-0000-0000C64E0000}"/>
    <cellStyle name="20% - Accent1 3 2 4 2 2 3 2 6 2 2" xfId="20352" xr:uid="{00000000-0005-0000-0000-0000C74E0000}"/>
    <cellStyle name="20% - Accent1 3 2 4 2 2 3 2 6 3" xfId="20353" xr:uid="{00000000-0005-0000-0000-0000C84E0000}"/>
    <cellStyle name="20% - Accent1 3 2 4 2 2 3 2 7" xfId="20354" xr:uid="{00000000-0005-0000-0000-0000C94E0000}"/>
    <cellStyle name="20% - Accent1 3 2 4 2 2 3 2 7 2" xfId="20355" xr:uid="{00000000-0005-0000-0000-0000CA4E0000}"/>
    <cellStyle name="20% - Accent1 3 2 4 2 2 3 2 8" xfId="20356" xr:uid="{00000000-0005-0000-0000-0000CB4E0000}"/>
    <cellStyle name="20% - Accent1 3 2 4 2 2 3 2 8 2" xfId="20357" xr:uid="{00000000-0005-0000-0000-0000CC4E0000}"/>
    <cellStyle name="20% - Accent1 3 2 4 2 2 3 2 9" xfId="20358" xr:uid="{00000000-0005-0000-0000-0000CD4E0000}"/>
    <cellStyle name="20% - Accent1 3 2 4 2 2 3 3" xfId="20359" xr:uid="{00000000-0005-0000-0000-0000CE4E0000}"/>
    <cellStyle name="20% - Accent1 3 2 4 2 2 3 3 2" xfId="20360" xr:uid="{00000000-0005-0000-0000-0000CF4E0000}"/>
    <cellStyle name="20% - Accent1 3 2 4 2 2 3 3 2 2" xfId="20361" xr:uid="{00000000-0005-0000-0000-0000D04E0000}"/>
    <cellStyle name="20% - Accent1 3 2 4 2 2 3 3 2 2 2" xfId="20362" xr:uid="{00000000-0005-0000-0000-0000D14E0000}"/>
    <cellStyle name="20% - Accent1 3 2 4 2 2 3 3 2 2 2 2" xfId="20363" xr:uid="{00000000-0005-0000-0000-0000D24E0000}"/>
    <cellStyle name="20% - Accent1 3 2 4 2 2 3 3 2 2 3" xfId="20364" xr:uid="{00000000-0005-0000-0000-0000D34E0000}"/>
    <cellStyle name="20% - Accent1 3 2 4 2 2 3 3 2 3" xfId="20365" xr:uid="{00000000-0005-0000-0000-0000D44E0000}"/>
    <cellStyle name="20% - Accent1 3 2 4 2 2 3 3 2 3 2" xfId="20366" xr:uid="{00000000-0005-0000-0000-0000D54E0000}"/>
    <cellStyle name="20% - Accent1 3 2 4 2 2 3 3 2 4" xfId="20367" xr:uid="{00000000-0005-0000-0000-0000D64E0000}"/>
    <cellStyle name="20% - Accent1 3 2 4 2 2 3 3 3" xfId="20368" xr:uid="{00000000-0005-0000-0000-0000D74E0000}"/>
    <cellStyle name="20% - Accent1 3 2 4 2 2 3 3 3 2" xfId="20369" xr:uid="{00000000-0005-0000-0000-0000D84E0000}"/>
    <cellStyle name="20% - Accent1 3 2 4 2 2 3 3 3 2 2" xfId="20370" xr:uid="{00000000-0005-0000-0000-0000D94E0000}"/>
    <cellStyle name="20% - Accent1 3 2 4 2 2 3 3 3 2 2 2" xfId="20371" xr:uid="{00000000-0005-0000-0000-0000DA4E0000}"/>
    <cellStyle name="20% - Accent1 3 2 4 2 2 3 3 3 2 3" xfId="20372" xr:uid="{00000000-0005-0000-0000-0000DB4E0000}"/>
    <cellStyle name="20% - Accent1 3 2 4 2 2 3 3 3 3" xfId="20373" xr:uid="{00000000-0005-0000-0000-0000DC4E0000}"/>
    <cellStyle name="20% - Accent1 3 2 4 2 2 3 3 3 3 2" xfId="20374" xr:uid="{00000000-0005-0000-0000-0000DD4E0000}"/>
    <cellStyle name="20% - Accent1 3 2 4 2 2 3 3 3 4" xfId="20375" xr:uid="{00000000-0005-0000-0000-0000DE4E0000}"/>
    <cellStyle name="20% - Accent1 3 2 4 2 2 3 3 4" xfId="20376" xr:uid="{00000000-0005-0000-0000-0000DF4E0000}"/>
    <cellStyle name="20% - Accent1 3 2 4 2 2 3 3 4 2" xfId="20377" xr:uid="{00000000-0005-0000-0000-0000E04E0000}"/>
    <cellStyle name="20% - Accent1 3 2 4 2 2 3 3 4 2 2" xfId="20378" xr:uid="{00000000-0005-0000-0000-0000E14E0000}"/>
    <cellStyle name="20% - Accent1 3 2 4 2 2 3 3 4 2 2 2" xfId="20379" xr:uid="{00000000-0005-0000-0000-0000E24E0000}"/>
    <cellStyle name="20% - Accent1 3 2 4 2 2 3 3 4 2 3" xfId="20380" xr:uid="{00000000-0005-0000-0000-0000E34E0000}"/>
    <cellStyle name="20% - Accent1 3 2 4 2 2 3 3 4 3" xfId="20381" xr:uid="{00000000-0005-0000-0000-0000E44E0000}"/>
    <cellStyle name="20% - Accent1 3 2 4 2 2 3 3 4 3 2" xfId="20382" xr:uid="{00000000-0005-0000-0000-0000E54E0000}"/>
    <cellStyle name="20% - Accent1 3 2 4 2 2 3 3 4 4" xfId="20383" xr:uid="{00000000-0005-0000-0000-0000E64E0000}"/>
    <cellStyle name="20% - Accent1 3 2 4 2 2 3 3 5" xfId="20384" xr:uid="{00000000-0005-0000-0000-0000E74E0000}"/>
    <cellStyle name="20% - Accent1 3 2 4 2 2 3 3 5 2" xfId="20385" xr:uid="{00000000-0005-0000-0000-0000E84E0000}"/>
    <cellStyle name="20% - Accent1 3 2 4 2 2 3 3 5 2 2" xfId="20386" xr:uid="{00000000-0005-0000-0000-0000E94E0000}"/>
    <cellStyle name="20% - Accent1 3 2 4 2 2 3 3 5 3" xfId="20387" xr:uid="{00000000-0005-0000-0000-0000EA4E0000}"/>
    <cellStyle name="20% - Accent1 3 2 4 2 2 3 3 6" xfId="20388" xr:uid="{00000000-0005-0000-0000-0000EB4E0000}"/>
    <cellStyle name="20% - Accent1 3 2 4 2 2 3 3 6 2" xfId="20389" xr:uid="{00000000-0005-0000-0000-0000EC4E0000}"/>
    <cellStyle name="20% - Accent1 3 2 4 2 2 3 3 6 2 2" xfId="20390" xr:uid="{00000000-0005-0000-0000-0000ED4E0000}"/>
    <cellStyle name="20% - Accent1 3 2 4 2 2 3 3 6 3" xfId="20391" xr:uid="{00000000-0005-0000-0000-0000EE4E0000}"/>
    <cellStyle name="20% - Accent1 3 2 4 2 2 3 3 7" xfId="20392" xr:uid="{00000000-0005-0000-0000-0000EF4E0000}"/>
    <cellStyle name="20% - Accent1 3 2 4 2 2 3 3 7 2" xfId="20393" xr:uid="{00000000-0005-0000-0000-0000F04E0000}"/>
    <cellStyle name="20% - Accent1 3 2 4 2 2 3 3 8" xfId="20394" xr:uid="{00000000-0005-0000-0000-0000F14E0000}"/>
    <cellStyle name="20% - Accent1 3 2 4 2 2 3 3 8 2" xfId="20395" xr:uid="{00000000-0005-0000-0000-0000F24E0000}"/>
    <cellStyle name="20% - Accent1 3 2 4 2 2 3 3 9" xfId="20396" xr:uid="{00000000-0005-0000-0000-0000F34E0000}"/>
    <cellStyle name="20% - Accent1 3 2 4 2 2 3 4" xfId="20397" xr:uid="{00000000-0005-0000-0000-0000F44E0000}"/>
    <cellStyle name="20% - Accent1 3 2 4 2 2 3 4 2" xfId="20398" xr:uid="{00000000-0005-0000-0000-0000F54E0000}"/>
    <cellStyle name="20% - Accent1 3 2 4 2 2 3 4 2 2" xfId="20399" xr:uid="{00000000-0005-0000-0000-0000F64E0000}"/>
    <cellStyle name="20% - Accent1 3 2 4 2 2 3 4 2 2 2" xfId="20400" xr:uid="{00000000-0005-0000-0000-0000F74E0000}"/>
    <cellStyle name="20% - Accent1 3 2 4 2 2 3 4 2 3" xfId="20401" xr:uid="{00000000-0005-0000-0000-0000F84E0000}"/>
    <cellStyle name="20% - Accent1 3 2 4 2 2 3 4 3" xfId="20402" xr:uid="{00000000-0005-0000-0000-0000F94E0000}"/>
    <cellStyle name="20% - Accent1 3 2 4 2 2 3 4 3 2" xfId="20403" xr:uid="{00000000-0005-0000-0000-0000FA4E0000}"/>
    <cellStyle name="20% - Accent1 3 2 4 2 2 3 4 4" xfId="20404" xr:uid="{00000000-0005-0000-0000-0000FB4E0000}"/>
    <cellStyle name="20% - Accent1 3 2 4 2 2 3 5" xfId="20405" xr:uid="{00000000-0005-0000-0000-0000FC4E0000}"/>
    <cellStyle name="20% - Accent1 3 2 4 2 2 3 5 2" xfId="20406" xr:uid="{00000000-0005-0000-0000-0000FD4E0000}"/>
    <cellStyle name="20% - Accent1 3 2 4 2 2 3 5 2 2" xfId="20407" xr:uid="{00000000-0005-0000-0000-0000FE4E0000}"/>
    <cellStyle name="20% - Accent1 3 2 4 2 2 3 5 2 2 2" xfId="20408" xr:uid="{00000000-0005-0000-0000-0000FF4E0000}"/>
    <cellStyle name="20% - Accent1 3 2 4 2 2 3 5 2 3" xfId="20409" xr:uid="{00000000-0005-0000-0000-0000004F0000}"/>
    <cellStyle name="20% - Accent1 3 2 4 2 2 3 5 3" xfId="20410" xr:uid="{00000000-0005-0000-0000-0000014F0000}"/>
    <cellStyle name="20% - Accent1 3 2 4 2 2 3 5 3 2" xfId="20411" xr:uid="{00000000-0005-0000-0000-0000024F0000}"/>
    <cellStyle name="20% - Accent1 3 2 4 2 2 3 5 4" xfId="20412" xr:uid="{00000000-0005-0000-0000-0000034F0000}"/>
    <cellStyle name="20% - Accent1 3 2 4 2 2 3 6" xfId="20413" xr:uid="{00000000-0005-0000-0000-0000044F0000}"/>
    <cellStyle name="20% - Accent1 3 2 4 2 2 3 6 2" xfId="20414" xr:uid="{00000000-0005-0000-0000-0000054F0000}"/>
    <cellStyle name="20% - Accent1 3 2 4 2 2 3 6 2 2" xfId="20415" xr:uid="{00000000-0005-0000-0000-0000064F0000}"/>
    <cellStyle name="20% - Accent1 3 2 4 2 2 3 6 2 2 2" xfId="20416" xr:uid="{00000000-0005-0000-0000-0000074F0000}"/>
    <cellStyle name="20% - Accent1 3 2 4 2 2 3 6 2 3" xfId="20417" xr:uid="{00000000-0005-0000-0000-0000084F0000}"/>
    <cellStyle name="20% - Accent1 3 2 4 2 2 3 6 3" xfId="20418" xr:uid="{00000000-0005-0000-0000-0000094F0000}"/>
    <cellStyle name="20% - Accent1 3 2 4 2 2 3 6 3 2" xfId="20419" xr:uid="{00000000-0005-0000-0000-00000A4F0000}"/>
    <cellStyle name="20% - Accent1 3 2 4 2 2 3 6 4" xfId="20420" xr:uid="{00000000-0005-0000-0000-00000B4F0000}"/>
    <cellStyle name="20% - Accent1 3 2 4 2 2 3 7" xfId="20421" xr:uid="{00000000-0005-0000-0000-00000C4F0000}"/>
    <cellStyle name="20% - Accent1 3 2 4 2 2 3 7 2" xfId="20422" xr:uid="{00000000-0005-0000-0000-00000D4F0000}"/>
    <cellStyle name="20% - Accent1 3 2 4 2 2 3 7 2 2" xfId="20423" xr:uid="{00000000-0005-0000-0000-00000E4F0000}"/>
    <cellStyle name="20% - Accent1 3 2 4 2 2 3 7 3" xfId="20424" xr:uid="{00000000-0005-0000-0000-00000F4F0000}"/>
    <cellStyle name="20% - Accent1 3 2 4 2 2 3 8" xfId="20425" xr:uid="{00000000-0005-0000-0000-0000104F0000}"/>
    <cellStyle name="20% - Accent1 3 2 4 2 2 3 8 2" xfId="20426" xr:uid="{00000000-0005-0000-0000-0000114F0000}"/>
    <cellStyle name="20% - Accent1 3 2 4 2 2 3 8 2 2" xfId="20427" xr:uid="{00000000-0005-0000-0000-0000124F0000}"/>
    <cellStyle name="20% - Accent1 3 2 4 2 2 3 8 3" xfId="20428" xr:uid="{00000000-0005-0000-0000-0000134F0000}"/>
    <cellStyle name="20% - Accent1 3 2 4 2 2 3 9" xfId="20429" xr:uid="{00000000-0005-0000-0000-0000144F0000}"/>
    <cellStyle name="20% - Accent1 3 2 4 2 2 3 9 2" xfId="20430" xr:uid="{00000000-0005-0000-0000-0000154F0000}"/>
    <cellStyle name="20% - Accent1 3 2 4 2 2 4" xfId="20431" xr:uid="{00000000-0005-0000-0000-0000164F0000}"/>
    <cellStyle name="20% - Accent1 3 2 4 2 2 4 10" xfId="20432" xr:uid="{00000000-0005-0000-0000-0000174F0000}"/>
    <cellStyle name="20% - Accent1 3 2 4 2 2 4 10 2" xfId="20433" xr:uid="{00000000-0005-0000-0000-0000184F0000}"/>
    <cellStyle name="20% - Accent1 3 2 4 2 2 4 11" xfId="20434" xr:uid="{00000000-0005-0000-0000-0000194F0000}"/>
    <cellStyle name="20% - Accent1 3 2 4 2 2 4 2" xfId="20435" xr:uid="{00000000-0005-0000-0000-00001A4F0000}"/>
    <cellStyle name="20% - Accent1 3 2 4 2 2 4 2 2" xfId="20436" xr:uid="{00000000-0005-0000-0000-00001B4F0000}"/>
    <cellStyle name="20% - Accent1 3 2 4 2 2 4 2 2 2" xfId="20437" xr:uid="{00000000-0005-0000-0000-00001C4F0000}"/>
    <cellStyle name="20% - Accent1 3 2 4 2 2 4 2 2 2 2" xfId="20438" xr:uid="{00000000-0005-0000-0000-00001D4F0000}"/>
    <cellStyle name="20% - Accent1 3 2 4 2 2 4 2 2 2 2 2" xfId="20439" xr:uid="{00000000-0005-0000-0000-00001E4F0000}"/>
    <cellStyle name="20% - Accent1 3 2 4 2 2 4 2 2 2 3" xfId="20440" xr:uid="{00000000-0005-0000-0000-00001F4F0000}"/>
    <cellStyle name="20% - Accent1 3 2 4 2 2 4 2 2 3" xfId="20441" xr:uid="{00000000-0005-0000-0000-0000204F0000}"/>
    <cellStyle name="20% - Accent1 3 2 4 2 2 4 2 2 3 2" xfId="20442" xr:uid="{00000000-0005-0000-0000-0000214F0000}"/>
    <cellStyle name="20% - Accent1 3 2 4 2 2 4 2 2 4" xfId="20443" xr:uid="{00000000-0005-0000-0000-0000224F0000}"/>
    <cellStyle name="20% - Accent1 3 2 4 2 2 4 2 3" xfId="20444" xr:uid="{00000000-0005-0000-0000-0000234F0000}"/>
    <cellStyle name="20% - Accent1 3 2 4 2 2 4 2 3 2" xfId="20445" xr:uid="{00000000-0005-0000-0000-0000244F0000}"/>
    <cellStyle name="20% - Accent1 3 2 4 2 2 4 2 3 2 2" xfId="20446" xr:uid="{00000000-0005-0000-0000-0000254F0000}"/>
    <cellStyle name="20% - Accent1 3 2 4 2 2 4 2 3 2 2 2" xfId="20447" xr:uid="{00000000-0005-0000-0000-0000264F0000}"/>
    <cellStyle name="20% - Accent1 3 2 4 2 2 4 2 3 2 3" xfId="20448" xr:uid="{00000000-0005-0000-0000-0000274F0000}"/>
    <cellStyle name="20% - Accent1 3 2 4 2 2 4 2 3 3" xfId="20449" xr:uid="{00000000-0005-0000-0000-0000284F0000}"/>
    <cellStyle name="20% - Accent1 3 2 4 2 2 4 2 3 3 2" xfId="20450" xr:uid="{00000000-0005-0000-0000-0000294F0000}"/>
    <cellStyle name="20% - Accent1 3 2 4 2 2 4 2 3 4" xfId="20451" xr:uid="{00000000-0005-0000-0000-00002A4F0000}"/>
    <cellStyle name="20% - Accent1 3 2 4 2 2 4 2 4" xfId="20452" xr:uid="{00000000-0005-0000-0000-00002B4F0000}"/>
    <cellStyle name="20% - Accent1 3 2 4 2 2 4 2 4 2" xfId="20453" xr:uid="{00000000-0005-0000-0000-00002C4F0000}"/>
    <cellStyle name="20% - Accent1 3 2 4 2 2 4 2 4 2 2" xfId="20454" xr:uid="{00000000-0005-0000-0000-00002D4F0000}"/>
    <cellStyle name="20% - Accent1 3 2 4 2 2 4 2 4 2 2 2" xfId="20455" xr:uid="{00000000-0005-0000-0000-00002E4F0000}"/>
    <cellStyle name="20% - Accent1 3 2 4 2 2 4 2 4 2 3" xfId="20456" xr:uid="{00000000-0005-0000-0000-00002F4F0000}"/>
    <cellStyle name="20% - Accent1 3 2 4 2 2 4 2 4 3" xfId="20457" xr:uid="{00000000-0005-0000-0000-0000304F0000}"/>
    <cellStyle name="20% - Accent1 3 2 4 2 2 4 2 4 3 2" xfId="20458" xr:uid="{00000000-0005-0000-0000-0000314F0000}"/>
    <cellStyle name="20% - Accent1 3 2 4 2 2 4 2 4 4" xfId="20459" xr:uid="{00000000-0005-0000-0000-0000324F0000}"/>
    <cellStyle name="20% - Accent1 3 2 4 2 2 4 2 5" xfId="20460" xr:uid="{00000000-0005-0000-0000-0000334F0000}"/>
    <cellStyle name="20% - Accent1 3 2 4 2 2 4 2 5 2" xfId="20461" xr:uid="{00000000-0005-0000-0000-0000344F0000}"/>
    <cellStyle name="20% - Accent1 3 2 4 2 2 4 2 5 2 2" xfId="20462" xr:uid="{00000000-0005-0000-0000-0000354F0000}"/>
    <cellStyle name="20% - Accent1 3 2 4 2 2 4 2 5 3" xfId="20463" xr:uid="{00000000-0005-0000-0000-0000364F0000}"/>
    <cellStyle name="20% - Accent1 3 2 4 2 2 4 2 6" xfId="20464" xr:uid="{00000000-0005-0000-0000-0000374F0000}"/>
    <cellStyle name="20% - Accent1 3 2 4 2 2 4 2 6 2" xfId="20465" xr:uid="{00000000-0005-0000-0000-0000384F0000}"/>
    <cellStyle name="20% - Accent1 3 2 4 2 2 4 2 6 2 2" xfId="20466" xr:uid="{00000000-0005-0000-0000-0000394F0000}"/>
    <cellStyle name="20% - Accent1 3 2 4 2 2 4 2 6 3" xfId="20467" xr:uid="{00000000-0005-0000-0000-00003A4F0000}"/>
    <cellStyle name="20% - Accent1 3 2 4 2 2 4 2 7" xfId="20468" xr:uid="{00000000-0005-0000-0000-00003B4F0000}"/>
    <cellStyle name="20% - Accent1 3 2 4 2 2 4 2 7 2" xfId="20469" xr:uid="{00000000-0005-0000-0000-00003C4F0000}"/>
    <cellStyle name="20% - Accent1 3 2 4 2 2 4 2 8" xfId="20470" xr:uid="{00000000-0005-0000-0000-00003D4F0000}"/>
    <cellStyle name="20% - Accent1 3 2 4 2 2 4 2 8 2" xfId="20471" xr:uid="{00000000-0005-0000-0000-00003E4F0000}"/>
    <cellStyle name="20% - Accent1 3 2 4 2 2 4 2 9" xfId="20472" xr:uid="{00000000-0005-0000-0000-00003F4F0000}"/>
    <cellStyle name="20% - Accent1 3 2 4 2 2 4 3" xfId="20473" xr:uid="{00000000-0005-0000-0000-0000404F0000}"/>
    <cellStyle name="20% - Accent1 3 2 4 2 2 4 3 2" xfId="20474" xr:uid="{00000000-0005-0000-0000-0000414F0000}"/>
    <cellStyle name="20% - Accent1 3 2 4 2 2 4 3 2 2" xfId="20475" xr:uid="{00000000-0005-0000-0000-0000424F0000}"/>
    <cellStyle name="20% - Accent1 3 2 4 2 2 4 3 2 2 2" xfId="20476" xr:uid="{00000000-0005-0000-0000-0000434F0000}"/>
    <cellStyle name="20% - Accent1 3 2 4 2 2 4 3 2 2 2 2" xfId="20477" xr:uid="{00000000-0005-0000-0000-0000444F0000}"/>
    <cellStyle name="20% - Accent1 3 2 4 2 2 4 3 2 2 3" xfId="20478" xr:uid="{00000000-0005-0000-0000-0000454F0000}"/>
    <cellStyle name="20% - Accent1 3 2 4 2 2 4 3 2 3" xfId="20479" xr:uid="{00000000-0005-0000-0000-0000464F0000}"/>
    <cellStyle name="20% - Accent1 3 2 4 2 2 4 3 2 3 2" xfId="20480" xr:uid="{00000000-0005-0000-0000-0000474F0000}"/>
    <cellStyle name="20% - Accent1 3 2 4 2 2 4 3 2 4" xfId="20481" xr:uid="{00000000-0005-0000-0000-0000484F0000}"/>
    <cellStyle name="20% - Accent1 3 2 4 2 2 4 3 3" xfId="20482" xr:uid="{00000000-0005-0000-0000-0000494F0000}"/>
    <cellStyle name="20% - Accent1 3 2 4 2 2 4 3 3 2" xfId="20483" xr:uid="{00000000-0005-0000-0000-00004A4F0000}"/>
    <cellStyle name="20% - Accent1 3 2 4 2 2 4 3 3 2 2" xfId="20484" xr:uid="{00000000-0005-0000-0000-00004B4F0000}"/>
    <cellStyle name="20% - Accent1 3 2 4 2 2 4 3 3 2 2 2" xfId="20485" xr:uid="{00000000-0005-0000-0000-00004C4F0000}"/>
    <cellStyle name="20% - Accent1 3 2 4 2 2 4 3 3 2 3" xfId="20486" xr:uid="{00000000-0005-0000-0000-00004D4F0000}"/>
    <cellStyle name="20% - Accent1 3 2 4 2 2 4 3 3 3" xfId="20487" xr:uid="{00000000-0005-0000-0000-00004E4F0000}"/>
    <cellStyle name="20% - Accent1 3 2 4 2 2 4 3 3 3 2" xfId="20488" xr:uid="{00000000-0005-0000-0000-00004F4F0000}"/>
    <cellStyle name="20% - Accent1 3 2 4 2 2 4 3 3 4" xfId="20489" xr:uid="{00000000-0005-0000-0000-0000504F0000}"/>
    <cellStyle name="20% - Accent1 3 2 4 2 2 4 3 4" xfId="20490" xr:uid="{00000000-0005-0000-0000-0000514F0000}"/>
    <cellStyle name="20% - Accent1 3 2 4 2 2 4 3 4 2" xfId="20491" xr:uid="{00000000-0005-0000-0000-0000524F0000}"/>
    <cellStyle name="20% - Accent1 3 2 4 2 2 4 3 4 2 2" xfId="20492" xr:uid="{00000000-0005-0000-0000-0000534F0000}"/>
    <cellStyle name="20% - Accent1 3 2 4 2 2 4 3 4 2 2 2" xfId="20493" xr:uid="{00000000-0005-0000-0000-0000544F0000}"/>
    <cellStyle name="20% - Accent1 3 2 4 2 2 4 3 4 2 3" xfId="20494" xr:uid="{00000000-0005-0000-0000-0000554F0000}"/>
    <cellStyle name="20% - Accent1 3 2 4 2 2 4 3 4 3" xfId="20495" xr:uid="{00000000-0005-0000-0000-0000564F0000}"/>
    <cellStyle name="20% - Accent1 3 2 4 2 2 4 3 4 3 2" xfId="20496" xr:uid="{00000000-0005-0000-0000-0000574F0000}"/>
    <cellStyle name="20% - Accent1 3 2 4 2 2 4 3 4 4" xfId="20497" xr:uid="{00000000-0005-0000-0000-0000584F0000}"/>
    <cellStyle name="20% - Accent1 3 2 4 2 2 4 3 5" xfId="20498" xr:uid="{00000000-0005-0000-0000-0000594F0000}"/>
    <cellStyle name="20% - Accent1 3 2 4 2 2 4 3 5 2" xfId="20499" xr:uid="{00000000-0005-0000-0000-00005A4F0000}"/>
    <cellStyle name="20% - Accent1 3 2 4 2 2 4 3 5 2 2" xfId="20500" xr:uid="{00000000-0005-0000-0000-00005B4F0000}"/>
    <cellStyle name="20% - Accent1 3 2 4 2 2 4 3 5 3" xfId="20501" xr:uid="{00000000-0005-0000-0000-00005C4F0000}"/>
    <cellStyle name="20% - Accent1 3 2 4 2 2 4 3 6" xfId="20502" xr:uid="{00000000-0005-0000-0000-00005D4F0000}"/>
    <cellStyle name="20% - Accent1 3 2 4 2 2 4 3 6 2" xfId="20503" xr:uid="{00000000-0005-0000-0000-00005E4F0000}"/>
    <cellStyle name="20% - Accent1 3 2 4 2 2 4 3 6 2 2" xfId="20504" xr:uid="{00000000-0005-0000-0000-00005F4F0000}"/>
    <cellStyle name="20% - Accent1 3 2 4 2 2 4 3 6 3" xfId="20505" xr:uid="{00000000-0005-0000-0000-0000604F0000}"/>
    <cellStyle name="20% - Accent1 3 2 4 2 2 4 3 7" xfId="20506" xr:uid="{00000000-0005-0000-0000-0000614F0000}"/>
    <cellStyle name="20% - Accent1 3 2 4 2 2 4 3 7 2" xfId="20507" xr:uid="{00000000-0005-0000-0000-0000624F0000}"/>
    <cellStyle name="20% - Accent1 3 2 4 2 2 4 3 8" xfId="20508" xr:uid="{00000000-0005-0000-0000-0000634F0000}"/>
    <cellStyle name="20% - Accent1 3 2 4 2 2 4 3 8 2" xfId="20509" xr:uid="{00000000-0005-0000-0000-0000644F0000}"/>
    <cellStyle name="20% - Accent1 3 2 4 2 2 4 3 9" xfId="20510" xr:uid="{00000000-0005-0000-0000-0000654F0000}"/>
    <cellStyle name="20% - Accent1 3 2 4 2 2 4 4" xfId="20511" xr:uid="{00000000-0005-0000-0000-0000664F0000}"/>
    <cellStyle name="20% - Accent1 3 2 4 2 2 4 4 2" xfId="20512" xr:uid="{00000000-0005-0000-0000-0000674F0000}"/>
    <cellStyle name="20% - Accent1 3 2 4 2 2 4 4 2 2" xfId="20513" xr:uid="{00000000-0005-0000-0000-0000684F0000}"/>
    <cellStyle name="20% - Accent1 3 2 4 2 2 4 4 2 2 2" xfId="20514" xr:uid="{00000000-0005-0000-0000-0000694F0000}"/>
    <cellStyle name="20% - Accent1 3 2 4 2 2 4 4 2 3" xfId="20515" xr:uid="{00000000-0005-0000-0000-00006A4F0000}"/>
    <cellStyle name="20% - Accent1 3 2 4 2 2 4 4 3" xfId="20516" xr:uid="{00000000-0005-0000-0000-00006B4F0000}"/>
    <cellStyle name="20% - Accent1 3 2 4 2 2 4 4 3 2" xfId="20517" xr:uid="{00000000-0005-0000-0000-00006C4F0000}"/>
    <cellStyle name="20% - Accent1 3 2 4 2 2 4 4 4" xfId="20518" xr:uid="{00000000-0005-0000-0000-00006D4F0000}"/>
    <cellStyle name="20% - Accent1 3 2 4 2 2 4 5" xfId="20519" xr:uid="{00000000-0005-0000-0000-00006E4F0000}"/>
    <cellStyle name="20% - Accent1 3 2 4 2 2 4 5 2" xfId="20520" xr:uid="{00000000-0005-0000-0000-00006F4F0000}"/>
    <cellStyle name="20% - Accent1 3 2 4 2 2 4 5 2 2" xfId="20521" xr:uid="{00000000-0005-0000-0000-0000704F0000}"/>
    <cellStyle name="20% - Accent1 3 2 4 2 2 4 5 2 2 2" xfId="20522" xr:uid="{00000000-0005-0000-0000-0000714F0000}"/>
    <cellStyle name="20% - Accent1 3 2 4 2 2 4 5 2 3" xfId="20523" xr:uid="{00000000-0005-0000-0000-0000724F0000}"/>
    <cellStyle name="20% - Accent1 3 2 4 2 2 4 5 3" xfId="20524" xr:uid="{00000000-0005-0000-0000-0000734F0000}"/>
    <cellStyle name="20% - Accent1 3 2 4 2 2 4 5 3 2" xfId="20525" xr:uid="{00000000-0005-0000-0000-0000744F0000}"/>
    <cellStyle name="20% - Accent1 3 2 4 2 2 4 5 4" xfId="20526" xr:uid="{00000000-0005-0000-0000-0000754F0000}"/>
    <cellStyle name="20% - Accent1 3 2 4 2 2 4 6" xfId="20527" xr:uid="{00000000-0005-0000-0000-0000764F0000}"/>
    <cellStyle name="20% - Accent1 3 2 4 2 2 4 6 2" xfId="20528" xr:uid="{00000000-0005-0000-0000-0000774F0000}"/>
    <cellStyle name="20% - Accent1 3 2 4 2 2 4 6 2 2" xfId="20529" xr:uid="{00000000-0005-0000-0000-0000784F0000}"/>
    <cellStyle name="20% - Accent1 3 2 4 2 2 4 6 2 2 2" xfId="20530" xr:uid="{00000000-0005-0000-0000-0000794F0000}"/>
    <cellStyle name="20% - Accent1 3 2 4 2 2 4 6 2 3" xfId="20531" xr:uid="{00000000-0005-0000-0000-00007A4F0000}"/>
    <cellStyle name="20% - Accent1 3 2 4 2 2 4 6 3" xfId="20532" xr:uid="{00000000-0005-0000-0000-00007B4F0000}"/>
    <cellStyle name="20% - Accent1 3 2 4 2 2 4 6 3 2" xfId="20533" xr:uid="{00000000-0005-0000-0000-00007C4F0000}"/>
    <cellStyle name="20% - Accent1 3 2 4 2 2 4 6 4" xfId="20534" xr:uid="{00000000-0005-0000-0000-00007D4F0000}"/>
    <cellStyle name="20% - Accent1 3 2 4 2 2 4 7" xfId="20535" xr:uid="{00000000-0005-0000-0000-00007E4F0000}"/>
    <cellStyle name="20% - Accent1 3 2 4 2 2 4 7 2" xfId="20536" xr:uid="{00000000-0005-0000-0000-00007F4F0000}"/>
    <cellStyle name="20% - Accent1 3 2 4 2 2 4 7 2 2" xfId="20537" xr:uid="{00000000-0005-0000-0000-0000804F0000}"/>
    <cellStyle name="20% - Accent1 3 2 4 2 2 4 7 3" xfId="20538" xr:uid="{00000000-0005-0000-0000-0000814F0000}"/>
    <cellStyle name="20% - Accent1 3 2 4 2 2 4 8" xfId="20539" xr:uid="{00000000-0005-0000-0000-0000824F0000}"/>
    <cellStyle name="20% - Accent1 3 2 4 2 2 4 8 2" xfId="20540" xr:uid="{00000000-0005-0000-0000-0000834F0000}"/>
    <cellStyle name="20% - Accent1 3 2 4 2 2 4 8 2 2" xfId="20541" xr:uid="{00000000-0005-0000-0000-0000844F0000}"/>
    <cellStyle name="20% - Accent1 3 2 4 2 2 4 8 3" xfId="20542" xr:uid="{00000000-0005-0000-0000-0000854F0000}"/>
    <cellStyle name="20% - Accent1 3 2 4 2 2 4 9" xfId="20543" xr:uid="{00000000-0005-0000-0000-0000864F0000}"/>
    <cellStyle name="20% - Accent1 3 2 4 2 2 4 9 2" xfId="20544" xr:uid="{00000000-0005-0000-0000-0000874F0000}"/>
    <cellStyle name="20% - Accent1 3 2 4 2 2 5" xfId="20545" xr:uid="{00000000-0005-0000-0000-0000884F0000}"/>
    <cellStyle name="20% - Accent1 3 2 4 2 2 5 2" xfId="20546" xr:uid="{00000000-0005-0000-0000-0000894F0000}"/>
    <cellStyle name="20% - Accent1 3 2 4 2 2 5 2 2" xfId="20547" xr:uid="{00000000-0005-0000-0000-00008A4F0000}"/>
    <cellStyle name="20% - Accent1 3 2 4 2 2 5 2 2 2" xfId="20548" xr:uid="{00000000-0005-0000-0000-00008B4F0000}"/>
    <cellStyle name="20% - Accent1 3 2 4 2 2 5 2 2 2 2" xfId="20549" xr:uid="{00000000-0005-0000-0000-00008C4F0000}"/>
    <cellStyle name="20% - Accent1 3 2 4 2 2 5 2 2 3" xfId="20550" xr:uid="{00000000-0005-0000-0000-00008D4F0000}"/>
    <cellStyle name="20% - Accent1 3 2 4 2 2 5 2 3" xfId="20551" xr:uid="{00000000-0005-0000-0000-00008E4F0000}"/>
    <cellStyle name="20% - Accent1 3 2 4 2 2 5 2 3 2" xfId="20552" xr:uid="{00000000-0005-0000-0000-00008F4F0000}"/>
    <cellStyle name="20% - Accent1 3 2 4 2 2 5 2 4" xfId="20553" xr:uid="{00000000-0005-0000-0000-0000904F0000}"/>
    <cellStyle name="20% - Accent1 3 2 4 2 2 5 3" xfId="20554" xr:uid="{00000000-0005-0000-0000-0000914F0000}"/>
    <cellStyle name="20% - Accent1 3 2 4 2 2 5 3 2" xfId="20555" xr:uid="{00000000-0005-0000-0000-0000924F0000}"/>
    <cellStyle name="20% - Accent1 3 2 4 2 2 5 3 2 2" xfId="20556" xr:uid="{00000000-0005-0000-0000-0000934F0000}"/>
    <cellStyle name="20% - Accent1 3 2 4 2 2 5 3 2 2 2" xfId="20557" xr:uid="{00000000-0005-0000-0000-0000944F0000}"/>
    <cellStyle name="20% - Accent1 3 2 4 2 2 5 3 2 3" xfId="20558" xr:uid="{00000000-0005-0000-0000-0000954F0000}"/>
    <cellStyle name="20% - Accent1 3 2 4 2 2 5 3 3" xfId="20559" xr:uid="{00000000-0005-0000-0000-0000964F0000}"/>
    <cellStyle name="20% - Accent1 3 2 4 2 2 5 3 3 2" xfId="20560" xr:uid="{00000000-0005-0000-0000-0000974F0000}"/>
    <cellStyle name="20% - Accent1 3 2 4 2 2 5 3 4" xfId="20561" xr:uid="{00000000-0005-0000-0000-0000984F0000}"/>
    <cellStyle name="20% - Accent1 3 2 4 2 2 5 4" xfId="20562" xr:uid="{00000000-0005-0000-0000-0000994F0000}"/>
    <cellStyle name="20% - Accent1 3 2 4 2 2 5 4 2" xfId="20563" xr:uid="{00000000-0005-0000-0000-00009A4F0000}"/>
    <cellStyle name="20% - Accent1 3 2 4 2 2 5 4 2 2" xfId="20564" xr:uid="{00000000-0005-0000-0000-00009B4F0000}"/>
    <cellStyle name="20% - Accent1 3 2 4 2 2 5 4 2 2 2" xfId="20565" xr:uid="{00000000-0005-0000-0000-00009C4F0000}"/>
    <cellStyle name="20% - Accent1 3 2 4 2 2 5 4 2 3" xfId="20566" xr:uid="{00000000-0005-0000-0000-00009D4F0000}"/>
    <cellStyle name="20% - Accent1 3 2 4 2 2 5 4 3" xfId="20567" xr:uid="{00000000-0005-0000-0000-00009E4F0000}"/>
    <cellStyle name="20% - Accent1 3 2 4 2 2 5 4 3 2" xfId="20568" xr:uid="{00000000-0005-0000-0000-00009F4F0000}"/>
    <cellStyle name="20% - Accent1 3 2 4 2 2 5 4 4" xfId="20569" xr:uid="{00000000-0005-0000-0000-0000A04F0000}"/>
    <cellStyle name="20% - Accent1 3 2 4 2 2 5 5" xfId="20570" xr:uid="{00000000-0005-0000-0000-0000A14F0000}"/>
    <cellStyle name="20% - Accent1 3 2 4 2 2 5 5 2" xfId="20571" xr:uid="{00000000-0005-0000-0000-0000A24F0000}"/>
    <cellStyle name="20% - Accent1 3 2 4 2 2 5 5 2 2" xfId="20572" xr:uid="{00000000-0005-0000-0000-0000A34F0000}"/>
    <cellStyle name="20% - Accent1 3 2 4 2 2 5 5 3" xfId="20573" xr:uid="{00000000-0005-0000-0000-0000A44F0000}"/>
    <cellStyle name="20% - Accent1 3 2 4 2 2 5 6" xfId="20574" xr:uid="{00000000-0005-0000-0000-0000A54F0000}"/>
    <cellStyle name="20% - Accent1 3 2 4 2 2 5 6 2" xfId="20575" xr:uid="{00000000-0005-0000-0000-0000A64F0000}"/>
    <cellStyle name="20% - Accent1 3 2 4 2 2 5 6 2 2" xfId="20576" xr:uid="{00000000-0005-0000-0000-0000A74F0000}"/>
    <cellStyle name="20% - Accent1 3 2 4 2 2 5 6 3" xfId="20577" xr:uid="{00000000-0005-0000-0000-0000A84F0000}"/>
    <cellStyle name="20% - Accent1 3 2 4 2 2 5 7" xfId="20578" xr:uid="{00000000-0005-0000-0000-0000A94F0000}"/>
    <cellStyle name="20% - Accent1 3 2 4 2 2 5 7 2" xfId="20579" xr:uid="{00000000-0005-0000-0000-0000AA4F0000}"/>
    <cellStyle name="20% - Accent1 3 2 4 2 2 5 8" xfId="20580" xr:uid="{00000000-0005-0000-0000-0000AB4F0000}"/>
    <cellStyle name="20% - Accent1 3 2 4 2 2 5 8 2" xfId="20581" xr:uid="{00000000-0005-0000-0000-0000AC4F0000}"/>
    <cellStyle name="20% - Accent1 3 2 4 2 2 5 9" xfId="20582" xr:uid="{00000000-0005-0000-0000-0000AD4F0000}"/>
    <cellStyle name="20% - Accent1 3 2 4 2 2 6" xfId="20583" xr:uid="{00000000-0005-0000-0000-0000AE4F0000}"/>
    <cellStyle name="20% - Accent1 3 2 4 2 2 6 2" xfId="20584" xr:uid="{00000000-0005-0000-0000-0000AF4F0000}"/>
    <cellStyle name="20% - Accent1 3 2 4 2 2 6 2 2" xfId="20585" xr:uid="{00000000-0005-0000-0000-0000B04F0000}"/>
    <cellStyle name="20% - Accent1 3 2 4 2 2 6 2 2 2" xfId="20586" xr:uid="{00000000-0005-0000-0000-0000B14F0000}"/>
    <cellStyle name="20% - Accent1 3 2 4 2 2 6 2 2 2 2" xfId="20587" xr:uid="{00000000-0005-0000-0000-0000B24F0000}"/>
    <cellStyle name="20% - Accent1 3 2 4 2 2 6 2 2 3" xfId="20588" xr:uid="{00000000-0005-0000-0000-0000B34F0000}"/>
    <cellStyle name="20% - Accent1 3 2 4 2 2 6 2 3" xfId="20589" xr:uid="{00000000-0005-0000-0000-0000B44F0000}"/>
    <cellStyle name="20% - Accent1 3 2 4 2 2 6 2 3 2" xfId="20590" xr:uid="{00000000-0005-0000-0000-0000B54F0000}"/>
    <cellStyle name="20% - Accent1 3 2 4 2 2 6 2 4" xfId="20591" xr:uid="{00000000-0005-0000-0000-0000B64F0000}"/>
    <cellStyle name="20% - Accent1 3 2 4 2 2 6 3" xfId="20592" xr:uid="{00000000-0005-0000-0000-0000B74F0000}"/>
    <cellStyle name="20% - Accent1 3 2 4 2 2 6 3 2" xfId="20593" xr:uid="{00000000-0005-0000-0000-0000B84F0000}"/>
    <cellStyle name="20% - Accent1 3 2 4 2 2 6 3 2 2" xfId="20594" xr:uid="{00000000-0005-0000-0000-0000B94F0000}"/>
    <cellStyle name="20% - Accent1 3 2 4 2 2 6 3 2 2 2" xfId="20595" xr:uid="{00000000-0005-0000-0000-0000BA4F0000}"/>
    <cellStyle name="20% - Accent1 3 2 4 2 2 6 3 2 3" xfId="20596" xr:uid="{00000000-0005-0000-0000-0000BB4F0000}"/>
    <cellStyle name="20% - Accent1 3 2 4 2 2 6 3 3" xfId="20597" xr:uid="{00000000-0005-0000-0000-0000BC4F0000}"/>
    <cellStyle name="20% - Accent1 3 2 4 2 2 6 3 3 2" xfId="20598" xr:uid="{00000000-0005-0000-0000-0000BD4F0000}"/>
    <cellStyle name="20% - Accent1 3 2 4 2 2 6 3 4" xfId="20599" xr:uid="{00000000-0005-0000-0000-0000BE4F0000}"/>
    <cellStyle name="20% - Accent1 3 2 4 2 2 6 4" xfId="20600" xr:uid="{00000000-0005-0000-0000-0000BF4F0000}"/>
    <cellStyle name="20% - Accent1 3 2 4 2 2 6 4 2" xfId="20601" xr:uid="{00000000-0005-0000-0000-0000C04F0000}"/>
    <cellStyle name="20% - Accent1 3 2 4 2 2 6 4 2 2" xfId="20602" xr:uid="{00000000-0005-0000-0000-0000C14F0000}"/>
    <cellStyle name="20% - Accent1 3 2 4 2 2 6 4 2 2 2" xfId="20603" xr:uid="{00000000-0005-0000-0000-0000C24F0000}"/>
    <cellStyle name="20% - Accent1 3 2 4 2 2 6 4 2 3" xfId="20604" xr:uid="{00000000-0005-0000-0000-0000C34F0000}"/>
    <cellStyle name="20% - Accent1 3 2 4 2 2 6 4 3" xfId="20605" xr:uid="{00000000-0005-0000-0000-0000C44F0000}"/>
    <cellStyle name="20% - Accent1 3 2 4 2 2 6 4 3 2" xfId="20606" xr:uid="{00000000-0005-0000-0000-0000C54F0000}"/>
    <cellStyle name="20% - Accent1 3 2 4 2 2 6 4 4" xfId="20607" xr:uid="{00000000-0005-0000-0000-0000C64F0000}"/>
    <cellStyle name="20% - Accent1 3 2 4 2 2 6 5" xfId="20608" xr:uid="{00000000-0005-0000-0000-0000C74F0000}"/>
    <cellStyle name="20% - Accent1 3 2 4 2 2 6 5 2" xfId="20609" xr:uid="{00000000-0005-0000-0000-0000C84F0000}"/>
    <cellStyle name="20% - Accent1 3 2 4 2 2 6 5 2 2" xfId="20610" xr:uid="{00000000-0005-0000-0000-0000C94F0000}"/>
    <cellStyle name="20% - Accent1 3 2 4 2 2 6 5 3" xfId="20611" xr:uid="{00000000-0005-0000-0000-0000CA4F0000}"/>
    <cellStyle name="20% - Accent1 3 2 4 2 2 6 6" xfId="20612" xr:uid="{00000000-0005-0000-0000-0000CB4F0000}"/>
    <cellStyle name="20% - Accent1 3 2 4 2 2 6 6 2" xfId="20613" xr:uid="{00000000-0005-0000-0000-0000CC4F0000}"/>
    <cellStyle name="20% - Accent1 3 2 4 2 2 6 6 2 2" xfId="20614" xr:uid="{00000000-0005-0000-0000-0000CD4F0000}"/>
    <cellStyle name="20% - Accent1 3 2 4 2 2 6 6 3" xfId="20615" xr:uid="{00000000-0005-0000-0000-0000CE4F0000}"/>
    <cellStyle name="20% - Accent1 3 2 4 2 2 6 7" xfId="20616" xr:uid="{00000000-0005-0000-0000-0000CF4F0000}"/>
    <cellStyle name="20% - Accent1 3 2 4 2 2 6 7 2" xfId="20617" xr:uid="{00000000-0005-0000-0000-0000D04F0000}"/>
    <cellStyle name="20% - Accent1 3 2 4 2 2 6 8" xfId="20618" xr:uid="{00000000-0005-0000-0000-0000D14F0000}"/>
    <cellStyle name="20% - Accent1 3 2 4 2 2 6 8 2" xfId="20619" xr:uid="{00000000-0005-0000-0000-0000D24F0000}"/>
    <cellStyle name="20% - Accent1 3 2 4 2 2 6 9" xfId="20620" xr:uid="{00000000-0005-0000-0000-0000D34F0000}"/>
    <cellStyle name="20% - Accent1 3 2 4 2 2 7" xfId="20621" xr:uid="{00000000-0005-0000-0000-0000D44F0000}"/>
    <cellStyle name="20% - Accent1 3 2 4 2 2 7 2" xfId="20622" xr:uid="{00000000-0005-0000-0000-0000D54F0000}"/>
    <cellStyle name="20% - Accent1 3 2 4 2 2 7 2 2" xfId="20623" xr:uid="{00000000-0005-0000-0000-0000D64F0000}"/>
    <cellStyle name="20% - Accent1 3 2 4 2 2 7 2 2 2" xfId="20624" xr:uid="{00000000-0005-0000-0000-0000D74F0000}"/>
    <cellStyle name="20% - Accent1 3 2 4 2 2 7 2 3" xfId="20625" xr:uid="{00000000-0005-0000-0000-0000D84F0000}"/>
    <cellStyle name="20% - Accent1 3 2 4 2 2 7 3" xfId="20626" xr:uid="{00000000-0005-0000-0000-0000D94F0000}"/>
    <cellStyle name="20% - Accent1 3 2 4 2 2 7 3 2" xfId="20627" xr:uid="{00000000-0005-0000-0000-0000DA4F0000}"/>
    <cellStyle name="20% - Accent1 3 2 4 2 2 7 4" xfId="20628" xr:uid="{00000000-0005-0000-0000-0000DB4F0000}"/>
    <cellStyle name="20% - Accent1 3 2 4 2 2 8" xfId="20629" xr:uid="{00000000-0005-0000-0000-0000DC4F0000}"/>
    <cellStyle name="20% - Accent1 3 2 4 2 2 8 2" xfId="20630" xr:uid="{00000000-0005-0000-0000-0000DD4F0000}"/>
    <cellStyle name="20% - Accent1 3 2 4 2 2 8 2 2" xfId="20631" xr:uid="{00000000-0005-0000-0000-0000DE4F0000}"/>
    <cellStyle name="20% - Accent1 3 2 4 2 2 8 2 2 2" xfId="20632" xr:uid="{00000000-0005-0000-0000-0000DF4F0000}"/>
    <cellStyle name="20% - Accent1 3 2 4 2 2 8 2 3" xfId="20633" xr:uid="{00000000-0005-0000-0000-0000E04F0000}"/>
    <cellStyle name="20% - Accent1 3 2 4 2 2 8 3" xfId="20634" xr:uid="{00000000-0005-0000-0000-0000E14F0000}"/>
    <cellStyle name="20% - Accent1 3 2 4 2 2 8 3 2" xfId="20635" xr:uid="{00000000-0005-0000-0000-0000E24F0000}"/>
    <cellStyle name="20% - Accent1 3 2 4 2 2 8 4" xfId="20636" xr:uid="{00000000-0005-0000-0000-0000E34F0000}"/>
    <cellStyle name="20% - Accent1 3 2 4 2 2 9" xfId="20637" xr:uid="{00000000-0005-0000-0000-0000E44F0000}"/>
    <cellStyle name="20% - Accent1 3 2 4 2 2 9 2" xfId="20638" xr:uid="{00000000-0005-0000-0000-0000E54F0000}"/>
    <cellStyle name="20% - Accent1 3 2 4 2 2 9 2 2" xfId="20639" xr:uid="{00000000-0005-0000-0000-0000E64F0000}"/>
    <cellStyle name="20% - Accent1 3 2 4 2 2 9 2 2 2" xfId="20640" xr:uid="{00000000-0005-0000-0000-0000E74F0000}"/>
    <cellStyle name="20% - Accent1 3 2 4 2 2 9 2 3" xfId="20641" xr:uid="{00000000-0005-0000-0000-0000E84F0000}"/>
    <cellStyle name="20% - Accent1 3 2 4 2 2 9 3" xfId="20642" xr:uid="{00000000-0005-0000-0000-0000E94F0000}"/>
    <cellStyle name="20% - Accent1 3 2 4 2 2 9 3 2" xfId="20643" xr:uid="{00000000-0005-0000-0000-0000EA4F0000}"/>
    <cellStyle name="20% - Accent1 3 2 4 2 2 9 4" xfId="20644" xr:uid="{00000000-0005-0000-0000-0000EB4F0000}"/>
    <cellStyle name="20% - Accent1 3 2 4 2 3" xfId="20645" xr:uid="{00000000-0005-0000-0000-0000EC4F0000}"/>
    <cellStyle name="20% - Accent1 3 2 4 2 3 10" xfId="20646" xr:uid="{00000000-0005-0000-0000-0000ED4F0000}"/>
    <cellStyle name="20% - Accent1 3 2 4 2 3 10 2" xfId="20647" xr:uid="{00000000-0005-0000-0000-0000EE4F0000}"/>
    <cellStyle name="20% - Accent1 3 2 4 2 3 11" xfId="20648" xr:uid="{00000000-0005-0000-0000-0000EF4F0000}"/>
    <cellStyle name="20% - Accent1 3 2 4 2 3 2" xfId="20649" xr:uid="{00000000-0005-0000-0000-0000F04F0000}"/>
    <cellStyle name="20% - Accent1 3 2 4 2 3 2 2" xfId="20650" xr:uid="{00000000-0005-0000-0000-0000F14F0000}"/>
    <cellStyle name="20% - Accent1 3 2 4 2 3 2 2 2" xfId="20651" xr:uid="{00000000-0005-0000-0000-0000F24F0000}"/>
    <cellStyle name="20% - Accent1 3 2 4 2 3 2 2 2 2" xfId="20652" xr:uid="{00000000-0005-0000-0000-0000F34F0000}"/>
    <cellStyle name="20% - Accent1 3 2 4 2 3 2 2 2 2 2" xfId="20653" xr:uid="{00000000-0005-0000-0000-0000F44F0000}"/>
    <cellStyle name="20% - Accent1 3 2 4 2 3 2 2 2 3" xfId="20654" xr:uid="{00000000-0005-0000-0000-0000F54F0000}"/>
    <cellStyle name="20% - Accent1 3 2 4 2 3 2 2 3" xfId="20655" xr:uid="{00000000-0005-0000-0000-0000F64F0000}"/>
    <cellStyle name="20% - Accent1 3 2 4 2 3 2 2 3 2" xfId="20656" xr:uid="{00000000-0005-0000-0000-0000F74F0000}"/>
    <cellStyle name="20% - Accent1 3 2 4 2 3 2 2 4" xfId="20657" xr:uid="{00000000-0005-0000-0000-0000F84F0000}"/>
    <cellStyle name="20% - Accent1 3 2 4 2 3 2 3" xfId="20658" xr:uid="{00000000-0005-0000-0000-0000F94F0000}"/>
    <cellStyle name="20% - Accent1 3 2 4 2 3 2 3 2" xfId="20659" xr:uid="{00000000-0005-0000-0000-0000FA4F0000}"/>
    <cellStyle name="20% - Accent1 3 2 4 2 3 2 3 2 2" xfId="20660" xr:uid="{00000000-0005-0000-0000-0000FB4F0000}"/>
    <cellStyle name="20% - Accent1 3 2 4 2 3 2 3 2 2 2" xfId="20661" xr:uid="{00000000-0005-0000-0000-0000FC4F0000}"/>
    <cellStyle name="20% - Accent1 3 2 4 2 3 2 3 2 3" xfId="20662" xr:uid="{00000000-0005-0000-0000-0000FD4F0000}"/>
    <cellStyle name="20% - Accent1 3 2 4 2 3 2 3 3" xfId="20663" xr:uid="{00000000-0005-0000-0000-0000FE4F0000}"/>
    <cellStyle name="20% - Accent1 3 2 4 2 3 2 3 3 2" xfId="20664" xr:uid="{00000000-0005-0000-0000-0000FF4F0000}"/>
    <cellStyle name="20% - Accent1 3 2 4 2 3 2 3 4" xfId="20665" xr:uid="{00000000-0005-0000-0000-000000500000}"/>
    <cellStyle name="20% - Accent1 3 2 4 2 3 2 4" xfId="20666" xr:uid="{00000000-0005-0000-0000-000001500000}"/>
    <cellStyle name="20% - Accent1 3 2 4 2 3 2 4 2" xfId="20667" xr:uid="{00000000-0005-0000-0000-000002500000}"/>
    <cellStyle name="20% - Accent1 3 2 4 2 3 2 4 2 2" xfId="20668" xr:uid="{00000000-0005-0000-0000-000003500000}"/>
    <cellStyle name="20% - Accent1 3 2 4 2 3 2 4 2 2 2" xfId="20669" xr:uid="{00000000-0005-0000-0000-000004500000}"/>
    <cellStyle name="20% - Accent1 3 2 4 2 3 2 4 2 3" xfId="20670" xr:uid="{00000000-0005-0000-0000-000005500000}"/>
    <cellStyle name="20% - Accent1 3 2 4 2 3 2 4 3" xfId="20671" xr:uid="{00000000-0005-0000-0000-000006500000}"/>
    <cellStyle name="20% - Accent1 3 2 4 2 3 2 4 3 2" xfId="20672" xr:uid="{00000000-0005-0000-0000-000007500000}"/>
    <cellStyle name="20% - Accent1 3 2 4 2 3 2 4 4" xfId="20673" xr:uid="{00000000-0005-0000-0000-000008500000}"/>
    <cellStyle name="20% - Accent1 3 2 4 2 3 2 5" xfId="20674" xr:uid="{00000000-0005-0000-0000-000009500000}"/>
    <cellStyle name="20% - Accent1 3 2 4 2 3 2 5 2" xfId="20675" xr:uid="{00000000-0005-0000-0000-00000A500000}"/>
    <cellStyle name="20% - Accent1 3 2 4 2 3 2 5 2 2" xfId="20676" xr:uid="{00000000-0005-0000-0000-00000B500000}"/>
    <cellStyle name="20% - Accent1 3 2 4 2 3 2 5 3" xfId="20677" xr:uid="{00000000-0005-0000-0000-00000C500000}"/>
    <cellStyle name="20% - Accent1 3 2 4 2 3 2 6" xfId="20678" xr:uid="{00000000-0005-0000-0000-00000D500000}"/>
    <cellStyle name="20% - Accent1 3 2 4 2 3 2 6 2" xfId="20679" xr:uid="{00000000-0005-0000-0000-00000E500000}"/>
    <cellStyle name="20% - Accent1 3 2 4 2 3 2 6 2 2" xfId="20680" xr:uid="{00000000-0005-0000-0000-00000F500000}"/>
    <cellStyle name="20% - Accent1 3 2 4 2 3 2 6 3" xfId="20681" xr:uid="{00000000-0005-0000-0000-000010500000}"/>
    <cellStyle name="20% - Accent1 3 2 4 2 3 2 7" xfId="20682" xr:uid="{00000000-0005-0000-0000-000011500000}"/>
    <cellStyle name="20% - Accent1 3 2 4 2 3 2 7 2" xfId="20683" xr:uid="{00000000-0005-0000-0000-000012500000}"/>
    <cellStyle name="20% - Accent1 3 2 4 2 3 2 8" xfId="20684" xr:uid="{00000000-0005-0000-0000-000013500000}"/>
    <cellStyle name="20% - Accent1 3 2 4 2 3 2 8 2" xfId="20685" xr:uid="{00000000-0005-0000-0000-000014500000}"/>
    <cellStyle name="20% - Accent1 3 2 4 2 3 2 9" xfId="20686" xr:uid="{00000000-0005-0000-0000-000015500000}"/>
    <cellStyle name="20% - Accent1 3 2 4 2 3 3" xfId="20687" xr:uid="{00000000-0005-0000-0000-000016500000}"/>
    <cellStyle name="20% - Accent1 3 2 4 2 3 3 2" xfId="20688" xr:uid="{00000000-0005-0000-0000-000017500000}"/>
    <cellStyle name="20% - Accent1 3 2 4 2 3 3 2 2" xfId="20689" xr:uid="{00000000-0005-0000-0000-000018500000}"/>
    <cellStyle name="20% - Accent1 3 2 4 2 3 3 2 2 2" xfId="20690" xr:uid="{00000000-0005-0000-0000-000019500000}"/>
    <cellStyle name="20% - Accent1 3 2 4 2 3 3 2 2 2 2" xfId="20691" xr:uid="{00000000-0005-0000-0000-00001A500000}"/>
    <cellStyle name="20% - Accent1 3 2 4 2 3 3 2 2 3" xfId="20692" xr:uid="{00000000-0005-0000-0000-00001B500000}"/>
    <cellStyle name="20% - Accent1 3 2 4 2 3 3 2 3" xfId="20693" xr:uid="{00000000-0005-0000-0000-00001C500000}"/>
    <cellStyle name="20% - Accent1 3 2 4 2 3 3 2 3 2" xfId="20694" xr:uid="{00000000-0005-0000-0000-00001D500000}"/>
    <cellStyle name="20% - Accent1 3 2 4 2 3 3 2 4" xfId="20695" xr:uid="{00000000-0005-0000-0000-00001E500000}"/>
    <cellStyle name="20% - Accent1 3 2 4 2 3 3 3" xfId="20696" xr:uid="{00000000-0005-0000-0000-00001F500000}"/>
    <cellStyle name="20% - Accent1 3 2 4 2 3 3 3 2" xfId="20697" xr:uid="{00000000-0005-0000-0000-000020500000}"/>
    <cellStyle name="20% - Accent1 3 2 4 2 3 3 3 2 2" xfId="20698" xr:uid="{00000000-0005-0000-0000-000021500000}"/>
    <cellStyle name="20% - Accent1 3 2 4 2 3 3 3 2 2 2" xfId="20699" xr:uid="{00000000-0005-0000-0000-000022500000}"/>
    <cellStyle name="20% - Accent1 3 2 4 2 3 3 3 2 3" xfId="20700" xr:uid="{00000000-0005-0000-0000-000023500000}"/>
    <cellStyle name="20% - Accent1 3 2 4 2 3 3 3 3" xfId="20701" xr:uid="{00000000-0005-0000-0000-000024500000}"/>
    <cellStyle name="20% - Accent1 3 2 4 2 3 3 3 3 2" xfId="20702" xr:uid="{00000000-0005-0000-0000-000025500000}"/>
    <cellStyle name="20% - Accent1 3 2 4 2 3 3 3 4" xfId="20703" xr:uid="{00000000-0005-0000-0000-000026500000}"/>
    <cellStyle name="20% - Accent1 3 2 4 2 3 3 4" xfId="20704" xr:uid="{00000000-0005-0000-0000-000027500000}"/>
    <cellStyle name="20% - Accent1 3 2 4 2 3 3 4 2" xfId="20705" xr:uid="{00000000-0005-0000-0000-000028500000}"/>
    <cellStyle name="20% - Accent1 3 2 4 2 3 3 4 2 2" xfId="20706" xr:uid="{00000000-0005-0000-0000-000029500000}"/>
    <cellStyle name="20% - Accent1 3 2 4 2 3 3 4 2 2 2" xfId="20707" xr:uid="{00000000-0005-0000-0000-00002A500000}"/>
    <cellStyle name="20% - Accent1 3 2 4 2 3 3 4 2 3" xfId="20708" xr:uid="{00000000-0005-0000-0000-00002B500000}"/>
    <cellStyle name="20% - Accent1 3 2 4 2 3 3 4 3" xfId="20709" xr:uid="{00000000-0005-0000-0000-00002C500000}"/>
    <cellStyle name="20% - Accent1 3 2 4 2 3 3 4 3 2" xfId="20710" xr:uid="{00000000-0005-0000-0000-00002D500000}"/>
    <cellStyle name="20% - Accent1 3 2 4 2 3 3 4 4" xfId="20711" xr:uid="{00000000-0005-0000-0000-00002E500000}"/>
    <cellStyle name="20% - Accent1 3 2 4 2 3 3 5" xfId="20712" xr:uid="{00000000-0005-0000-0000-00002F500000}"/>
    <cellStyle name="20% - Accent1 3 2 4 2 3 3 5 2" xfId="20713" xr:uid="{00000000-0005-0000-0000-000030500000}"/>
    <cellStyle name="20% - Accent1 3 2 4 2 3 3 5 2 2" xfId="20714" xr:uid="{00000000-0005-0000-0000-000031500000}"/>
    <cellStyle name="20% - Accent1 3 2 4 2 3 3 5 3" xfId="20715" xr:uid="{00000000-0005-0000-0000-000032500000}"/>
    <cellStyle name="20% - Accent1 3 2 4 2 3 3 6" xfId="20716" xr:uid="{00000000-0005-0000-0000-000033500000}"/>
    <cellStyle name="20% - Accent1 3 2 4 2 3 3 6 2" xfId="20717" xr:uid="{00000000-0005-0000-0000-000034500000}"/>
    <cellStyle name="20% - Accent1 3 2 4 2 3 3 6 2 2" xfId="20718" xr:uid="{00000000-0005-0000-0000-000035500000}"/>
    <cellStyle name="20% - Accent1 3 2 4 2 3 3 6 3" xfId="20719" xr:uid="{00000000-0005-0000-0000-000036500000}"/>
    <cellStyle name="20% - Accent1 3 2 4 2 3 3 7" xfId="20720" xr:uid="{00000000-0005-0000-0000-000037500000}"/>
    <cellStyle name="20% - Accent1 3 2 4 2 3 3 7 2" xfId="20721" xr:uid="{00000000-0005-0000-0000-000038500000}"/>
    <cellStyle name="20% - Accent1 3 2 4 2 3 3 8" xfId="20722" xr:uid="{00000000-0005-0000-0000-000039500000}"/>
    <cellStyle name="20% - Accent1 3 2 4 2 3 3 8 2" xfId="20723" xr:uid="{00000000-0005-0000-0000-00003A500000}"/>
    <cellStyle name="20% - Accent1 3 2 4 2 3 3 9" xfId="20724" xr:uid="{00000000-0005-0000-0000-00003B500000}"/>
    <cellStyle name="20% - Accent1 3 2 4 2 3 4" xfId="20725" xr:uid="{00000000-0005-0000-0000-00003C500000}"/>
    <cellStyle name="20% - Accent1 3 2 4 2 3 4 2" xfId="20726" xr:uid="{00000000-0005-0000-0000-00003D500000}"/>
    <cellStyle name="20% - Accent1 3 2 4 2 3 4 2 2" xfId="20727" xr:uid="{00000000-0005-0000-0000-00003E500000}"/>
    <cellStyle name="20% - Accent1 3 2 4 2 3 4 2 2 2" xfId="20728" xr:uid="{00000000-0005-0000-0000-00003F500000}"/>
    <cellStyle name="20% - Accent1 3 2 4 2 3 4 2 3" xfId="20729" xr:uid="{00000000-0005-0000-0000-000040500000}"/>
    <cellStyle name="20% - Accent1 3 2 4 2 3 4 3" xfId="20730" xr:uid="{00000000-0005-0000-0000-000041500000}"/>
    <cellStyle name="20% - Accent1 3 2 4 2 3 4 3 2" xfId="20731" xr:uid="{00000000-0005-0000-0000-000042500000}"/>
    <cellStyle name="20% - Accent1 3 2 4 2 3 4 4" xfId="20732" xr:uid="{00000000-0005-0000-0000-000043500000}"/>
    <cellStyle name="20% - Accent1 3 2 4 2 3 5" xfId="20733" xr:uid="{00000000-0005-0000-0000-000044500000}"/>
    <cellStyle name="20% - Accent1 3 2 4 2 3 5 2" xfId="20734" xr:uid="{00000000-0005-0000-0000-000045500000}"/>
    <cellStyle name="20% - Accent1 3 2 4 2 3 5 2 2" xfId="20735" xr:uid="{00000000-0005-0000-0000-000046500000}"/>
    <cellStyle name="20% - Accent1 3 2 4 2 3 5 2 2 2" xfId="20736" xr:uid="{00000000-0005-0000-0000-000047500000}"/>
    <cellStyle name="20% - Accent1 3 2 4 2 3 5 2 3" xfId="20737" xr:uid="{00000000-0005-0000-0000-000048500000}"/>
    <cellStyle name="20% - Accent1 3 2 4 2 3 5 3" xfId="20738" xr:uid="{00000000-0005-0000-0000-000049500000}"/>
    <cellStyle name="20% - Accent1 3 2 4 2 3 5 3 2" xfId="20739" xr:uid="{00000000-0005-0000-0000-00004A500000}"/>
    <cellStyle name="20% - Accent1 3 2 4 2 3 5 4" xfId="20740" xr:uid="{00000000-0005-0000-0000-00004B500000}"/>
    <cellStyle name="20% - Accent1 3 2 4 2 3 6" xfId="20741" xr:uid="{00000000-0005-0000-0000-00004C500000}"/>
    <cellStyle name="20% - Accent1 3 2 4 2 3 6 2" xfId="20742" xr:uid="{00000000-0005-0000-0000-00004D500000}"/>
    <cellStyle name="20% - Accent1 3 2 4 2 3 6 2 2" xfId="20743" xr:uid="{00000000-0005-0000-0000-00004E500000}"/>
    <cellStyle name="20% - Accent1 3 2 4 2 3 6 2 2 2" xfId="20744" xr:uid="{00000000-0005-0000-0000-00004F500000}"/>
    <cellStyle name="20% - Accent1 3 2 4 2 3 6 2 3" xfId="20745" xr:uid="{00000000-0005-0000-0000-000050500000}"/>
    <cellStyle name="20% - Accent1 3 2 4 2 3 6 3" xfId="20746" xr:uid="{00000000-0005-0000-0000-000051500000}"/>
    <cellStyle name="20% - Accent1 3 2 4 2 3 6 3 2" xfId="20747" xr:uid="{00000000-0005-0000-0000-000052500000}"/>
    <cellStyle name="20% - Accent1 3 2 4 2 3 6 4" xfId="20748" xr:uid="{00000000-0005-0000-0000-000053500000}"/>
    <cellStyle name="20% - Accent1 3 2 4 2 3 7" xfId="20749" xr:uid="{00000000-0005-0000-0000-000054500000}"/>
    <cellStyle name="20% - Accent1 3 2 4 2 3 7 2" xfId="20750" xr:uid="{00000000-0005-0000-0000-000055500000}"/>
    <cellStyle name="20% - Accent1 3 2 4 2 3 7 2 2" xfId="20751" xr:uid="{00000000-0005-0000-0000-000056500000}"/>
    <cellStyle name="20% - Accent1 3 2 4 2 3 7 3" xfId="20752" xr:uid="{00000000-0005-0000-0000-000057500000}"/>
    <cellStyle name="20% - Accent1 3 2 4 2 3 8" xfId="20753" xr:uid="{00000000-0005-0000-0000-000058500000}"/>
    <cellStyle name="20% - Accent1 3 2 4 2 3 8 2" xfId="20754" xr:uid="{00000000-0005-0000-0000-000059500000}"/>
    <cellStyle name="20% - Accent1 3 2 4 2 3 8 2 2" xfId="20755" xr:uid="{00000000-0005-0000-0000-00005A500000}"/>
    <cellStyle name="20% - Accent1 3 2 4 2 3 8 3" xfId="20756" xr:uid="{00000000-0005-0000-0000-00005B500000}"/>
    <cellStyle name="20% - Accent1 3 2 4 2 3 9" xfId="20757" xr:uid="{00000000-0005-0000-0000-00005C500000}"/>
    <cellStyle name="20% - Accent1 3 2 4 2 3 9 2" xfId="20758" xr:uid="{00000000-0005-0000-0000-00005D500000}"/>
    <cellStyle name="20% - Accent1 3 2 4 2 4" xfId="20759" xr:uid="{00000000-0005-0000-0000-00005E500000}"/>
    <cellStyle name="20% - Accent1 3 2 4 2 4 10" xfId="20760" xr:uid="{00000000-0005-0000-0000-00005F500000}"/>
    <cellStyle name="20% - Accent1 3 2 4 2 4 10 2" xfId="20761" xr:uid="{00000000-0005-0000-0000-000060500000}"/>
    <cellStyle name="20% - Accent1 3 2 4 2 4 11" xfId="20762" xr:uid="{00000000-0005-0000-0000-000061500000}"/>
    <cellStyle name="20% - Accent1 3 2 4 2 4 2" xfId="20763" xr:uid="{00000000-0005-0000-0000-000062500000}"/>
    <cellStyle name="20% - Accent1 3 2 4 2 4 2 2" xfId="20764" xr:uid="{00000000-0005-0000-0000-000063500000}"/>
    <cellStyle name="20% - Accent1 3 2 4 2 4 2 2 2" xfId="20765" xr:uid="{00000000-0005-0000-0000-000064500000}"/>
    <cellStyle name="20% - Accent1 3 2 4 2 4 2 2 2 2" xfId="20766" xr:uid="{00000000-0005-0000-0000-000065500000}"/>
    <cellStyle name="20% - Accent1 3 2 4 2 4 2 2 2 2 2" xfId="20767" xr:uid="{00000000-0005-0000-0000-000066500000}"/>
    <cellStyle name="20% - Accent1 3 2 4 2 4 2 2 2 3" xfId="20768" xr:uid="{00000000-0005-0000-0000-000067500000}"/>
    <cellStyle name="20% - Accent1 3 2 4 2 4 2 2 3" xfId="20769" xr:uid="{00000000-0005-0000-0000-000068500000}"/>
    <cellStyle name="20% - Accent1 3 2 4 2 4 2 2 3 2" xfId="20770" xr:uid="{00000000-0005-0000-0000-000069500000}"/>
    <cellStyle name="20% - Accent1 3 2 4 2 4 2 2 4" xfId="20771" xr:uid="{00000000-0005-0000-0000-00006A500000}"/>
    <cellStyle name="20% - Accent1 3 2 4 2 4 2 3" xfId="20772" xr:uid="{00000000-0005-0000-0000-00006B500000}"/>
    <cellStyle name="20% - Accent1 3 2 4 2 4 2 3 2" xfId="20773" xr:uid="{00000000-0005-0000-0000-00006C500000}"/>
    <cellStyle name="20% - Accent1 3 2 4 2 4 2 3 2 2" xfId="20774" xr:uid="{00000000-0005-0000-0000-00006D500000}"/>
    <cellStyle name="20% - Accent1 3 2 4 2 4 2 3 2 2 2" xfId="20775" xr:uid="{00000000-0005-0000-0000-00006E500000}"/>
    <cellStyle name="20% - Accent1 3 2 4 2 4 2 3 2 3" xfId="20776" xr:uid="{00000000-0005-0000-0000-00006F500000}"/>
    <cellStyle name="20% - Accent1 3 2 4 2 4 2 3 3" xfId="20777" xr:uid="{00000000-0005-0000-0000-000070500000}"/>
    <cellStyle name="20% - Accent1 3 2 4 2 4 2 3 3 2" xfId="20778" xr:uid="{00000000-0005-0000-0000-000071500000}"/>
    <cellStyle name="20% - Accent1 3 2 4 2 4 2 3 4" xfId="20779" xr:uid="{00000000-0005-0000-0000-000072500000}"/>
    <cellStyle name="20% - Accent1 3 2 4 2 4 2 4" xfId="20780" xr:uid="{00000000-0005-0000-0000-000073500000}"/>
    <cellStyle name="20% - Accent1 3 2 4 2 4 2 4 2" xfId="20781" xr:uid="{00000000-0005-0000-0000-000074500000}"/>
    <cellStyle name="20% - Accent1 3 2 4 2 4 2 4 2 2" xfId="20782" xr:uid="{00000000-0005-0000-0000-000075500000}"/>
    <cellStyle name="20% - Accent1 3 2 4 2 4 2 4 2 2 2" xfId="20783" xr:uid="{00000000-0005-0000-0000-000076500000}"/>
    <cellStyle name="20% - Accent1 3 2 4 2 4 2 4 2 3" xfId="20784" xr:uid="{00000000-0005-0000-0000-000077500000}"/>
    <cellStyle name="20% - Accent1 3 2 4 2 4 2 4 3" xfId="20785" xr:uid="{00000000-0005-0000-0000-000078500000}"/>
    <cellStyle name="20% - Accent1 3 2 4 2 4 2 4 3 2" xfId="20786" xr:uid="{00000000-0005-0000-0000-000079500000}"/>
    <cellStyle name="20% - Accent1 3 2 4 2 4 2 4 4" xfId="20787" xr:uid="{00000000-0005-0000-0000-00007A500000}"/>
    <cellStyle name="20% - Accent1 3 2 4 2 4 2 5" xfId="20788" xr:uid="{00000000-0005-0000-0000-00007B500000}"/>
    <cellStyle name="20% - Accent1 3 2 4 2 4 2 5 2" xfId="20789" xr:uid="{00000000-0005-0000-0000-00007C500000}"/>
    <cellStyle name="20% - Accent1 3 2 4 2 4 2 5 2 2" xfId="20790" xr:uid="{00000000-0005-0000-0000-00007D500000}"/>
    <cellStyle name="20% - Accent1 3 2 4 2 4 2 5 3" xfId="20791" xr:uid="{00000000-0005-0000-0000-00007E500000}"/>
    <cellStyle name="20% - Accent1 3 2 4 2 4 2 6" xfId="20792" xr:uid="{00000000-0005-0000-0000-00007F500000}"/>
    <cellStyle name="20% - Accent1 3 2 4 2 4 2 6 2" xfId="20793" xr:uid="{00000000-0005-0000-0000-000080500000}"/>
    <cellStyle name="20% - Accent1 3 2 4 2 4 2 6 2 2" xfId="20794" xr:uid="{00000000-0005-0000-0000-000081500000}"/>
    <cellStyle name="20% - Accent1 3 2 4 2 4 2 6 3" xfId="20795" xr:uid="{00000000-0005-0000-0000-000082500000}"/>
    <cellStyle name="20% - Accent1 3 2 4 2 4 2 7" xfId="20796" xr:uid="{00000000-0005-0000-0000-000083500000}"/>
    <cellStyle name="20% - Accent1 3 2 4 2 4 2 7 2" xfId="20797" xr:uid="{00000000-0005-0000-0000-000084500000}"/>
    <cellStyle name="20% - Accent1 3 2 4 2 4 2 8" xfId="20798" xr:uid="{00000000-0005-0000-0000-000085500000}"/>
    <cellStyle name="20% - Accent1 3 2 4 2 4 2 8 2" xfId="20799" xr:uid="{00000000-0005-0000-0000-000086500000}"/>
    <cellStyle name="20% - Accent1 3 2 4 2 4 2 9" xfId="20800" xr:uid="{00000000-0005-0000-0000-000087500000}"/>
    <cellStyle name="20% - Accent1 3 2 4 2 4 3" xfId="20801" xr:uid="{00000000-0005-0000-0000-000088500000}"/>
    <cellStyle name="20% - Accent1 3 2 4 2 4 3 2" xfId="20802" xr:uid="{00000000-0005-0000-0000-000089500000}"/>
    <cellStyle name="20% - Accent1 3 2 4 2 4 3 2 2" xfId="20803" xr:uid="{00000000-0005-0000-0000-00008A500000}"/>
    <cellStyle name="20% - Accent1 3 2 4 2 4 3 2 2 2" xfId="20804" xr:uid="{00000000-0005-0000-0000-00008B500000}"/>
    <cellStyle name="20% - Accent1 3 2 4 2 4 3 2 2 2 2" xfId="20805" xr:uid="{00000000-0005-0000-0000-00008C500000}"/>
    <cellStyle name="20% - Accent1 3 2 4 2 4 3 2 2 3" xfId="20806" xr:uid="{00000000-0005-0000-0000-00008D500000}"/>
    <cellStyle name="20% - Accent1 3 2 4 2 4 3 2 3" xfId="20807" xr:uid="{00000000-0005-0000-0000-00008E500000}"/>
    <cellStyle name="20% - Accent1 3 2 4 2 4 3 2 3 2" xfId="20808" xr:uid="{00000000-0005-0000-0000-00008F500000}"/>
    <cellStyle name="20% - Accent1 3 2 4 2 4 3 2 4" xfId="20809" xr:uid="{00000000-0005-0000-0000-000090500000}"/>
    <cellStyle name="20% - Accent1 3 2 4 2 4 3 3" xfId="20810" xr:uid="{00000000-0005-0000-0000-000091500000}"/>
    <cellStyle name="20% - Accent1 3 2 4 2 4 3 3 2" xfId="20811" xr:uid="{00000000-0005-0000-0000-000092500000}"/>
    <cellStyle name="20% - Accent1 3 2 4 2 4 3 3 2 2" xfId="20812" xr:uid="{00000000-0005-0000-0000-000093500000}"/>
    <cellStyle name="20% - Accent1 3 2 4 2 4 3 3 2 2 2" xfId="20813" xr:uid="{00000000-0005-0000-0000-000094500000}"/>
    <cellStyle name="20% - Accent1 3 2 4 2 4 3 3 2 3" xfId="20814" xr:uid="{00000000-0005-0000-0000-000095500000}"/>
    <cellStyle name="20% - Accent1 3 2 4 2 4 3 3 3" xfId="20815" xr:uid="{00000000-0005-0000-0000-000096500000}"/>
    <cellStyle name="20% - Accent1 3 2 4 2 4 3 3 3 2" xfId="20816" xr:uid="{00000000-0005-0000-0000-000097500000}"/>
    <cellStyle name="20% - Accent1 3 2 4 2 4 3 3 4" xfId="20817" xr:uid="{00000000-0005-0000-0000-000098500000}"/>
    <cellStyle name="20% - Accent1 3 2 4 2 4 3 4" xfId="20818" xr:uid="{00000000-0005-0000-0000-000099500000}"/>
    <cellStyle name="20% - Accent1 3 2 4 2 4 3 4 2" xfId="20819" xr:uid="{00000000-0005-0000-0000-00009A500000}"/>
    <cellStyle name="20% - Accent1 3 2 4 2 4 3 4 2 2" xfId="20820" xr:uid="{00000000-0005-0000-0000-00009B500000}"/>
    <cellStyle name="20% - Accent1 3 2 4 2 4 3 4 2 2 2" xfId="20821" xr:uid="{00000000-0005-0000-0000-00009C500000}"/>
    <cellStyle name="20% - Accent1 3 2 4 2 4 3 4 2 3" xfId="20822" xr:uid="{00000000-0005-0000-0000-00009D500000}"/>
    <cellStyle name="20% - Accent1 3 2 4 2 4 3 4 3" xfId="20823" xr:uid="{00000000-0005-0000-0000-00009E500000}"/>
    <cellStyle name="20% - Accent1 3 2 4 2 4 3 4 3 2" xfId="20824" xr:uid="{00000000-0005-0000-0000-00009F500000}"/>
    <cellStyle name="20% - Accent1 3 2 4 2 4 3 4 4" xfId="20825" xr:uid="{00000000-0005-0000-0000-0000A0500000}"/>
    <cellStyle name="20% - Accent1 3 2 4 2 4 3 5" xfId="20826" xr:uid="{00000000-0005-0000-0000-0000A1500000}"/>
    <cellStyle name="20% - Accent1 3 2 4 2 4 3 5 2" xfId="20827" xr:uid="{00000000-0005-0000-0000-0000A2500000}"/>
    <cellStyle name="20% - Accent1 3 2 4 2 4 3 5 2 2" xfId="20828" xr:uid="{00000000-0005-0000-0000-0000A3500000}"/>
    <cellStyle name="20% - Accent1 3 2 4 2 4 3 5 3" xfId="20829" xr:uid="{00000000-0005-0000-0000-0000A4500000}"/>
    <cellStyle name="20% - Accent1 3 2 4 2 4 3 6" xfId="20830" xr:uid="{00000000-0005-0000-0000-0000A5500000}"/>
    <cellStyle name="20% - Accent1 3 2 4 2 4 3 6 2" xfId="20831" xr:uid="{00000000-0005-0000-0000-0000A6500000}"/>
    <cellStyle name="20% - Accent1 3 2 4 2 4 3 6 2 2" xfId="20832" xr:uid="{00000000-0005-0000-0000-0000A7500000}"/>
    <cellStyle name="20% - Accent1 3 2 4 2 4 3 6 3" xfId="20833" xr:uid="{00000000-0005-0000-0000-0000A8500000}"/>
    <cellStyle name="20% - Accent1 3 2 4 2 4 3 7" xfId="20834" xr:uid="{00000000-0005-0000-0000-0000A9500000}"/>
    <cellStyle name="20% - Accent1 3 2 4 2 4 3 7 2" xfId="20835" xr:uid="{00000000-0005-0000-0000-0000AA500000}"/>
    <cellStyle name="20% - Accent1 3 2 4 2 4 3 8" xfId="20836" xr:uid="{00000000-0005-0000-0000-0000AB500000}"/>
    <cellStyle name="20% - Accent1 3 2 4 2 4 3 8 2" xfId="20837" xr:uid="{00000000-0005-0000-0000-0000AC500000}"/>
    <cellStyle name="20% - Accent1 3 2 4 2 4 3 9" xfId="20838" xr:uid="{00000000-0005-0000-0000-0000AD500000}"/>
    <cellStyle name="20% - Accent1 3 2 4 2 4 4" xfId="20839" xr:uid="{00000000-0005-0000-0000-0000AE500000}"/>
    <cellStyle name="20% - Accent1 3 2 4 2 4 4 2" xfId="20840" xr:uid="{00000000-0005-0000-0000-0000AF500000}"/>
    <cellStyle name="20% - Accent1 3 2 4 2 4 4 2 2" xfId="20841" xr:uid="{00000000-0005-0000-0000-0000B0500000}"/>
    <cellStyle name="20% - Accent1 3 2 4 2 4 4 2 2 2" xfId="20842" xr:uid="{00000000-0005-0000-0000-0000B1500000}"/>
    <cellStyle name="20% - Accent1 3 2 4 2 4 4 2 3" xfId="20843" xr:uid="{00000000-0005-0000-0000-0000B2500000}"/>
    <cellStyle name="20% - Accent1 3 2 4 2 4 4 3" xfId="20844" xr:uid="{00000000-0005-0000-0000-0000B3500000}"/>
    <cellStyle name="20% - Accent1 3 2 4 2 4 4 3 2" xfId="20845" xr:uid="{00000000-0005-0000-0000-0000B4500000}"/>
    <cellStyle name="20% - Accent1 3 2 4 2 4 4 4" xfId="20846" xr:uid="{00000000-0005-0000-0000-0000B5500000}"/>
    <cellStyle name="20% - Accent1 3 2 4 2 4 5" xfId="20847" xr:uid="{00000000-0005-0000-0000-0000B6500000}"/>
    <cellStyle name="20% - Accent1 3 2 4 2 4 5 2" xfId="20848" xr:uid="{00000000-0005-0000-0000-0000B7500000}"/>
    <cellStyle name="20% - Accent1 3 2 4 2 4 5 2 2" xfId="20849" xr:uid="{00000000-0005-0000-0000-0000B8500000}"/>
    <cellStyle name="20% - Accent1 3 2 4 2 4 5 2 2 2" xfId="20850" xr:uid="{00000000-0005-0000-0000-0000B9500000}"/>
    <cellStyle name="20% - Accent1 3 2 4 2 4 5 2 3" xfId="20851" xr:uid="{00000000-0005-0000-0000-0000BA500000}"/>
    <cellStyle name="20% - Accent1 3 2 4 2 4 5 3" xfId="20852" xr:uid="{00000000-0005-0000-0000-0000BB500000}"/>
    <cellStyle name="20% - Accent1 3 2 4 2 4 5 3 2" xfId="20853" xr:uid="{00000000-0005-0000-0000-0000BC500000}"/>
    <cellStyle name="20% - Accent1 3 2 4 2 4 5 4" xfId="20854" xr:uid="{00000000-0005-0000-0000-0000BD500000}"/>
    <cellStyle name="20% - Accent1 3 2 4 2 4 6" xfId="20855" xr:uid="{00000000-0005-0000-0000-0000BE500000}"/>
    <cellStyle name="20% - Accent1 3 2 4 2 4 6 2" xfId="20856" xr:uid="{00000000-0005-0000-0000-0000BF500000}"/>
    <cellStyle name="20% - Accent1 3 2 4 2 4 6 2 2" xfId="20857" xr:uid="{00000000-0005-0000-0000-0000C0500000}"/>
    <cellStyle name="20% - Accent1 3 2 4 2 4 6 2 2 2" xfId="20858" xr:uid="{00000000-0005-0000-0000-0000C1500000}"/>
    <cellStyle name="20% - Accent1 3 2 4 2 4 6 2 3" xfId="20859" xr:uid="{00000000-0005-0000-0000-0000C2500000}"/>
    <cellStyle name="20% - Accent1 3 2 4 2 4 6 3" xfId="20860" xr:uid="{00000000-0005-0000-0000-0000C3500000}"/>
    <cellStyle name="20% - Accent1 3 2 4 2 4 6 3 2" xfId="20861" xr:uid="{00000000-0005-0000-0000-0000C4500000}"/>
    <cellStyle name="20% - Accent1 3 2 4 2 4 6 4" xfId="20862" xr:uid="{00000000-0005-0000-0000-0000C5500000}"/>
    <cellStyle name="20% - Accent1 3 2 4 2 4 7" xfId="20863" xr:uid="{00000000-0005-0000-0000-0000C6500000}"/>
    <cellStyle name="20% - Accent1 3 2 4 2 4 7 2" xfId="20864" xr:uid="{00000000-0005-0000-0000-0000C7500000}"/>
    <cellStyle name="20% - Accent1 3 2 4 2 4 7 2 2" xfId="20865" xr:uid="{00000000-0005-0000-0000-0000C8500000}"/>
    <cellStyle name="20% - Accent1 3 2 4 2 4 7 3" xfId="20866" xr:uid="{00000000-0005-0000-0000-0000C9500000}"/>
    <cellStyle name="20% - Accent1 3 2 4 2 4 8" xfId="20867" xr:uid="{00000000-0005-0000-0000-0000CA500000}"/>
    <cellStyle name="20% - Accent1 3 2 4 2 4 8 2" xfId="20868" xr:uid="{00000000-0005-0000-0000-0000CB500000}"/>
    <cellStyle name="20% - Accent1 3 2 4 2 4 8 2 2" xfId="20869" xr:uid="{00000000-0005-0000-0000-0000CC500000}"/>
    <cellStyle name="20% - Accent1 3 2 4 2 4 8 3" xfId="20870" xr:uid="{00000000-0005-0000-0000-0000CD500000}"/>
    <cellStyle name="20% - Accent1 3 2 4 2 4 9" xfId="20871" xr:uid="{00000000-0005-0000-0000-0000CE500000}"/>
    <cellStyle name="20% - Accent1 3 2 4 2 4 9 2" xfId="20872" xr:uid="{00000000-0005-0000-0000-0000CF500000}"/>
    <cellStyle name="20% - Accent1 3 2 4 2 5" xfId="20873" xr:uid="{00000000-0005-0000-0000-0000D0500000}"/>
    <cellStyle name="20% - Accent1 3 2 4 2 5 10" xfId="20874" xr:uid="{00000000-0005-0000-0000-0000D1500000}"/>
    <cellStyle name="20% - Accent1 3 2 4 2 5 10 2" xfId="20875" xr:uid="{00000000-0005-0000-0000-0000D2500000}"/>
    <cellStyle name="20% - Accent1 3 2 4 2 5 11" xfId="20876" xr:uid="{00000000-0005-0000-0000-0000D3500000}"/>
    <cellStyle name="20% - Accent1 3 2 4 2 5 2" xfId="20877" xr:uid="{00000000-0005-0000-0000-0000D4500000}"/>
    <cellStyle name="20% - Accent1 3 2 4 2 5 2 2" xfId="20878" xr:uid="{00000000-0005-0000-0000-0000D5500000}"/>
    <cellStyle name="20% - Accent1 3 2 4 2 5 2 2 2" xfId="20879" xr:uid="{00000000-0005-0000-0000-0000D6500000}"/>
    <cellStyle name="20% - Accent1 3 2 4 2 5 2 2 2 2" xfId="20880" xr:uid="{00000000-0005-0000-0000-0000D7500000}"/>
    <cellStyle name="20% - Accent1 3 2 4 2 5 2 2 2 2 2" xfId="20881" xr:uid="{00000000-0005-0000-0000-0000D8500000}"/>
    <cellStyle name="20% - Accent1 3 2 4 2 5 2 2 2 3" xfId="20882" xr:uid="{00000000-0005-0000-0000-0000D9500000}"/>
    <cellStyle name="20% - Accent1 3 2 4 2 5 2 2 3" xfId="20883" xr:uid="{00000000-0005-0000-0000-0000DA500000}"/>
    <cellStyle name="20% - Accent1 3 2 4 2 5 2 2 3 2" xfId="20884" xr:uid="{00000000-0005-0000-0000-0000DB500000}"/>
    <cellStyle name="20% - Accent1 3 2 4 2 5 2 2 4" xfId="20885" xr:uid="{00000000-0005-0000-0000-0000DC500000}"/>
    <cellStyle name="20% - Accent1 3 2 4 2 5 2 3" xfId="20886" xr:uid="{00000000-0005-0000-0000-0000DD500000}"/>
    <cellStyle name="20% - Accent1 3 2 4 2 5 2 3 2" xfId="20887" xr:uid="{00000000-0005-0000-0000-0000DE500000}"/>
    <cellStyle name="20% - Accent1 3 2 4 2 5 2 3 2 2" xfId="20888" xr:uid="{00000000-0005-0000-0000-0000DF500000}"/>
    <cellStyle name="20% - Accent1 3 2 4 2 5 2 3 2 2 2" xfId="20889" xr:uid="{00000000-0005-0000-0000-0000E0500000}"/>
    <cellStyle name="20% - Accent1 3 2 4 2 5 2 3 2 3" xfId="20890" xr:uid="{00000000-0005-0000-0000-0000E1500000}"/>
    <cellStyle name="20% - Accent1 3 2 4 2 5 2 3 3" xfId="20891" xr:uid="{00000000-0005-0000-0000-0000E2500000}"/>
    <cellStyle name="20% - Accent1 3 2 4 2 5 2 3 3 2" xfId="20892" xr:uid="{00000000-0005-0000-0000-0000E3500000}"/>
    <cellStyle name="20% - Accent1 3 2 4 2 5 2 3 4" xfId="20893" xr:uid="{00000000-0005-0000-0000-0000E4500000}"/>
    <cellStyle name="20% - Accent1 3 2 4 2 5 2 4" xfId="20894" xr:uid="{00000000-0005-0000-0000-0000E5500000}"/>
    <cellStyle name="20% - Accent1 3 2 4 2 5 2 4 2" xfId="20895" xr:uid="{00000000-0005-0000-0000-0000E6500000}"/>
    <cellStyle name="20% - Accent1 3 2 4 2 5 2 4 2 2" xfId="20896" xr:uid="{00000000-0005-0000-0000-0000E7500000}"/>
    <cellStyle name="20% - Accent1 3 2 4 2 5 2 4 2 2 2" xfId="20897" xr:uid="{00000000-0005-0000-0000-0000E8500000}"/>
    <cellStyle name="20% - Accent1 3 2 4 2 5 2 4 2 3" xfId="20898" xr:uid="{00000000-0005-0000-0000-0000E9500000}"/>
    <cellStyle name="20% - Accent1 3 2 4 2 5 2 4 3" xfId="20899" xr:uid="{00000000-0005-0000-0000-0000EA500000}"/>
    <cellStyle name="20% - Accent1 3 2 4 2 5 2 4 3 2" xfId="20900" xr:uid="{00000000-0005-0000-0000-0000EB500000}"/>
    <cellStyle name="20% - Accent1 3 2 4 2 5 2 4 4" xfId="20901" xr:uid="{00000000-0005-0000-0000-0000EC500000}"/>
    <cellStyle name="20% - Accent1 3 2 4 2 5 2 5" xfId="20902" xr:uid="{00000000-0005-0000-0000-0000ED500000}"/>
    <cellStyle name="20% - Accent1 3 2 4 2 5 2 5 2" xfId="20903" xr:uid="{00000000-0005-0000-0000-0000EE500000}"/>
    <cellStyle name="20% - Accent1 3 2 4 2 5 2 5 2 2" xfId="20904" xr:uid="{00000000-0005-0000-0000-0000EF500000}"/>
    <cellStyle name="20% - Accent1 3 2 4 2 5 2 5 3" xfId="20905" xr:uid="{00000000-0005-0000-0000-0000F0500000}"/>
    <cellStyle name="20% - Accent1 3 2 4 2 5 2 6" xfId="20906" xr:uid="{00000000-0005-0000-0000-0000F1500000}"/>
    <cellStyle name="20% - Accent1 3 2 4 2 5 2 6 2" xfId="20907" xr:uid="{00000000-0005-0000-0000-0000F2500000}"/>
    <cellStyle name="20% - Accent1 3 2 4 2 5 2 6 2 2" xfId="20908" xr:uid="{00000000-0005-0000-0000-0000F3500000}"/>
    <cellStyle name="20% - Accent1 3 2 4 2 5 2 6 3" xfId="20909" xr:uid="{00000000-0005-0000-0000-0000F4500000}"/>
    <cellStyle name="20% - Accent1 3 2 4 2 5 2 7" xfId="20910" xr:uid="{00000000-0005-0000-0000-0000F5500000}"/>
    <cellStyle name="20% - Accent1 3 2 4 2 5 2 7 2" xfId="20911" xr:uid="{00000000-0005-0000-0000-0000F6500000}"/>
    <cellStyle name="20% - Accent1 3 2 4 2 5 2 8" xfId="20912" xr:uid="{00000000-0005-0000-0000-0000F7500000}"/>
    <cellStyle name="20% - Accent1 3 2 4 2 5 2 8 2" xfId="20913" xr:uid="{00000000-0005-0000-0000-0000F8500000}"/>
    <cellStyle name="20% - Accent1 3 2 4 2 5 2 9" xfId="20914" xr:uid="{00000000-0005-0000-0000-0000F9500000}"/>
    <cellStyle name="20% - Accent1 3 2 4 2 5 3" xfId="20915" xr:uid="{00000000-0005-0000-0000-0000FA500000}"/>
    <cellStyle name="20% - Accent1 3 2 4 2 5 3 2" xfId="20916" xr:uid="{00000000-0005-0000-0000-0000FB500000}"/>
    <cellStyle name="20% - Accent1 3 2 4 2 5 3 2 2" xfId="20917" xr:uid="{00000000-0005-0000-0000-0000FC500000}"/>
    <cellStyle name="20% - Accent1 3 2 4 2 5 3 2 2 2" xfId="20918" xr:uid="{00000000-0005-0000-0000-0000FD500000}"/>
    <cellStyle name="20% - Accent1 3 2 4 2 5 3 2 2 2 2" xfId="20919" xr:uid="{00000000-0005-0000-0000-0000FE500000}"/>
    <cellStyle name="20% - Accent1 3 2 4 2 5 3 2 2 3" xfId="20920" xr:uid="{00000000-0005-0000-0000-0000FF500000}"/>
    <cellStyle name="20% - Accent1 3 2 4 2 5 3 2 3" xfId="20921" xr:uid="{00000000-0005-0000-0000-000000510000}"/>
    <cellStyle name="20% - Accent1 3 2 4 2 5 3 2 3 2" xfId="20922" xr:uid="{00000000-0005-0000-0000-000001510000}"/>
    <cellStyle name="20% - Accent1 3 2 4 2 5 3 2 4" xfId="20923" xr:uid="{00000000-0005-0000-0000-000002510000}"/>
    <cellStyle name="20% - Accent1 3 2 4 2 5 3 3" xfId="20924" xr:uid="{00000000-0005-0000-0000-000003510000}"/>
    <cellStyle name="20% - Accent1 3 2 4 2 5 3 3 2" xfId="20925" xr:uid="{00000000-0005-0000-0000-000004510000}"/>
    <cellStyle name="20% - Accent1 3 2 4 2 5 3 3 2 2" xfId="20926" xr:uid="{00000000-0005-0000-0000-000005510000}"/>
    <cellStyle name="20% - Accent1 3 2 4 2 5 3 3 2 2 2" xfId="20927" xr:uid="{00000000-0005-0000-0000-000006510000}"/>
    <cellStyle name="20% - Accent1 3 2 4 2 5 3 3 2 3" xfId="20928" xr:uid="{00000000-0005-0000-0000-000007510000}"/>
    <cellStyle name="20% - Accent1 3 2 4 2 5 3 3 3" xfId="20929" xr:uid="{00000000-0005-0000-0000-000008510000}"/>
    <cellStyle name="20% - Accent1 3 2 4 2 5 3 3 3 2" xfId="20930" xr:uid="{00000000-0005-0000-0000-000009510000}"/>
    <cellStyle name="20% - Accent1 3 2 4 2 5 3 3 4" xfId="20931" xr:uid="{00000000-0005-0000-0000-00000A510000}"/>
    <cellStyle name="20% - Accent1 3 2 4 2 5 3 4" xfId="20932" xr:uid="{00000000-0005-0000-0000-00000B510000}"/>
    <cellStyle name="20% - Accent1 3 2 4 2 5 3 4 2" xfId="20933" xr:uid="{00000000-0005-0000-0000-00000C510000}"/>
    <cellStyle name="20% - Accent1 3 2 4 2 5 3 4 2 2" xfId="20934" xr:uid="{00000000-0005-0000-0000-00000D510000}"/>
    <cellStyle name="20% - Accent1 3 2 4 2 5 3 4 2 2 2" xfId="20935" xr:uid="{00000000-0005-0000-0000-00000E510000}"/>
    <cellStyle name="20% - Accent1 3 2 4 2 5 3 4 2 3" xfId="20936" xr:uid="{00000000-0005-0000-0000-00000F510000}"/>
    <cellStyle name="20% - Accent1 3 2 4 2 5 3 4 3" xfId="20937" xr:uid="{00000000-0005-0000-0000-000010510000}"/>
    <cellStyle name="20% - Accent1 3 2 4 2 5 3 4 3 2" xfId="20938" xr:uid="{00000000-0005-0000-0000-000011510000}"/>
    <cellStyle name="20% - Accent1 3 2 4 2 5 3 4 4" xfId="20939" xr:uid="{00000000-0005-0000-0000-000012510000}"/>
    <cellStyle name="20% - Accent1 3 2 4 2 5 3 5" xfId="20940" xr:uid="{00000000-0005-0000-0000-000013510000}"/>
    <cellStyle name="20% - Accent1 3 2 4 2 5 3 5 2" xfId="20941" xr:uid="{00000000-0005-0000-0000-000014510000}"/>
    <cellStyle name="20% - Accent1 3 2 4 2 5 3 5 2 2" xfId="20942" xr:uid="{00000000-0005-0000-0000-000015510000}"/>
    <cellStyle name="20% - Accent1 3 2 4 2 5 3 5 3" xfId="20943" xr:uid="{00000000-0005-0000-0000-000016510000}"/>
    <cellStyle name="20% - Accent1 3 2 4 2 5 3 6" xfId="20944" xr:uid="{00000000-0005-0000-0000-000017510000}"/>
    <cellStyle name="20% - Accent1 3 2 4 2 5 3 6 2" xfId="20945" xr:uid="{00000000-0005-0000-0000-000018510000}"/>
    <cellStyle name="20% - Accent1 3 2 4 2 5 3 6 2 2" xfId="20946" xr:uid="{00000000-0005-0000-0000-000019510000}"/>
    <cellStyle name="20% - Accent1 3 2 4 2 5 3 6 3" xfId="20947" xr:uid="{00000000-0005-0000-0000-00001A510000}"/>
    <cellStyle name="20% - Accent1 3 2 4 2 5 3 7" xfId="20948" xr:uid="{00000000-0005-0000-0000-00001B510000}"/>
    <cellStyle name="20% - Accent1 3 2 4 2 5 3 7 2" xfId="20949" xr:uid="{00000000-0005-0000-0000-00001C510000}"/>
    <cellStyle name="20% - Accent1 3 2 4 2 5 3 8" xfId="20950" xr:uid="{00000000-0005-0000-0000-00001D510000}"/>
    <cellStyle name="20% - Accent1 3 2 4 2 5 3 8 2" xfId="20951" xr:uid="{00000000-0005-0000-0000-00001E510000}"/>
    <cellStyle name="20% - Accent1 3 2 4 2 5 3 9" xfId="20952" xr:uid="{00000000-0005-0000-0000-00001F510000}"/>
    <cellStyle name="20% - Accent1 3 2 4 2 5 4" xfId="20953" xr:uid="{00000000-0005-0000-0000-000020510000}"/>
    <cellStyle name="20% - Accent1 3 2 4 2 5 4 2" xfId="20954" xr:uid="{00000000-0005-0000-0000-000021510000}"/>
    <cellStyle name="20% - Accent1 3 2 4 2 5 4 2 2" xfId="20955" xr:uid="{00000000-0005-0000-0000-000022510000}"/>
    <cellStyle name="20% - Accent1 3 2 4 2 5 4 2 2 2" xfId="20956" xr:uid="{00000000-0005-0000-0000-000023510000}"/>
    <cellStyle name="20% - Accent1 3 2 4 2 5 4 2 3" xfId="20957" xr:uid="{00000000-0005-0000-0000-000024510000}"/>
    <cellStyle name="20% - Accent1 3 2 4 2 5 4 3" xfId="20958" xr:uid="{00000000-0005-0000-0000-000025510000}"/>
    <cellStyle name="20% - Accent1 3 2 4 2 5 4 3 2" xfId="20959" xr:uid="{00000000-0005-0000-0000-000026510000}"/>
    <cellStyle name="20% - Accent1 3 2 4 2 5 4 4" xfId="20960" xr:uid="{00000000-0005-0000-0000-000027510000}"/>
    <cellStyle name="20% - Accent1 3 2 4 2 5 5" xfId="20961" xr:uid="{00000000-0005-0000-0000-000028510000}"/>
    <cellStyle name="20% - Accent1 3 2 4 2 5 5 2" xfId="20962" xr:uid="{00000000-0005-0000-0000-000029510000}"/>
    <cellStyle name="20% - Accent1 3 2 4 2 5 5 2 2" xfId="20963" xr:uid="{00000000-0005-0000-0000-00002A510000}"/>
    <cellStyle name="20% - Accent1 3 2 4 2 5 5 2 2 2" xfId="20964" xr:uid="{00000000-0005-0000-0000-00002B510000}"/>
    <cellStyle name="20% - Accent1 3 2 4 2 5 5 2 3" xfId="20965" xr:uid="{00000000-0005-0000-0000-00002C510000}"/>
    <cellStyle name="20% - Accent1 3 2 4 2 5 5 3" xfId="20966" xr:uid="{00000000-0005-0000-0000-00002D510000}"/>
    <cellStyle name="20% - Accent1 3 2 4 2 5 5 3 2" xfId="20967" xr:uid="{00000000-0005-0000-0000-00002E510000}"/>
    <cellStyle name="20% - Accent1 3 2 4 2 5 5 4" xfId="20968" xr:uid="{00000000-0005-0000-0000-00002F510000}"/>
    <cellStyle name="20% - Accent1 3 2 4 2 5 6" xfId="20969" xr:uid="{00000000-0005-0000-0000-000030510000}"/>
    <cellStyle name="20% - Accent1 3 2 4 2 5 6 2" xfId="20970" xr:uid="{00000000-0005-0000-0000-000031510000}"/>
    <cellStyle name="20% - Accent1 3 2 4 2 5 6 2 2" xfId="20971" xr:uid="{00000000-0005-0000-0000-000032510000}"/>
    <cellStyle name="20% - Accent1 3 2 4 2 5 6 2 2 2" xfId="20972" xr:uid="{00000000-0005-0000-0000-000033510000}"/>
    <cellStyle name="20% - Accent1 3 2 4 2 5 6 2 3" xfId="20973" xr:uid="{00000000-0005-0000-0000-000034510000}"/>
    <cellStyle name="20% - Accent1 3 2 4 2 5 6 3" xfId="20974" xr:uid="{00000000-0005-0000-0000-000035510000}"/>
    <cellStyle name="20% - Accent1 3 2 4 2 5 6 3 2" xfId="20975" xr:uid="{00000000-0005-0000-0000-000036510000}"/>
    <cellStyle name="20% - Accent1 3 2 4 2 5 6 4" xfId="20976" xr:uid="{00000000-0005-0000-0000-000037510000}"/>
    <cellStyle name="20% - Accent1 3 2 4 2 5 7" xfId="20977" xr:uid="{00000000-0005-0000-0000-000038510000}"/>
    <cellStyle name="20% - Accent1 3 2 4 2 5 7 2" xfId="20978" xr:uid="{00000000-0005-0000-0000-000039510000}"/>
    <cellStyle name="20% - Accent1 3 2 4 2 5 7 2 2" xfId="20979" xr:uid="{00000000-0005-0000-0000-00003A510000}"/>
    <cellStyle name="20% - Accent1 3 2 4 2 5 7 3" xfId="20980" xr:uid="{00000000-0005-0000-0000-00003B510000}"/>
    <cellStyle name="20% - Accent1 3 2 4 2 5 8" xfId="20981" xr:uid="{00000000-0005-0000-0000-00003C510000}"/>
    <cellStyle name="20% - Accent1 3 2 4 2 5 8 2" xfId="20982" xr:uid="{00000000-0005-0000-0000-00003D510000}"/>
    <cellStyle name="20% - Accent1 3 2 4 2 5 8 2 2" xfId="20983" xr:uid="{00000000-0005-0000-0000-00003E510000}"/>
    <cellStyle name="20% - Accent1 3 2 4 2 5 8 3" xfId="20984" xr:uid="{00000000-0005-0000-0000-00003F510000}"/>
    <cellStyle name="20% - Accent1 3 2 4 2 5 9" xfId="20985" xr:uid="{00000000-0005-0000-0000-000040510000}"/>
    <cellStyle name="20% - Accent1 3 2 4 2 5 9 2" xfId="20986" xr:uid="{00000000-0005-0000-0000-000041510000}"/>
    <cellStyle name="20% - Accent1 3 2 4 2 6" xfId="20987" xr:uid="{00000000-0005-0000-0000-000042510000}"/>
    <cellStyle name="20% - Accent1 3 2 4 2 6 2" xfId="20988" xr:uid="{00000000-0005-0000-0000-000043510000}"/>
    <cellStyle name="20% - Accent1 3 2 4 2 6 2 2" xfId="20989" xr:uid="{00000000-0005-0000-0000-000044510000}"/>
    <cellStyle name="20% - Accent1 3 2 4 2 6 2 2 2" xfId="20990" xr:uid="{00000000-0005-0000-0000-000045510000}"/>
    <cellStyle name="20% - Accent1 3 2 4 2 6 2 2 2 2" xfId="20991" xr:uid="{00000000-0005-0000-0000-000046510000}"/>
    <cellStyle name="20% - Accent1 3 2 4 2 6 2 2 3" xfId="20992" xr:uid="{00000000-0005-0000-0000-000047510000}"/>
    <cellStyle name="20% - Accent1 3 2 4 2 6 2 3" xfId="20993" xr:uid="{00000000-0005-0000-0000-000048510000}"/>
    <cellStyle name="20% - Accent1 3 2 4 2 6 2 3 2" xfId="20994" xr:uid="{00000000-0005-0000-0000-000049510000}"/>
    <cellStyle name="20% - Accent1 3 2 4 2 6 2 4" xfId="20995" xr:uid="{00000000-0005-0000-0000-00004A510000}"/>
    <cellStyle name="20% - Accent1 3 2 4 2 6 3" xfId="20996" xr:uid="{00000000-0005-0000-0000-00004B510000}"/>
    <cellStyle name="20% - Accent1 3 2 4 2 6 3 2" xfId="20997" xr:uid="{00000000-0005-0000-0000-00004C510000}"/>
    <cellStyle name="20% - Accent1 3 2 4 2 6 3 2 2" xfId="20998" xr:uid="{00000000-0005-0000-0000-00004D510000}"/>
    <cellStyle name="20% - Accent1 3 2 4 2 6 3 2 2 2" xfId="20999" xr:uid="{00000000-0005-0000-0000-00004E510000}"/>
    <cellStyle name="20% - Accent1 3 2 4 2 6 3 2 3" xfId="21000" xr:uid="{00000000-0005-0000-0000-00004F510000}"/>
    <cellStyle name="20% - Accent1 3 2 4 2 6 3 3" xfId="21001" xr:uid="{00000000-0005-0000-0000-000050510000}"/>
    <cellStyle name="20% - Accent1 3 2 4 2 6 3 3 2" xfId="21002" xr:uid="{00000000-0005-0000-0000-000051510000}"/>
    <cellStyle name="20% - Accent1 3 2 4 2 6 3 4" xfId="21003" xr:uid="{00000000-0005-0000-0000-000052510000}"/>
    <cellStyle name="20% - Accent1 3 2 4 2 6 4" xfId="21004" xr:uid="{00000000-0005-0000-0000-000053510000}"/>
    <cellStyle name="20% - Accent1 3 2 4 2 6 4 2" xfId="21005" xr:uid="{00000000-0005-0000-0000-000054510000}"/>
    <cellStyle name="20% - Accent1 3 2 4 2 6 4 2 2" xfId="21006" xr:uid="{00000000-0005-0000-0000-000055510000}"/>
    <cellStyle name="20% - Accent1 3 2 4 2 6 4 2 2 2" xfId="21007" xr:uid="{00000000-0005-0000-0000-000056510000}"/>
    <cellStyle name="20% - Accent1 3 2 4 2 6 4 2 3" xfId="21008" xr:uid="{00000000-0005-0000-0000-000057510000}"/>
    <cellStyle name="20% - Accent1 3 2 4 2 6 4 3" xfId="21009" xr:uid="{00000000-0005-0000-0000-000058510000}"/>
    <cellStyle name="20% - Accent1 3 2 4 2 6 4 3 2" xfId="21010" xr:uid="{00000000-0005-0000-0000-000059510000}"/>
    <cellStyle name="20% - Accent1 3 2 4 2 6 4 4" xfId="21011" xr:uid="{00000000-0005-0000-0000-00005A510000}"/>
    <cellStyle name="20% - Accent1 3 2 4 2 6 5" xfId="21012" xr:uid="{00000000-0005-0000-0000-00005B510000}"/>
    <cellStyle name="20% - Accent1 3 2 4 2 6 5 2" xfId="21013" xr:uid="{00000000-0005-0000-0000-00005C510000}"/>
    <cellStyle name="20% - Accent1 3 2 4 2 6 5 2 2" xfId="21014" xr:uid="{00000000-0005-0000-0000-00005D510000}"/>
    <cellStyle name="20% - Accent1 3 2 4 2 6 5 3" xfId="21015" xr:uid="{00000000-0005-0000-0000-00005E510000}"/>
    <cellStyle name="20% - Accent1 3 2 4 2 6 6" xfId="21016" xr:uid="{00000000-0005-0000-0000-00005F510000}"/>
    <cellStyle name="20% - Accent1 3 2 4 2 6 6 2" xfId="21017" xr:uid="{00000000-0005-0000-0000-000060510000}"/>
    <cellStyle name="20% - Accent1 3 2 4 2 6 6 2 2" xfId="21018" xr:uid="{00000000-0005-0000-0000-000061510000}"/>
    <cellStyle name="20% - Accent1 3 2 4 2 6 6 3" xfId="21019" xr:uid="{00000000-0005-0000-0000-000062510000}"/>
    <cellStyle name="20% - Accent1 3 2 4 2 6 7" xfId="21020" xr:uid="{00000000-0005-0000-0000-000063510000}"/>
    <cellStyle name="20% - Accent1 3 2 4 2 6 7 2" xfId="21021" xr:uid="{00000000-0005-0000-0000-000064510000}"/>
    <cellStyle name="20% - Accent1 3 2 4 2 6 8" xfId="21022" xr:uid="{00000000-0005-0000-0000-000065510000}"/>
    <cellStyle name="20% - Accent1 3 2 4 2 6 8 2" xfId="21023" xr:uid="{00000000-0005-0000-0000-000066510000}"/>
    <cellStyle name="20% - Accent1 3 2 4 2 6 9" xfId="21024" xr:uid="{00000000-0005-0000-0000-000067510000}"/>
    <cellStyle name="20% - Accent1 3 2 4 2 7" xfId="21025" xr:uid="{00000000-0005-0000-0000-000068510000}"/>
    <cellStyle name="20% - Accent1 3 2 4 2 7 2" xfId="21026" xr:uid="{00000000-0005-0000-0000-000069510000}"/>
    <cellStyle name="20% - Accent1 3 2 4 2 7 2 2" xfId="21027" xr:uid="{00000000-0005-0000-0000-00006A510000}"/>
    <cellStyle name="20% - Accent1 3 2 4 2 7 2 2 2" xfId="21028" xr:uid="{00000000-0005-0000-0000-00006B510000}"/>
    <cellStyle name="20% - Accent1 3 2 4 2 7 2 2 2 2" xfId="21029" xr:uid="{00000000-0005-0000-0000-00006C510000}"/>
    <cellStyle name="20% - Accent1 3 2 4 2 7 2 2 3" xfId="21030" xr:uid="{00000000-0005-0000-0000-00006D510000}"/>
    <cellStyle name="20% - Accent1 3 2 4 2 7 2 3" xfId="21031" xr:uid="{00000000-0005-0000-0000-00006E510000}"/>
    <cellStyle name="20% - Accent1 3 2 4 2 7 2 3 2" xfId="21032" xr:uid="{00000000-0005-0000-0000-00006F510000}"/>
    <cellStyle name="20% - Accent1 3 2 4 2 7 2 4" xfId="21033" xr:uid="{00000000-0005-0000-0000-000070510000}"/>
    <cellStyle name="20% - Accent1 3 2 4 2 7 3" xfId="21034" xr:uid="{00000000-0005-0000-0000-000071510000}"/>
    <cellStyle name="20% - Accent1 3 2 4 2 7 3 2" xfId="21035" xr:uid="{00000000-0005-0000-0000-000072510000}"/>
    <cellStyle name="20% - Accent1 3 2 4 2 7 3 2 2" xfId="21036" xr:uid="{00000000-0005-0000-0000-000073510000}"/>
    <cellStyle name="20% - Accent1 3 2 4 2 7 3 2 2 2" xfId="21037" xr:uid="{00000000-0005-0000-0000-000074510000}"/>
    <cellStyle name="20% - Accent1 3 2 4 2 7 3 2 3" xfId="21038" xr:uid="{00000000-0005-0000-0000-000075510000}"/>
    <cellStyle name="20% - Accent1 3 2 4 2 7 3 3" xfId="21039" xr:uid="{00000000-0005-0000-0000-000076510000}"/>
    <cellStyle name="20% - Accent1 3 2 4 2 7 3 3 2" xfId="21040" xr:uid="{00000000-0005-0000-0000-000077510000}"/>
    <cellStyle name="20% - Accent1 3 2 4 2 7 3 4" xfId="21041" xr:uid="{00000000-0005-0000-0000-000078510000}"/>
    <cellStyle name="20% - Accent1 3 2 4 2 7 4" xfId="21042" xr:uid="{00000000-0005-0000-0000-000079510000}"/>
    <cellStyle name="20% - Accent1 3 2 4 2 7 4 2" xfId="21043" xr:uid="{00000000-0005-0000-0000-00007A510000}"/>
    <cellStyle name="20% - Accent1 3 2 4 2 7 4 2 2" xfId="21044" xr:uid="{00000000-0005-0000-0000-00007B510000}"/>
    <cellStyle name="20% - Accent1 3 2 4 2 7 4 2 2 2" xfId="21045" xr:uid="{00000000-0005-0000-0000-00007C510000}"/>
    <cellStyle name="20% - Accent1 3 2 4 2 7 4 2 3" xfId="21046" xr:uid="{00000000-0005-0000-0000-00007D510000}"/>
    <cellStyle name="20% - Accent1 3 2 4 2 7 4 3" xfId="21047" xr:uid="{00000000-0005-0000-0000-00007E510000}"/>
    <cellStyle name="20% - Accent1 3 2 4 2 7 4 3 2" xfId="21048" xr:uid="{00000000-0005-0000-0000-00007F510000}"/>
    <cellStyle name="20% - Accent1 3 2 4 2 7 4 4" xfId="21049" xr:uid="{00000000-0005-0000-0000-000080510000}"/>
    <cellStyle name="20% - Accent1 3 2 4 2 7 5" xfId="21050" xr:uid="{00000000-0005-0000-0000-000081510000}"/>
    <cellStyle name="20% - Accent1 3 2 4 2 7 5 2" xfId="21051" xr:uid="{00000000-0005-0000-0000-000082510000}"/>
    <cellStyle name="20% - Accent1 3 2 4 2 7 5 2 2" xfId="21052" xr:uid="{00000000-0005-0000-0000-000083510000}"/>
    <cellStyle name="20% - Accent1 3 2 4 2 7 5 3" xfId="21053" xr:uid="{00000000-0005-0000-0000-000084510000}"/>
    <cellStyle name="20% - Accent1 3 2 4 2 7 6" xfId="21054" xr:uid="{00000000-0005-0000-0000-000085510000}"/>
    <cellStyle name="20% - Accent1 3 2 4 2 7 6 2" xfId="21055" xr:uid="{00000000-0005-0000-0000-000086510000}"/>
    <cellStyle name="20% - Accent1 3 2 4 2 7 6 2 2" xfId="21056" xr:uid="{00000000-0005-0000-0000-000087510000}"/>
    <cellStyle name="20% - Accent1 3 2 4 2 7 6 3" xfId="21057" xr:uid="{00000000-0005-0000-0000-000088510000}"/>
    <cellStyle name="20% - Accent1 3 2 4 2 7 7" xfId="21058" xr:uid="{00000000-0005-0000-0000-000089510000}"/>
    <cellStyle name="20% - Accent1 3 2 4 2 7 7 2" xfId="21059" xr:uid="{00000000-0005-0000-0000-00008A510000}"/>
    <cellStyle name="20% - Accent1 3 2 4 2 7 8" xfId="21060" xr:uid="{00000000-0005-0000-0000-00008B510000}"/>
    <cellStyle name="20% - Accent1 3 2 4 2 7 8 2" xfId="21061" xr:uid="{00000000-0005-0000-0000-00008C510000}"/>
    <cellStyle name="20% - Accent1 3 2 4 2 7 9" xfId="21062" xr:uid="{00000000-0005-0000-0000-00008D510000}"/>
    <cellStyle name="20% - Accent1 3 2 4 2 8" xfId="21063" xr:uid="{00000000-0005-0000-0000-00008E510000}"/>
    <cellStyle name="20% - Accent1 3 2 4 2 8 2" xfId="21064" xr:uid="{00000000-0005-0000-0000-00008F510000}"/>
    <cellStyle name="20% - Accent1 3 2 4 2 8 2 2" xfId="21065" xr:uid="{00000000-0005-0000-0000-000090510000}"/>
    <cellStyle name="20% - Accent1 3 2 4 2 8 2 2 2" xfId="21066" xr:uid="{00000000-0005-0000-0000-000091510000}"/>
    <cellStyle name="20% - Accent1 3 2 4 2 8 2 3" xfId="21067" xr:uid="{00000000-0005-0000-0000-000092510000}"/>
    <cellStyle name="20% - Accent1 3 2 4 2 8 3" xfId="21068" xr:uid="{00000000-0005-0000-0000-000093510000}"/>
    <cellStyle name="20% - Accent1 3 2 4 2 8 3 2" xfId="21069" xr:uid="{00000000-0005-0000-0000-000094510000}"/>
    <cellStyle name="20% - Accent1 3 2 4 2 8 4" xfId="21070" xr:uid="{00000000-0005-0000-0000-000095510000}"/>
    <cellStyle name="20% - Accent1 3 2 4 2 9" xfId="21071" xr:uid="{00000000-0005-0000-0000-000096510000}"/>
    <cellStyle name="20% - Accent1 3 2 4 2 9 2" xfId="21072" xr:uid="{00000000-0005-0000-0000-000097510000}"/>
    <cellStyle name="20% - Accent1 3 2 4 2 9 2 2" xfId="21073" xr:uid="{00000000-0005-0000-0000-000098510000}"/>
    <cellStyle name="20% - Accent1 3 2 4 2 9 2 2 2" xfId="21074" xr:uid="{00000000-0005-0000-0000-000099510000}"/>
    <cellStyle name="20% - Accent1 3 2 4 2 9 2 3" xfId="21075" xr:uid="{00000000-0005-0000-0000-00009A510000}"/>
    <cellStyle name="20% - Accent1 3 2 4 2 9 3" xfId="21076" xr:uid="{00000000-0005-0000-0000-00009B510000}"/>
    <cellStyle name="20% - Accent1 3 2 4 2 9 3 2" xfId="21077" xr:uid="{00000000-0005-0000-0000-00009C510000}"/>
    <cellStyle name="20% - Accent1 3 2 4 2 9 4" xfId="21078" xr:uid="{00000000-0005-0000-0000-00009D510000}"/>
    <cellStyle name="20% - Accent1 3 2 4 3" xfId="21079" xr:uid="{00000000-0005-0000-0000-00009E510000}"/>
    <cellStyle name="20% - Accent1 3 2 4 3 10" xfId="21080" xr:uid="{00000000-0005-0000-0000-00009F510000}"/>
    <cellStyle name="20% - Accent1 3 2 4 3 10 2" xfId="21081" xr:uid="{00000000-0005-0000-0000-0000A0510000}"/>
    <cellStyle name="20% - Accent1 3 2 4 3 10 2 2" xfId="21082" xr:uid="{00000000-0005-0000-0000-0000A1510000}"/>
    <cellStyle name="20% - Accent1 3 2 4 3 10 3" xfId="21083" xr:uid="{00000000-0005-0000-0000-0000A2510000}"/>
    <cellStyle name="20% - Accent1 3 2 4 3 11" xfId="21084" xr:uid="{00000000-0005-0000-0000-0000A3510000}"/>
    <cellStyle name="20% - Accent1 3 2 4 3 11 2" xfId="21085" xr:uid="{00000000-0005-0000-0000-0000A4510000}"/>
    <cellStyle name="20% - Accent1 3 2 4 3 11 2 2" xfId="21086" xr:uid="{00000000-0005-0000-0000-0000A5510000}"/>
    <cellStyle name="20% - Accent1 3 2 4 3 11 3" xfId="21087" xr:uid="{00000000-0005-0000-0000-0000A6510000}"/>
    <cellStyle name="20% - Accent1 3 2 4 3 12" xfId="21088" xr:uid="{00000000-0005-0000-0000-0000A7510000}"/>
    <cellStyle name="20% - Accent1 3 2 4 3 12 2" xfId="21089" xr:uid="{00000000-0005-0000-0000-0000A8510000}"/>
    <cellStyle name="20% - Accent1 3 2 4 3 13" xfId="21090" xr:uid="{00000000-0005-0000-0000-0000A9510000}"/>
    <cellStyle name="20% - Accent1 3 2 4 3 13 2" xfId="21091" xr:uid="{00000000-0005-0000-0000-0000AA510000}"/>
    <cellStyle name="20% - Accent1 3 2 4 3 14" xfId="21092" xr:uid="{00000000-0005-0000-0000-0000AB510000}"/>
    <cellStyle name="20% - Accent1 3 2 4 3 2" xfId="21093" xr:uid="{00000000-0005-0000-0000-0000AC510000}"/>
    <cellStyle name="20% - Accent1 3 2 4 3 2 10" xfId="21094" xr:uid="{00000000-0005-0000-0000-0000AD510000}"/>
    <cellStyle name="20% - Accent1 3 2 4 3 2 10 2" xfId="21095" xr:uid="{00000000-0005-0000-0000-0000AE510000}"/>
    <cellStyle name="20% - Accent1 3 2 4 3 2 11" xfId="21096" xr:uid="{00000000-0005-0000-0000-0000AF510000}"/>
    <cellStyle name="20% - Accent1 3 2 4 3 2 2" xfId="21097" xr:uid="{00000000-0005-0000-0000-0000B0510000}"/>
    <cellStyle name="20% - Accent1 3 2 4 3 2 2 2" xfId="21098" xr:uid="{00000000-0005-0000-0000-0000B1510000}"/>
    <cellStyle name="20% - Accent1 3 2 4 3 2 2 2 2" xfId="21099" xr:uid="{00000000-0005-0000-0000-0000B2510000}"/>
    <cellStyle name="20% - Accent1 3 2 4 3 2 2 2 2 2" xfId="21100" xr:uid="{00000000-0005-0000-0000-0000B3510000}"/>
    <cellStyle name="20% - Accent1 3 2 4 3 2 2 2 2 2 2" xfId="21101" xr:uid="{00000000-0005-0000-0000-0000B4510000}"/>
    <cellStyle name="20% - Accent1 3 2 4 3 2 2 2 2 3" xfId="21102" xr:uid="{00000000-0005-0000-0000-0000B5510000}"/>
    <cellStyle name="20% - Accent1 3 2 4 3 2 2 2 3" xfId="21103" xr:uid="{00000000-0005-0000-0000-0000B6510000}"/>
    <cellStyle name="20% - Accent1 3 2 4 3 2 2 2 3 2" xfId="21104" xr:uid="{00000000-0005-0000-0000-0000B7510000}"/>
    <cellStyle name="20% - Accent1 3 2 4 3 2 2 2 4" xfId="21105" xr:uid="{00000000-0005-0000-0000-0000B8510000}"/>
    <cellStyle name="20% - Accent1 3 2 4 3 2 2 3" xfId="21106" xr:uid="{00000000-0005-0000-0000-0000B9510000}"/>
    <cellStyle name="20% - Accent1 3 2 4 3 2 2 3 2" xfId="21107" xr:uid="{00000000-0005-0000-0000-0000BA510000}"/>
    <cellStyle name="20% - Accent1 3 2 4 3 2 2 3 2 2" xfId="21108" xr:uid="{00000000-0005-0000-0000-0000BB510000}"/>
    <cellStyle name="20% - Accent1 3 2 4 3 2 2 3 2 2 2" xfId="21109" xr:uid="{00000000-0005-0000-0000-0000BC510000}"/>
    <cellStyle name="20% - Accent1 3 2 4 3 2 2 3 2 3" xfId="21110" xr:uid="{00000000-0005-0000-0000-0000BD510000}"/>
    <cellStyle name="20% - Accent1 3 2 4 3 2 2 3 3" xfId="21111" xr:uid="{00000000-0005-0000-0000-0000BE510000}"/>
    <cellStyle name="20% - Accent1 3 2 4 3 2 2 3 3 2" xfId="21112" xr:uid="{00000000-0005-0000-0000-0000BF510000}"/>
    <cellStyle name="20% - Accent1 3 2 4 3 2 2 3 4" xfId="21113" xr:uid="{00000000-0005-0000-0000-0000C0510000}"/>
    <cellStyle name="20% - Accent1 3 2 4 3 2 2 4" xfId="21114" xr:uid="{00000000-0005-0000-0000-0000C1510000}"/>
    <cellStyle name="20% - Accent1 3 2 4 3 2 2 4 2" xfId="21115" xr:uid="{00000000-0005-0000-0000-0000C2510000}"/>
    <cellStyle name="20% - Accent1 3 2 4 3 2 2 4 2 2" xfId="21116" xr:uid="{00000000-0005-0000-0000-0000C3510000}"/>
    <cellStyle name="20% - Accent1 3 2 4 3 2 2 4 2 2 2" xfId="21117" xr:uid="{00000000-0005-0000-0000-0000C4510000}"/>
    <cellStyle name="20% - Accent1 3 2 4 3 2 2 4 2 3" xfId="21118" xr:uid="{00000000-0005-0000-0000-0000C5510000}"/>
    <cellStyle name="20% - Accent1 3 2 4 3 2 2 4 3" xfId="21119" xr:uid="{00000000-0005-0000-0000-0000C6510000}"/>
    <cellStyle name="20% - Accent1 3 2 4 3 2 2 4 3 2" xfId="21120" xr:uid="{00000000-0005-0000-0000-0000C7510000}"/>
    <cellStyle name="20% - Accent1 3 2 4 3 2 2 4 4" xfId="21121" xr:uid="{00000000-0005-0000-0000-0000C8510000}"/>
    <cellStyle name="20% - Accent1 3 2 4 3 2 2 5" xfId="21122" xr:uid="{00000000-0005-0000-0000-0000C9510000}"/>
    <cellStyle name="20% - Accent1 3 2 4 3 2 2 5 2" xfId="21123" xr:uid="{00000000-0005-0000-0000-0000CA510000}"/>
    <cellStyle name="20% - Accent1 3 2 4 3 2 2 5 2 2" xfId="21124" xr:uid="{00000000-0005-0000-0000-0000CB510000}"/>
    <cellStyle name="20% - Accent1 3 2 4 3 2 2 5 3" xfId="21125" xr:uid="{00000000-0005-0000-0000-0000CC510000}"/>
    <cellStyle name="20% - Accent1 3 2 4 3 2 2 6" xfId="21126" xr:uid="{00000000-0005-0000-0000-0000CD510000}"/>
    <cellStyle name="20% - Accent1 3 2 4 3 2 2 6 2" xfId="21127" xr:uid="{00000000-0005-0000-0000-0000CE510000}"/>
    <cellStyle name="20% - Accent1 3 2 4 3 2 2 6 2 2" xfId="21128" xr:uid="{00000000-0005-0000-0000-0000CF510000}"/>
    <cellStyle name="20% - Accent1 3 2 4 3 2 2 6 3" xfId="21129" xr:uid="{00000000-0005-0000-0000-0000D0510000}"/>
    <cellStyle name="20% - Accent1 3 2 4 3 2 2 7" xfId="21130" xr:uid="{00000000-0005-0000-0000-0000D1510000}"/>
    <cellStyle name="20% - Accent1 3 2 4 3 2 2 7 2" xfId="21131" xr:uid="{00000000-0005-0000-0000-0000D2510000}"/>
    <cellStyle name="20% - Accent1 3 2 4 3 2 2 8" xfId="21132" xr:uid="{00000000-0005-0000-0000-0000D3510000}"/>
    <cellStyle name="20% - Accent1 3 2 4 3 2 2 8 2" xfId="21133" xr:uid="{00000000-0005-0000-0000-0000D4510000}"/>
    <cellStyle name="20% - Accent1 3 2 4 3 2 2 9" xfId="21134" xr:uid="{00000000-0005-0000-0000-0000D5510000}"/>
    <cellStyle name="20% - Accent1 3 2 4 3 2 3" xfId="21135" xr:uid="{00000000-0005-0000-0000-0000D6510000}"/>
    <cellStyle name="20% - Accent1 3 2 4 3 2 3 2" xfId="21136" xr:uid="{00000000-0005-0000-0000-0000D7510000}"/>
    <cellStyle name="20% - Accent1 3 2 4 3 2 3 2 2" xfId="21137" xr:uid="{00000000-0005-0000-0000-0000D8510000}"/>
    <cellStyle name="20% - Accent1 3 2 4 3 2 3 2 2 2" xfId="21138" xr:uid="{00000000-0005-0000-0000-0000D9510000}"/>
    <cellStyle name="20% - Accent1 3 2 4 3 2 3 2 2 2 2" xfId="21139" xr:uid="{00000000-0005-0000-0000-0000DA510000}"/>
    <cellStyle name="20% - Accent1 3 2 4 3 2 3 2 2 3" xfId="21140" xr:uid="{00000000-0005-0000-0000-0000DB510000}"/>
    <cellStyle name="20% - Accent1 3 2 4 3 2 3 2 3" xfId="21141" xr:uid="{00000000-0005-0000-0000-0000DC510000}"/>
    <cellStyle name="20% - Accent1 3 2 4 3 2 3 2 3 2" xfId="21142" xr:uid="{00000000-0005-0000-0000-0000DD510000}"/>
    <cellStyle name="20% - Accent1 3 2 4 3 2 3 2 4" xfId="21143" xr:uid="{00000000-0005-0000-0000-0000DE510000}"/>
    <cellStyle name="20% - Accent1 3 2 4 3 2 3 3" xfId="21144" xr:uid="{00000000-0005-0000-0000-0000DF510000}"/>
    <cellStyle name="20% - Accent1 3 2 4 3 2 3 3 2" xfId="21145" xr:uid="{00000000-0005-0000-0000-0000E0510000}"/>
    <cellStyle name="20% - Accent1 3 2 4 3 2 3 3 2 2" xfId="21146" xr:uid="{00000000-0005-0000-0000-0000E1510000}"/>
    <cellStyle name="20% - Accent1 3 2 4 3 2 3 3 2 2 2" xfId="21147" xr:uid="{00000000-0005-0000-0000-0000E2510000}"/>
    <cellStyle name="20% - Accent1 3 2 4 3 2 3 3 2 3" xfId="21148" xr:uid="{00000000-0005-0000-0000-0000E3510000}"/>
    <cellStyle name="20% - Accent1 3 2 4 3 2 3 3 3" xfId="21149" xr:uid="{00000000-0005-0000-0000-0000E4510000}"/>
    <cellStyle name="20% - Accent1 3 2 4 3 2 3 3 3 2" xfId="21150" xr:uid="{00000000-0005-0000-0000-0000E5510000}"/>
    <cellStyle name="20% - Accent1 3 2 4 3 2 3 3 4" xfId="21151" xr:uid="{00000000-0005-0000-0000-0000E6510000}"/>
    <cellStyle name="20% - Accent1 3 2 4 3 2 3 4" xfId="21152" xr:uid="{00000000-0005-0000-0000-0000E7510000}"/>
    <cellStyle name="20% - Accent1 3 2 4 3 2 3 4 2" xfId="21153" xr:uid="{00000000-0005-0000-0000-0000E8510000}"/>
    <cellStyle name="20% - Accent1 3 2 4 3 2 3 4 2 2" xfId="21154" xr:uid="{00000000-0005-0000-0000-0000E9510000}"/>
    <cellStyle name="20% - Accent1 3 2 4 3 2 3 4 2 2 2" xfId="21155" xr:uid="{00000000-0005-0000-0000-0000EA510000}"/>
    <cellStyle name="20% - Accent1 3 2 4 3 2 3 4 2 3" xfId="21156" xr:uid="{00000000-0005-0000-0000-0000EB510000}"/>
    <cellStyle name="20% - Accent1 3 2 4 3 2 3 4 3" xfId="21157" xr:uid="{00000000-0005-0000-0000-0000EC510000}"/>
    <cellStyle name="20% - Accent1 3 2 4 3 2 3 4 3 2" xfId="21158" xr:uid="{00000000-0005-0000-0000-0000ED510000}"/>
    <cellStyle name="20% - Accent1 3 2 4 3 2 3 4 4" xfId="21159" xr:uid="{00000000-0005-0000-0000-0000EE510000}"/>
    <cellStyle name="20% - Accent1 3 2 4 3 2 3 5" xfId="21160" xr:uid="{00000000-0005-0000-0000-0000EF510000}"/>
    <cellStyle name="20% - Accent1 3 2 4 3 2 3 5 2" xfId="21161" xr:uid="{00000000-0005-0000-0000-0000F0510000}"/>
    <cellStyle name="20% - Accent1 3 2 4 3 2 3 5 2 2" xfId="21162" xr:uid="{00000000-0005-0000-0000-0000F1510000}"/>
    <cellStyle name="20% - Accent1 3 2 4 3 2 3 5 3" xfId="21163" xr:uid="{00000000-0005-0000-0000-0000F2510000}"/>
    <cellStyle name="20% - Accent1 3 2 4 3 2 3 6" xfId="21164" xr:uid="{00000000-0005-0000-0000-0000F3510000}"/>
    <cellStyle name="20% - Accent1 3 2 4 3 2 3 6 2" xfId="21165" xr:uid="{00000000-0005-0000-0000-0000F4510000}"/>
    <cellStyle name="20% - Accent1 3 2 4 3 2 3 6 2 2" xfId="21166" xr:uid="{00000000-0005-0000-0000-0000F5510000}"/>
    <cellStyle name="20% - Accent1 3 2 4 3 2 3 6 3" xfId="21167" xr:uid="{00000000-0005-0000-0000-0000F6510000}"/>
    <cellStyle name="20% - Accent1 3 2 4 3 2 3 7" xfId="21168" xr:uid="{00000000-0005-0000-0000-0000F7510000}"/>
    <cellStyle name="20% - Accent1 3 2 4 3 2 3 7 2" xfId="21169" xr:uid="{00000000-0005-0000-0000-0000F8510000}"/>
    <cellStyle name="20% - Accent1 3 2 4 3 2 3 8" xfId="21170" xr:uid="{00000000-0005-0000-0000-0000F9510000}"/>
    <cellStyle name="20% - Accent1 3 2 4 3 2 3 8 2" xfId="21171" xr:uid="{00000000-0005-0000-0000-0000FA510000}"/>
    <cellStyle name="20% - Accent1 3 2 4 3 2 3 9" xfId="21172" xr:uid="{00000000-0005-0000-0000-0000FB510000}"/>
    <cellStyle name="20% - Accent1 3 2 4 3 2 4" xfId="21173" xr:uid="{00000000-0005-0000-0000-0000FC510000}"/>
    <cellStyle name="20% - Accent1 3 2 4 3 2 4 2" xfId="21174" xr:uid="{00000000-0005-0000-0000-0000FD510000}"/>
    <cellStyle name="20% - Accent1 3 2 4 3 2 4 2 2" xfId="21175" xr:uid="{00000000-0005-0000-0000-0000FE510000}"/>
    <cellStyle name="20% - Accent1 3 2 4 3 2 4 2 2 2" xfId="21176" xr:uid="{00000000-0005-0000-0000-0000FF510000}"/>
    <cellStyle name="20% - Accent1 3 2 4 3 2 4 2 3" xfId="21177" xr:uid="{00000000-0005-0000-0000-000000520000}"/>
    <cellStyle name="20% - Accent1 3 2 4 3 2 4 3" xfId="21178" xr:uid="{00000000-0005-0000-0000-000001520000}"/>
    <cellStyle name="20% - Accent1 3 2 4 3 2 4 3 2" xfId="21179" xr:uid="{00000000-0005-0000-0000-000002520000}"/>
    <cellStyle name="20% - Accent1 3 2 4 3 2 4 4" xfId="21180" xr:uid="{00000000-0005-0000-0000-000003520000}"/>
    <cellStyle name="20% - Accent1 3 2 4 3 2 5" xfId="21181" xr:uid="{00000000-0005-0000-0000-000004520000}"/>
    <cellStyle name="20% - Accent1 3 2 4 3 2 5 2" xfId="21182" xr:uid="{00000000-0005-0000-0000-000005520000}"/>
    <cellStyle name="20% - Accent1 3 2 4 3 2 5 2 2" xfId="21183" xr:uid="{00000000-0005-0000-0000-000006520000}"/>
    <cellStyle name="20% - Accent1 3 2 4 3 2 5 2 2 2" xfId="21184" xr:uid="{00000000-0005-0000-0000-000007520000}"/>
    <cellStyle name="20% - Accent1 3 2 4 3 2 5 2 3" xfId="21185" xr:uid="{00000000-0005-0000-0000-000008520000}"/>
    <cellStyle name="20% - Accent1 3 2 4 3 2 5 3" xfId="21186" xr:uid="{00000000-0005-0000-0000-000009520000}"/>
    <cellStyle name="20% - Accent1 3 2 4 3 2 5 3 2" xfId="21187" xr:uid="{00000000-0005-0000-0000-00000A520000}"/>
    <cellStyle name="20% - Accent1 3 2 4 3 2 5 4" xfId="21188" xr:uid="{00000000-0005-0000-0000-00000B520000}"/>
    <cellStyle name="20% - Accent1 3 2 4 3 2 6" xfId="21189" xr:uid="{00000000-0005-0000-0000-00000C520000}"/>
    <cellStyle name="20% - Accent1 3 2 4 3 2 6 2" xfId="21190" xr:uid="{00000000-0005-0000-0000-00000D520000}"/>
    <cellStyle name="20% - Accent1 3 2 4 3 2 6 2 2" xfId="21191" xr:uid="{00000000-0005-0000-0000-00000E520000}"/>
    <cellStyle name="20% - Accent1 3 2 4 3 2 6 2 2 2" xfId="21192" xr:uid="{00000000-0005-0000-0000-00000F520000}"/>
    <cellStyle name="20% - Accent1 3 2 4 3 2 6 2 3" xfId="21193" xr:uid="{00000000-0005-0000-0000-000010520000}"/>
    <cellStyle name="20% - Accent1 3 2 4 3 2 6 3" xfId="21194" xr:uid="{00000000-0005-0000-0000-000011520000}"/>
    <cellStyle name="20% - Accent1 3 2 4 3 2 6 3 2" xfId="21195" xr:uid="{00000000-0005-0000-0000-000012520000}"/>
    <cellStyle name="20% - Accent1 3 2 4 3 2 6 4" xfId="21196" xr:uid="{00000000-0005-0000-0000-000013520000}"/>
    <cellStyle name="20% - Accent1 3 2 4 3 2 7" xfId="21197" xr:uid="{00000000-0005-0000-0000-000014520000}"/>
    <cellStyle name="20% - Accent1 3 2 4 3 2 7 2" xfId="21198" xr:uid="{00000000-0005-0000-0000-000015520000}"/>
    <cellStyle name="20% - Accent1 3 2 4 3 2 7 2 2" xfId="21199" xr:uid="{00000000-0005-0000-0000-000016520000}"/>
    <cellStyle name="20% - Accent1 3 2 4 3 2 7 3" xfId="21200" xr:uid="{00000000-0005-0000-0000-000017520000}"/>
    <cellStyle name="20% - Accent1 3 2 4 3 2 8" xfId="21201" xr:uid="{00000000-0005-0000-0000-000018520000}"/>
    <cellStyle name="20% - Accent1 3 2 4 3 2 8 2" xfId="21202" xr:uid="{00000000-0005-0000-0000-000019520000}"/>
    <cellStyle name="20% - Accent1 3 2 4 3 2 8 2 2" xfId="21203" xr:uid="{00000000-0005-0000-0000-00001A520000}"/>
    <cellStyle name="20% - Accent1 3 2 4 3 2 8 3" xfId="21204" xr:uid="{00000000-0005-0000-0000-00001B520000}"/>
    <cellStyle name="20% - Accent1 3 2 4 3 2 9" xfId="21205" xr:uid="{00000000-0005-0000-0000-00001C520000}"/>
    <cellStyle name="20% - Accent1 3 2 4 3 2 9 2" xfId="21206" xr:uid="{00000000-0005-0000-0000-00001D520000}"/>
    <cellStyle name="20% - Accent1 3 2 4 3 3" xfId="21207" xr:uid="{00000000-0005-0000-0000-00001E520000}"/>
    <cellStyle name="20% - Accent1 3 2 4 3 3 10" xfId="21208" xr:uid="{00000000-0005-0000-0000-00001F520000}"/>
    <cellStyle name="20% - Accent1 3 2 4 3 3 10 2" xfId="21209" xr:uid="{00000000-0005-0000-0000-000020520000}"/>
    <cellStyle name="20% - Accent1 3 2 4 3 3 11" xfId="21210" xr:uid="{00000000-0005-0000-0000-000021520000}"/>
    <cellStyle name="20% - Accent1 3 2 4 3 3 2" xfId="21211" xr:uid="{00000000-0005-0000-0000-000022520000}"/>
    <cellStyle name="20% - Accent1 3 2 4 3 3 2 2" xfId="21212" xr:uid="{00000000-0005-0000-0000-000023520000}"/>
    <cellStyle name="20% - Accent1 3 2 4 3 3 2 2 2" xfId="21213" xr:uid="{00000000-0005-0000-0000-000024520000}"/>
    <cellStyle name="20% - Accent1 3 2 4 3 3 2 2 2 2" xfId="21214" xr:uid="{00000000-0005-0000-0000-000025520000}"/>
    <cellStyle name="20% - Accent1 3 2 4 3 3 2 2 2 2 2" xfId="21215" xr:uid="{00000000-0005-0000-0000-000026520000}"/>
    <cellStyle name="20% - Accent1 3 2 4 3 3 2 2 2 3" xfId="21216" xr:uid="{00000000-0005-0000-0000-000027520000}"/>
    <cellStyle name="20% - Accent1 3 2 4 3 3 2 2 3" xfId="21217" xr:uid="{00000000-0005-0000-0000-000028520000}"/>
    <cellStyle name="20% - Accent1 3 2 4 3 3 2 2 3 2" xfId="21218" xr:uid="{00000000-0005-0000-0000-000029520000}"/>
    <cellStyle name="20% - Accent1 3 2 4 3 3 2 2 4" xfId="21219" xr:uid="{00000000-0005-0000-0000-00002A520000}"/>
    <cellStyle name="20% - Accent1 3 2 4 3 3 2 3" xfId="21220" xr:uid="{00000000-0005-0000-0000-00002B520000}"/>
    <cellStyle name="20% - Accent1 3 2 4 3 3 2 3 2" xfId="21221" xr:uid="{00000000-0005-0000-0000-00002C520000}"/>
    <cellStyle name="20% - Accent1 3 2 4 3 3 2 3 2 2" xfId="21222" xr:uid="{00000000-0005-0000-0000-00002D520000}"/>
    <cellStyle name="20% - Accent1 3 2 4 3 3 2 3 2 2 2" xfId="21223" xr:uid="{00000000-0005-0000-0000-00002E520000}"/>
    <cellStyle name="20% - Accent1 3 2 4 3 3 2 3 2 3" xfId="21224" xr:uid="{00000000-0005-0000-0000-00002F520000}"/>
    <cellStyle name="20% - Accent1 3 2 4 3 3 2 3 3" xfId="21225" xr:uid="{00000000-0005-0000-0000-000030520000}"/>
    <cellStyle name="20% - Accent1 3 2 4 3 3 2 3 3 2" xfId="21226" xr:uid="{00000000-0005-0000-0000-000031520000}"/>
    <cellStyle name="20% - Accent1 3 2 4 3 3 2 3 4" xfId="21227" xr:uid="{00000000-0005-0000-0000-000032520000}"/>
    <cellStyle name="20% - Accent1 3 2 4 3 3 2 4" xfId="21228" xr:uid="{00000000-0005-0000-0000-000033520000}"/>
    <cellStyle name="20% - Accent1 3 2 4 3 3 2 4 2" xfId="21229" xr:uid="{00000000-0005-0000-0000-000034520000}"/>
    <cellStyle name="20% - Accent1 3 2 4 3 3 2 4 2 2" xfId="21230" xr:uid="{00000000-0005-0000-0000-000035520000}"/>
    <cellStyle name="20% - Accent1 3 2 4 3 3 2 4 2 2 2" xfId="21231" xr:uid="{00000000-0005-0000-0000-000036520000}"/>
    <cellStyle name="20% - Accent1 3 2 4 3 3 2 4 2 3" xfId="21232" xr:uid="{00000000-0005-0000-0000-000037520000}"/>
    <cellStyle name="20% - Accent1 3 2 4 3 3 2 4 3" xfId="21233" xr:uid="{00000000-0005-0000-0000-000038520000}"/>
    <cellStyle name="20% - Accent1 3 2 4 3 3 2 4 3 2" xfId="21234" xr:uid="{00000000-0005-0000-0000-000039520000}"/>
    <cellStyle name="20% - Accent1 3 2 4 3 3 2 4 4" xfId="21235" xr:uid="{00000000-0005-0000-0000-00003A520000}"/>
    <cellStyle name="20% - Accent1 3 2 4 3 3 2 5" xfId="21236" xr:uid="{00000000-0005-0000-0000-00003B520000}"/>
    <cellStyle name="20% - Accent1 3 2 4 3 3 2 5 2" xfId="21237" xr:uid="{00000000-0005-0000-0000-00003C520000}"/>
    <cellStyle name="20% - Accent1 3 2 4 3 3 2 5 2 2" xfId="21238" xr:uid="{00000000-0005-0000-0000-00003D520000}"/>
    <cellStyle name="20% - Accent1 3 2 4 3 3 2 5 3" xfId="21239" xr:uid="{00000000-0005-0000-0000-00003E520000}"/>
    <cellStyle name="20% - Accent1 3 2 4 3 3 2 6" xfId="21240" xr:uid="{00000000-0005-0000-0000-00003F520000}"/>
    <cellStyle name="20% - Accent1 3 2 4 3 3 2 6 2" xfId="21241" xr:uid="{00000000-0005-0000-0000-000040520000}"/>
    <cellStyle name="20% - Accent1 3 2 4 3 3 2 6 2 2" xfId="21242" xr:uid="{00000000-0005-0000-0000-000041520000}"/>
    <cellStyle name="20% - Accent1 3 2 4 3 3 2 6 3" xfId="21243" xr:uid="{00000000-0005-0000-0000-000042520000}"/>
    <cellStyle name="20% - Accent1 3 2 4 3 3 2 7" xfId="21244" xr:uid="{00000000-0005-0000-0000-000043520000}"/>
    <cellStyle name="20% - Accent1 3 2 4 3 3 2 7 2" xfId="21245" xr:uid="{00000000-0005-0000-0000-000044520000}"/>
    <cellStyle name="20% - Accent1 3 2 4 3 3 2 8" xfId="21246" xr:uid="{00000000-0005-0000-0000-000045520000}"/>
    <cellStyle name="20% - Accent1 3 2 4 3 3 2 8 2" xfId="21247" xr:uid="{00000000-0005-0000-0000-000046520000}"/>
    <cellStyle name="20% - Accent1 3 2 4 3 3 2 9" xfId="21248" xr:uid="{00000000-0005-0000-0000-000047520000}"/>
    <cellStyle name="20% - Accent1 3 2 4 3 3 3" xfId="21249" xr:uid="{00000000-0005-0000-0000-000048520000}"/>
    <cellStyle name="20% - Accent1 3 2 4 3 3 3 2" xfId="21250" xr:uid="{00000000-0005-0000-0000-000049520000}"/>
    <cellStyle name="20% - Accent1 3 2 4 3 3 3 2 2" xfId="21251" xr:uid="{00000000-0005-0000-0000-00004A520000}"/>
    <cellStyle name="20% - Accent1 3 2 4 3 3 3 2 2 2" xfId="21252" xr:uid="{00000000-0005-0000-0000-00004B520000}"/>
    <cellStyle name="20% - Accent1 3 2 4 3 3 3 2 2 2 2" xfId="21253" xr:uid="{00000000-0005-0000-0000-00004C520000}"/>
    <cellStyle name="20% - Accent1 3 2 4 3 3 3 2 2 3" xfId="21254" xr:uid="{00000000-0005-0000-0000-00004D520000}"/>
    <cellStyle name="20% - Accent1 3 2 4 3 3 3 2 3" xfId="21255" xr:uid="{00000000-0005-0000-0000-00004E520000}"/>
    <cellStyle name="20% - Accent1 3 2 4 3 3 3 2 3 2" xfId="21256" xr:uid="{00000000-0005-0000-0000-00004F520000}"/>
    <cellStyle name="20% - Accent1 3 2 4 3 3 3 2 4" xfId="21257" xr:uid="{00000000-0005-0000-0000-000050520000}"/>
    <cellStyle name="20% - Accent1 3 2 4 3 3 3 3" xfId="21258" xr:uid="{00000000-0005-0000-0000-000051520000}"/>
    <cellStyle name="20% - Accent1 3 2 4 3 3 3 3 2" xfId="21259" xr:uid="{00000000-0005-0000-0000-000052520000}"/>
    <cellStyle name="20% - Accent1 3 2 4 3 3 3 3 2 2" xfId="21260" xr:uid="{00000000-0005-0000-0000-000053520000}"/>
    <cellStyle name="20% - Accent1 3 2 4 3 3 3 3 2 2 2" xfId="21261" xr:uid="{00000000-0005-0000-0000-000054520000}"/>
    <cellStyle name="20% - Accent1 3 2 4 3 3 3 3 2 3" xfId="21262" xr:uid="{00000000-0005-0000-0000-000055520000}"/>
    <cellStyle name="20% - Accent1 3 2 4 3 3 3 3 3" xfId="21263" xr:uid="{00000000-0005-0000-0000-000056520000}"/>
    <cellStyle name="20% - Accent1 3 2 4 3 3 3 3 3 2" xfId="21264" xr:uid="{00000000-0005-0000-0000-000057520000}"/>
    <cellStyle name="20% - Accent1 3 2 4 3 3 3 3 4" xfId="21265" xr:uid="{00000000-0005-0000-0000-000058520000}"/>
    <cellStyle name="20% - Accent1 3 2 4 3 3 3 4" xfId="21266" xr:uid="{00000000-0005-0000-0000-000059520000}"/>
    <cellStyle name="20% - Accent1 3 2 4 3 3 3 4 2" xfId="21267" xr:uid="{00000000-0005-0000-0000-00005A520000}"/>
    <cellStyle name="20% - Accent1 3 2 4 3 3 3 4 2 2" xfId="21268" xr:uid="{00000000-0005-0000-0000-00005B520000}"/>
    <cellStyle name="20% - Accent1 3 2 4 3 3 3 4 2 2 2" xfId="21269" xr:uid="{00000000-0005-0000-0000-00005C520000}"/>
    <cellStyle name="20% - Accent1 3 2 4 3 3 3 4 2 3" xfId="21270" xr:uid="{00000000-0005-0000-0000-00005D520000}"/>
    <cellStyle name="20% - Accent1 3 2 4 3 3 3 4 3" xfId="21271" xr:uid="{00000000-0005-0000-0000-00005E520000}"/>
    <cellStyle name="20% - Accent1 3 2 4 3 3 3 4 3 2" xfId="21272" xr:uid="{00000000-0005-0000-0000-00005F520000}"/>
    <cellStyle name="20% - Accent1 3 2 4 3 3 3 4 4" xfId="21273" xr:uid="{00000000-0005-0000-0000-000060520000}"/>
    <cellStyle name="20% - Accent1 3 2 4 3 3 3 5" xfId="21274" xr:uid="{00000000-0005-0000-0000-000061520000}"/>
    <cellStyle name="20% - Accent1 3 2 4 3 3 3 5 2" xfId="21275" xr:uid="{00000000-0005-0000-0000-000062520000}"/>
    <cellStyle name="20% - Accent1 3 2 4 3 3 3 5 2 2" xfId="21276" xr:uid="{00000000-0005-0000-0000-000063520000}"/>
    <cellStyle name="20% - Accent1 3 2 4 3 3 3 5 3" xfId="21277" xr:uid="{00000000-0005-0000-0000-000064520000}"/>
    <cellStyle name="20% - Accent1 3 2 4 3 3 3 6" xfId="21278" xr:uid="{00000000-0005-0000-0000-000065520000}"/>
    <cellStyle name="20% - Accent1 3 2 4 3 3 3 6 2" xfId="21279" xr:uid="{00000000-0005-0000-0000-000066520000}"/>
    <cellStyle name="20% - Accent1 3 2 4 3 3 3 6 2 2" xfId="21280" xr:uid="{00000000-0005-0000-0000-000067520000}"/>
    <cellStyle name="20% - Accent1 3 2 4 3 3 3 6 3" xfId="21281" xr:uid="{00000000-0005-0000-0000-000068520000}"/>
    <cellStyle name="20% - Accent1 3 2 4 3 3 3 7" xfId="21282" xr:uid="{00000000-0005-0000-0000-000069520000}"/>
    <cellStyle name="20% - Accent1 3 2 4 3 3 3 7 2" xfId="21283" xr:uid="{00000000-0005-0000-0000-00006A520000}"/>
    <cellStyle name="20% - Accent1 3 2 4 3 3 3 8" xfId="21284" xr:uid="{00000000-0005-0000-0000-00006B520000}"/>
    <cellStyle name="20% - Accent1 3 2 4 3 3 3 8 2" xfId="21285" xr:uid="{00000000-0005-0000-0000-00006C520000}"/>
    <cellStyle name="20% - Accent1 3 2 4 3 3 3 9" xfId="21286" xr:uid="{00000000-0005-0000-0000-00006D520000}"/>
    <cellStyle name="20% - Accent1 3 2 4 3 3 4" xfId="21287" xr:uid="{00000000-0005-0000-0000-00006E520000}"/>
    <cellStyle name="20% - Accent1 3 2 4 3 3 4 2" xfId="21288" xr:uid="{00000000-0005-0000-0000-00006F520000}"/>
    <cellStyle name="20% - Accent1 3 2 4 3 3 4 2 2" xfId="21289" xr:uid="{00000000-0005-0000-0000-000070520000}"/>
    <cellStyle name="20% - Accent1 3 2 4 3 3 4 2 2 2" xfId="21290" xr:uid="{00000000-0005-0000-0000-000071520000}"/>
    <cellStyle name="20% - Accent1 3 2 4 3 3 4 2 3" xfId="21291" xr:uid="{00000000-0005-0000-0000-000072520000}"/>
    <cellStyle name="20% - Accent1 3 2 4 3 3 4 3" xfId="21292" xr:uid="{00000000-0005-0000-0000-000073520000}"/>
    <cellStyle name="20% - Accent1 3 2 4 3 3 4 3 2" xfId="21293" xr:uid="{00000000-0005-0000-0000-000074520000}"/>
    <cellStyle name="20% - Accent1 3 2 4 3 3 4 4" xfId="21294" xr:uid="{00000000-0005-0000-0000-000075520000}"/>
    <cellStyle name="20% - Accent1 3 2 4 3 3 5" xfId="21295" xr:uid="{00000000-0005-0000-0000-000076520000}"/>
    <cellStyle name="20% - Accent1 3 2 4 3 3 5 2" xfId="21296" xr:uid="{00000000-0005-0000-0000-000077520000}"/>
    <cellStyle name="20% - Accent1 3 2 4 3 3 5 2 2" xfId="21297" xr:uid="{00000000-0005-0000-0000-000078520000}"/>
    <cellStyle name="20% - Accent1 3 2 4 3 3 5 2 2 2" xfId="21298" xr:uid="{00000000-0005-0000-0000-000079520000}"/>
    <cellStyle name="20% - Accent1 3 2 4 3 3 5 2 3" xfId="21299" xr:uid="{00000000-0005-0000-0000-00007A520000}"/>
    <cellStyle name="20% - Accent1 3 2 4 3 3 5 3" xfId="21300" xr:uid="{00000000-0005-0000-0000-00007B520000}"/>
    <cellStyle name="20% - Accent1 3 2 4 3 3 5 3 2" xfId="21301" xr:uid="{00000000-0005-0000-0000-00007C520000}"/>
    <cellStyle name="20% - Accent1 3 2 4 3 3 5 4" xfId="21302" xr:uid="{00000000-0005-0000-0000-00007D520000}"/>
    <cellStyle name="20% - Accent1 3 2 4 3 3 6" xfId="21303" xr:uid="{00000000-0005-0000-0000-00007E520000}"/>
    <cellStyle name="20% - Accent1 3 2 4 3 3 6 2" xfId="21304" xr:uid="{00000000-0005-0000-0000-00007F520000}"/>
    <cellStyle name="20% - Accent1 3 2 4 3 3 6 2 2" xfId="21305" xr:uid="{00000000-0005-0000-0000-000080520000}"/>
    <cellStyle name="20% - Accent1 3 2 4 3 3 6 2 2 2" xfId="21306" xr:uid="{00000000-0005-0000-0000-000081520000}"/>
    <cellStyle name="20% - Accent1 3 2 4 3 3 6 2 3" xfId="21307" xr:uid="{00000000-0005-0000-0000-000082520000}"/>
    <cellStyle name="20% - Accent1 3 2 4 3 3 6 3" xfId="21308" xr:uid="{00000000-0005-0000-0000-000083520000}"/>
    <cellStyle name="20% - Accent1 3 2 4 3 3 6 3 2" xfId="21309" xr:uid="{00000000-0005-0000-0000-000084520000}"/>
    <cellStyle name="20% - Accent1 3 2 4 3 3 6 4" xfId="21310" xr:uid="{00000000-0005-0000-0000-000085520000}"/>
    <cellStyle name="20% - Accent1 3 2 4 3 3 7" xfId="21311" xr:uid="{00000000-0005-0000-0000-000086520000}"/>
    <cellStyle name="20% - Accent1 3 2 4 3 3 7 2" xfId="21312" xr:uid="{00000000-0005-0000-0000-000087520000}"/>
    <cellStyle name="20% - Accent1 3 2 4 3 3 7 2 2" xfId="21313" xr:uid="{00000000-0005-0000-0000-000088520000}"/>
    <cellStyle name="20% - Accent1 3 2 4 3 3 7 3" xfId="21314" xr:uid="{00000000-0005-0000-0000-000089520000}"/>
    <cellStyle name="20% - Accent1 3 2 4 3 3 8" xfId="21315" xr:uid="{00000000-0005-0000-0000-00008A520000}"/>
    <cellStyle name="20% - Accent1 3 2 4 3 3 8 2" xfId="21316" xr:uid="{00000000-0005-0000-0000-00008B520000}"/>
    <cellStyle name="20% - Accent1 3 2 4 3 3 8 2 2" xfId="21317" xr:uid="{00000000-0005-0000-0000-00008C520000}"/>
    <cellStyle name="20% - Accent1 3 2 4 3 3 8 3" xfId="21318" xr:uid="{00000000-0005-0000-0000-00008D520000}"/>
    <cellStyle name="20% - Accent1 3 2 4 3 3 9" xfId="21319" xr:uid="{00000000-0005-0000-0000-00008E520000}"/>
    <cellStyle name="20% - Accent1 3 2 4 3 3 9 2" xfId="21320" xr:uid="{00000000-0005-0000-0000-00008F520000}"/>
    <cellStyle name="20% - Accent1 3 2 4 3 4" xfId="21321" xr:uid="{00000000-0005-0000-0000-000090520000}"/>
    <cellStyle name="20% - Accent1 3 2 4 3 4 10" xfId="21322" xr:uid="{00000000-0005-0000-0000-000091520000}"/>
    <cellStyle name="20% - Accent1 3 2 4 3 4 10 2" xfId="21323" xr:uid="{00000000-0005-0000-0000-000092520000}"/>
    <cellStyle name="20% - Accent1 3 2 4 3 4 11" xfId="21324" xr:uid="{00000000-0005-0000-0000-000093520000}"/>
    <cellStyle name="20% - Accent1 3 2 4 3 4 2" xfId="21325" xr:uid="{00000000-0005-0000-0000-000094520000}"/>
    <cellStyle name="20% - Accent1 3 2 4 3 4 2 2" xfId="21326" xr:uid="{00000000-0005-0000-0000-000095520000}"/>
    <cellStyle name="20% - Accent1 3 2 4 3 4 2 2 2" xfId="21327" xr:uid="{00000000-0005-0000-0000-000096520000}"/>
    <cellStyle name="20% - Accent1 3 2 4 3 4 2 2 2 2" xfId="21328" xr:uid="{00000000-0005-0000-0000-000097520000}"/>
    <cellStyle name="20% - Accent1 3 2 4 3 4 2 2 2 2 2" xfId="21329" xr:uid="{00000000-0005-0000-0000-000098520000}"/>
    <cellStyle name="20% - Accent1 3 2 4 3 4 2 2 2 3" xfId="21330" xr:uid="{00000000-0005-0000-0000-000099520000}"/>
    <cellStyle name="20% - Accent1 3 2 4 3 4 2 2 3" xfId="21331" xr:uid="{00000000-0005-0000-0000-00009A520000}"/>
    <cellStyle name="20% - Accent1 3 2 4 3 4 2 2 3 2" xfId="21332" xr:uid="{00000000-0005-0000-0000-00009B520000}"/>
    <cellStyle name="20% - Accent1 3 2 4 3 4 2 2 4" xfId="21333" xr:uid="{00000000-0005-0000-0000-00009C520000}"/>
    <cellStyle name="20% - Accent1 3 2 4 3 4 2 3" xfId="21334" xr:uid="{00000000-0005-0000-0000-00009D520000}"/>
    <cellStyle name="20% - Accent1 3 2 4 3 4 2 3 2" xfId="21335" xr:uid="{00000000-0005-0000-0000-00009E520000}"/>
    <cellStyle name="20% - Accent1 3 2 4 3 4 2 3 2 2" xfId="21336" xr:uid="{00000000-0005-0000-0000-00009F520000}"/>
    <cellStyle name="20% - Accent1 3 2 4 3 4 2 3 2 2 2" xfId="21337" xr:uid="{00000000-0005-0000-0000-0000A0520000}"/>
    <cellStyle name="20% - Accent1 3 2 4 3 4 2 3 2 3" xfId="21338" xr:uid="{00000000-0005-0000-0000-0000A1520000}"/>
    <cellStyle name="20% - Accent1 3 2 4 3 4 2 3 3" xfId="21339" xr:uid="{00000000-0005-0000-0000-0000A2520000}"/>
    <cellStyle name="20% - Accent1 3 2 4 3 4 2 3 3 2" xfId="21340" xr:uid="{00000000-0005-0000-0000-0000A3520000}"/>
    <cellStyle name="20% - Accent1 3 2 4 3 4 2 3 4" xfId="21341" xr:uid="{00000000-0005-0000-0000-0000A4520000}"/>
    <cellStyle name="20% - Accent1 3 2 4 3 4 2 4" xfId="21342" xr:uid="{00000000-0005-0000-0000-0000A5520000}"/>
    <cellStyle name="20% - Accent1 3 2 4 3 4 2 4 2" xfId="21343" xr:uid="{00000000-0005-0000-0000-0000A6520000}"/>
    <cellStyle name="20% - Accent1 3 2 4 3 4 2 4 2 2" xfId="21344" xr:uid="{00000000-0005-0000-0000-0000A7520000}"/>
    <cellStyle name="20% - Accent1 3 2 4 3 4 2 4 2 2 2" xfId="21345" xr:uid="{00000000-0005-0000-0000-0000A8520000}"/>
    <cellStyle name="20% - Accent1 3 2 4 3 4 2 4 2 3" xfId="21346" xr:uid="{00000000-0005-0000-0000-0000A9520000}"/>
    <cellStyle name="20% - Accent1 3 2 4 3 4 2 4 3" xfId="21347" xr:uid="{00000000-0005-0000-0000-0000AA520000}"/>
    <cellStyle name="20% - Accent1 3 2 4 3 4 2 4 3 2" xfId="21348" xr:uid="{00000000-0005-0000-0000-0000AB520000}"/>
    <cellStyle name="20% - Accent1 3 2 4 3 4 2 4 4" xfId="21349" xr:uid="{00000000-0005-0000-0000-0000AC520000}"/>
    <cellStyle name="20% - Accent1 3 2 4 3 4 2 5" xfId="21350" xr:uid="{00000000-0005-0000-0000-0000AD520000}"/>
    <cellStyle name="20% - Accent1 3 2 4 3 4 2 5 2" xfId="21351" xr:uid="{00000000-0005-0000-0000-0000AE520000}"/>
    <cellStyle name="20% - Accent1 3 2 4 3 4 2 5 2 2" xfId="21352" xr:uid="{00000000-0005-0000-0000-0000AF520000}"/>
    <cellStyle name="20% - Accent1 3 2 4 3 4 2 5 3" xfId="21353" xr:uid="{00000000-0005-0000-0000-0000B0520000}"/>
    <cellStyle name="20% - Accent1 3 2 4 3 4 2 6" xfId="21354" xr:uid="{00000000-0005-0000-0000-0000B1520000}"/>
    <cellStyle name="20% - Accent1 3 2 4 3 4 2 6 2" xfId="21355" xr:uid="{00000000-0005-0000-0000-0000B2520000}"/>
    <cellStyle name="20% - Accent1 3 2 4 3 4 2 6 2 2" xfId="21356" xr:uid="{00000000-0005-0000-0000-0000B3520000}"/>
    <cellStyle name="20% - Accent1 3 2 4 3 4 2 6 3" xfId="21357" xr:uid="{00000000-0005-0000-0000-0000B4520000}"/>
    <cellStyle name="20% - Accent1 3 2 4 3 4 2 7" xfId="21358" xr:uid="{00000000-0005-0000-0000-0000B5520000}"/>
    <cellStyle name="20% - Accent1 3 2 4 3 4 2 7 2" xfId="21359" xr:uid="{00000000-0005-0000-0000-0000B6520000}"/>
    <cellStyle name="20% - Accent1 3 2 4 3 4 2 8" xfId="21360" xr:uid="{00000000-0005-0000-0000-0000B7520000}"/>
    <cellStyle name="20% - Accent1 3 2 4 3 4 2 8 2" xfId="21361" xr:uid="{00000000-0005-0000-0000-0000B8520000}"/>
    <cellStyle name="20% - Accent1 3 2 4 3 4 2 9" xfId="21362" xr:uid="{00000000-0005-0000-0000-0000B9520000}"/>
    <cellStyle name="20% - Accent1 3 2 4 3 4 3" xfId="21363" xr:uid="{00000000-0005-0000-0000-0000BA520000}"/>
    <cellStyle name="20% - Accent1 3 2 4 3 4 3 2" xfId="21364" xr:uid="{00000000-0005-0000-0000-0000BB520000}"/>
    <cellStyle name="20% - Accent1 3 2 4 3 4 3 2 2" xfId="21365" xr:uid="{00000000-0005-0000-0000-0000BC520000}"/>
    <cellStyle name="20% - Accent1 3 2 4 3 4 3 2 2 2" xfId="21366" xr:uid="{00000000-0005-0000-0000-0000BD520000}"/>
    <cellStyle name="20% - Accent1 3 2 4 3 4 3 2 2 2 2" xfId="21367" xr:uid="{00000000-0005-0000-0000-0000BE520000}"/>
    <cellStyle name="20% - Accent1 3 2 4 3 4 3 2 2 3" xfId="21368" xr:uid="{00000000-0005-0000-0000-0000BF520000}"/>
    <cellStyle name="20% - Accent1 3 2 4 3 4 3 2 3" xfId="21369" xr:uid="{00000000-0005-0000-0000-0000C0520000}"/>
    <cellStyle name="20% - Accent1 3 2 4 3 4 3 2 3 2" xfId="21370" xr:uid="{00000000-0005-0000-0000-0000C1520000}"/>
    <cellStyle name="20% - Accent1 3 2 4 3 4 3 2 4" xfId="21371" xr:uid="{00000000-0005-0000-0000-0000C2520000}"/>
    <cellStyle name="20% - Accent1 3 2 4 3 4 3 3" xfId="21372" xr:uid="{00000000-0005-0000-0000-0000C3520000}"/>
    <cellStyle name="20% - Accent1 3 2 4 3 4 3 3 2" xfId="21373" xr:uid="{00000000-0005-0000-0000-0000C4520000}"/>
    <cellStyle name="20% - Accent1 3 2 4 3 4 3 3 2 2" xfId="21374" xr:uid="{00000000-0005-0000-0000-0000C5520000}"/>
    <cellStyle name="20% - Accent1 3 2 4 3 4 3 3 2 2 2" xfId="21375" xr:uid="{00000000-0005-0000-0000-0000C6520000}"/>
    <cellStyle name="20% - Accent1 3 2 4 3 4 3 3 2 3" xfId="21376" xr:uid="{00000000-0005-0000-0000-0000C7520000}"/>
    <cellStyle name="20% - Accent1 3 2 4 3 4 3 3 3" xfId="21377" xr:uid="{00000000-0005-0000-0000-0000C8520000}"/>
    <cellStyle name="20% - Accent1 3 2 4 3 4 3 3 3 2" xfId="21378" xr:uid="{00000000-0005-0000-0000-0000C9520000}"/>
    <cellStyle name="20% - Accent1 3 2 4 3 4 3 3 4" xfId="21379" xr:uid="{00000000-0005-0000-0000-0000CA520000}"/>
    <cellStyle name="20% - Accent1 3 2 4 3 4 3 4" xfId="21380" xr:uid="{00000000-0005-0000-0000-0000CB520000}"/>
    <cellStyle name="20% - Accent1 3 2 4 3 4 3 4 2" xfId="21381" xr:uid="{00000000-0005-0000-0000-0000CC520000}"/>
    <cellStyle name="20% - Accent1 3 2 4 3 4 3 4 2 2" xfId="21382" xr:uid="{00000000-0005-0000-0000-0000CD520000}"/>
    <cellStyle name="20% - Accent1 3 2 4 3 4 3 4 2 2 2" xfId="21383" xr:uid="{00000000-0005-0000-0000-0000CE520000}"/>
    <cellStyle name="20% - Accent1 3 2 4 3 4 3 4 2 3" xfId="21384" xr:uid="{00000000-0005-0000-0000-0000CF520000}"/>
    <cellStyle name="20% - Accent1 3 2 4 3 4 3 4 3" xfId="21385" xr:uid="{00000000-0005-0000-0000-0000D0520000}"/>
    <cellStyle name="20% - Accent1 3 2 4 3 4 3 4 3 2" xfId="21386" xr:uid="{00000000-0005-0000-0000-0000D1520000}"/>
    <cellStyle name="20% - Accent1 3 2 4 3 4 3 4 4" xfId="21387" xr:uid="{00000000-0005-0000-0000-0000D2520000}"/>
    <cellStyle name="20% - Accent1 3 2 4 3 4 3 5" xfId="21388" xr:uid="{00000000-0005-0000-0000-0000D3520000}"/>
    <cellStyle name="20% - Accent1 3 2 4 3 4 3 5 2" xfId="21389" xr:uid="{00000000-0005-0000-0000-0000D4520000}"/>
    <cellStyle name="20% - Accent1 3 2 4 3 4 3 5 2 2" xfId="21390" xr:uid="{00000000-0005-0000-0000-0000D5520000}"/>
    <cellStyle name="20% - Accent1 3 2 4 3 4 3 5 3" xfId="21391" xr:uid="{00000000-0005-0000-0000-0000D6520000}"/>
    <cellStyle name="20% - Accent1 3 2 4 3 4 3 6" xfId="21392" xr:uid="{00000000-0005-0000-0000-0000D7520000}"/>
    <cellStyle name="20% - Accent1 3 2 4 3 4 3 6 2" xfId="21393" xr:uid="{00000000-0005-0000-0000-0000D8520000}"/>
    <cellStyle name="20% - Accent1 3 2 4 3 4 3 6 2 2" xfId="21394" xr:uid="{00000000-0005-0000-0000-0000D9520000}"/>
    <cellStyle name="20% - Accent1 3 2 4 3 4 3 6 3" xfId="21395" xr:uid="{00000000-0005-0000-0000-0000DA520000}"/>
    <cellStyle name="20% - Accent1 3 2 4 3 4 3 7" xfId="21396" xr:uid="{00000000-0005-0000-0000-0000DB520000}"/>
    <cellStyle name="20% - Accent1 3 2 4 3 4 3 7 2" xfId="21397" xr:uid="{00000000-0005-0000-0000-0000DC520000}"/>
    <cellStyle name="20% - Accent1 3 2 4 3 4 3 8" xfId="21398" xr:uid="{00000000-0005-0000-0000-0000DD520000}"/>
    <cellStyle name="20% - Accent1 3 2 4 3 4 3 8 2" xfId="21399" xr:uid="{00000000-0005-0000-0000-0000DE520000}"/>
    <cellStyle name="20% - Accent1 3 2 4 3 4 3 9" xfId="21400" xr:uid="{00000000-0005-0000-0000-0000DF520000}"/>
    <cellStyle name="20% - Accent1 3 2 4 3 4 4" xfId="21401" xr:uid="{00000000-0005-0000-0000-0000E0520000}"/>
    <cellStyle name="20% - Accent1 3 2 4 3 4 4 2" xfId="21402" xr:uid="{00000000-0005-0000-0000-0000E1520000}"/>
    <cellStyle name="20% - Accent1 3 2 4 3 4 4 2 2" xfId="21403" xr:uid="{00000000-0005-0000-0000-0000E2520000}"/>
    <cellStyle name="20% - Accent1 3 2 4 3 4 4 2 2 2" xfId="21404" xr:uid="{00000000-0005-0000-0000-0000E3520000}"/>
    <cellStyle name="20% - Accent1 3 2 4 3 4 4 2 3" xfId="21405" xr:uid="{00000000-0005-0000-0000-0000E4520000}"/>
    <cellStyle name="20% - Accent1 3 2 4 3 4 4 3" xfId="21406" xr:uid="{00000000-0005-0000-0000-0000E5520000}"/>
    <cellStyle name="20% - Accent1 3 2 4 3 4 4 3 2" xfId="21407" xr:uid="{00000000-0005-0000-0000-0000E6520000}"/>
    <cellStyle name="20% - Accent1 3 2 4 3 4 4 4" xfId="21408" xr:uid="{00000000-0005-0000-0000-0000E7520000}"/>
    <cellStyle name="20% - Accent1 3 2 4 3 4 5" xfId="21409" xr:uid="{00000000-0005-0000-0000-0000E8520000}"/>
    <cellStyle name="20% - Accent1 3 2 4 3 4 5 2" xfId="21410" xr:uid="{00000000-0005-0000-0000-0000E9520000}"/>
    <cellStyle name="20% - Accent1 3 2 4 3 4 5 2 2" xfId="21411" xr:uid="{00000000-0005-0000-0000-0000EA520000}"/>
    <cellStyle name="20% - Accent1 3 2 4 3 4 5 2 2 2" xfId="21412" xr:uid="{00000000-0005-0000-0000-0000EB520000}"/>
    <cellStyle name="20% - Accent1 3 2 4 3 4 5 2 3" xfId="21413" xr:uid="{00000000-0005-0000-0000-0000EC520000}"/>
    <cellStyle name="20% - Accent1 3 2 4 3 4 5 3" xfId="21414" xr:uid="{00000000-0005-0000-0000-0000ED520000}"/>
    <cellStyle name="20% - Accent1 3 2 4 3 4 5 3 2" xfId="21415" xr:uid="{00000000-0005-0000-0000-0000EE520000}"/>
    <cellStyle name="20% - Accent1 3 2 4 3 4 5 4" xfId="21416" xr:uid="{00000000-0005-0000-0000-0000EF520000}"/>
    <cellStyle name="20% - Accent1 3 2 4 3 4 6" xfId="21417" xr:uid="{00000000-0005-0000-0000-0000F0520000}"/>
    <cellStyle name="20% - Accent1 3 2 4 3 4 6 2" xfId="21418" xr:uid="{00000000-0005-0000-0000-0000F1520000}"/>
    <cellStyle name="20% - Accent1 3 2 4 3 4 6 2 2" xfId="21419" xr:uid="{00000000-0005-0000-0000-0000F2520000}"/>
    <cellStyle name="20% - Accent1 3 2 4 3 4 6 2 2 2" xfId="21420" xr:uid="{00000000-0005-0000-0000-0000F3520000}"/>
    <cellStyle name="20% - Accent1 3 2 4 3 4 6 2 3" xfId="21421" xr:uid="{00000000-0005-0000-0000-0000F4520000}"/>
    <cellStyle name="20% - Accent1 3 2 4 3 4 6 3" xfId="21422" xr:uid="{00000000-0005-0000-0000-0000F5520000}"/>
    <cellStyle name="20% - Accent1 3 2 4 3 4 6 3 2" xfId="21423" xr:uid="{00000000-0005-0000-0000-0000F6520000}"/>
    <cellStyle name="20% - Accent1 3 2 4 3 4 6 4" xfId="21424" xr:uid="{00000000-0005-0000-0000-0000F7520000}"/>
    <cellStyle name="20% - Accent1 3 2 4 3 4 7" xfId="21425" xr:uid="{00000000-0005-0000-0000-0000F8520000}"/>
    <cellStyle name="20% - Accent1 3 2 4 3 4 7 2" xfId="21426" xr:uid="{00000000-0005-0000-0000-0000F9520000}"/>
    <cellStyle name="20% - Accent1 3 2 4 3 4 7 2 2" xfId="21427" xr:uid="{00000000-0005-0000-0000-0000FA520000}"/>
    <cellStyle name="20% - Accent1 3 2 4 3 4 7 3" xfId="21428" xr:uid="{00000000-0005-0000-0000-0000FB520000}"/>
    <cellStyle name="20% - Accent1 3 2 4 3 4 8" xfId="21429" xr:uid="{00000000-0005-0000-0000-0000FC520000}"/>
    <cellStyle name="20% - Accent1 3 2 4 3 4 8 2" xfId="21430" xr:uid="{00000000-0005-0000-0000-0000FD520000}"/>
    <cellStyle name="20% - Accent1 3 2 4 3 4 8 2 2" xfId="21431" xr:uid="{00000000-0005-0000-0000-0000FE520000}"/>
    <cellStyle name="20% - Accent1 3 2 4 3 4 8 3" xfId="21432" xr:uid="{00000000-0005-0000-0000-0000FF520000}"/>
    <cellStyle name="20% - Accent1 3 2 4 3 4 9" xfId="21433" xr:uid="{00000000-0005-0000-0000-000000530000}"/>
    <cellStyle name="20% - Accent1 3 2 4 3 4 9 2" xfId="21434" xr:uid="{00000000-0005-0000-0000-000001530000}"/>
    <cellStyle name="20% - Accent1 3 2 4 3 5" xfId="21435" xr:uid="{00000000-0005-0000-0000-000002530000}"/>
    <cellStyle name="20% - Accent1 3 2 4 3 5 2" xfId="21436" xr:uid="{00000000-0005-0000-0000-000003530000}"/>
    <cellStyle name="20% - Accent1 3 2 4 3 5 2 2" xfId="21437" xr:uid="{00000000-0005-0000-0000-000004530000}"/>
    <cellStyle name="20% - Accent1 3 2 4 3 5 2 2 2" xfId="21438" xr:uid="{00000000-0005-0000-0000-000005530000}"/>
    <cellStyle name="20% - Accent1 3 2 4 3 5 2 2 2 2" xfId="21439" xr:uid="{00000000-0005-0000-0000-000006530000}"/>
    <cellStyle name="20% - Accent1 3 2 4 3 5 2 2 3" xfId="21440" xr:uid="{00000000-0005-0000-0000-000007530000}"/>
    <cellStyle name="20% - Accent1 3 2 4 3 5 2 3" xfId="21441" xr:uid="{00000000-0005-0000-0000-000008530000}"/>
    <cellStyle name="20% - Accent1 3 2 4 3 5 2 3 2" xfId="21442" xr:uid="{00000000-0005-0000-0000-000009530000}"/>
    <cellStyle name="20% - Accent1 3 2 4 3 5 2 4" xfId="21443" xr:uid="{00000000-0005-0000-0000-00000A530000}"/>
    <cellStyle name="20% - Accent1 3 2 4 3 5 3" xfId="21444" xr:uid="{00000000-0005-0000-0000-00000B530000}"/>
    <cellStyle name="20% - Accent1 3 2 4 3 5 3 2" xfId="21445" xr:uid="{00000000-0005-0000-0000-00000C530000}"/>
    <cellStyle name="20% - Accent1 3 2 4 3 5 3 2 2" xfId="21446" xr:uid="{00000000-0005-0000-0000-00000D530000}"/>
    <cellStyle name="20% - Accent1 3 2 4 3 5 3 2 2 2" xfId="21447" xr:uid="{00000000-0005-0000-0000-00000E530000}"/>
    <cellStyle name="20% - Accent1 3 2 4 3 5 3 2 3" xfId="21448" xr:uid="{00000000-0005-0000-0000-00000F530000}"/>
    <cellStyle name="20% - Accent1 3 2 4 3 5 3 3" xfId="21449" xr:uid="{00000000-0005-0000-0000-000010530000}"/>
    <cellStyle name="20% - Accent1 3 2 4 3 5 3 3 2" xfId="21450" xr:uid="{00000000-0005-0000-0000-000011530000}"/>
    <cellStyle name="20% - Accent1 3 2 4 3 5 3 4" xfId="21451" xr:uid="{00000000-0005-0000-0000-000012530000}"/>
    <cellStyle name="20% - Accent1 3 2 4 3 5 4" xfId="21452" xr:uid="{00000000-0005-0000-0000-000013530000}"/>
    <cellStyle name="20% - Accent1 3 2 4 3 5 4 2" xfId="21453" xr:uid="{00000000-0005-0000-0000-000014530000}"/>
    <cellStyle name="20% - Accent1 3 2 4 3 5 4 2 2" xfId="21454" xr:uid="{00000000-0005-0000-0000-000015530000}"/>
    <cellStyle name="20% - Accent1 3 2 4 3 5 4 2 2 2" xfId="21455" xr:uid="{00000000-0005-0000-0000-000016530000}"/>
    <cellStyle name="20% - Accent1 3 2 4 3 5 4 2 3" xfId="21456" xr:uid="{00000000-0005-0000-0000-000017530000}"/>
    <cellStyle name="20% - Accent1 3 2 4 3 5 4 3" xfId="21457" xr:uid="{00000000-0005-0000-0000-000018530000}"/>
    <cellStyle name="20% - Accent1 3 2 4 3 5 4 3 2" xfId="21458" xr:uid="{00000000-0005-0000-0000-000019530000}"/>
    <cellStyle name="20% - Accent1 3 2 4 3 5 4 4" xfId="21459" xr:uid="{00000000-0005-0000-0000-00001A530000}"/>
    <cellStyle name="20% - Accent1 3 2 4 3 5 5" xfId="21460" xr:uid="{00000000-0005-0000-0000-00001B530000}"/>
    <cellStyle name="20% - Accent1 3 2 4 3 5 5 2" xfId="21461" xr:uid="{00000000-0005-0000-0000-00001C530000}"/>
    <cellStyle name="20% - Accent1 3 2 4 3 5 5 2 2" xfId="21462" xr:uid="{00000000-0005-0000-0000-00001D530000}"/>
    <cellStyle name="20% - Accent1 3 2 4 3 5 5 3" xfId="21463" xr:uid="{00000000-0005-0000-0000-00001E530000}"/>
    <cellStyle name="20% - Accent1 3 2 4 3 5 6" xfId="21464" xr:uid="{00000000-0005-0000-0000-00001F530000}"/>
    <cellStyle name="20% - Accent1 3 2 4 3 5 6 2" xfId="21465" xr:uid="{00000000-0005-0000-0000-000020530000}"/>
    <cellStyle name="20% - Accent1 3 2 4 3 5 6 2 2" xfId="21466" xr:uid="{00000000-0005-0000-0000-000021530000}"/>
    <cellStyle name="20% - Accent1 3 2 4 3 5 6 3" xfId="21467" xr:uid="{00000000-0005-0000-0000-000022530000}"/>
    <cellStyle name="20% - Accent1 3 2 4 3 5 7" xfId="21468" xr:uid="{00000000-0005-0000-0000-000023530000}"/>
    <cellStyle name="20% - Accent1 3 2 4 3 5 7 2" xfId="21469" xr:uid="{00000000-0005-0000-0000-000024530000}"/>
    <cellStyle name="20% - Accent1 3 2 4 3 5 8" xfId="21470" xr:uid="{00000000-0005-0000-0000-000025530000}"/>
    <cellStyle name="20% - Accent1 3 2 4 3 5 8 2" xfId="21471" xr:uid="{00000000-0005-0000-0000-000026530000}"/>
    <cellStyle name="20% - Accent1 3 2 4 3 5 9" xfId="21472" xr:uid="{00000000-0005-0000-0000-000027530000}"/>
    <cellStyle name="20% - Accent1 3 2 4 3 6" xfId="21473" xr:uid="{00000000-0005-0000-0000-000028530000}"/>
    <cellStyle name="20% - Accent1 3 2 4 3 6 2" xfId="21474" xr:uid="{00000000-0005-0000-0000-000029530000}"/>
    <cellStyle name="20% - Accent1 3 2 4 3 6 2 2" xfId="21475" xr:uid="{00000000-0005-0000-0000-00002A530000}"/>
    <cellStyle name="20% - Accent1 3 2 4 3 6 2 2 2" xfId="21476" xr:uid="{00000000-0005-0000-0000-00002B530000}"/>
    <cellStyle name="20% - Accent1 3 2 4 3 6 2 2 2 2" xfId="21477" xr:uid="{00000000-0005-0000-0000-00002C530000}"/>
    <cellStyle name="20% - Accent1 3 2 4 3 6 2 2 3" xfId="21478" xr:uid="{00000000-0005-0000-0000-00002D530000}"/>
    <cellStyle name="20% - Accent1 3 2 4 3 6 2 3" xfId="21479" xr:uid="{00000000-0005-0000-0000-00002E530000}"/>
    <cellStyle name="20% - Accent1 3 2 4 3 6 2 3 2" xfId="21480" xr:uid="{00000000-0005-0000-0000-00002F530000}"/>
    <cellStyle name="20% - Accent1 3 2 4 3 6 2 4" xfId="21481" xr:uid="{00000000-0005-0000-0000-000030530000}"/>
    <cellStyle name="20% - Accent1 3 2 4 3 6 3" xfId="21482" xr:uid="{00000000-0005-0000-0000-000031530000}"/>
    <cellStyle name="20% - Accent1 3 2 4 3 6 3 2" xfId="21483" xr:uid="{00000000-0005-0000-0000-000032530000}"/>
    <cellStyle name="20% - Accent1 3 2 4 3 6 3 2 2" xfId="21484" xr:uid="{00000000-0005-0000-0000-000033530000}"/>
    <cellStyle name="20% - Accent1 3 2 4 3 6 3 2 2 2" xfId="21485" xr:uid="{00000000-0005-0000-0000-000034530000}"/>
    <cellStyle name="20% - Accent1 3 2 4 3 6 3 2 3" xfId="21486" xr:uid="{00000000-0005-0000-0000-000035530000}"/>
    <cellStyle name="20% - Accent1 3 2 4 3 6 3 3" xfId="21487" xr:uid="{00000000-0005-0000-0000-000036530000}"/>
    <cellStyle name="20% - Accent1 3 2 4 3 6 3 3 2" xfId="21488" xr:uid="{00000000-0005-0000-0000-000037530000}"/>
    <cellStyle name="20% - Accent1 3 2 4 3 6 3 4" xfId="21489" xr:uid="{00000000-0005-0000-0000-000038530000}"/>
    <cellStyle name="20% - Accent1 3 2 4 3 6 4" xfId="21490" xr:uid="{00000000-0005-0000-0000-000039530000}"/>
    <cellStyle name="20% - Accent1 3 2 4 3 6 4 2" xfId="21491" xr:uid="{00000000-0005-0000-0000-00003A530000}"/>
    <cellStyle name="20% - Accent1 3 2 4 3 6 4 2 2" xfId="21492" xr:uid="{00000000-0005-0000-0000-00003B530000}"/>
    <cellStyle name="20% - Accent1 3 2 4 3 6 4 2 2 2" xfId="21493" xr:uid="{00000000-0005-0000-0000-00003C530000}"/>
    <cellStyle name="20% - Accent1 3 2 4 3 6 4 2 3" xfId="21494" xr:uid="{00000000-0005-0000-0000-00003D530000}"/>
    <cellStyle name="20% - Accent1 3 2 4 3 6 4 3" xfId="21495" xr:uid="{00000000-0005-0000-0000-00003E530000}"/>
    <cellStyle name="20% - Accent1 3 2 4 3 6 4 3 2" xfId="21496" xr:uid="{00000000-0005-0000-0000-00003F530000}"/>
    <cellStyle name="20% - Accent1 3 2 4 3 6 4 4" xfId="21497" xr:uid="{00000000-0005-0000-0000-000040530000}"/>
    <cellStyle name="20% - Accent1 3 2 4 3 6 5" xfId="21498" xr:uid="{00000000-0005-0000-0000-000041530000}"/>
    <cellStyle name="20% - Accent1 3 2 4 3 6 5 2" xfId="21499" xr:uid="{00000000-0005-0000-0000-000042530000}"/>
    <cellStyle name="20% - Accent1 3 2 4 3 6 5 2 2" xfId="21500" xr:uid="{00000000-0005-0000-0000-000043530000}"/>
    <cellStyle name="20% - Accent1 3 2 4 3 6 5 3" xfId="21501" xr:uid="{00000000-0005-0000-0000-000044530000}"/>
    <cellStyle name="20% - Accent1 3 2 4 3 6 6" xfId="21502" xr:uid="{00000000-0005-0000-0000-000045530000}"/>
    <cellStyle name="20% - Accent1 3 2 4 3 6 6 2" xfId="21503" xr:uid="{00000000-0005-0000-0000-000046530000}"/>
    <cellStyle name="20% - Accent1 3 2 4 3 6 6 2 2" xfId="21504" xr:uid="{00000000-0005-0000-0000-000047530000}"/>
    <cellStyle name="20% - Accent1 3 2 4 3 6 6 3" xfId="21505" xr:uid="{00000000-0005-0000-0000-000048530000}"/>
    <cellStyle name="20% - Accent1 3 2 4 3 6 7" xfId="21506" xr:uid="{00000000-0005-0000-0000-000049530000}"/>
    <cellStyle name="20% - Accent1 3 2 4 3 6 7 2" xfId="21507" xr:uid="{00000000-0005-0000-0000-00004A530000}"/>
    <cellStyle name="20% - Accent1 3 2 4 3 6 8" xfId="21508" xr:uid="{00000000-0005-0000-0000-00004B530000}"/>
    <cellStyle name="20% - Accent1 3 2 4 3 6 8 2" xfId="21509" xr:uid="{00000000-0005-0000-0000-00004C530000}"/>
    <cellStyle name="20% - Accent1 3 2 4 3 6 9" xfId="21510" xr:uid="{00000000-0005-0000-0000-00004D530000}"/>
    <cellStyle name="20% - Accent1 3 2 4 3 7" xfId="21511" xr:uid="{00000000-0005-0000-0000-00004E530000}"/>
    <cellStyle name="20% - Accent1 3 2 4 3 7 2" xfId="21512" xr:uid="{00000000-0005-0000-0000-00004F530000}"/>
    <cellStyle name="20% - Accent1 3 2 4 3 7 2 2" xfId="21513" xr:uid="{00000000-0005-0000-0000-000050530000}"/>
    <cellStyle name="20% - Accent1 3 2 4 3 7 2 2 2" xfId="21514" xr:uid="{00000000-0005-0000-0000-000051530000}"/>
    <cellStyle name="20% - Accent1 3 2 4 3 7 2 3" xfId="21515" xr:uid="{00000000-0005-0000-0000-000052530000}"/>
    <cellStyle name="20% - Accent1 3 2 4 3 7 3" xfId="21516" xr:uid="{00000000-0005-0000-0000-000053530000}"/>
    <cellStyle name="20% - Accent1 3 2 4 3 7 3 2" xfId="21517" xr:uid="{00000000-0005-0000-0000-000054530000}"/>
    <cellStyle name="20% - Accent1 3 2 4 3 7 4" xfId="21518" xr:uid="{00000000-0005-0000-0000-000055530000}"/>
    <cellStyle name="20% - Accent1 3 2 4 3 8" xfId="21519" xr:uid="{00000000-0005-0000-0000-000056530000}"/>
    <cellStyle name="20% - Accent1 3 2 4 3 8 2" xfId="21520" xr:uid="{00000000-0005-0000-0000-000057530000}"/>
    <cellStyle name="20% - Accent1 3 2 4 3 8 2 2" xfId="21521" xr:uid="{00000000-0005-0000-0000-000058530000}"/>
    <cellStyle name="20% - Accent1 3 2 4 3 8 2 2 2" xfId="21522" xr:uid="{00000000-0005-0000-0000-000059530000}"/>
    <cellStyle name="20% - Accent1 3 2 4 3 8 2 3" xfId="21523" xr:uid="{00000000-0005-0000-0000-00005A530000}"/>
    <cellStyle name="20% - Accent1 3 2 4 3 8 3" xfId="21524" xr:uid="{00000000-0005-0000-0000-00005B530000}"/>
    <cellStyle name="20% - Accent1 3 2 4 3 8 3 2" xfId="21525" xr:uid="{00000000-0005-0000-0000-00005C530000}"/>
    <cellStyle name="20% - Accent1 3 2 4 3 8 4" xfId="21526" xr:uid="{00000000-0005-0000-0000-00005D530000}"/>
    <cellStyle name="20% - Accent1 3 2 4 3 9" xfId="21527" xr:uid="{00000000-0005-0000-0000-00005E530000}"/>
    <cellStyle name="20% - Accent1 3 2 4 3 9 2" xfId="21528" xr:uid="{00000000-0005-0000-0000-00005F530000}"/>
    <cellStyle name="20% - Accent1 3 2 4 3 9 2 2" xfId="21529" xr:uid="{00000000-0005-0000-0000-000060530000}"/>
    <cellStyle name="20% - Accent1 3 2 4 3 9 2 2 2" xfId="21530" xr:uid="{00000000-0005-0000-0000-000061530000}"/>
    <cellStyle name="20% - Accent1 3 2 4 3 9 2 3" xfId="21531" xr:uid="{00000000-0005-0000-0000-000062530000}"/>
    <cellStyle name="20% - Accent1 3 2 4 3 9 3" xfId="21532" xr:uid="{00000000-0005-0000-0000-000063530000}"/>
    <cellStyle name="20% - Accent1 3 2 4 3 9 3 2" xfId="21533" xr:uid="{00000000-0005-0000-0000-000064530000}"/>
    <cellStyle name="20% - Accent1 3 2 4 3 9 4" xfId="21534" xr:uid="{00000000-0005-0000-0000-000065530000}"/>
    <cellStyle name="20% - Accent1 3 2 4 4" xfId="21535" xr:uid="{00000000-0005-0000-0000-000066530000}"/>
    <cellStyle name="20% - Accent1 3 2 4 4 10" xfId="21536" xr:uid="{00000000-0005-0000-0000-000067530000}"/>
    <cellStyle name="20% - Accent1 3 2 4 4 10 2" xfId="21537" xr:uid="{00000000-0005-0000-0000-000068530000}"/>
    <cellStyle name="20% - Accent1 3 2 4 4 11" xfId="21538" xr:uid="{00000000-0005-0000-0000-000069530000}"/>
    <cellStyle name="20% - Accent1 3 2 4 4 2" xfId="21539" xr:uid="{00000000-0005-0000-0000-00006A530000}"/>
    <cellStyle name="20% - Accent1 3 2 4 4 2 2" xfId="21540" xr:uid="{00000000-0005-0000-0000-00006B530000}"/>
    <cellStyle name="20% - Accent1 3 2 4 4 2 2 2" xfId="21541" xr:uid="{00000000-0005-0000-0000-00006C530000}"/>
    <cellStyle name="20% - Accent1 3 2 4 4 2 2 2 2" xfId="21542" xr:uid="{00000000-0005-0000-0000-00006D530000}"/>
    <cellStyle name="20% - Accent1 3 2 4 4 2 2 2 2 2" xfId="21543" xr:uid="{00000000-0005-0000-0000-00006E530000}"/>
    <cellStyle name="20% - Accent1 3 2 4 4 2 2 2 3" xfId="21544" xr:uid="{00000000-0005-0000-0000-00006F530000}"/>
    <cellStyle name="20% - Accent1 3 2 4 4 2 2 3" xfId="21545" xr:uid="{00000000-0005-0000-0000-000070530000}"/>
    <cellStyle name="20% - Accent1 3 2 4 4 2 2 3 2" xfId="21546" xr:uid="{00000000-0005-0000-0000-000071530000}"/>
    <cellStyle name="20% - Accent1 3 2 4 4 2 2 4" xfId="21547" xr:uid="{00000000-0005-0000-0000-000072530000}"/>
    <cellStyle name="20% - Accent1 3 2 4 4 2 3" xfId="21548" xr:uid="{00000000-0005-0000-0000-000073530000}"/>
    <cellStyle name="20% - Accent1 3 2 4 4 2 3 2" xfId="21549" xr:uid="{00000000-0005-0000-0000-000074530000}"/>
    <cellStyle name="20% - Accent1 3 2 4 4 2 3 2 2" xfId="21550" xr:uid="{00000000-0005-0000-0000-000075530000}"/>
    <cellStyle name="20% - Accent1 3 2 4 4 2 3 2 2 2" xfId="21551" xr:uid="{00000000-0005-0000-0000-000076530000}"/>
    <cellStyle name="20% - Accent1 3 2 4 4 2 3 2 3" xfId="21552" xr:uid="{00000000-0005-0000-0000-000077530000}"/>
    <cellStyle name="20% - Accent1 3 2 4 4 2 3 3" xfId="21553" xr:uid="{00000000-0005-0000-0000-000078530000}"/>
    <cellStyle name="20% - Accent1 3 2 4 4 2 3 3 2" xfId="21554" xr:uid="{00000000-0005-0000-0000-000079530000}"/>
    <cellStyle name="20% - Accent1 3 2 4 4 2 3 4" xfId="21555" xr:uid="{00000000-0005-0000-0000-00007A530000}"/>
    <cellStyle name="20% - Accent1 3 2 4 4 2 4" xfId="21556" xr:uid="{00000000-0005-0000-0000-00007B530000}"/>
    <cellStyle name="20% - Accent1 3 2 4 4 2 4 2" xfId="21557" xr:uid="{00000000-0005-0000-0000-00007C530000}"/>
    <cellStyle name="20% - Accent1 3 2 4 4 2 4 2 2" xfId="21558" xr:uid="{00000000-0005-0000-0000-00007D530000}"/>
    <cellStyle name="20% - Accent1 3 2 4 4 2 4 2 2 2" xfId="21559" xr:uid="{00000000-0005-0000-0000-00007E530000}"/>
    <cellStyle name="20% - Accent1 3 2 4 4 2 4 2 3" xfId="21560" xr:uid="{00000000-0005-0000-0000-00007F530000}"/>
    <cellStyle name="20% - Accent1 3 2 4 4 2 4 3" xfId="21561" xr:uid="{00000000-0005-0000-0000-000080530000}"/>
    <cellStyle name="20% - Accent1 3 2 4 4 2 4 3 2" xfId="21562" xr:uid="{00000000-0005-0000-0000-000081530000}"/>
    <cellStyle name="20% - Accent1 3 2 4 4 2 4 4" xfId="21563" xr:uid="{00000000-0005-0000-0000-000082530000}"/>
    <cellStyle name="20% - Accent1 3 2 4 4 2 5" xfId="21564" xr:uid="{00000000-0005-0000-0000-000083530000}"/>
    <cellStyle name="20% - Accent1 3 2 4 4 2 5 2" xfId="21565" xr:uid="{00000000-0005-0000-0000-000084530000}"/>
    <cellStyle name="20% - Accent1 3 2 4 4 2 5 2 2" xfId="21566" xr:uid="{00000000-0005-0000-0000-000085530000}"/>
    <cellStyle name="20% - Accent1 3 2 4 4 2 5 3" xfId="21567" xr:uid="{00000000-0005-0000-0000-000086530000}"/>
    <cellStyle name="20% - Accent1 3 2 4 4 2 6" xfId="21568" xr:uid="{00000000-0005-0000-0000-000087530000}"/>
    <cellStyle name="20% - Accent1 3 2 4 4 2 6 2" xfId="21569" xr:uid="{00000000-0005-0000-0000-000088530000}"/>
    <cellStyle name="20% - Accent1 3 2 4 4 2 6 2 2" xfId="21570" xr:uid="{00000000-0005-0000-0000-000089530000}"/>
    <cellStyle name="20% - Accent1 3 2 4 4 2 6 3" xfId="21571" xr:uid="{00000000-0005-0000-0000-00008A530000}"/>
    <cellStyle name="20% - Accent1 3 2 4 4 2 7" xfId="21572" xr:uid="{00000000-0005-0000-0000-00008B530000}"/>
    <cellStyle name="20% - Accent1 3 2 4 4 2 7 2" xfId="21573" xr:uid="{00000000-0005-0000-0000-00008C530000}"/>
    <cellStyle name="20% - Accent1 3 2 4 4 2 8" xfId="21574" xr:uid="{00000000-0005-0000-0000-00008D530000}"/>
    <cellStyle name="20% - Accent1 3 2 4 4 2 8 2" xfId="21575" xr:uid="{00000000-0005-0000-0000-00008E530000}"/>
    <cellStyle name="20% - Accent1 3 2 4 4 2 9" xfId="21576" xr:uid="{00000000-0005-0000-0000-00008F530000}"/>
    <cellStyle name="20% - Accent1 3 2 4 4 3" xfId="21577" xr:uid="{00000000-0005-0000-0000-000090530000}"/>
    <cellStyle name="20% - Accent1 3 2 4 4 3 2" xfId="21578" xr:uid="{00000000-0005-0000-0000-000091530000}"/>
    <cellStyle name="20% - Accent1 3 2 4 4 3 2 2" xfId="21579" xr:uid="{00000000-0005-0000-0000-000092530000}"/>
    <cellStyle name="20% - Accent1 3 2 4 4 3 2 2 2" xfId="21580" xr:uid="{00000000-0005-0000-0000-000093530000}"/>
    <cellStyle name="20% - Accent1 3 2 4 4 3 2 2 2 2" xfId="21581" xr:uid="{00000000-0005-0000-0000-000094530000}"/>
    <cellStyle name="20% - Accent1 3 2 4 4 3 2 2 3" xfId="21582" xr:uid="{00000000-0005-0000-0000-000095530000}"/>
    <cellStyle name="20% - Accent1 3 2 4 4 3 2 3" xfId="21583" xr:uid="{00000000-0005-0000-0000-000096530000}"/>
    <cellStyle name="20% - Accent1 3 2 4 4 3 2 3 2" xfId="21584" xr:uid="{00000000-0005-0000-0000-000097530000}"/>
    <cellStyle name="20% - Accent1 3 2 4 4 3 2 4" xfId="21585" xr:uid="{00000000-0005-0000-0000-000098530000}"/>
    <cellStyle name="20% - Accent1 3 2 4 4 3 3" xfId="21586" xr:uid="{00000000-0005-0000-0000-000099530000}"/>
    <cellStyle name="20% - Accent1 3 2 4 4 3 3 2" xfId="21587" xr:uid="{00000000-0005-0000-0000-00009A530000}"/>
    <cellStyle name="20% - Accent1 3 2 4 4 3 3 2 2" xfId="21588" xr:uid="{00000000-0005-0000-0000-00009B530000}"/>
    <cellStyle name="20% - Accent1 3 2 4 4 3 3 2 2 2" xfId="21589" xr:uid="{00000000-0005-0000-0000-00009C530000}"/>
    <cellStyle name="20% - Accent1 3 2 4 4 3 3 2 3" xfId="21590" xr:uid="{00000000-0005-0000-0000-00009D530000}"/>
    <cellStyle name="20% - Accent1 3 2 4 4 3 3 3" xfId="21591" xr:uid="{00000000-0005-0000-0000-00009E530000}"/>
    <cellStyle name="20% - Accent1 3 2 4 4 3 3 3 2" xfId="21592" xr:uid="{00000000-0005-0000-0000-00009F530000}"/>
    <cellStyle name="20% - Accent1 3 2 4 4 3 3 4" xfId="21593" xr:uid="{00000000-0005-0000-0000-0000A0530000}"/>
    <cellStyle name="20% - Accent1 3 2 4 4 3 4" xfId="21594" xr:uid="{00000000-0005-0000-0000-0000A1530000}"/>
    <cellStyle name="20% - Accent1 3 2 4 4 3 4 2" xfId="21595" xr:uid="{00000000-0005-0000-0000-0000A2530000}"/>
    <cellStyle name="20% - Accent1 3 2 4 4 3 4 2 2" xfId="21596" xr:uid="{00000000-0005-0000-0000-0000A3530000}"/>
    <cellStyle name="20% - Accent1 3 2 4 4 3 4 2 2 2" xfId="21597" xr:uid="{00000000-0005-0000-0000-0000A4530000}"/>
    <cellStyle name="20% - Accent1 3 2 4 4 3 4 2 3" xfId="21598" xr:uid="{00000000-0005-0000-0000-0000A5530000}"/>
    <cellStyle name="20% - Accent1 3 2 4 4 3 4 3" xfId="21599" xr:uid="{00000000-0005-0000-0000-0000A6530000}"/>
    <cellStyle name="20% - Accent1 3 2 4 4 3 4 3 2" xfId="21600" xr:uid="{00000000-0005-0000-0000-0000A7530000}"/>
    <cellStyle name="20% - Accent1 3 2 4 4 3 4 4" xfId="21601" xr:uid="{00000000-0005-0000-0000-0000A8530000}"/>
    <cellStyle name="20% - Accent1 3 2 4 4 3 5" xfId="21602" xr:uid="{00000000-0005-0000-0000-0000A9530000}"/>
    <cellStyle name="20% - Accent1 3 2 4 4 3 5 2" xfId="21603" xr:uid="{00000000-0005-0000-0000-0000AA530000}"/>
    <cellStyle name="20% - Accent1 3 2 4 4 3 5 2 2" xfId="21604" xr:uid="{00000000-0005-0000-0000-0000AB530000}"/>
    <cellStyle name="20% - Accent1 3 2 4 4 3 5 3" xfId="21605" xr:uid="{00000000-0005-0000-0000-0000AC530000}"/>
    <cellStyle name="20% - Accent1 3 2 4 4 3 6" xfId="21606" xr:uid="{00000000-0005-0000-0000-0000AD530000}"/>
    <cellStyle name="20% - Accent1 3 2 4 4 3 6 2" xfId="21607" xr:uid="{00000000-0005-0000-0000-0000AE530000}"/>
    <cellStyle name="20% - Accent1 3 2 4 4 3 6 2 2" xfId="21608" xr:uid="{00000000-0005-0000-0000-0000AF530000}"/>
    <cellStyle name="20% - Accent1 3 2 4 4 3 6 3" xfId="21609" xr:uid="{00000000-0005-0000-0000-0000B0530000}"/>
    <cellStyle name="20% - Accent1 3 2 4 4 3 7" xfId="21610" xr:uid="{00000000-0005-0000-0000-0000B1530000}"/>
    <cellStyle name="20% - Accent1 3 2 4 4 3 7 2" xfId="21611" xr:uid="{00000000-0005-0000-0000-0000B2530000}"/>
    <cellStyle name="20% - Accent1 3 2 4 4 3 8" xfId="21612" xr:uid="{00000000-0005-0000-0000-0000B3530000}"/>
    <cellStyle name="20% - Accent1 3 2 4 4 3 8 2" xfId="21613" xr:uid="{00000000-0005-0000-0000-0000B4530000}"/>
    <cellStyle name="20% - Accent1 3 2 4 4 3 9" xfId="21614" xr:uid="{00000000-0005-0000-0000-0000B5530000}"/>
    <cellStyle name="20% - Accent1 3 2 4 4 4" xfId="21615" xr:uid="{00000000-0005-0000-0000-0000B6530000}"/>
    <cellStyle name="20% - Accent1 3 2 4 4 4 2" xfId="21616" xr:uid="{00000000-0005-0000-0000-0000B7530000}"/>
    <cellStyle name="20% - Accent1 3 2 4 4 4 2 2" xfId="21617" xr:uid="{00000000-0005-0000-0000-0000B8530000}"/>
    <cellStyle name="20% - Accent1 3 2 4 4 4 2 2 2" xfId="21618" xr:uid="{00000000-0005-0000-0000-0000B9530000}"/>
    <cellStyle name="20% - Accent1 3 2 4 4 4 2 3" xfId="21619" xr:uid="{00000000-0005-0000-0000-0000BA530000}"/>
    <cellStyle name="20% - Accent1 3 2 4 4 4 3" xfId="21620" xr:uid="{00000000-0005-0000-0000-0000BB530000}"/>
    <cellStyle name="20% - Accent1 3 2 4 4 4 3 2" xfId="21621" xr:uid="{00000000-0005-0000-0000-0000BC530000}"/>
    <cellStyle name="20% - Accent1 3 2 4 4 4 4" xfId="21622" xr:uid="{00000000-0005-0000-0000-0000BD530000}"/>
    <cellStyle name="20% - Accent1 3 2 4 4 5" xfId="21623" xr:uid="{00000000-0005-0000-0000-0000BE530000}"/>
    <cellStyle name="20% - Accent1 3 2 4 4 5 2" xfId="21624" xr:uid="{00000000-0005-0000-0000-0000BF530000}"/>
    <cellStyle name="20% - Accent1 3 2 4 4 5 2 2" xfId="21625" xr:uid="{00000000-0005-0000-0000-0000C0530000}"/>
    <cellStyle name="20% - Accent1 3 2 4 4 5 2 2 2" xfId="21626" xr:uid="{00000000-0005-0000-0000-0000C1530000}"/>
    <cellStyle name="20% - Accent1 3 2 4 4 5 2 3" xfId="21627" xr:uid="{00000000-0005-0000-0000-0000C2530000}"/>
    <cellStyle name="20% - Accent1 3 2 4 4 5 3" xfId="21628" xr:uid="{00000000-0005-0000-0000-0000C3530000}"/>
    <cellStyle name="20% - Accent1 3 2 4 4 5 3 2" xfId="21629" xr:uid="{00000000-0005-0000-0000-0000C4530000}"/>
    <cellStyle name="20% - Accent1 3 2 4 4 5 4" xfId="21630" xr:uid="{00000000-0005-0000-0000-0000C5530000}"/>
    <cellStyle name="20% - Accent1 3 2 4 4 6" xfId="21631" xr:uid="{00000000-0005-0000-0000-0000C6530000}"/>
    <cellStyle name="20% - Accent1 3 2 4 4 6 2" xfId="21632" xr:uid="{00000000-0005-0000-0000-0000C7530000}"/>
    <cellStyle name="20% - Accent1 3 2 4 4 6 2 2" xfId="21633" xr:uid="{00000000-0005-0000-0000-0000C8530000}"/>
    <cellStyle name="20% - Accent1 3 2 4 4 6 2 2 2" xfId="21634" xr:uid="{00000000-0005-0000-0000-0000C9530000}"/>
    <cellStyle name="20% - Accent1 3 2 4 4 6 2 3" xfId="21635" xr:uid="{00000000-0005-0000-0000-0000CA530000}"/>
    <cellStyle name="20% - Accent1 3 2 4 4 6 3" xfId="21636" xr:uid="{00000000-0005-0000-0000-0000CB530000}"/>
    <cellStyle name="20% - Accent1 3 2 4 4 6 3 2" xfId="21637" xr:uid="{00000000-0005-0000-0000-0000CC530000}"/>
    <cellStyle name="20% - Accent1 3 2 4 4 6 4" xfId="21638" xr:uid="{00000000-0005-0000-0000-0000CD530000}"/>
    <cellStyle name="20% - Accent1 3 2 4 4 7" xfId="21639" xr:uid="{00000000-0005-0000-0000-0000CE530000}"/>
    <cellStyle name="20% - Accent1 3 2 4 4 7 2" xfId="21640" xr:uid="{00000000-0005-0000-0000-0000CF530000}"/>
    <cellStyle name="20% - Accent1 3 2 4 4 7 2 2" xfId="21641" xr:uid="{00000000-0005-0000-0000-0000D0530000}"/>
    <cellStyle name="20% - Accent1 3 2 4 4 7 3" xfId="21642" xr:uid="{00000000-0005-0000-0000-0000D1530000}"/>
    <cellStyle name="20% - Accent1 3 2 4 4 8" xfId="21643" xr:uid="{00000000-0005-0000-0000-0000D2530000}"/>
    <cellStyle name="20% - Accent1 3 2 4 4 8 2" xfId="21644" xr:uid="{00000000-0005-0000-0000-0000D3530000}"/>
    <cellStyle name="20% - Accent1 3 2 4 4 8 2 2" xfId="21645" xr:uid="{00000000-0005-0000-0000-0000D4530000}"/>
    <cellStyle name="20% - Accent1 3 2 4 4 8 3" xfId="21646" xr:uid="{00000000-0005-0000-0000-0000D5530000}"/>
    <cellStyle name="20% - Accent1 3 2 4 4 9" xfId="21647" xr:uid="{00000000-0005-0000-0000-0000D6530000}"/>
    <cellStyle name="20% - Accent1 3 2 4 4 9 2" xfId="21648" xr:uid="{00000000-0005-0000-0000-0000D7530000}"/>
    <cellStyle name="20% - Accent1 3 2 4 5" xfId="21649" xr:uid="{00000000-0005-0000-0000-0000D8530000}"/>
    <cellStyle name="20% - Accent1 3 2 4 5 10" xfId="21650" xr:uid="{00000000-0005-0000-0000-0000D9530000}"/>
    <cellStyle name="20% - Accent1 3 2 4 5 10 2" xfId="21651" xr:uid="{00000000-0005-0000-0000-0000DA530000}"/>
    <cellStyle name="20% - Accent1 3 2 4 5 11" xfId="21652" xr:uid="{00000000-0005-0000-0000-0000DB530000}"/>
    <cellStyle name="20% - Accent1 3 2 4 5 2" xfId="21653" xr:uid="{00000000-0005-0000-0000-0000DC530000}"/>
    <cellStyle name="20% - Accent1 3 2 4 5 2 2" xfId="21654" xr:uid="{00000000-0005-0000-0000-0000DD530000}"/>
    <cellStyle name="20% - Accent1 3 2 4 5 2 2 2" xfId="21655" xr:uid="{00000000-0005-0000-0000-0000DE530000}"/>
    <cellStyle name="20% - Accent1 3 2 4 5 2 2 2 2" xfId="21656" xr:uid="{00000000-0005-0000-0000-0000DF530000}"/>
    <cellStyle name="20% - Accent1 3 2 4 5 2 2 2 2 2" xfId="21657" xr:uid="{00000000-0005-0000-0000-0000E0530000}"/>
    <cellStyle name="20% - Accent1 3 2 4 5 2 2 2 3" xfId="21658" xr:uid="{00000000-0005-0000-0000-0000E1530000}"/>
    <cellStyle name="20% - Accent1 3 2 4 5 2 2 3" xfId="21659" xr:uid="{00000000-0005-0000-0000-0000E2530000}"/>
    <cellStyle name="20% - Accent1 3 2 4 5 2 2 3 2" xfId="21660" xr:uid="{00000000-0005-0000-0000-0000E3530000}"/>
    <cellStyle name="20% - Accent1 3 2 4 5 2 2 4" xfId="21661" xr:uid="{00000000-0005-0000-0000-0000E4530000}"/>
    <cellStyle name="20% - Accent1 3 2 4 5 2 3" xfId="21662" xr:uid="{00000000-0005-0000-0000-0000E5530000}"/>
    <cellStyle name="20% - Accent1 3 2 4 5 2 3 2" xfId="21663" xr:uid="{00000000-0005-0000-0000-0000E6530000}"/>
    <cellStyle name="20% - Accent1 3 2 4 5 2 3 2 2" xfId="21664" xr:uid="{00000000-0005-0000-0000-0000E7530000}"/>
    <cellStyle name="20% - Accent1 3 2 4 5 2 3 2 2 2" xfId="21665" xr:uid="{00000000-0005-0000-0000-0000E8530000}"/>
    <cellStyle name="20% - Accent1 3 2 4 5 2 3 2 3" xfId="21666" xr:uid="{00000000-0005-0000-0000-0000E9530000}"/>
    <cellStyle name="20% - Accent1 3 2 4 5 2 3 3" xfId="21667" xr:uid="{00000000-0005-0000-0000-0000EA530000}"/>
    <cellStyle name="20% - Accent1 3 2 4 5 2 3 3 2" xfId="21668" xr:uid="{00000000-0005-0000-0000-0000EB530000}"/>
    <cellStyle name="20% - Accent1 3 2 4 5 2 3 4" xfId="21669" xr:uid="{00000000-0005-0000-0000-0000EC530000}"/>
    <cellStyle name="20% - Accent1 3 2 4 5 2 4" xfId="21670" xr:uid="{00000000-0005-0000-0000-0000ED530000}"/>
    <cellStyle name="20% - Accent1 3 2 4 5 2 4 2" xfId="21671" xr:uid="{00000000-0005-0000-0000-0000EE530000}"/>
    <cellStyle name="20% - Accent1 3 2 4 5 2 4 2 2" xfId="21672" xr:uid="{00000000-0005-0000-0000-0000EF530000}"/>
    <cellStyle name="20% - Accent1 3 2 4 5 2 4 2 2 2" xfId="21673" xr:uid="{00000000-0005-0000-0000-0000F0530000}"/>
    <cellStyle name="20% - Accent1 3 2 4 5 2 4 2 3" xfId="21674" xr:uid="{00000000-0005-0000-0000-0000F1530000}"/>
    <cellStyle name="20% - Accent1 3 2 4 5 2 4 3" xfId="21675" xr:uid="{00000000-0005-0000-0000-0000F2530000}"/>
    <cellStyle name="20% - Accent1 3 2 4 5 2 4 3 2" xfId="21676" xr:uid="{00000000-0005-0000-0000-0000F3530000}"/>
    <cellStyle name="20% - Accent1 3 2 4 5 2 4 4" xfId="21677" xr:uid="{00000000-0005-0000-0000-0000F4530000}"/>
    <cellStyle name="20% - Accent1 3 2 4 5 2 5" xfId="21678" xr:uid="{00000000-0005-0000-0000-0000F5530000}"/>
    <cellStyle name="20% - Accent1 3 2 4 5 2 5 2" xfId="21679" xr:uid="{00000000-0005-0000-0000-0000F6530000}"/>
    <cellStyle name="20% - Accent1 3 2 4 5 2 5 2 2" xfId="21680" xr:uid="{00000000-0005-0000-0000-0000F7530000}"/>
    <cellStyle name="20% - Accent1 3 2 4 5 2 5 3" xfId="21681" xr:uid="{00000000-0005-0000-0000-0000F8530000}"/>
    <cellStyle name="20% - Accent1 3 2 4 5 2 6" xfId="21682" xr:uid="{00000000-0005-0000-0000-0000F9530000}"/>
    <cellStyle name="20% - Accent1 3 2 4 5 2 6 2" xfId="21683" xr:uid="{00000000-0005-0000-0000-0000FA530000}"/>
    <cellStyle name="20% - Accent1 3 2 4 5 2 6 2 2" xfId="21684" xr:uid="{00000000-0005-0000-0000-0000FB530000}"/>
    <cellStyle name="20% - Accent1 3 2 4 5 2 6 3" xfId="21685" xr:uid="{00000000-0005-0000-0000-0000FC530000}"/>
    <cellStyle name="20% - Accent1 3 2 4 5 2 7" xfId="21686" xr:uid="{00000000-0005-0000-0000-0000FD530000}"/>
    <cellStyle name="20% - Accent1 3 2 4 5 2 7 2" xfId="21687" xr:uid="{00000000-0005-0000-0000-0000FE530000}"/>
    <cellStyle name="20% - Accent1 3 2 4 5 2 8" xfId="21688" xr:uid="{00000000-0005-0000-0000-0000FF530000}"/>
    <cellStyle name="20% - Accent1 3 2 4 5 2 8 2" xfId="21689" xr:uid="{00000000-0005-0000-0000-000000540000}"/>
    <cellStyle name="20% - Accent1 3 2 4 5 2 9" xfId="21690" xr:uid="{00000000-0005-0000-0000-000001540000}"/>
    <cellStyle name="20% - Accent1 3 2 4 5 3" xfId="21691" xr:uid="{00000000-0005-0000-0000-000002540000}"/>
    <cellStyle name="20% - Accent1 3 2 4 5 3 2" xfId="21692" xr:uid="{00000000-0005-0000-0000-000003540000}"/>
    <cellStyle name="20% - Accent1 3 2 4 5 3 2 2" xfId="21693" xr:uid="{00000000-0005-0000-0000-000004540000}"/>
    <cellStyle name="20% - Accent1 3 2 4 5 3 2 2 2" xfId="21694" xr:uid="{00000000-0005-0000-0000-000005540000}"/>
    <cellStyle name="20% - Accent1 3 2 4 5 3 2 2 2 2" xfId="21695" xr:uid="{00000000-0005-0000-0000-000006540000}"/>
    <cellStyle name="20% - Accent1 3 2 4 5 3 2 2 3" xfId="21696" xr:uid="{00000000-0005-0000-0000-000007540000}"/>
    <cellStyle name="20% - Accent1 3 2 4 5 3 2 3" xfId="21697" xr:uid="{00000000-0005-0000-0000-000008540000}"/>
    <cellStyle name="20% - Accent1 3 2 4 5 3 2 3 2" xfId="21698" xr:uid="{00000000-0005-0000-0000-000009540000}"/>
    <cellStyle name="20% - Accent1 3 2 4 5 3 2 4" xfId="21699" xr:uid="{00000000-0005-0000-0000-00000A540000}"/>
    <cellStyle name="20% - Accent1 3 2 4 5 3 3" xfId="21700" xr:uid="{00000000-0005-0000-0000-00000B540000}"/>
    <cellStyle name="20% - Accent1 3 2 4 5 3 3 2" xfId="21701" xr:uid="{00000000-0005-0000-0000-00000C540000}"/>
    <cellStyle name="20% - Accent1 3 2 4 5 3 3 2 2" xfId="21702" xr:uid="{00000000-0005-0000-0000-00000D540000}"/>
    <cellStyle name="20% - Accent1 3 2 4 5 3 3 2 2 2" xfId="21703" xr:uid="{00000000-0005-0000-0000-00000E540000}"/>
    <cellStyle name="20% - Accent1 3 2 4 5 3 3 2 3" xfId="21704" xr:uid="{00000000-0005-0000-0000-00000F540000}"/>
    <cellStyle name="20% - Accent1 3 2 4 5 3 3 3" xfId="21705" xr:uid="{00000000-0005-0000-0000-000010540000}"/>
    <cellStyle name="20% - Accent1 3 2 4 5 3 3 3 2" xfId="21706" xr:uid="{00000000-0005-0000-0000-000011540000}"/>
    <cellStyle name="20% - Accent1 3 2 4 5 3 3 4" xfId="21707" xr:uid="{00000000-0005-0000-0000-000012540000}"/>
    <cellStyle name="20% - Accent1 3 2 4 5 3 4" xfId="21708" xr:uid="{00000000-0005-0000-0000-000013540000}"/>
    <cellStyle name="20% - Accent1 3 2 4 5 3 4 2" xfId="21709" xr:uid="{00000000-0005-0000-0000-000014540000}"/>
    <cellStyle name="20% - Accent1 3 2 4 5 3 4 2 2" xfId="21710" xr:uid="{00000000-0005-0000-0000-000015540000}"/>
    <cellStyle name="20% - Accent1 3 2 4 5 3 4 2 2 2" xfId="21711" xr:uid="{00000000-0005-0000-0000-000016540000}"/>
    <cellStyle name="20% - Accent1 3 2 4 5 3 4 2 3" xfId="21712" xr:uid="{00000000-0005-0000-0000-000017540000}"/>
    <cellStyle name="20% - Accent1 3 2 4 5 3 4 3" xfId="21713" xr:uid="{00000000-0005-0000-0000-000018540000}"/>
    <cellStyle name="20% - Accent1 3 2 4 5 3 4 3 2" xfId="21714" xr:uid="{00000000-0005-0000-0000-000019540000}"/>
    <cellStyle name="20% - Accent1 3 2 4 5 3 4 4" xfId="21715" xr:uid="{00000000-0005-0000-0000-00001A540000}"/>
    <cellStyle name="20% - Accent1 3 2 4 5 3 5" xfId="21716" xr:uid="{00000000-0005-0000-0000-00001B540000}"/>
    <cellStyle name="20% - Accent1 3 2 4 5 3 5 2" xfId="21717" xr:uid="{00000000-0005-0000-0000-00001C540000}"/>
    <cellStyle name="20% - Accent1 3 2 4 5 3 5 2 2" xfId="21718" xr:uid="{00000000-0005-0000-0000-00001D540000}"/>
    <cellStyle name="20% - Accent1 3 2 4 5 3 5 3" xfId="21719" xr:uid="{00000000-0005-0000-0000-00001E540000}"/>
    <cellStyle name="20% - Accent1 3 2 4 5 3 6" xfId="21720" xr:uid="{00000000-0005-0000-0000-00001F540000}"/>
    <cellStyle name="20% - Accent1 3 2 4 5 3 6 2" xfId="21721" xr:uid="{00000000-0005-0000-0000-000020540000}"/>
    <cellStyle name="20% - Accent1 3 2 4 5 3 6 2 2" xfId="21722" xr:uid="{00000000-0005-0000-0000-000021540000}"/>
    <cellStyle name="20% - Accent1 3 2 4 5 3 6 3" xfId="21723" xr:uid="{00000000-0005-0000-0000-000022540000}"/>
    <cellStyle name="20% - Accent1 3 2 4 5 3 7" xfId="21724" xr:uid="{00000000-0005-0000-0000-000023540000}"/>
    <cellStyle name="20% - Accent1 3 2 4 5 3 7 2" xfId="21725" xr:uid="{00000000-0005-0000-0000-000024540000}"/>
    <cellStyle name="20% - Accent1 3 2 4 5 3 8" xfId="21726" xr:uid="{00000000-0005-0000-0000-000025540000}"/>
    <cellStyle name="20% - Accent1 3 2 4 5 3 8 2" xfId="21727" xr:uid="{00000000-0005-0000-0000-000026540000}"/>
    <cellStyle name="20% - Accent1 3 2 4 5 3 9" xfId="21728" xr:uid="{00000000-0005-0000-0000-000027540000}"/>
    <cellStyle name="20% - Accent1 3 2 4 5 4" xfId="21729" xr:uid="{00000000-0005-0000-0000-000028540000}"/>
    <cellStyle name="20% - Accent1 3 2 4 5 4 2" xfId="21730" xr:uid="{00000000-0005-0000-0000-000029540000}"/>
    <cellStyle name="20% - Accent1 3 2 4 5 4 2 2" xfId="21731" xr:uid="{00000000-0005-0000-0000-00002A540000}"/>
    <cellStyle name="20% - Accent1 3 2 4 5 4 2 2 2" xfId="21732" xr:uid="{00000000-0005-0000-0000-00002B540000}"/>
    <cellStyle name="20% - Accent1 3 2 4 5 4 2 3" xfId="21733" xr:uid="{00000000-0005-0000-0000-00002C540000}"/>
    <cellStyle name="20% - Accent1 3 2 4 5 4 3" xfId="21734" xr:uid="{00000000-0005-0000-0000-00002D540000}"/>
    <cellStyle name="20% - Accent1 3 2 4 5 4 3 2" xfId="21735" xr:uid="{00000000-0005-0000-0000-00002E540000}"/>
    <cellStyle name="20% - Accent1 3 2 4 5 4 4" xfId="21736" xr:uid="{00000000-0005-0000-0000-00002F540000}"/>
    <cellStyle name="20% - Accent1 3 2 4 5 5" xfId="21737" xr:uid="{00000000-0005-0000-0000-000030540000}"/>
    <cellStyle name="20% - Accent1 3 2 4 5 5 2" xfId="21738" xr:uid="{00000000-0005-0000-0000-000031540000}"/>
    <cellStyle name="20% - Accent1 3 2 4 5 5 2 2" xfId="21739" xr:uid="{00000000-0005-0000-0000-000032540000}"/>
    <cellStyle name="20% - Accent1 3 2 4 5 5 2 2 2" xfId="21740" xr:uid="{00000000-0005-0000-0000-000033540000}"/>
    <cellStyle name="20% - Accent1 3 2 4 5 5 2 3" xfId="21741" xr:uid="{00000000-0005-0000-0000-000034540000}"/>
    <cellStyle name="20% - Accent1 3 2 4 5 5 3" xfId="21742" xr:uid="{00000000-0005-0000-0000-000035540000}"/>
    <cellStyle name="20% - Accent1 3 2 4 5 5 3 2" xfId="21743" xr:uid="{00000000-0005-0000-0000-000036540000}"/>
    <cellStyle name="20% - Accent1 3 2 4 5 5 4" xfId="21744" xr:uid="{00000000-0005-0000-0000-000037540000}"/>
    <cellStyle name="20% - Accent1 3 2 4 5 6" xfId="21745" xr:uid="{00000000-0005-0000-0000-000038540000}"/>
    <cellStyle name="20% - Accent1 3 2 4 5 6 2" xfId="21746" xr:uid="{00000000-0005-0000-0000-000039540000}"/>
    <cellStyle name="20% - Accent1 3 2 4 5 6 2 2" xfId="21747" xr:uid="{00000000-0005-0000-0000-00003A540000}"/>
    <cellStyle name="20% - Accent1 3 2 4 5 6 2 2 2" xfId="21748" xr:uid="{00000000-0005-0000-0000-00003B540000}"/>
    <cellStyle name="20% - Accent1 3 2 4 5 6 2 3" xfId="21749" xr:uid="{00000000-0005-0000-0000-00003C540000}"/>
    <cellStyle name="20% - Accent1 3 2 4 5 6 3" xfId="21750" xr:uid="{00000000-0005-0000-0000-00003D540000}"/>
    <cellStyle name="20% - Accent1 3 2 4 5 6 3 2" xfId="21751" xr:uid="{00000000-0005-0000-0000-00003E540000}"/>
    <cellStyle name="20% - Accent1 3 2 4 5 6 4" xfId="21752" xr:uid="{00000000-0005-0000-0000-00003F540000}"/>
    <cellStyle name="20% - Accent1 3 2 4 5 7" xfId="21753" xr:uid="{00000000-0005-0000-0000-000040540000}"/>
    <cellStyle name="20% - Accent1 3 2 4 5 7 2" xfId="21754" xr:uid="{00000000-0005-0000-0000-000041540000}"/>
    <cellStyle name="20% - Accent1 3 2 4 5 7 2 2" xfId="21755" xr:uid="{00000000-0005-0000-0000-000042540000}"/>
    <cellStyle name="20% - Accent1 3 2 4 5 7 3" xfId="21756" xr:uid="{00000000-0005-0000-0000-000043540000}"/>
    <cellStyle name="20% - Accent1 3 2 4 5 8" xfId="21757" xr:uid="{00000000-0005-0000-0000-000044540000}"/>
    <cellStyle name="20% - Accent1 3 2 4 5 8 2" xfId="21758" xr:uid="{00000000-0005-0000-0000-000045540000}"/>
    <cellStyle name="20% - Accent1 3 2 4 5 8 2 2" xfId="21759" xr:uid="{00000000-0005-0000-0000-000046540000}"/>
    <cellStyle name="20% - Accent1 3 2 4 5 8 3" xfId="21760" xr:uid="{00000000-0005-0000-0000-000047540000}"/>
    <cellStyle name="20% - Accent1 3 2 4 5 9" xfId="21761" xr:uid="{00000000-0005-0000-0000-000048540000}"/>
    <cellStyle name="20% - Accent1 3 2 4 5 9 2" xfId="21762" xr:uid="{00000000-0005-0000-0000-000049540000}"/>
    <cellStyle name="20% - Accent1 3 2 4 6" xfId="21763" xr:uid="{00000000-0005-0000-0000-00004A540000}"/>
    <cellStyle name="20% - Accent1 3 2 4 6 10" xfId="21764" xr:uid="{00000000-0005-0000-0000-00004B540000}"/>
    <cellStyle name="20% - Accent1 3 2 4 6 10 2" xfId="21765" xr:uid="{00000000-0005-0000-0000-00004C540000}"/>
    <cellStyle name="20% - Accent1 3 2 4 6 11" xfId="21766" xr:uid="{00000000-0005-0000-0000-00004D540000}"/>
    <cellStyle name="20% - Accent1 3 2 4 6 2" xfId="21767" xr:uid="{00000000-0005-0000-0000-00004E540000}"/>
    <cellStyle name="20% - Accent1 3 2 4 6 2 2" xfId="21768" xr:uid="{00000000-0005-0000-0000-00004F540000}"/>
    <cellStyle name="20% - Accent1 3 2 4 6 2 2 2" xfId="21769" xr:uid="{00000000-0005-0000-0000-000050540000}"/>
    <cellStyle name="20% - Accent1 3 2 4 6 2 2 2 2" xfId="21770" xr:uid="{00000000-0005-0000-0000-000051540000}"/>
    <cellStyle name="20% - Accent1 3 2 4 6 2 2 2 2 2" xfId="21771" xr:uid="{00000000-0005-0000-0000-000052540000}"/>
    <cellStyle name="20% - Accent1 3 2 4 6 2 2 2 3" xfId="21772" xr:uid="{00000000-0005-0000-0000-000053540000}"/>
    <cellStyle name="20% - Accent1 3 2 4 6 2 2 3" xfId="21773" xr:uid="{00000000-0005-0000-0000-000054540000}"/>
    <cellStyle name="20% - Accent1 3 2 4 6 2 2 3 2" xfId="21774" xr:uid="{00000000-0005-0000-0000-000055540000}"/>
    <cellStyle name="20% - Accent1 3 2 4 6 2 2 4" xfId="21775" xr:uid="{00000000-0005-0000-0000-000056540000}"/>
    <cellStyle name="20% - Accent1 3 2 4 6 2 3" xfId="21776" xr:uid="{00000000-0005-0000-0000-000057540000}"/>
    <cellStyle name="20% - Accent1 3 2 4 6 2 3 2" xfId="21777" xr:uid="{00000000-0005-0000-0000-000058540000}"/>
    <cellStyle name="20% - Accent1 3 2 4 6 2 3 2 2" xfId="21778" xr:uid="{00000000-0005-0000-0000-000059540000}"/>
    <cellStyle name="20% - Accent1 3 2 4 6 2 3 2 2 2" xfId="21779" xr:uid="{00000000-0005-0000-0000-00005A540000}"/>
    <cellStyle name="20% - Accent1 3 2 4 6 2 3 2 3" xfId="21780" xr:uid="{00000000-0005-0000-0000-00005B540000}"/>
    <cellStyle name="20% - Accent1 3 2 4 6 2 3 3" xfId="21781" xr:uid="{00000000-0005-0000-0000-00005C540000}"/>
    <cellStyle name="20% - Accent1 3 2 4 6 2 3 3 2" xfId="21782" xr:uid="{00000000-0005-0000-0000-00005D540000}"/>
    <cellStyle name="20% - Accent1 3 2 4 6 2 3 4" xfId="21783" xr:uid="{00000000-0005-0000-0000-00005E540000}"/>
    <cellStyle name="20% - Accent1 3 2 4 6 2 4" xfId="21784" xr:uid="{00000000-0005-0000-0000-00005F540000}"/>
    <cellStyle name="20% - Accent1 3 2 4 6 2 4 2" xfId="21785" xr:uid="{00000000-0005-0000-0000-000060540000}"/>
    <cellStyle name="20% - Accent1 3 2 4 6 2 4 2 2" xfId="21786" xr:uid="{00000000-0005-0000-0000-000061540000}"/>
    <cellStyle name="20% - Accent1 3 2 4 6 2 4 2 2 2" xfId="21787" xr:uid="{00000000-0005-0000-0000-000062540000}"/>
    <cellStyle name="20% - Accent1 3 2 4 6 2 4 2 3" xfId="21788" xr:uid="{00000000-0005-0000-0000-000063540000}"/>
    <cellStyle name="20% - Accent1 3 2 4 6 2 4 3" xfId="21789" xr:uid="{00000000-0005-0000-0000-000064540000}"/>
    <cellStyle name="20% - Accent1 3 2 4 6 2 4 3 2" xfId="21790" xr:uid="{00000000-0005-0000-0000-000065540000}"/>
    <cellStyle name="20% - Accent1 3 2 4 6 2 4 4" xfId="21791" xr:uid="{00000000-0005-0000-0000-000066540000}"/>
    <cellStyle name="20% - Accent1 3 2 4 6 2 5" xfId="21792" xr:uid="{00000000-0005-0000-0000-000067540000}"/>
    <cellStyle name="20% - Accent1 3 2 4 6 2 5 2" xfId="21793" xr:uid="{00000000-0005-0000-0000-000068540000}"/>
    <cellStyle name="20% - Accent1 3 2 4 6 2 5 2 2" xfId="21794" xr:uid="{00000000-0005-0000-0000-000069540000}"/>
    <cellStyle name="20% - Accent1 3 2 4 6 2 5 3" xfId="21795" xr:uid="{00000000-0005-0000-0000-00006A540000}"/>
    <cellStyle name="20% - Accent1 3 2 4 6 2 6" xfId="21796" xr:uid="{00000000-0005-0000-0000-00006B540000}"/>
    <cellStyle name="20% - Accent1 3 2 4 6 2 6 2" xfId="21797" xr:uid="{00000000-0005-0000-0000-00006C540000}"/>
    <cellStyle name="20% - Accent1 3 2 4 6 2 6 2 2" xfId="21798" xr:uid="{00000000-0005-0000-0000-00006D540000}"/>
    <cellStyle name="20% - Accent1 3 2 4 6 2 6 3" xfId="21799" xr:uid="{00000000-0005-0000-0000-00006E540000}"/>
    <cellStyle name="20% - Accent1 3 2 4 6 2 7" xfId="21800" xr:uid="{00000000-0005-0000-0000-00006F540000}"/>
    <cellStyle name="20% - Accent1 3 2 4 6 2 7 2" xfId="21801" xr:uid="{00000000-0005-0000-0000-000070540000}"/>
    <cellStyle name="20% - Accent1 3 2 4 6 2 8" xfId="21802" xr:uid="{00000000-0005-0000-0000-000071540000}"/>
    <cellStyle name="20% - Accent1 3 2 4 6 2 8 2" xfId="21803" xr:uid="{00000000-0005-0000-0000-000072540000}"/>
    <cellStyle name="20% - Accent1 3 2 4 6 2 9" xfId="21804" xr:uid="{00000000-0005-0000-0000-000073540000}"/>
    <cellStyle name="20% - Accent1 3 2 4 6 3" xfId="21805" xr:uid="{00000000-0005-0000-0000-000074540000}"/>
    <cellStyle name="20% - Accent1 3 2 4 6 3 2" xfId="21806" xr:uid="{00000000-0005-0000-0000-000075540000}"/>
    <cellStyle name="20% - Accent1 3 2 4 6 3 2 2" xfId="21807" xr:uid="{00000000-0005-0000-0000-000076540000}"/>
    <cellStyle name="20% - Accent1 3 2 4 6 3 2 2 2" xfId="21808" xr:uid="{00000000-0005-0000-0000-000077540000}"/>
    <cellStyle name="20% - Accent1 3 2 4 6 3 2 2 2 2" xfId="21809" xr:uid="{00000000-0005-0000-0000-000078540000}"/>
    <cellStyle name="20% - Accent1 3 2 4 6 3 2 2 3" xfId="21810" xr:uid="{00000000-0005-0000-0000-000079540000}"/>
    <cellStyle name="20% - Accent1 3 2 4 6 3 2 3" xfId="21811" xr:uid="{00000000-0005-0000-0000-00007A540000}"/>
    <cellStyle name="20% - Accent1 3 2 4 6 3 2 3 2" xfId="21812" xr:uid="{00000000-0005-0000-0000-00007B540000}"/>
    <cellStyle name="20% - Accent1 3 2 4 6 3 2 4" xfId="21813" xr:uid="{00000000-0005-0000-0000-00007C540000}"/>
    <cellStyle name="20% - Accent1 3 2 4 6 3 3" xfId="21814" xr:uid="{00000000-0005-0000-0000-00007D540000}"/>
    <cellStyle name="20% - Accent1 3 2 4 6 3 3 2" xfId="21815" xr:uid="{00000000-0005-0000-0000-00007E540000}"/>
    <cellStyle name="20% - Accent1 3 2 4 6 3 3 2 2" xfId="21816" xr:uid="{00000000-0005-0000-0000-00007F540000}"/>
    <cellStyle name="20% - Accent1 3 2 4 6 3 3 2 2 2" xfId="21817" xr:uid="{00000000-0005-0000-0000-000080540000}"/>
    <cellStyle name="20% - Accent1 3 2 4 6 3 3 2 3" xfId="21818" xr:uid="{00000000-0005-0000-0000-000081540000}"/>
    <cellStyle name="20% - Accent1 3 2 4 6 3 3 3" xfId="21819" xr:uid="{00000000-0005-0000-0000-000082540000}"/>
    <cellStyle name="20% - Accent1 3 2 4 6 3 3 3 2" xfId="21820" xr:uid="{00000000-0005-0000-0000-000083540000}"/>
    <cellStyle name="20% - Accent1 3 2 4 6 3 3 4" xfId="21821" xr:uid="{00000000-0005-0000-0000-000084540000}"/>
    <cellStyle name="20% - Accent1 3 2 4 6 3 4" xfId="21822" xr:uid="{00000000-0005-0000-0000-000085540000}"/>
    <cellStyle name="20% - Accent1 3 2 4 6 3 4 2" xfId="21823" xr:uid="{00000000-0005-0000-0000-000086540000}"/>
    <cellStyle name="20% - Accent1 3 2 4 6 3 4 2 2" xfId="21824" xr:uid="{00000000-0005-0000-0000-000087540000}"/>
    <cellStyle name="20% - Accent1 3 2 4 6 3 4 2 2 2" xfId="21825" xr:uid="{00000000-0005-0000-0000-000088540000}"/>
    <cellStyle name="20% - Accent1 3 2 4 6 3 4 2 3" xfId="21826" xr:uid="{00000000-0005-0000-0000-000089540000}"/>
    <cellStyle name="20% - Accent1 3 2 4 6 3 4 3" xfId="21827" xr:uid="{00000000-0005-0000-0000-00008A540000}"/>
    <cellStyle name="20% - Accent1 3 2 4 6 3 4 3 2" xfId="21828" xr:uid="{00000000-0005-0000-0000-00008B540000}"/>
    <cellStyle name="20% - Accent1 3 2 4 6 3 4 4" xfId="21829" xr:uid="{00000000-0005-0000-0000-00008C540000}"/>
    <cellStyle name="20% - Accent1 3 2 4 6 3 5" xfId="21830" xr:uid="{00000000-0005-0000-0000-00008D540000}"/>
    <cellStyle name="20% - Accent1 3 2 4 6 3 5 2" xfId="21831" xr:uid="{00000000-0005-0000-0000-00008E540000}"/>
    <cellStyle name="20% - Accent1 3 2 4 6 3 5 2 2" xfId="21832" xr:uid="{00000000-0005-0000-0000-00008F540000}"/>
    <cellStyle name="20% - Accent1 3 2 4 6 3 5 3" xfId="21833" xr:uid="{00000000-0005-0000-0000-000090540000}"/>
    <cellStyle name="20% - Accent1 3 2 4 6 3 6" xfId="21834" xr:uid="{00000000-0005-0000-0000-000091540000}"/>
    <cellStyle name="20% - Accent1 3 2 4 6 3 6 2" xfId="21835" xr:uid="{00000000-0005-0000-0000-000092540000}"/>
    <cellStyle name="20% - Accent1 3 2 4 6 3 6 2 2" xfId="21836" xr:uid="{00000000-0005-0000-0000-000093540000}"/>
    <cellStyle name="20% - Accent1 3 2 4 6 3 6 3" xfId="21837" xr:uid="{00000000-0005-0000-0000-000094540000}"/>
    <cellStyle name="20% - Accent1 3 2 4 6 3 7" xfId="21838" xr:uid="{00000000-0005-0000-0000-000095540000}"/>
    <cellStyle name="20% - Accent1 3 2 4 6 3 7 2" xfId="21839" xr:uid="{00000000-0005-0000-0000-000096540000}"/>
    <cellStyle name="20% - Accent1 3 2 4 6 3 8" xfId="21840" xr:uid="{00000000-0005-0000-0000-000097540000}"/>
    <cellStyle name="20% - Accent1 3 2 4 6 3 8 2" xfId="21841" xr:uid="{00000000-0005-0000-0000-000098540000}"/>
    <cellStyle name="20% - Accent1 3 2 4 6 3 9" xfId="21842" xr:uid="{00000000-0005-0000-0000-000099540000}"/>
    <cellStyle name="20% - Accent1 3 2 4 6 4" xfId="21843" xr:uid="{00000000-0005-0000-0000-00009A540000}"/>
    <cellStyle name="20% - Accent1 3 2 4 6 4 2" xfId="21844" xr:uid="{00000000-0005-0000-0000-00009B540000}"/>
    <cellStyle name="20% - Accent1 3 2 4 6 4 2 2" xfId="21845" xr:uid="{00000000-0005-0000-0000-00009C540000}"/>
    <cellStyle name="20% - Accent1 3 2 4 6 4 2 2 2" xfId="21846" xr:uid="{00000000-0005-0000-0000-00009D540000}"/>
    <cellStyle name="20% - Accent1 3 2 4 6 4 2 3" xfId="21847" xr:uid="{00000000-0005-0000-0000-00009E540000}"/>
    <cellStyle name="20% - Accent1 3 2 4 6 4 3" xfId="21848" xr:uid="{00000000-0005-0000-0000-00009F540000}"/>
    <cellStyle name="20% - Accent1 3 2 4 6 4 3 2" xfId="21849" xr:uid="{00000000-0005-0000-0000-0000A0540000}"/>
    <cellStyle name="20% - Accent1 3 2 4 6 4 4" xfId="21850" xr:uid="{00000000-0005-0000-0000-0000A1540000}"/>
    <cellStyle name="20% - Accent1 3 2 4 6 5" xfId="21851" xr:uid="{00000000-0005-0000-0000-0000A2540000}"/>
    <cellStyle name="20% - Accent1 3 2 4 6 5 2" xfId="21852" xr:uid="{00000000-0005-0000-0000-0000A3540000}"/>
    <cellStyle name="20% - Accent1 3 2 4 6 5 2 2" xfId="21853" xr:uid="{00000000-0005-0000-0000-0000A4540000}"/>
    <cellStyle name="20% - Accent1 3 2 4 6 5 2 2 2" xfId="21854" xr:uid="{00000000-0005-0000-0000-0000A5540000}"/>
    <cellStyle name="20% - Accent1 3 2 4 6 5 2 3" xfId="21855" xr:uid="{00000000-0005-0000-0000-0000A6540000}"/>
    <cellStyle name="20% - Accent1 3 2 4 6 5 3" xfId="21856" xr:uid="{00000000-0005-0000-0000-0000A7540000}"/>
    <cellStyle name="20% - Accent1 3 2 4 6 5 3 2" xfId="21857" xr:uid="{00000000-0005-0000-0000-0000A8540000}"/>
    <cellStyle name="20% - Accent1 3 2 4 6 5 4" xfId="21858" xr:uid="{00000000-0005-0000-0000-0000A9540000}"/>
    <cellStyle name="20% - Accent1 3 2 4 6 6" xfId="21859" xr:uid="{00000000-0005-0000-0000-0000AA540000}"/>
    <cellStyle name="20% - Accent1 3 2 4 6 6 2" xfId="21860" xr:uid="{00000000-0005-0000-0000-0000AB540000}"/>
    <cellStyle name="20% - Accent1 3 2 4 6 6 2 2" xfId="21861" xr:uid="{00000000-0005-0000-0000-0000AC540000}"/>
    <cellStyle name="20% - Accent1 3 2 4 6 6 2 2 2" xfId="21862" xr:uid="{00000000-0005-0000-0000-0000AD540000}"/>
    <cellStyle name="20% - Accent1 3 2 4 6 6 2 3" xfId="21863" xr:uid="{00000000-0005-0000-0000-0000AE540000}"/>
    <cellStyle name="20% - Accent1 3 2 4 6 6 3" xfId="21864" xr:uid="{00000000-0005-0000-0000-0000AF540000}"/>
    <cellStyle name="20% - Accent1 3 2 4 6 6 3 2" xfId="21865" xr:uid="{00000000-0005-0000-0000-0000B0540000}"/>
    <cellStyle name="20% - Accent1 3 2 4 6 6 4" xfId="21866" xr:uid="{00000000-0005-0000-0000-0000B1540000}"/>
    <cellStyle name="20% - Accent1 3 2 4 6 7" xfId="21867" xr:uid="{00000000-0005-0000-0000-0000B2540000}"/>
    <cellStyle name="20% - Accent1 3 2 4 6 7 2" xfId="21868" xr:uid="{00000000-0005-0000-0000-0000B3540000}"/>
    <cellStyle name="20% - Accent1 3 2 4 6 7 2 2" xfId="21869" xr:uid="{00000000-0005-0000-0000-0000B4540000}"/>
    <cellStyle name="20% - Accent1 3 2 4 6 7 3" xfId="21870" xr:uid="{00000000-0005-0000-0000-0000B5540000}"/>
    <cellStyle name="20% - Accent1 3 2 4 6 8" xfId="21871" xr:uid="{00000000-0005-0000-0000-0000B6540000}"/>
    <cellStyle name="20% - Accent1 3 2 4 6 8 2" xfId="21872" xr:uid="{00000000-0005-0000-0000-0000B7540000}"/>
    <cellStyle name="20% - Accent1 3 2 4 6 8 2 2" xfId="21873" xr:uid="{00000000-0005-0000-0000-0000B8540000}"/>
    <cellStyle name="20% - Accent1 3 2 4 6 8 3" xfId="21874" xr:uid="{00000000-0005-0000-0000-0000B9540000}"/>
    <cellStyle name="20% - Accent1 3 2 4 6 9" xfId="21875" xr:uid="{00000000-0005-0000-0000-0000BA540000}"/>
    <cellStyle name="20% - Accent1 3 2 4 6 9 2" xfId="21876" xr:uid="{00000000-0005-0000-0000-0000BB540000}"/>
    <cellStyle name="20% - Accent1 3 2 4 7" xfId="21877" xr:uid="{00000000-0005-0000-0000-0000BC540000}"/>
    <cellStyle name="20% - Accent1 3 2 4 7 2" xfId="21878" xr:uid="{00000000-0005-0000-0000-0000BD540000}"/>
    <cellStyle name="20% - Accent1 3 2 4 7 2 2" xfId="21879" xr:uid="{00000000-0005-0000-0000-0000BE540000}"/>
    <cellStyle name="20% - Accent1 3 2 4 7 2 2 2" xfId="21880" xr:uid="{00000000-0005-0000-0000-0000BF540000}"/>
    <cellStyle name="20% - Accent1 3 2 4 7 2 2 2 2" xfId="21881" xr:uid="{00000000-0005-0000-0000-0000C0540000}"/>
    <cellStyle name="20% - Accent1 3 2 4 7 2 2 3" xfId="21882" xr:uid="{00000000-0005-0000-0000-0000C1540000}"/>
    <cellStyle name="20% - Accent1 3 2 4 7 2 3" xfId="21883" xr:uid="{00000000-0005-0000-0000-0000C2540000}"/>
    <cellStyle name="20% - Accent1 3 2 4 7 2 3 2" xfId="21884" xr:uid="{00000000-0005-0000-0000-0000C3540000}"/>
    <cellStyle name="20% - Accent1 3 2 4 7 2 4" xfId="21885" xr:uid="{00000000-0005-0000-0000-0000C4540000}"/>
    <cellStyle name="20% - Accent1 3 2 4 7 3" xfId="21886" xr:uid="{00000000-0005-0000-0000-0000C5540000}"/>
    <cellStyle name="20% - Accent1 3 2 4 7 3 2" xfId="21887" xr:uid="{00000000-0005-0000-0000-0000C6540000}"/>
    <cellStyle name="20% - Accent1 3 2 4 7 3 2 2" xfId="21888" xr:uid="{00000000-0005-0000-0000-0000C7540000}"/>
    <cellStyle name="20% - Accent1 3 2 4 7 3 2 2 2" xfId="21889" xr:uid="{00000000-0005-0000-0000-0000C8540000}"/>
    <cellStyle name="20% - Accent1 3 2 4 7 3 2 3" xfId="21890" xr:uid="{00000000-0005-0000-0000-0000C9540000}"/>
    <cellStyle name="20% - Accent1 3 2 4 7 3 3" xfId="21891" xr:uid="{00000000-0005-0000-0000-0000CA540000}"/>
    <cellStyle name="20% - Accent1 3 2 4 7 3 3 2" xfId="21892" xr:uid="{00000000-0005-0000-0000-0000CB540000}"/>
    <cellStyle name="20% - Accent1 3 2 4 7 3 4" xfId="21893" xr:uid="{00000000-0005-0000-0000-0000CC540000}"/>
    <cellStyle name="20% - Accent1 3 2 4 7 4" xfId="21894" xr:uid="{00000000-0005-0000-0000-0000CD540000}"/>
    <cellStyle name="20% - Accent1 3 2 4 7 4 2" xfId="21895" xr:uid="{00000000-0005-0000-0000-0000CE540000}"/>
    <cellStyle name="20% - Accent1 3 2 4 7 4 2 2" xfId="21896" xr:uid="{00000000-0005-0000-0000-0000CF540000}"/>
    <cellStyle name="20% - Accent1 3 2 4 7 4 2 2 2" xfId="21897" xr:uid="{00000000-0005-0000-0000-0000D0540000}"/>
    <cellStyle name="20% - Accent1 3 2 4 7 4 2 3" xfId="21898" xr:uid="{00000000-0005-0000-0000-0000D1540000}"/>
    <cellStyle name="20% - Accent1 3 2 4 7 4 3" xfId="21899" xr:uid="{00000000-0005-0000-0000-0000D2540000}"/>
    <cellStyle name="20% - Accent1 3 2 4 7 4 3 2" xfId="21900" xr:uid="{00000000-0005-0000-0000-0000D3540000}"/>
    <cellStyle name="20% - Accent1 3 2 4 7 4 4" xfId="21901" xr:uid="{00000000-0005-0000-0000-0000D4540000}"/>
    <cellStyle name="20% - Accent1 3 2 4 7 5" xfId="21902" xr:uid="{00000000-0005-0000-0000-0000D5540000}"/>
    <cellStyle name="20% - Accent1 3 2 4 7 5 2" xfId="21903" xr:uid="{00000000-0005-0000-0000-0000D6540000}"/>
    <cellStyle name="20% - Accent1 3 2 4 7 5 2 2" xfId="21904" xr:uid="{00000000-0005-0000-0000-0000D7540000}"/>
    <cellStyle name="20% - Accent1 3 2 4 7 5 3" xfId="21905" xr:uid="{00000000-0005-0000-0000-0000D8540000}"/>
    <cellStyle name="20% - Accent1 3 2 4 7 6" xfId="21906" xr:uid="{00000000-0005-0000-0000-0000D9540000}"/>
    <cellStyle name="20% - Accent1 3 2 4 7 6 2" xfId="21907" xr:uid="{00000000-0005-0000-0000-0000DA540000}"/>
    <cellStyle name="20% - Accent1 3 2 4 7 6 2 2" xfId="21908" xr:uid="{00000000-0005-0000-0000-0000DB540000}"/>
    <cellStyle name="20% - Accent1 3 2 4 7 6 3" xfId="21909" xr:uid="{00000000-0005-0000-0000-0000DC540000}"/>
    <cellStyle name="20% - Accent1 3 2 4 7 7" xfId="21910" xr:uid="{00000000-0005-0000-0000-0000DD540000}"/>
    <cellStyle name="20% - Accent1 3 2 4 7 7 2" xfId="21911" xr:uid="{00000000-0005-0000-0000-0000DE540000}"/>
    <cellStyle name="20% - Accent1 3 2 4 7 8" xfId="21912" xr:uid="{00000000-0005-0000-0000-0000DF540000}"/>
    <cellStyle name="20% - Accent1 3 2 4 7 8 2" xfId="21913" xr:uid="{00000000-0005-0000-0000-0000E0540000}"/>
    <cellStyle name="20% - Accent1 3 2 4 7 9" xfId="21914" xr:uid="{00000000-0005-0000-0000-0000E1540000}"/>
    <cellStyle name="20% - Accent1 3 2 4 8" xfId="21915" xr:uid="{00000000-0005-0000-0000-0000E2540000}"/>
    <cellStyle name="20% - Accent1 3 2 4 8 2" xfId="21916" xr:uid="{00000000-0005-0000-0000-0000E3540000}"/>
    <cellStyle name="20% - Accent1 3 2 4 8 2 2" xfId="21917" xr:uid="{00000000-0005-0000-0000-0000E4540000}"/>
    <cellStyle name="20% - Accent1 3 2 4 8 2 2 2" xfId="21918" xr:uid="{00000000-0005-0000-0000-0000E5540000}"/>
    <cellStyle name="20% - Accent1 3 2 4 8 2 2 2 2" xfId="21919" xr:uid="{00000000-0005-0000-0000-0000E6540000}"/>
    <cellStyle name="20% - Accent1 3 2 4 8 2 2 3" xfId="21920" xr:uid="{00000000-0005-0000-0000-0000E7540000}"/>
    <cellStyle name="20% - Accent1 3 2 4 8 2 3" xfId="21921" xr:uid="{00000000-0005-0000-0000-0000E8540000}"/>
    <cellStyle name="20% - Accent1 3 2 4 8 2 3 2" xfId="21922" xr:uid="{00000000-0005-0000-0000-0000E9540000}"/>
    <cellStyle name="20% - Accent1 3 2 4 8 2 4" xfId="21923" xr:uid="{00000000-0005-0000-0000-0000EA540000}"/>
    <cellStyle name="20% - Accent1 3 2 4 8 3" xfId="21924" xr:uid="{00000000-0005-0000-0000-0000EB540000}"/>
    <cellStyle name="20% - Accent1 3 2 4 8 3 2" xfId="21925" xr:uid="{00000000-0005-0000-0000-0000EC540000}"/>
    <cellStyle name="20% - Accent1 3 2 4 8 3 2 2" xfId="21926" xr:uid="{00000000-0005-0000-0000-0000ED540000}"/>
    <cellStyle name="20% - Accent1 3 2 4 8 3 2 2 2" xfId="21927" xr:uid="{00000000-0005-0000-0000-0000EE540000}"/>
    <cellStyle name="20% - Accent1 3 2 4 8 3 2 3" xfId="21928" xr:uid="{00000000-0005-0000-0000-0000EF540000}"/>
    <cellStyle name="20% - Accent1 3 2 4 8 3 3" xfId="21929" xr:uid="{00000000-0005-0000-0000-0000F0540000}"/>
    <cellStyle name="20% - Accent1 3 2 4 8 3 3 2" xfId="21930" xr:uid="{00000000-0005-0000-0000-0000F1540000}"/>
    <cellStyle name="20% - Accent1 3 2 4 8 3 4" xfId="21931" xr:uid="{00000000-0005-0000-0000-0000F2540000}"/>
    <cellStyle name="20% - Accent1 3 2 4 8 4" xfId="21932" xr:uid="{00000000-0005-0000-0000-0000F3540000}"/>
    <cellStyle name="20% - Accent1 3 2 4 8 4 2" xfId="21933" xr:uid="{00000000-0005-0000-0000-0000F4540000}"/>
    <cellStyle name="20% - Accent1 3 2 4 8 4 2 2" xfId="21934" xr:uid="{00000000-0005-0000-0000-0000F5540000}"/>
    <cellStyle name="20% - Accent1 3 2 4 8 4 2 2 2" xfId="21935" xr:uid="{00000000-0005-0000-0000-0000F6540000}"/>
    <cellStyle name="20% - Accent1 3 2 4 8 4 2 3" xfId="21936" xr:uid="{00000000-0005-0000-0000-0000F7540000}"/>
    <cellStyle name="20% - Accent1 3 2 4 8 4 3" xfId="21937" xr:uid="{00000000-0005-0000-0000-0000F8540000}"/>
    <cellStyle name="20% - Accent1 3 2 4 8 4 3 2" xfId="21938" xr:uid="{00000000-0005-0000-0000-0000F9540000}"/>
    <cellStyle name="20% - Accent1 3 2 4 8 4 4" xfId="21939" xr:uid="{00000000-0005-0000-0000-0000FA540000}"/>
    <cellStyle name="20% - Accent1 3 2 4 8 5" xfId="21940" xr:uid="{00000000-0005-0000-0000-0000FB540000}"/>
    <cellStyle name="20% - Accent1 3 2 4 8 5 2" xfId="21941" xr:uid="{00000000-0005-0000-0000-0000FC540000}"/>
    <cellStyle name="20% - Accent1 3 2 4 8 5 2 2" xfId="21942" xr:uid="{00000000-0005-0000-0000-0000FD540000}"/>
    <cellStyle name="20% - Accent1 3 2 4 8 5 3" xfId="21943" xr:uid="{00000000-0005-0000-0000-0000FE540000}"/>
    <cellStyle name="20% - Accent1 3 2 4 8 6" xfId="21944" xr:uid="{00000000-0005-0000-0000-0000FF540000}"/>
    <cellStyle name="20% - Accent1 3 2 4 8 6 2" xfId="21945" xr:uid="{00000000-0005-0000-0000-000000550000}"/>
    <cellStyle name="20% - Accent1 3 2 4 8 6 2 2" xfId="21946" xr:uid="{00000000-0005-0000-0000-000001550000}"/>
    <cellStyle name="20% - Accent1 3 2 4 8 6 3" xfId="21947" xr:uid="{00000000-0005-0000-0000-000002550000}"/>
    <cellStyle name="20% - Accent1 3 2 4 8 7" xfId="21948" xr:uid="{00000000-0005-0000-0000-000003550000}"/>
    <cellStyle name="20% - Accent1 3 2 4 8 7 2" xfId="21949" xr:uid="{00000000-0005-0000-0000-000004550000}"/>
    <cellStyle name="20% - Accent1 3 2 4 8 8" xfId="21950" xr:uid="{00000000-0005-0000-0000-000005550000}"/>
    <cellStyle name="20% - Accent1 3 2 4 8 8 2" xfId="21951" xr:uid="{00000000-0005-0000-0000-000006550000}"/>
    <cellStyle name="20% - Accent1 3 2 4 8 9" xfId="21952" xr:uid="{00000000-0005-0000-0000-000007550000}"/>
    <cellStyle name="20% - Accent1 3 2 4 9" xfId="21953" xr:uid="{00000000-0005-0000-0000-000008550000}"/>
    <cellStyle name="20% - Accent1 3 2 4 9 2" xfId="21954" xr:uid="{00000000-0005-0000-0000-000009550000}"/>
    <cellStyle name="20% - Accent1 3 2 4 9 2 2" xfId="21955" xr:uid="{00000000-0005-0000-0000-00000A550000}"/>
    <cellStyle name="20% - Accent1 3 2 4 9 2 2 2" xfId="21956" xr:uid="{00000000-0005-0000-0000-00000B550000}"/>
    <cellStyle name="20% - Accent1 3 2 4 9 2 3" xfId="21957" xr:uid="{00000000-0005-0000-0000-00000C550000}"/>
    <cellStyle name="20% - Accent1 3 2 4 9 3" xfId="21958" xr:uid="{00000000-0005-0000-0000-00000D550000}"/>
    <cellStyle name="20% - Accent1 3 2 4 9 3 2" xfId="21959" xr:uid="{00000000-0005-0000-0000-00000E550000}"/>
    <cellStyle name="20% - Accent1 3 2 4 9 4" xfId="21960" xr:uid="{00000000-0005-0000-0000-00000F550000}"/>
    <cellStyle name="20% - Accent1 3 2 5" xfId="21961" xr:uid="{00000000-0005-0000-0000-000010550000}"/>
    <cellStyle name="20% - Accent1 3 2 5 10" xfId="21962" xr:uid="{00000000-0005-0000-0000-000011550000}"/>
    <cellStyle name="20% - Accent1 3 2 5 10 2" xfId="21963" xr:uid="{00000000-0005-0000-0000-000012550000}"/>
    <cellStyle name="20% - Accent1 3 2 5 10 2 2" xfId="21964" xr:uid="{00000000-0005-0000-0000-000013550000}"/>
    <cellStyle name="20% - Accent1 3 2 5 10 2 2 2" xfId="21965" xr:uid="{00000000-0005-0000-0000-000014550000}"/>
    <cellStyle name="20% - Accent1 3 2 5 10 2 3" xfId="21966" xr:uid="{00000000-0005-0000-0000-000015550000}"/>
    <cellStyle name="20% - Accent1 3 2 5 10 3" xfId="21967" xr:uid="{00000000-0005-0000-0000-000016550000}"/>
    <cellStyle name="20% - Accent1 3 2 5 10 3 2" xfId="21968" xr:uid="{00000000-0005-0000-0000-000017550000}"/>
    <cellStyle name="20% - Accent1 3 2 5 10 4" xfId="21969" xr:uid="{00000000-0005-0000-0000-000018550000}"/>
    <cellStyle name="20% - Accent1 3 2 5 11" xfId="21970" xr:uid="{00000000-0005-0000-0000-000019550000}"/>
    <cellStyle name="20% - Accent1 3 2 5 11 2" xfId="21971" xr:uid="{00000000-0005-0000-0000-00001A550000}"/>
    <cellStyle name="20% - Accent1 3 2 5 11 2 2" xfId="21972" xr:uid="{00000000-0005-0000-0000-00001B550000}"/>
    <cellStyle name="20% - Accent1 3 2 5 11 3" xfId="21973" xr:uid="{00000000-0005-0000-0000-00001C550000}"/>
    <cellStyle name="20% - Accent1 3 2 5 12" xfId="21974" xr:uid="{00000000-0005-0000-0000-00001D550000}"/>
    <cellStyle name="20% - Accent1 3 2 5 12 2" xfId="21975" xr:uid="{00000000-0005-0000-0000-00001E550000}"/>
    <cellStyle name="20% - Accent1 3 2 5 12 2 2" xfId="21976" xr:uid="{00000000-0005-0000-0000-00001F550000}"/>
    <cellStyle name="20% - Accent1 3 2 5 12 3" xfId="21977" xr:uid="{00000000-0005-0000-0000-000020550000}"/>
    <cellStyle name="20% - Accent1 3 2 5 13" xfId="21978" xr:uid="{00000000-0005-0000-0000-000021550000}"/>
    <cellStyle name="20% - Accent1 3 2 5 13 2" xfId="21979" xr:uid="{00000000-0005-0000-0000-000022550000}"/>
    <cellStyle name="20% - Accent1 3 2 5 14" xfId="21980" xr:uid="{00000000-0005-0000-0000-000023550000}"/>
    <cellStyle name="20% - Accent1 3 2 5 14 2" xfId="21981" xr:uid="{00000000-0005-0000-0000-000024550000}"/>
    <cellStyle name="20% - Accent1 3 2 5 15" xfId="21982" xr:uid="{00000000-0005-0000-0000-000025550000}"/>
    <cellStyle name="20% - Accent1 3 2 5 2" xfId="21983" xr:uid="{00000000-0005-0000-0000-000026550000}"/>
    <cellStyle name="20% - Accent1 3 2 5 2 10" xfId="21984" xr:uid="{00000000-0005-0000-0000-000027550000}"/>
    <cellStyle name="20% - Accent1 3 2 5 2 10 2" xfId="21985" xr:uid="{00000000-0005-0000-0000-000028550000}"/>
    <cellStyle name="20% - Accent1 3 2 5 2 10 2 2" xfId="21986" xr:uid="{00000000-0005-0000-0000-000029550000}"/>
    <cellStyle name="20% - Accent1 3 2 5 2 10 3" xfId="21987" xr:uid="{00000000-0005-0000-0000-00002A550000}"/>
    <cellStyle name="20% - Accent1 3 2 5 2 11" xfId="21988" xr:uid="{00000000-0005-0000-0000-00002B550000}"/>
    <cellStyle name="20% - Accent1 3 2 5 2 11 2" xfId="21989" xr:uid="{00000000-0005-0000-0000-00002C550000}"/>
    <cellStyle name="20% - Accent1 3 2 5 2 11 2 2" xfId="21990" xr:uid="{00000000-0005-0000-0000-00002D550000}"/>
    <cellStyle name="20% - Accent1 3 2 5 2 11 3" xfId="21991" xr:uid="{00000000-0005-0000-0000-00002E550000}"/>
    <cellStyle name="20% - Accent1 3 2 5 2 12" xfId="21992" xr:uid="{00000000-0005-0000-0000-00002F550000}"/>
    <cellStyle name="20% - Accent1 3 2 5 2 12 2" xfId="21993" xr:uid="{00000000-0005-0000-0000-000030550000}"/>
    <cellStyle name="20% - Accent1 3 2 5 2 13" xfId="21994" xr:uid="{00000000-0005-0000-0000-000031550000}"/>
    <cellStyle name="20% - Accent1 3 2 5 2 13 2" xfId="21995" xr:uid="{00000000-0005-0000-0000-000032550000}"/>
    <cellStyle name="20% - Accent1 3 2 5 2 14" xfId="21996" xr:uid="{00000000-0005-0000-0000-000033550000}"/>
    <cellStyle name="20% - Accent1 3 2 5 2 2" xfId="21997" xr:uid="{00000000-0005-0000-0000-000034550000}"/>
    <cellStyle name="20% - Accent1 3 2 5 2 2 10" xfId="21998" xr:uid="{00000000-0005-0000-0000-000035550000}"/>
    <cellStyle name="20% - Accent1 3 2 5 2 2 10 2" xfId="21999" xr:uid="{00000000-0005-0000-0000-000036550000}"/>
    <cellStyle name="20% - Accent1 3 2 5 2 2 11" xfId="22000" xr:uid="{00000000-0005-0000-0000-000037550000}"/>
    <cellStyle name="20% - Accent1 3 2 5 2 2 2" xfId="22001" xr:uid="{00000000-0005-0000-0000-000038550000}"/>
    <cellStyle name="20% - Accent1 3 2 5 2 2 2 2" xfId="22002" xr:uid="{00000000-0005-0000-0000-000039550000}"/>
    <cellStyle name="20% - Accent1 3 2 5 2 2 2 2 2" xfId="22003" xr:uid="{00000000-0005-0000-0000-00003A550000}"/>
    <cellStyle name="20% - Accent1 3 2 5 2 2 2 2 2 2" xfId="22004" xr:uid="{00000000-0005-0000-0000-00003B550000}"/>
    <cellStyle name="20% - Accent1 3 2 5 2 2 2 2 2 2 2" xfId="22005" xr:uid="{00000000-0005-0000-0000-00003C550000}"/>
    <cellStyle name="20% - Accent1 3 2 5 2 2 2 2 2 3" xfId="22006" xr:uid="{00000000-0005-0000-0000-00003D550000}"/>
    <cellStyle name="20% - Accent1 3 2 5 2 2 2 2 3" xfId="22007" xr:uid="{00000000-0005-0000-0000-00003E550000}"/>
    <cellStyle name="20% - Accent1 3 2 5 2 2 2 2 3 2" xfId="22008" xr:uid="{00000000-0005-0000-0000-00003F550000}"/>
    <cellStyle name="20% - Accent1 3 2 5 2 2 2 2 4" xfId="22009" xr:uid="{00000000-0005-0000-0000-000040550000}"/>
    <cellStyle name="20% - Accent1 3 2 5 2 2 2 3" xfId="22010" xr:uid="{00000000-0005-0000-0000-000041550000}"/>
    <cellStyle name="20% - Accent1 3 2 5 2 2 2 3 2" xfId="22011" xr:uid="{00000000-0005-0000-0000-000042550000}"/>
    <cellStyle name="20% - Accent1 3 2 5 2 2 2 3 2 2" xfId="22012" xr:uid="{00000000-0005-0000-0000-000043550000}"/>
    <cellStyle name="20% - Accent1 3 2 5 2 2 2 3 2 2 2" xfId="22013" xr:uid="{00000000-0005-0000-0000-000044550000}"/>
    <cellStyle name="20% - Accent1 3 2 5 2 2 2 3 2 3" xfId="22014" xr:uid="{00000000-0005-0000-0000-000045550000}"/>
    <cellStyle name="20% - Accent1 3 2 5 2 2 2 3 3" xfId="22015" xr:uid="{00000000-0005-0000-0000-000046550000}"/>
    <cellStyle name="20% - Accent1 3 2 5 2 2 2 3 3 2" xfId="22016" xr:uid="{00000000-0005-0000-0000-000047550000}"/>
    <cellStyle name="20% - Accent1 3 2 5 2 2 2 3 4" xfId="22017" xr:uid="{00000000-0005-0000-0000-000048550000}"/>
    <cellStyle name="20% - Accent1 3 2 5 2 2 2 4" xfId="22018" xr:uid="{00000000-0005-0000-0000-000049550000}"/>
    <cellStyle name="20% - Accent1 3 2 5 2 2 2 4 2" xfId="22019" xr:uid="{00000000-0005-0000-0000-00004A550000}"/>
    <cellStyle name="20% - Accent1 3 2 5 2 2 2 4 2 2" xfId="22020" xr:uid="{00000000-0005-0000-0000-00004B550000}"/>
    <cellStyle name="20% - Accent1 3 2 5 2 2 2 4 2 2 2" xfId="22021" xr:uid="{00000000-0005-0000-0000-00004C550000}"/>
    <cellStyle name="20% - Accent1 3 2 5 2 2 2 4 2 3" xfId="22022" xr:uid="{00000000-0005-0000-0000-00004D550000}"/>
    <cellStyle name="20% - Accent1 3 2 5 2 2 2 4 3" xfId="22023" xr:uid="{00000000-0005-0000-0000-00004E550000}"/>
    <cellStyle name="20% - Accent1 3 2 5 2 2 2 4 3 2" xfId="22024" xr:uid="{00000000-0005-0000-0000-00004F550000}"/>
    <cellStyle name="20% - Accent1 3 2 5 2 2 2 4 4" xfId="22025" xr:uid="{00000000-0005-0000-0000-000050550000}"/>
    <cellStyle name="20% - Accent1 3 2 5 2 2 2 5" xfId="22026" xr:uid="{00000000-0005-0000-0000-000051550000}"/>
    <cellStyle name="20% - Accent1 3 2 5 2 2 2 5 2" xfId="22027" xr:uid="{00000000-0005-0000-0000-000052550000}"/>
    <cellStyle name="20% - Accent1 3 2 5 2 2 2 5 2 2" xfId="22028" xr:uid="{00000000-0005-0000-0000-000053550000}"/>
    <cellStyle name="20% - Accent1 3 2 5 2 2 2 5 3" xfId="22029" xr:uid="{00000000-0005-0000-0000-000054550000}"/>
    <cellStyle name="20% - Accent1 3 2 5 2 2 2 6" xfId="22030" xr:uid="{00000000-0005-0000-0000-000055550000}"/>
    <cellStyle name="20% - Accent1 3 2 5 2 2 2 6 2" xfId="22031" xr:uid="{00000000-0005-0000-0000-000056550000}"/>
    <cellStyle name="20% - Accent1 3 2 5 2 2 2 6 2 2" xfId="22032" xr:uid="{00000000-0005-0000-0000-000057550000}"/>
    <cellStyle name="20% - Accent1 3 2 5 2 2 2 6 3" xfId="22033" xr:uid="{00000000-0005-0000-0000-000058550000}"/>
    <cellStyle name="20% - Accent1 3 2 5 2 2 2 7" xfId="22034" xr:uid="{00000000-0005-0000-0000-000059550000}"/>
    <cellStyle name="20% - Accent1 3 2 5 2 2 2 7 2" xfId="22035" xr:uid="{00000000-0005-0000-0000-00005A550000}"/>
    <cellStyle name="20% - Accent1 3 2 5 2 2 2 8" xfId="22036" xr:uid="{00000000-0005-0000-0000-00005B550000}"/>
    <cellStyle name="20% - Accent1 3 2 5 2 2 2 8 2" xfId="22037" xr:uid="{00000000-0005-0000-0000-00005C550000}"/>
    <cellStyle name="20% - Accent1 3 2 5 2 2 2 9" xfId="22038" xr:uid="{00000000-0005-0000-0000-00005D550000}"/>
    <cellStyle name="20% - Accent1 3 2 5 2 2 3" xfId="22039" xr:uid="{00000000-0005-0000-0000-00005E550000}"/>
    <cellStyle name="20% - Accent1 3 2 5 2 2 3 2" xfId="22040" xr:uid="{00000000-0005-0000-0000-00005F550000}"/>
    <cellStyle name="20% - Accent1 3 2 5 2 2 3 2 2" xfId="22041" xr:uid="{00000000-0005-0000-0000-000060550000}"/>
    <cellStyle name="20% - Accent1 3 2 5 2 2 3 2 2 2" xfId="22042" xr:uid="{00000000-0005-0000-0000-000061550000}"/>
    <cellStyle name="20% - Accent1 3 2 5 2 2 3 2 2 2 2" xfId="22043" xr:uid="{00000000-0005-0000-0000-000062550000}"/>
    <cellStyle name="20% - Accent1 3 2 5 2 2 3 2 2 3" xfId="22044" xr:uid="{00000000-0005-0000-0000-000063550000}"/>
    <cellStyle name="20% - Accent1 3 2 5 2 2 3 2 3" xfId="22045" xr:uid="{00000000-0005-0000-0000-000064550000}"/>
    <cellStyle name="20% - Accent1 3 2 5 2 2 3 2 3 2" xfId="22046" xr:uid="{00000000-0005-0000-0000-000065550000}"/>
    <cellStyle name="20% - Accent1 3 2 5 2 2 3 2 4" xfId="22047" xr:uid="{00000000-0005-0000-0000-000066550000}"/>
    <cellStyle name="20% - Accent1 3 2 5 2 2 3 3" xfId="22048" xr:uid="{00000000-0005-0000-0000-000067550000}"/>
    <cellStyle name="20% - Accent1 3 2 5 2 2 3 3 2" xfId="22049" xr:uid="{00000000-0005-0000-0000-000068550000}"/>
    <cellStyle name="20% - Accent1 3 2 5 2 2 3 3 2 2" xfId="22050" xr:uid="{00000000-0005-0000-0000-000069550000}"/>
    <cellStyle name="20% - Accent1 3 2 5 2 2 3 3 2 2 2" xfId="22051" xr:uid="{00000000-0005-0000-0000-00006A550000}"/>
    <cellStyle name="20% - Accent1 3 2 5 2 2 3 3 2 3" xfId="22052" xr:uid="{00000000-0005-0000-0000-00006B550000}"/>
    <cellStyle name="20% - Accent1 3 2 5 2 2 3 3 3" xfId="22053" xr:uid="{00000000-0005-0000-0000-00006C550000}"/>
    <cellStyle name="20% - Accent1 3 2 5 2 2 3 3 3 2" xfId="22054" xr:uid="{00000000-0005-0000-0000-00006D550000}"/>
    <cellStyle name="20% - Accent1 3 2 5 2 2 3 3 4" xfId="22055" xr:uid="{00000000-0005-0000-0000-00006E550000}"/>
    <cellStyle name="20% - Accent1 3 2 5 2 2 3 4" xfId="22056" xr:uid="{00000000-0005-0000-0000-00006F550000}"/>
    <cellStyle name="20% - Accent1 3 2 5 2 2 3 4 2" xfId="22057" xr:uid="{00000000-0005-0000-0000-000070550000}"/>
    <cellStyle name="20% - Accent1 3 2 5 2 2 3 4 2 2" xfId="22058" xr:uid="{00000000-0005-0000-0000-000071550000}"/>
    <cellStyle name="20% - Accent1 3 2 5 2 2 3 4 2 2 2" xfId="22059" xr:uid="{00000000-0005-0000-0000-000072550000}"/>
    <cellStyle name="20% - Accent1 3 2 5 2 2 3 4 2 3" xfId="22060" xr:uid="{00000000-0005-0000-0000-000073550000}"/>
    <cellStyle name="20% - Accent1 3 2 5 2 2 3 4 3" xfId="22061" xr:uid="{00000000-0005-0000-0000-000074550000}"/>
    <cellStyle name="20% - Accent1 3 2 5 2 2 3 4 3 2" xfId="22062" xr:uid="{00000000-0005-0000-0000-000075550000}"/>
    <cellStyle name="20% - Accent1 3 2 5 2 2 3 4 4" xfId="22063" xr:uid="{00000000-0005-0000-0000-000076550000}"/>
    <cellStyle name="20% - Accent1 3 2 5 2 2 3 5" xfId="22064" xr:uid="{00000000-0005-0000-0000-000077550000}"/>
    <cellStyle name="20% - Accent1 3 2 5 2 2 3 5 2" xfId="22065" xr:uid="{00000000-0005-0000-0000-000078550000}"/>
    <cellStyle name="20% - Accent1 3 2 5 2 2 3 5 2 2" xfId="22066" xr:uid="{00000000-0005-0000-0000-000079550000}"/>
    <cellStyle name="20% - Accent1 3 2 5 2 2 3 5 3" xfId="22067" xr:uid="{00000000-0005-0000-0000-00007A550000}"/>
    <cellStyle name="20% - Accent1 3 2 5 2 2 3 6" xfId="22068" xr:uid="{00000000-0005-0000-0000-00007B550000}"/>
    <cellStyle name="20% - Accent1 3 2 5 2 2 3 6 2" xfId="22069" xr:uid="{00000000-0005-0000-0000-00007C550000}"/>
    <cellStyle name="20% - Accent1 3 2 5 2 2 3 6 2 2" xfId="22070" xr:uid="{00000000-0005-0000-0000-00007D550000}"/>
    <cellStyle name="20% - Accent1 3 2 5 2 2 3 6 3" xfId="22071" xr:uid="{00000000-0005-0000-0000-00007E550000}"/>
    <cellStyle name="20% - Accent1 3 2 5 2 2 3 7" xfId="22072" xr:uid="{00000000-0005-0000-0000-00007F550000}"/>
    <cellStyle name="20% - Accent1 3 2 5 2 2 3 7 2" xfId="22073" xr:uid="{00000000-0005-0000-0000-000080550000}"/>
    <cellStyle name="20% - Accent1 3 2 5 2 2 3 8" xfId="22074" xr:uid="{00000000-0005-0000-0000-000081550000}"/>
    <cellStyle name="20% - Accent1 3 2 5 2 2 3 8 2" xfId="22075" xr:uid="{00000000-0005-0000-0000-000082550000}"/>
    <cellStyle name="20% - Accent1 3 2 5 2 2 3 9" xfId="22076" xr:uid="{00000000-0005-0000-0000-000083550000}"/>
    <cellStyle name="20% - Accent1 3 2 5 2 2 4" xfId="22077" xr:uid="{00000000-0005-0000-0000-000084550000}"/>
    <cellStyle name="20% - Accent1 3 2 5 2 2 4 2" xfId="22078" xr:uid="{00000000-0005-0000-0000-000085550000}"/>
    <cellStyle name="20% - Accent1 3 2 5 2 2 4 2 2" xfId="22079" xr:uid="{00000000-0005-0000-0000-000086550000}"/>
    <cellStyle name="20% - Accent1 3 2 5 2 2 4 2 2 2" xfId="22080" xr:uid="{00000000-0005-0000-0000-000087550000}"/>
    <cellStyle name="20% - Accent1 3 2 5 2 2 4 2 3" xfId="22081" xr:uid="{00000000-0005-0000-0000-000088550000}"/>
    <cellStyle name="20% - Accent1 3 2 5 2 2 4 3" xfId="22082" xr:uid="{00000000-0005-0000-0000-000089550000}"/>
    <cellStyle name="20% - Accent1 3 2 5 2 2 4 3 2" xfId="22083" xr:uid="{00000000-0005-0000-0000-00008A550000}"/>
    <cellStyle name="20% - Accent1 3 2 5 2 2 4 4" xfId="22084" xr:uid="{00000000-0005-0000-0000-00008B550000}"/>
    <cellStyle name="20% - Accent1 3 2 5 2 2 5" xfId="22085" xr:uid="{00000000-0005-0000-0000-00008C550000}"/>
    <cellStyle name="20% - Accent1 3 2 5 2 2 5 2" xfId="22086" xr:uid="{00000000-0005-0000-0000-00008D550000}"/>
    <cellStyle name="20% - Accent1 3 2 5 2 2 5 2 2" xfId="22087" xr:uid="{00000000-0005-0000-0000-00008E550000}"/>
    <cellStyle name="20% - Accent1 3 2 5 2 2 5 2 2 2" xfId="22088" xr:uid="{00000000-0005-0000-0000-00008F550000}"/>
    <cellStyle name="20% - Accent1 3 2 5 2 2 5 2 3" xfId="22089" xr:uid="{00000000-0005-0000-0000-000090550000}"/>
    <cellStyle name="20% - Accent1 3 2 5 2 2 5 3" xfId="22090" xr:uid="{00000000-0005-0000-0000-000091550000}"/>
    <cellStyle name="20% - Accent1 3 2 5 2 2 5 3 2" xfId="22091" xr:uid="{00000000-0005-0000-0000-000092550000}"/>
    <cellStyle name="20% - Accent1 3 2 5 2 2 5 4" xfId="22092" xr:uid="{00000000-0005-0000-0000-000093550000}"/>
    <cellStyle name="20% - Accent1 3 2 5 2 2 6" xfId="22093" xr:uid="{00000000-0005-0000-0000-000094550000}"/>
    <cellStyle name="20% - Accent1 3 2 5 2 2 6 2" xfId="22094" xr:uid="{00000000-0005-0000-0000-000095550000}"/>
    <cellStyle name="20% - Accent1 3 2 5 2 2 6 2 2" xfId="22095" xr:uid="{00000000-0005-0000-0000-000096550000}"/>
    <cellStyle name="20% - Accent1 3 2 5 2 2 6 2 2 2" xfId="22096" xr:uid="{00000000-0005-0000-0000-000097550000}"/>
    <cellStyle name="20% - Accent1 3 2 5 2 2 6 2 3" xfId="22097" xr:uid="{00000000-0005-0000-0000-000098550000}"/>
    <cellStyle name="20% - Accent1 3 2 5 2 2 6 3" xfId="22098" xr:uid="{00000000-0005-0000-0000-000099550000}"/>
    <cellStyle name="20% - Accent1 3 2 5 2 2 6 3 2" xfId="22099" xr:uid="{00000000-0005-0000-0000-00009A550000}"/>
    <cellStyle name="20% - Accent1 3 2 5 2 2 6 4" xfId="22100" xr:uid="{00000000-0005-0000-0000-00009B550000}"/>
    <cellStyle name="20% - Accent1 3 2 5 2 2 7" xfId="22101" xr:uid="{00000000-0005-0000-0000-00009C550000}"/>
    <cellStyle name="20% - Accent1 3 2 5 2 2 7 2" xfId="22102" xr:uid="{00000000-0005-0000-0000-00009D550000}"/>
    <cellStyle name="20% - Accent1 3 2 5 2 2 7 2 2" xfId="22103" xr:uid="{00000000-0005-0000-0000-00009E550000}"/>
    <cellStyle name="20% - Accent1 3 2 5 2 2 7 3" xfId="22104" xr:uid="{00000000-0005-0000-0000-00009F550000}"/>
    <cellStyle name="20% - Accent1 3 2 5 2 2 8" xfId="22105" xr:uid="{00000000-0005-0000-0000-0000A0550000}"/>
    <cellStyle name="20% - Accent1 3 2 5 2 2 8 2" xfId="22106" xr:uid="{00000000-0005-0000-0000-0000A1550000}"/>
    <cellStyle name="20% - Accent1 3 2 5 2 2 8 2 2" xfId="22107" xr:uid="{00000000-0005-0000-0000-0000A2550000}"/>
    <cellStyle name="20% - Accent1 3 2 5 2 2 8 3" xfId="22108" xr:uid="{00000000-0005-0000-0000-0000A3550000}"/>
    <cellStyle name="20% - Accent1 3 2 5 2 2 9" xfId="22109" xr:uid="{00000000-0005-0000-0000-0000A4550000}"/>
    <cellStyle name="20% - Accent1 3 2 5 2 2 9 2" xfId="22110" xr:uid="{00000000-0005-0000-0000-0000A5550000}"/>
    <cellStyle name="20% - Accent1 3 2 5 2 3" xfId="22111" xr:uid="{00000000-0005-0000-0000-0000A6550000}"/>
    <cellStyle name="20% - Accent1 3 2 5 2 3 10" xfId="22112" xr:uid="{00000000-0005-0000-0000-0000A7550000}"/>
    <cellStyle name="20% - Accent1 3 2 5 2 3 10 2" xfId="22113" xr:uid="{00000000-0005-0000-0000-0000A8550000}"/>
    <cellStyle name="20% - Accent1 3 2 5 2 3 11" xfId="22114" xr:uid="{00000000-0005-0000-0000-0000A9550000}"/>
    <cellStyle name="20% - Accent1 3 2 5 2 3 2" xfId="22115" xr:uid="{00000000-0005-0000-0000-0000AA550000}"/>
    <cellStyle name="20% - Accent1 3 2 5 2 3 2 2" xfId="22116" xr:uid="{00000000-0005-0000-0000-0000AB550000}"/>
    <cellStyle name="20% - Accent1 3 2 5 2 3 2 2 2" xfId="22117" xr:uid="{00000000-0005-0000-0000-0000AC550000}"/>
    <cellStyle name="20% - Accent1 3 2 5 2 3 2 2 2 2" xfId="22118" xr:uid="{00000000-0005-0000-0000-0000AD550000}"/>
    <cellStyle name="20% - Accent1 3 2 5 2 3 2 2 2 2 2" xfId="22119" xr:uid="{00000000-0005-0000-0000-0000AE550000}"/>
    <cellStyle name="20% - Accent1 3 2 5 2 3 2 2 2 3" xfId="22120" xr:uid="{00000000-0005-0000-0000-0000AF550000}"/>
    <cellStyle name="20% - Accent1 3 2 5 2 3 2 2 3" xfId="22121" xr:uid="{00000000-0005-0000-0000-0000B0550000}"/>
    <cellStyle name="20% - Accent1 3 2 5 2 3 2 2 3 2" xfId="22122" xr:uid="{00000000-0005-0000-0000-0000B1550000}"/>
    <cellStyle name="20% - Accent1 3 2 5 2 3 2 2 4" xfId="22123" xr:uid="{00000000-0005-0000-0000-0000B2550000}"/>
    <cellStyle name="20% - Accent1 3 2 5 2 3 2 3" xfId="22124" xr:uid="{00000000-0005-0000-0000-0000B3550000}"/>
    <cellStyle name="20% - Accent1 3 2 5 2 3 2 3 2" xfId="22125" xr:uid="{00000000-0005-0000-0000-0000B4550000}"/>
    <cellStyle name="20% - Accent1 3 2 5 2 3 2 3 2 2" xfId="22126" xr:uid="{00000000-0005-0000-0000-0000B5550000}"/>
    <cellStyle name="20% - Accent1 3 2 5 2 3 2 3 2 2 2" xfId="22127" xr:uid="{00000000-0005-0000-0000-0000B6550000}"/>
    <cellStyle name="20% - Accent1 3 2 5 2 3 2 3 2 3" xfId="22128" xr:uid="{00000000-0005-0000-0000-0000B7550000}"/>
    <cellStyle name="20% - Accent1 3 2 5 2 3 2 3 3" xfId="22129" xr:uid="{00000000-0005-0000-0000-0000B8550000}"/>
    <cellStyle name="20% - Accent1 3 2 5 2 3 2 3 3 2" xfId="22130" xr:uid="{00000000-0005-0000-0000-0000B9550000}"/>
    <cellStyle name="20% - Accent1 3 2 5 2 3 2 3 4" xfId="22131" xr:uid="{00000000-0005-0000-0000-0000BA550000}"/>
    <cellStyle name="20% - Accent1 3 2 5 2 3 2 4" xfId="22132" xr:uid="{00000000-0005-0000-0000-0000BB550000}"/>
    <cellStyle name="20% - Accent1 3 2 5 2 3 2 4 2" xfId="22133" xr:uid="{00000000-0005-0000-0000-0000BC550000}"/>
    <cellStyle name="20% - Accent1 3 2 5 2 3 2 4 2 2" xfId="22134" xr:uid="{00000000-0005-0000-0000-0000BD550000}"/>
    <cellStyle name="20% - Accent1 3 2 5 2 3 2 4 2 2 2" xfId="22135" xr:uid="{00000000-0005-0000-0000-0000BE550000}"/>
    <cellStyle name="20% - Accent1 3 2 5 2 3 2 4 2 3" xfId="22136" xr:uid="{00000000-0005-0000-0000-0000BF550000}"/>
    <cellStyle name="20% - Accent1 3 2 5 2 3 2 4 3" xfId="22137" xr:uid="{00000000-0005-0000-0000-0000C0550000}"/>
    <cellStyle name="20% - Accent1 3 2 5 2 3 2 4 3 2" xfId="22138" xr:uid="{00000000-0005-0000-0000-0000C1550000}"/>
    <cellStyle name="20% - Accent1 3 2 5 2 3 2 4 4" xfId="22139" xr:uid="{00000000-0005-0000-0000-0000C2550000}"/>
    <cellStyle name="20% - Accent1 3 2 5 2 3 2 5" xfId="22140" xr:uid="{00000000-0005-0000-0000-0000C3550000}"/>
    <cellStyle name="20% - Accent1 3 2 5 2 3 2 5 2" xfId="22141" xr:uid="{00000000-0005-0000-0000-0000C4550000}"/>
    <cellStyle name="20% - Accent1 3 2 5 2 3 2 5 2 2" xfId="22142" xr:uid="{00000000-0005-0000-0000-0000C5550000}"/>
    <cellStyle name="20% - Accent1 3 2 5 2 3 2 5 3" xfId="22143" xr:uid="{00000000-0005-0000-0000-0000C6550000}"/>
    <cellStyle name="20% - Accent1 3 2 5 2 3 2 6" xfId="22144" xr:uid="{00000000-0005-0000-0000-0000C7550000}"/>
    <cellStyle name="20% - Accent1 3 2 5 2 3 2 6 2" xfId="22145" xr:uid="{00000000-0005-0000-0000-0000C8550000}"/>
    <cellStyle name="20% - Accent1 3 2 5 2 3 2 6 2 2" xfId="22146" xr:uid="{00000000-0005-0000-0000-0000C9550000}"/>
    <cellStyle name="20% - Accent1 3 2 5 2 3 2 6 3" xfId="22147" xr:uid="{00000000-0005-0000-0000-0000CA550000}"/>
    <cellStyle name="20% - Accent1 3 2 5 2 3 2 7" xfId="22148" xr:uid="{00000000-0005-0000-0000-0000CB550000}"/>
    <cellStyle name="20% - Accent1 3 2 5 2 3 2 7 2" xfId="22149" xr:uid="{00000000-0005-0000-0000-0000CC550000}"/>
    <cellStyle name="20% - Accent1 3 2 5 2 3 2 8" xfId="22150" xr:uid="{00000000-0005-0000-0000-0000CD550000}"/>
    <cellStyle name="20% - Accent1 3 2 5 2 3 2 8 2" xfId="22151" xr:uid="{00000000-0005-0000-0000-0000CE550000}"/>
    <cellStyle name="20% - Accent1 3 2 5 2 3 2 9" xfId="22152" xr:uid="{00000000-0005-0000-0000-0000CF550000}"/>
    <cellStyle name="20% - Accent1 3 2 5 2 3 3" xfId="22153" xr:uid="{00000000-0005-0000-0000-0000D0550000}"/>
    <cellStyle name="20% - Accent1 3 2 5 2 3 3 2" xfId="22154" xr:uid="{00000000-0005-0000-0000-0000D1550000}"/>
    <cellStyle name="20% - Accent1 3 2 5 2 3 3 2 2" xfId="22155" xr:uid="{00000000-0005-0000-0000-0000D2550000}"/>
    <cellStyle name="20% - Accent1 3 2 5 2 3 3 2 2 2" xfId="22156" xr:uid="{00000000-0005-0000-0000-0000D3550000}"/>
    <cellStyle name="20% - Accent1 3 2 5 2 3 3 2 2 2 2" xfId="22157" xr:uid="{00000000-0005-0000-0000-0000D4550000}"/>
    <cellStyle name="20% - Accent1 3 2 5 2 3 3 2 2 3" xfId="22158" xr:uid="{00000000-0005-0000-0000-0000D5550000}"/>
    <cellStyle name="20% - Accent1 3 2 5 2 3 3 2 3" xfId="22159" xr:uid="{00000000-0005-0000-0000-0000D6550000}"/>
    <cellStyle name="20% - Accent1 3 2 5 2 3 3 2 3 2" xfId="22160" xr:uid="{00000000-0005-0000-0000-0000D7550000}"/>
    <cellStyle name="20% - Accent1 3 2 5 2 3 3 2 4" xfId="22161" xr:uid="{00000000-0005-0000-0000-0000D8550000}"/>
    <cellStyle name="20% - Accent1 3 2 5 2 3 3 3" xfId="22162" xr:uid="{00000000-0005-0000-0000-0000D9550000}"/>
    <cellStyle name="20% - Accent1 3 2 5 2 3 3 3 2" xfId="22163" xr:uid="{00000000-0005-0000-0000-0000DA550000}"/>
    <cellStyle name="20% - Accent1 3 2 5 2 3 3 3 2 2" xfId="22164" xr:uid="{00000000-0005-0000-0000-0000DB550000}"/>
    <cellStyle name="20% - Accent1 3 2 5 2 3 3 3 2 2 2" xfId="22165" xr:uid="{00000000-0005-0000-0000-0000DC550000}"/>
    <cellStyle name="20% - Accent1 3 2 5 2 3 3 3 2 3" xfId="22166" xr:uid="{00000000-0005-0000-0000-0000DD550000}"/>
    <cellStyle name="20% - Accent1 3 2 5 2 3 3 3 3" xfId="22167" xr:uid="{00000000-0005-0000-0000-0000DE550000}"/>
    <cellStyle name="20% - Accent1 3 2 5 2 3 3 3 3 2" xfId="22168" xr:uid="{00000000-0005-0000-0000-0000DF550000}"/>
    <cellStyle name="20% - Accent1 3 2 5 2 3 3 3 4" xfId="22169" xr:uid="{00000000-0005-0000-0000-0000E0550000}"/>
    <cellStyle name="20% - Accent1 3 2 5 2 3 3 4" xfId="22170" xr:uid="{00000000-0005-0000-0000-0000E1550000}"/>
    <cellStyle name="20% - Accent1 3 2 5 2 3 3 4 2" xfId="22171" xr:uid="{00000000-0005-0000-0000-0000E2550000}"/>
    <cellStyle name="20% - Accent1 3 2 5 2 3 3 4 2 2" xfId="22172" xr:uid="{00000000-0005-0000-0000-0000E3550000}"/>
    <cellStyle name="20% - Accent1 3 2 5 2 3 3 4 2 2 2" xfId="22173" xr:uid="{00000000-0005-0000-0000-0000E4550000}"/>
    <cellStyle name="20% - Accent1 3 2 5 2 3 3 4 2 3" xfId="22174" xr:uid="{00000000-0005-0000-0000-0000E5550000}"/>
    <cellStyle name="20% - Accent1 3 2 5 2 3 3 4 3" xfId="22175" xr:uid="{00000000-0005-0000-0000-0000E6550000}"/>
    <cellStyle name="20% - Accent1 3 2 5 2 3 3 4 3 2" xfId="22176" xr:uid="{00000000-0005-0000-0000-0000E7550000}"/>
    <cellStyle name="20% - Accent1 3 2 5 2 3 3 4 4" xfId="22177" xr:uid="{00000000-0005-0000-0000-0000E8550000}"/>
    <cellStyle name="20% - Accent1 3 2 5 2 3 3 5" xfId="22178" xr:uid="{00000000-0005-0000-0000-0000E9550000}"/>
    <cellStyle name="20% - Accent1 3 2 5 2 3 3 5 2" xfId="22179" xr:uid="{00000000-0005-0000-0000-0000EA550000}"/>
    <cellStyle name="20% - Accent1 3 2 5 2 3 3 5 2 2" xfId="22180" xr:uid="{00000000-0005-0000-0000-0000EB550000}"/>
    <cellStyle name="20% - Accent1 3 2 5 2 3 3 5 3" xfId="22181" xr:uid="{00000000-0005-0000-0000-0000EC550000}"/>
    <cellStyle name="20% - Accent1 3 2 5 2 3 3 6" xfId="22182" xr:uid="{00000000-0005-0000-0000-0000ED550000}"/>
    <cellStyle name="20% - Accent1 3 2 5 2 3 3 6 2" xfId="22183" xr:uid="{00000000-0005-0000-0000-0000EE550000}"/>
    <cellStyle name="20% - Accent1 3 2 5 2 3 3 6 2 2" xfId="22184" xr:uid="{00000000-0005-0000-0000-0000EF550000}"/>
    <cellStyle name="20% - Accent1 3 2 5 2 3 3 6 3" xfId="22185" xr:uid="{00000000-0005-0000-0000-0000F0550000}"/>
    <cellStyle name="20% - Accent1 3 2 5 2 3 3 7" xfId="22186" xr:uid="{00000000-0005-0000-0000-0000F1550000}"/>
    <cellStyle name="20% - Accent1 3 2 5 2 3 3 7 2" xfId="22187" xr:uid="{00000000-0005-0000-0000-0000F2550000}"/>
    <cellStyle name="20% - Accent1 3 2 5 2 3 3 8" xfId="22188" xr:uid="{00000000-0005-0000-0000-0000F3550000}"/>
    <cellStyle name="20% - Accent1 3 2 5 2 3 3 8 2" xfId="22189" xr:uid="{00000000-0005-0000-0000-0000F4550000}"/>
    <cellStyle name="20% - Accent1 3 2 5 2 3 3 9" xfId="22190" xr:uid="{00000000-0005-0000-0000-0000F5550000}"/>
    <cellStyle name="20% - Accent1 3 2 5 2 3 4" xfId="22191" xr:uid="{00000000-0005-0000-0000-0000F6550000}"/>
    <cellStyle name="20% - Accent1 3 2 5 2 3 4 2" xfId="22192" xr:uid="{00000000-0005-0000-0000-0000F7550000}"/>
    <cellStyle name="20% - Accent1 3 2 5 2 3 4 2 2" xfId="22193" xr:uid="{00000000-0005-0000-0000-0000F8550000}"/>
    <cellStyle name="20% - Accent1 3 2 5 2 3 4 2 2 2" xfId="22194" xr:uid="{00000000-0005-0000-0000-0000F9550000}"/>
    <cellStyle name="20% - Accent1 3 2 5 2 3 4 2 3" xfId="22195" xr:uid="{00000000-0005-0000-0000-0000FA550000}"/>
    <cellStyle name="20% - Accent1 3 2 5 2 3 4 3" xfId="22196" xr:uid="{00000000-0005-0000-0000-0000FB550000}"/>
    <cellStyle name="20% - Accent1 3 2 5 2 3 4 3 2" xfId="22197" xr:uid="{00000000-0005-0000-0000-0000FC550000}"/>
    <cellStyle name="20% - Accent1 3 2 5 2 3 4 4" xfId="22198" xr:uid="{00000000-0005-0000-0000-0000FD550000}"/>
    <cellStyle name="20% - Accent1 3 2 5 2 3 5" xfId="22199" xr:uid="{00000000-0005-0000-0000-0000FE550000}"/>
    <cellStyle name="20% - Accent1 3 2 5 2 3 5 2" xfId="22200" xr:uid="{00000000-0005-0000-0000-0000FF550000}"/>
    <cellStyle name="20% - Accent1 3 2 5 2 3 5 2 2" xfId="22201" xr:uid="{00000000-0005-0000-0000-000000560000}"/>
    <cellStyle name="20% - Accent1 3 2 5 2 3 5 2 2 2" xfId="22202" xr:uid="{00000000-0005-0000-0000-000001560000}"/>
    <cellStyle name="20% - Accent1 3 2 5 2 3 5 2 3" xfId="22203" xr:uid="{00000000-0005-0000-0000-000002560000}"/>
    <cellStyle name="20% - Accent1 3 2 5 2 3 5 3" xfId="22204" xr:uid="{00000000-0005-0000-0000-000003560000}"/>
    <cellStyle name="20% - Accent1 3 2 5 2 3 5 3 2" xfId="22205" xr:uid="{00000000-0005-0000-0000-000004560000}"/>
    <cellStyle name="20% - Accent1 3 2 5 2 3 5 4" xfId="22206" xr:uid="{00000000-0005-0000-0000-000005560000}"/>
    <cellStyle name="20% - Accent1 3 2 5 2 3 6" xfId="22207" xr:uid="{00000000-0005-0000-0000-000006560000}"/>
    <cellStyle name="20% - Accent1 3 2 5 2 3 6 2" xfId="22208" xr:uid="{00000000-0005-0000-0000-000007560000}"/>
    <cellStyle name="20% - Accent1 3 2 5 2 3 6 2 2" xfId="22209" xr:uid="{00000000-0005-0000-0000-000008560000}"/>
    <cellStyle name="20% - Accent1 3 2 5 2 3 6 2 2 2" xfId="22210" xr:uid="{00000000-0005-0000-0000-000009560000}"/>
    <cellStyle name="20% - Accent1 3 2 5 2 3 6 2 3" xfId="22211" xr:uid="{00000000-0005-0000-0000-00000A560000}"/>
    <cellStyle name="20% - Accent1 3 2 5 2 3 6 3" xfId="22212" xr:uid="{00000000-0005-0000-0000-00000B560000}"/>
    <cellStyle name="20% - Accent1 3 2 5 2 3 6 3 2" xfId="22213" xr:uid="{00000000-0005-0000-0000-00000C560000}"/>
    <cellStyle name="20% - Accent1 3 2 5 2 3 6 4" xfId="22214" xr:uid="{00000000-0005-0000-0000-00000D560000}"/>
    <cellStyle name="20% - Accent1 3 2 5 2 3 7" xfId="22215" xr:uid="{00000000-0005-0000-0000-00000E560000}"/>
    <cellStyle name="20% - Accent1 3 2 5 2 3 7 2" xfId="22216" xr:uid="{00000000-0005-0000-0000-00000F560000}"/>
    <cellStyle name="20% - Accent1 3 2 5 2 3 7 2 2" xfId="22217" xr:uid="{00000000-0005-0000-0000-000010560000}"/>
    <cellStyle name="20% - Accent1 3 2 5 2 3 7 3" xfId="22218" xr:uid="{00000000-0005-0000-0000-000011560000}"/>
    <cellStyle name="20% - Accent1 3 2 5 2 3 8" xfId="22219" xr:uid="{00000000-0005-0000-0000-000012560000}"/>
    <cellStyle name="20% - Accent1 3 2 5 2 3 8 2" xfId="22220" xr:uid="{00000000-0005-0000-0000-000013560000}"/>
    <cellStyle name="20% - Accent1 3 2 5 2 3 8 2 2" xfId="22221" xr:uid="{00000000-0005-0000-0000-000014560000}"/>
    <cellStyle name="20% - Accent1 3 2 5 2 3 8 3" xfId="22222" xr:uid="{00000000-0005-0000-0000-000015560000}"/>
    <cellStyle name="20% - Accent1 3 2 5 2 3 9" xfId="22223" xr:uid="{00000000-0005-0000-0000-000016560000}"/>
    <cellStyle name="20% - Accent1 3 2 5 2 3 9 2" xfId="22224" xr:uid="{00000000-0005-0000-0000-000017560000}"/>
    <cellStyle name="20% - Accent1 3 2 5 2 4" xfId="22225" xr:uid="{00000000-0005-0000-0000-000018560000}"/>
    <cellStyle name="20% - Accent1 3 2 5 2 4 10" xfId="22226" xr:uid="{00000000-0005-0000-0000-000019560000}"/>
    <cellStyle name="20% - Accent1 3 2 5 2 4 10 2" xfId="22227" xr:uid="{00000000-0005-0000-0000-00001A560000}"/>
    <cellStyle name="20% - Accent1 3 2 5 2 4 11" xfId="22228" xr:uid="{00000000-0005-0000-0000-00001B560000}"/>
    <cellStyle name="20% - Accent1 3 2 5 2 4 2" xfId="22229" xr:uid="{00000000-0005-0000-0000-00001C560000}"/>
    <cellStyle name="20% - Accent1 3 2 5 2 4 2 2" xfId="22230" xr:uid="{00000000-0005-0000-0000-00001D560000}"/>
    <cellStyle name="20% - Accent1 3 2 5 2 4 2 2 2" xfId="22231" xr:uid="{00000000-0005-0000-0000-00001E560000}"/>
    <cellStyle name="20% - Accent1 3 2 5 2 4 2 2 2 2" xfId="22232" xr:uid="{00000000-0005-0000-0000-00001F560000}"/>
    <cellStyle name="20% - Accent1 3 2 5 2 4 2 2 2 2 2" xfId="22233" xr:uid="{00000000-0005-0000-0000-000020560000}"/>
    <cellStyle name="20% - Accent1 3 2 5 2 4 2 2 2 3" xfId="22234" xr:uid="{00000000-0005-0000-0000-000021560000}"/>
    <cellStyle name="20% - Accent1 3 2 5 2 4 2 2 3" xfId="22235" xr:uid="{00000000-0005-0000-0000-000022560000}"/>
    <cellStyle name="20% - Accent1 3 2 5 2 4 2 2 3 2" xfId="22236" xr:uid="{00000000-0005-0000-0000-000023560000}"/>
    <cellStyle name="20% - Accent1 3 2 5 2 4 2 2 4" xfId="22237" xr:uid="{00000000-0005-0000-0000-000024560000}"/>
    <cellStyle name="20% - Accent1 3 2 5 2 4 2 3" xfId="22238" xr:uid="{00000000-0005-0000-0000-000025560000}"/>
    <cellStyle name="20% - Accent1 3 2 5 2 4 2 3 2" xfId="22239" xr:uid="{00000000-0005-0000-0000-000026560000}"/>
    <cellStyle name="20% - Accent1 3 2 5 2 4 2 3 2 2" xfId="22240" xr:uid="{00000000-0005-0000-0000-000027560000}"/>
    <cellStyle name="20% - Accent1 3 2 5 2 4 2 3 2 2 2" xfId="22241" xr:uid="{00000000-0005-0000-0000-000028560000}"/>
    <cellStyle name="20% - Accent1 3 2 5 2 4 2 3 2 3" xfId="22242" xr:uid="{00000000-0005-0000-0000-000029560000}"/>
    <cellStyle name="20% - Accent1 3 2 5 2 4 2 3 3" xfId="22243" xr:uid="{00000000-0005-0000-0000-00002A560000}"/>
    <cellStyle name="20% - Accent1 3 2 5 2 4 2 3 3 2" xfId="22244" xr:uid="{00000000-0005-0000-0000-00002B560000}"/>
    <cellStyle name="20% - Accent1 3 2 5 2 4 2 3 4" xfId="22245" xr:uid="{00000000-0005-0000-0000-00002C560000}"/>
    <cellStyle name="20% - Accent1 3 2 5 2 4 2 4" xfId="22246" xr:uid="{00000000-0005-0000-0000-00002D560000}"/>
    <cellStyle name="20% - Accent1 3 2 5 2 4 2 4 2" xfId="22247" xr:uid="{00000000-0005-0000-0000-00002E560000}"/>
    <cellStyle name="20% - Accent1 3 2 5 2 4 2 4 2 2" xfId="22248" xr:uid="{00000000-0005-0000-0000-00002F560000}"/>
    <cellStyle name="20% - Accent1 3 2 5 2 4 2 4 2 2 2" xfId="22249" xr:uid="{00000000-0005-0000-0000-000030560000}"/>
    <cellStyle name="20% - Accent1 3 2 5 2 4 2 4 2 3" xfId="22250" xr:uid="{00000000-0005-0000-0000-000031560000}"/>
    <cellStyle name="20% - Accent1 3 2 5 2 4 2 4 3" xfId="22251" xr:uid="{00000000-0005-0000-0000-000032560000}"/>
    <cellStyle name="20% - Accent1 3 2 5 2 4 2 4 3 2" xfId="22252" xr:uid="{00000000-0005-0000-0000-000033560000}"/>
    <cellStyle name="20% - Accent1 3 2 5 2 4 2 4 4" xfId="22253" xr:uid="{00000000-0005-0000-0000-000034560000}"/>
    <cellStyle name="20% - Accent1 3 2 5 2 4 2 5" xfId="22254" xr:uid="{00000000-0005-0000-0000-000035560000}"/>
    <cellStyle name="20% - Accent1 3 2 5 2 4 2 5 2" xfId="22255" xr:uid="{00000000-0005-0000-0000-000036560000}"/>
    <cellStyle name="20% - Accent1 3 2 5 2 4 2 5 2 2" xfId="22256" xr:uid="{00000000-0005-0000-0000-000037560000}"/>
    <cellStyle name="20% - Accent1 3 2 5 2 4 2 5 3" xfId="22257" xr:uid="{00000000-0005-0000-0000-000038560000}"/>
    <cellStyle name="20% - Accent1 3 2 5 2 4 2 6" xfId="22258" xr:uid="{00000000-0005-0000-0000-000039560000}"/>
    <cellStyle name="20% - Accent1 3 2 5 2 4 2 6 2" xfId="22259" xr:uid="{00000000-0005-0000-0000-00003A560000}"/>
    <cellStyle name="20% - Accent1 3 2 5 2 4 2 6 2 2" xfId="22260" xr:uid="{00000000-0005-0000-0000-00003B560000}"/>
    <cellStyle name="20% - Accent1 3 2 5 2 4 2 6 3" xfId="22261" xr:uid="{00000000-0005-0000-0000-00003C560000}"/>
    <cellStyle name="20% - Accent1 3 2 5 2 4 2 7" xfId="22262" xr:uid="{00000000-0005-0000-0000-00003D560000}"/>
    <cellStyle name="20% - Accent1 3 2 5 2 4 2 7 2" xfId="22263" xr:uid="{00000000-0005-0000-0000-00003E560000}"/>
    <cellStyle name="20% - Accent1 3 2 5 2 4 2 8" xfId="22264" xr:uid="{00000000-0005-0000-0000-00003F560000}"/>
    <cellStyle name="20% - Accent1 3 2 5 2 4 2 8 2" xfId="22265" xr:uid="{00000000-0005-0000-0000-000040560000}"/>
    <cellStyle name="20% - Accent1 3 2 5 2 4 2 9" xfId="22266" xr:uid="{00000000-0005-0000-0000-000041560000}"/>
    <cellStyle name="20% - Accent1 3 2 5 2 4 3" xfId="22267" xr:uid="{00000000-0005-0000-0000-000042560000}"/>
    <cellStyle name="20% - Accent1 3 2 5 2 4 3 2" xfId="22268" xr:uid="{00000000-0005-0000-0000-000043560000}"/>
    <cellStyle name="20% - Accent1 3 2 5 2 4 3 2 2" xfId="22269" xr:uid="{00000000-0005-0000-0000-000044560000}"/>
    <cellStyle name="20% - Accent1 3 2 5 2 4 3 2 2 2" xfId="22270" xr:uid="{00000000-0005-0000-0000-000045560000}"/>
    <cellStyle name="20% - Accent1 3 2 5 2 4 3 2 2 2 2" xfId="22271" xr:uid="{00000000-0005-0000-0000-000046560000}"/>
    <cellStyle name="20% - Accent1 3 2 5 2 4 3 2 2 3" xfId="22272" xr:uid="{00000000-0005-0000-0000-000047560000}"/>
    <cellStyle name="20% - Accent1 3 2 5 2 4 3 2 3" xfId="22273" xr:uid="{00000000-0005-0000-0000-000048560000}"/>
    <cellStyle name="20% - Accent1 3 2 5 2 4 3 2 3 2" xfId="22274" xr:uid="{00000000-0005-0000-0000-000049560000}"/>
    <cellStyle name="20% - Accent1 3 2 5 2 4 3 2 4" xfId="22275" xr:uid="{00000000-0005-0000-0000-00004A560000}"/>
    <cellStyle name="20% - Accent1 3 2 5 2 4 3 3" xfId="22276" xr:uid="{00000000-0005-0000-0000-00004B560000}"/>
    <cellStyle name="20% - Accent1 3 2 5 2 4 3 3 2" xfId="22277" xr:uid="{00000000-0005-0000-0000-00004C560000}"/>
    <cellStyle name="20% - Accent1 3 2 5 2 4 3 3 2 2" xfId="22278" xr:uid="{00000000-0005-0000-0000-00004D560000}"/>
    <cellStyle name="20% - Accent1 3 2 5 2 4 3 3 2 2 2" xfId="22279" xr:uid="{00000000-0005-0000-0000-00004E560000}"/>
    <cellStyle name="20% - Accent1 3 2 5 2 4 3 3 2 3" xfId="22280" xr:uid="{00000000-0005-0000-0000-00004F560000}"/>
    <cellStyle name="20% - Accent1 3 2 5 2 4 3 3 3" xfId="22281" xr:uid="{00000000-0005-0000-0000-000050560000}"/>
    <cellStyle name="20% - Accent1 3 2 5 2 4 3 3 3 2" xfId="22282" xr:uid="{00000000-0005-0000-0000-000051560000}"/>
    <cellStyle name="20% - Accent1 3 2 5 2 4 3 3 4" xfId="22283" xr:uid="{00000000-0005-0000-0000-000052560000}"/>
    <cellStyle name="20% - Accent1 3 2 5 2 4 3 4" xfId="22284" xr:uid="{00000000-0005-0000-0000-000053560000}"/>
    <cellStyle name="20% - Accent1 3 2 5 2 4 3 4 2" xfId="22285" xr:uid="{00000000-0005-0000-0000-000054560000}"/>
    <cellStyle name="20% - Accent1 3 2 5 2 4 3 4 2 2" xfId="22286" xr:uid="{00000000-0005-0000-0000-000055560000}"/>
    <cellStyle name="20% - Accent1 3 2 5 2 4 3 4 2 2 2" xfId="22287" xr:uid="{00000000-0005-0000-0000-000056560000}"/>
    <cellStyle name="20% - Accent1 3 2 5 2 4 3 4 2 3" xfId="22288" xr:uid="{00000000-0005-0000-0000-000057560000}"/>
    <cellStyle name="20% - Accent1 3 2 5 2 4 3 4 3" xfId="22289" xr:uid="{00000000-0005-0000-0000-000058560000}"/>
    <cellStyle name="20% - Accent1 3 2 5 2 4 3 4 3 2" xfId="22290" xr:uid="{00000000-0005-0000-0000-000059560000}"/>
    <cellStyle name="20% - Accent1 3 2 5 2 4 3 4 4" xfId="22291" xr:uid="{00000000-0005-0000-0000-00005A560000}"/>
    <cellStyle name="20% - Accent1 3 2 5 2 4 3 5" xfId="22292" xr:uid="{00000000-0005-0000-0000-00005B560000}"/>
    <cellStyle name="20% - Accent1 3 2 5 2 4 3 5 2" xfId="22293" xr:uid="{00000000-0005-0000-0000-00005C560000}"/>
    <cellStyle name="20% - Accent1 3 2 5 2 4 3 5 2 2" xfId="22294" xr:uid="{00000000-0005-0000-0000-00005D560000}"/>
    <cellStyle name="20% - Accent1 3 2 5 2 4 3 5 3" xfId="22295" xr:uid="{00000000-0005-0000-0000-00005E560000}"/>
    <cellStyle name="20% - Accent1 3 2 5 2 4 3 6" xfId="22296" xr:uid="{00000000-0005-0000-0000-00005F560000}"/>
    <cellStyle name="20% - Accent1 3 2 5 2 4 3 6 2" xfId="22297" xr:uid="{00000000-0005-0000-0000-000060560000}"/>
    <cellStyle name="20% - Accent1 3 2 5 2 4 3 6 2 2" xfId="22298" xr:uid="{00000000-0005-0000-0000-000061560000}"/>
    <cellStyle name="20% - Accent1 3 2 5 2 4 3 6 3" xfId="22299" xr:uid="{00000000-0005-0000-0000-000062560000}"/>
    <cellStyle name="20% - Accent1 3 2 5 2 4 3 7" xfId="22300" xr:uid="{00000000-0005-0000-0000-000063560000}"/>
    <cellStyle name="20% - Accent1 3 2 5 2 4 3 7 2" xfId="22301" xr:uid="{00000000-0005-0000-0000-000064560000}"/>
    <cellStyle name="20% - Accent1 3 2 5 2 4 3 8" xfId="22302" xr:uid="{00000000-0005-0000-0000-000065560000}"/>
    <cellStyle name="20% - Accent1 3 2 5 2 4 3 8 2" xfId="22303" xr:uid="{00000000-0005-0000-0000-000066560000}"/>
    <cellStyle name="20% - Accent1 3 2 5 2 4 3 9" xfId="22304" xr:uid="{00000000-0005-0000-0000-000067560000}"/>
    <cellStyle name="20% - Accent1 3 2 5 2 4 4" xfId="22305" xr:uid="{00000000-0005-0000-0000-000068560000}"/>
    <cellStyle name="20% - Accent1 3 2 5 2 4 4 2" xfId="22306" xr:uid="{00000000-0005-0000-0000-000069560000}"/>
    <cellStyle name="20% - Accent1 3 2 5 2 4 4 2 2" xfId="22307" xr:uid="{00000000-0005-0000-0000-00006A560000}"/>
    <cellStyle name="20% - Accent1 3 2 5 2 4 4 2 2 2" xfId="22308" xr:uid="{00000000-0005-0000-0000-00006B560000}"/>
    <cellStyle name="20% - Accent1 3 2 5 2 4 4 2 3" xfId="22309" xr:uid="{00000000-0005-0000-0000-00006C560000}"/>
    <cellStyle name="20% - Accent1 3 2 5 2 4 4 3" xfId="22310" xr:uid="{00000000-0005-0000-0000-00006D560000}"/>
    <cellStyle name="20% - Accent1 3 2 5 2 4 4 3 2" xfId="22311" xr:uid="{00000000-0005-0000-0000-00006E560000}"/>
    <cellStyle name="20% - Accent1 3 2 5 2 4 4 4" xfId="22312" xr:uid="{00000000-0005-0000-0000-00006F560000}"/>
    <cellStyle name="20% - Accent1 3 2 5 2 4 5" xfId="22313" xr:uid="{00000000-0005-0000-0000-000070560000}"/>
    <cellStyle name="20% - Accent1 3 2 5 2 4 5 2" xfId="22314" xr:uid="{00000000-0005-0000-0000-000071560000}"/>
    <cellStyle name="20% - Accent1 3 2 5 2 4 5 2 2" xfId="22315" xr:uid="{00000000-0005-0000-0000-000072560000}"/>
    <cellStyle name="20% - Accent1 3 2 5 2 4 5 2 2 2" xfId="22316" xr:uid="{00000000-0005-0000-0000-000073560000}"/>
    <cellStyle name="20% - Accent1 3 2 5 2 4 5 2 3" xfId="22317" xr:uid="{00000000-0005-0000-0000-000074560000}"/>
    <cellStyle name="20% - Accent1 3 2 5 2 4 5 3" xfId="22318" xr:uid="{00000000-0005-0000-0000-000075560000}"/>
    <cellStyle name="20% - Accent1 3 2 5 2 4 5 3 2" xfId="22319" xr:uid="{00000000-0005-0000-0000-000076560000}"/>
    <cellStyle name="20% - Accent1 3 2 5 2 4 5 4" xfId="22320" xr:uid="{00000000-0005-0000-0000-000077560000}"/>
    <cellStyle name="20% - Accent1 3 2 5 2 4 6" xfId="22321" xr:uid="{00000000-0005-0000-0000-000078560000}"/>
    <cellStyle name="20% - Accent1 3 2 5 2 4 6 2" xfId="22322" xr:uid="{00000000-0005-0000-0000-000079560000}"/>
    <cellStyle name="20% - Accent1 3 2 5 2 4 6 2 2" xfId="22323" xr:uid="{00000000-0005-0000-0000-00007A560000}"/>
    <cellStyle name="20% - Accent1 3 2 5 2 4 6 2 2 2" xfId="22324" xr:uid="{00000000-0005-0000-0000-00007B560000}"/>
    <cellStyle name="20% - Accent1 3 2 5 2 4 6 2 3" xfId="22325" xr:uid="{00000000-0005-0000-0000-00007C560000}"/>
    <cellStyle name="20% - Accent1 3 2 5 2 4 6 3" xfId="22326" xr:uid="{00000000-0005-0000-0000-00007D560000}"/>
    <cellStyle name="20% - Accent1 3 2 5 2 4 6 3 2" xfId="22327" xr:uid="{00000000-0005-0000-0000-00007E560000}"/>
    <cellStyle name="20% - Accent1 3 2 5 2 4 6 4" xfId="22328" xr:uid="{00000000-0005-0000-0000-00007F560000}"/>
    <cellStyle name="20% - Accent1 3 2 5 2 4 7" xfId="22329" xr:uid="{00000000-0005-0000-0000-000080560000}"/>
    <cellStyle name="20% - Accent1 3 2 5 2 4 7 2" xfId="22330" xr:uid="{00000000-0005-0000-0000-000081560000}"/>
    <cellStyle name="20% - Accent1 3 2 5 2 4 7 2 2" xfId="22331" xr:uid="{00000000-0005-0000-0000-000082560000}"/>
    <cellStyle name="20% - Accent1 3 2 5 2 4 7 3" xfId="22332" xr:uid="{00000000-0005-0000-0000-000083560000}"/>
    <cellStyle name="20% - Accent1 3 2 5 2 4 8" xfId="22333" xr:uid="{00000000-0005-0000-0000-000084560000}"/>
    <cellStyle name="20% - Accent1 3 2 5 2 4 8 2" xfId="22334" xr:uid="{00000000-0005-0000-0000-000085560000}"/>
    <cellStyle name="20% - Accent1 3 2 5 2 4 8 2 2" xfId="22335" xr:uid="{00000000-0005-0000-0000-000086560000}"/>
    <cellStyle name="20% - Accent1 3 2 5 2 4 8 3" xfId="22336" xr:uid="{00000000-0005-0000-0000-000087560000}"/>
    <cellStyle name="20% - Accent1 3 2 5 2 4 9" xfId="22337" xr:uid="{00000000-0005-0000-0000-000088560000}"/>
    <cellStyle name="20% - Accent1 3 2 5 2 4 9 2" xfId="22338" xr:uid="{00000000-0005-0000-0000-000089560000}"/>
    <cellStyle name="20% - Accent1 3 2 5 2 5" xfId="22339" xr:uid="{00000000-0005-0000-0000-00008A560000}"/>
    <cellStyle name="20% - Accent1 3 2 5 2 5 2" xfId="22340" xr:uid="{00000000-0005-0000-0000-00008B560000}"/>
    <cellStyle name="20% - Accent1 3 2 5 2 5 2 2" xfId="22341" xr:uid="{00000000-0005-0000-0000-00008C560000}"/>
    <cellStyle name="20% - Accent1 3 2 5 2 5 2 2 2" xfId="22342" xr:uid="{00000000-0005-0000-0000-00008D560000}"/>
    <cellStyle name="20% - Accent1 3 2 5 2 5 2 2 2 2" xfId="22343" xr:uid="{00000000-0005-0000-0000-00008E560000}"/>
    <cellStyle name="20% - Accent1 3 2 5 2 5 2 2 3" xfId="22344" xr:uid="{00000000-0005-0000-0000-00008F560000}"/>
    <cellStyle name="20% - Accent1 3 2 5 2 5 2 3" xfId="22345" xr:uid="{00000000-0005-0000-0000-000090560000}"/>
    <cellStyle name="20% - Accent1 3 2 5 2 5 2 3 2" xfId="22346" xr:uid="{00000000-0005-0000-0000-000091560000}"/>
    <cellStyle name="20% - Accent1 3 2 5 2 5 2 4" xfId="22347" xr:uid="{00000000-0005-0000-0000-000092560000}"/>
    <cellStyle name="20% - Accent1 3 2 5 2 5 3" xfId="22348" xr:uid="{00000000-0005-0000-0000-000093560000}"/>
    <cellStyle name="20% - Accent1 3 2 5 2 5 3 2" xfId="22349" xr:uid="{00000000-0005-0000-0000-000094560000}"/>
    <cellStyle name="20% - Accent1 3 2 5 2 5 3 2 2" xfId="22350" xr:uid="{00000000-0005-0000-0000-000095560000}"/>
    <cellStyle name="20% - Accent1 3 2 5 2 5 3 2 2 2" xfId="22351" xr:uid="{00000000-0005-0000-0000-000096560000}"/>
    <cellStyle name="20% - Accent1 3 2 5 2 5 3 2 3" xfId="22352" xr:uid="{00000000-0005-0000-0000-000097560000}"/>
    <cellStyle name="20% - Accent1 3 2 5 2 5 3 3" xfId="22353" xr:uid="{00000000-0005-0000-0000-000098560000}"/>
    <cellStyle name="20% - Accent1 3 2 5 2 5 3 3 2" xfId="22354" xr:uid="{00000000-0005-0000-0000-000099560000}"/>
    <cellStyle name="20% - Accent1 3 2 5 2 5 3 4" xfId="22355" xr:uid="{00000000-0005-0000-0000-00009A560000}"/>
    <cellStyle name="20% - Accent1 3 2 5 2 5 4" xfId="22356" xr:uid="{00000000-0005-0000-0000-00009B560000}"/>
    <cellStyle name="20% - Accent1 3 2 5 2 5 4 2" xfId="22357" xr:uid="{00000000-0005-0000-0000-00009C560000}"/>
    <cellStyle name="20% - Accent1 3 2 5 2 5 4 2 2" xfId="22358" xr:uid="{00000000-0005-0000-0000-00009D560000}"/>
    <cellStyle name="20% - Accent1 3 2 5 2 5 4 2 2 2" xfId="22359" xr:uid="{00000000-0005-0000-0000-00009E560000}"/>
    <cellStyle name="20% - Accent1 3 2 5 2 5 4 2 3" xfId="22360" xr:uid="{00000000-0005-0000-0000-00009F560000}"/>
    <cellStyle name="20% - Accent1 3 2 5 2 5 4 3" xfId="22361" xr:uid="{00000000-0005-0000-0000-0000A0560000}"/>
    <cellStyle name="20% - Accent1 3 2 5 2 5 4 3 2" xfId="22362" xr:uid="{00000000-0005-0000-0000-0000A1560000}"/>
    <cellStyle name="20% - Accent1 3 2 5 2 5 4 4" xfId="22363" xr:uid="{00000000-0005-0000-0000-0000A2560000}"/>
    <cellStyle name="20% - Accent1 3 2 5 2 5 5" xfId="22364" xr:uid="{00000000-0005-0000-0000-0000A3560000}"/>
    <cellStyle name="20% - Accent1 3 2 5 2 5 5 2" xfId="22365" xr:uid="{00000000-0005-0000-0000-0000A4560000}"/>
    <cellStyle name="20% - Accent1 3 2 5 2 5 5 2 2" xfId="22366" xr:uid="{00000000-0005-0000-0000-0000A5560000}"/>
    <cellStyle name="20% - Accent1 3 2 5 2 5 5 3" xfId="22367" xr:uid="{00000000-0005-0000-0000-0000A6560000}"/>
    <cellStyle name="20% - Accent1 3 2 5 2 5 6" xfId="22368" xr:uid="{00000000-0005-0000-0000-0000A7560000}"/>
    <cellStyle name="20% - Accent1 3 2 5 2 5 6 2" xfId="22369" xr:uid="{00000000-0005-0000-0000-0000A8560000}"/>
    <cellStyle name="20% - Accent1 3 2 5 2 5 6 2 2" xfId="22370" xr:uid="{00000000-0005-0000-0000-0000A9560000}"/>
    <cellStyle name="20% - Accent1 3 2 5 2 5 6 3" xfId="22371" xr:uid="{00000000-0005-0000-0000-0000AA560000}"/>
    <cellStyle name="20% - Accent1 3 2 5 2 5 7" xfId="22372" xr:uid="{00000000-0005-0000-0000-0000AB560000}"/>
    <cellStyle name="20% - Accent1 3 2 5 2 5 7 2" xfId="22373" xr:uid="{00000000-0005-0000-0000-0000AC560000}"/>
    <cellStyle name="20% - Accent1 3 2 5 2 5 8" xfId="22374" xr:uid="{00000000-0005-0000-0000-0000AD560000}"/>
    <cellStyle name="20% - Accent1 3 2 5 2 5 8 2" xfId="22375" xr:uid="{00000000-0005-0000-0000-0000AE560000}"/>
    <cellStyle name="20% - Accent1 3 2 5 2 5 9" xfId="22376" xr:uid="{00000000-0005-0000-0000-0000AF560000}"/>
    <cellStyle name="20% - Accent1 3 2 5 2 6" xfId="22377" xr:uid="{00000000-0005-0000-0000-0000B0560000}"/>
    <cellStyle name="20% - Accent1 3 2 5 2 6 2" xfId="22378" xr:uid="{00000000-0005-0000-0000-0000B1560000}"/>
    <cellStyle name="20% - Accent1 3 2 5 2 6 2 2" xfId="22379" xr:uid="{00000000-0005-0000-0000-0000B2560000}"/>
    <cellStyle name="20% - Accent1 3 2 5 2 6 2 2 2" xfId="22380" xr:uid="{00000000-0005-0000-0000-0000B3560000}"/>
    <cellStyle name="20% - Accent1 3 2 5 2 6 2 2 2 2" xfId="22381" xr:uid="{00000000-0005-0000-0000-0000B4560000}"/>
    <cellStyle name="20% - Accent1 3 2 5 2 6 2 2 3" xfId="22382" xr:uid="{00000000-0005-0000-0000-0000B5560000}"/>
    <cellStyle name="20% - Accent1 3 2 5 2 6 2 3" xfId="22383" xr:uid="{00000000-0005-0000-0000-0000B6560000}"/>
    <cellStyle name="20% - Accent1 3 2 5 2 6 2 3 2" xfId="22384" xr:uid="{00000000-0005-0000-0000-0000B7560000}"/>
    <cellStyle name="20% - Accent1 3 2 5 2 6 2 4" xfId="22385" xr:uid="{00000000-0005-0000-0000-0000B8560000}"/>
    <cellStyle name="20% - Accent1 3 2 5 2 6 3" xfId="22386" xr:uid="{00000000-0005-0000-0000-0000B9560000}"/>
    <cellStyle name="20% - Accent1 3 2 5 2 6 3 2" xfId="22387" xr:uid="{00000000-0005-0000-0000-0000BA560000}"/>
    <cellStyle name="20% - Accent1 3 2 5 2 6 3 2 2" xfId="22388" xr:uid="{00000000-0005-0000-0000-0000BB560000}"/>
    <cellStyle name="20% - Accent1 3 2 5 2 6 3 2 2 2" xfId="22389" xr:uid="{00000000-0005-0000-0000-0000BC560000}"/>
    <cellStyle name="20% - Accent1 3 2 5 2 6 3 2 3" xfId="22390" xr:uid="{00000000-0005-0000-0000-0000BD560000}"/>
    <cellStyle name="20% - Accent1 3 2 5 2 6 3 3" xfId="22391" xr:uid="{00000000-0005-0000-0000-0000BE560000}"/>
    <cellStyle name="20% - Accent1 3 2 5 2 6 3 3 2" xfId="22392" xr:uid="{00000000-0005-0000-0000-0000BF560000}"/>
    <cellStyle name="20% - Accent1 3 2 5 2 6 3 4" xfId="22393" xr:uid="{00000000-0005-0000-0000-0000C0560000}"/>
    <cellStyle name="20% - Accent1 3 2 5 2 6 4" xfId="22394" xr:uid="{00000000-0005-0000-0000-0000C1560000}"/>
    <cellStyle name="20% - Accent1 3 2 5 2 6 4 2" xfId="22395" xr:uid="{00000000-0005-0000-0000-0000C2560000}"/>
    <cellStyle name="20% - Accent1 3 2 5 2 6 4 2 2" xfId="22396" xr:uid="{00000000-0005-0000-0000-0000C3560000}"/>
    <cellStyle name="20% - Accent1 3 2 5 2 6 4 2 2 2" xfId="22397" xr:uid="{00000000-0005-0000-0000-0000C4560000}"/>
    <cellStyle name="20% - Accent1 3 2 5 2 6 4 2 3" xfId="22398" xr:uid="{00000000-0005-0000-0000-0000C5560000}"/>
    <cellStyle name="20% - Accent1 3 2 5 2 6 4 3" xfId="22399" xr:uid="{00000000-0005-0000-0000-0000C6560000}"/>
    <cellStyle name="20% - Accent1 3 2 5 2 6 4 3 2" xfId="22400" xr:uid="{00000000-0005-0000-0000-0000C7560000}"/>
    <cellStyle name="20% - Accent1 3 2 5 2 6 4 4" xfId="22401" xr:uid="{00000000-0005-0000-0000-0000C8560000}"/>
    <cellStyle name="20% - Accent1 3 2 5 2 6 5" xfId="22402" xr:uid="{00000000-0005-0000-0000-0000C9560000}"/>
    <cellStyle name="20% - Accent1 3 2 5 2 6 5 2" xfId="22403" xr:uid="{00000000-0005-0000-0000-0000CA560000}"/>
    <cellStyle name="20% - Accent1 3 2 5 2 6 5 2 2" xfId="22404" xr:uid="{00000000-0005-0000-0000-0000CB560000}"/>
    <cellStyle name="20% - Accent1 3 2 5 2 6 5 3" xfId="22405" xr:uid="{00000000-0005-0000-0000-0000CC560000}"/>
    <cellStyle name="20% - Accent1 3 2 5 2 6 6" xfId="22406" xr:uid="{00000000-0005-0000-0000-0000CD560000}"/>
    <cellStyle name="20% - Accent1 3 2 5 2 6 6 2" xfId="22407" xr:uid="{00000000-0005-0000-0000-0000CE560000}"/>
    <cellStyle name="20% - Accent1 3 2 5 2 6 6 2 2" xfId="22408" xr:uid="{00000000-0005-0000-0000-0000CF560000}"/>
    <cellStyle name="20% - Accent1 3 2 5 2 6 6 3" xfId="22409" xr:uid="{00000000-0005-0000-0000-0000D0560000}"/>
    <cellStyle name="20% - Accent1 3 2 5 2 6 7" xfId="22410" xr:uid="{00000000-0005-0000-0000-0000D1560000}"/>
    <cellStyle name="20% - Accent1 3 2 5 2 6 7 2" xfId="22411" xr:uid="{00000000-0005-0000-0000-0000D2560000}"/>
    <cellStyle name="20% - Accent1 3 2 5 2 6 8" xfId="22412" xr:uid="{00000000-0005-0000-0000-0000D3560000}"/>
    <cellStyle name="20% - Accent1 3 2 5 2 6 8 2" xfId="22413" xr:uid="{00000000-0005-0000-0000-0000D4560000}"/>
    <cellStyle name="20% - Accent1 3 2 5 2 6 9" xfId="22414" xr:uid="{00000000-0005-0000-0000-0000D5560000}"/>
    <cellStyle name="20% - Accent1 3 2 5 2 7" xfId="22415" xr:uid="{00000000-0005-0000-0000-0000D6560000}"/>
    <cellStyle name="20% - Accent1 3 2 5 2 7 2" xfId="22416" xr:uid="{00000000-0005-0000-0000-0000D7560000}"/>
    <cellStyle name="20% - Accent1 3 2 5 2 7 2 2" xfId="22417" xr:uid="{00000000-0005-0000-0000-0000D8560000}"/>
    <cellStyle name="20% - Accent1 3 2 5 2 7 2 2 2" xfId="22418" xr:uid="{00000000-0005-0000-0000-0000D9560000}"/>
    <cellStyle name="20% - Accent1 3 2 5 2 7 2 3" xfId="22419" xr:uid="{00000000-0005-0000-0000-0000DA560000}"/>
    <cellStyle name="20% - Accent1 3 2 5 2 7 3" xfId="22420" xr:uid="{00000000-0005-0000-0000-0000DB560000}"/>
    <cellStyle name="20% - Accent1 3 2 5 2 7 3 2" xfId="22421" xr:uid="{00000000-0005-0000-0000-0000DC560000}"/>
    <cellStyle name="20% - Accent1 3 2 5 2 7 4" xfId="22422" xr:uid="{00000000-0005-0000-0000-0000DD560000}"/>
    <cellStyle name="20% - Accent1 3 2 5 2 8" xfId="22423" xr:uid="{00000000-0005-0000-0000-0000DE560000}"/>
    <cellStyle name="20% - Accent1 3 2 5 2 8 2" xfId="22424" xr:uid="{00000000-0005-0000-0000-0000DF560000}"/>
    <cellStyle name="20% - Accent1 3 2 5 2 8 2 2" xfId="22425" xr:uid="{00000000-0005-0000-0000-0000E0560000}"/>
    <cellStyle name="20% - Accent1 3 2 5 2 8 2 2 2" xfId="22426" xr:uid="{00000000-0005-0000-0000-0000E1560000}"/>
    <cellStyle name="20% - Accent1 3 2 5 2 8 2 3" xfId="22427" xr:uid="{00000000-0005-0000-0000-0000E2560000}"/>
    <cellStyle name="20% - Accent1 3 2 5 2 8 3" xfId="22428" xr:uid="{00000000-0005-0000-0000-0000E3560000}"/>
    <cellStyle name="20% - Accent1 3 2 5 2 8 3 2" xfId="22429" xr:uid="{00000000-0005-0000-0000-0000E4560000}"/>
    <cellStyle name="20% - Accent1 3 2 5 2 8 4" xfId="22430" xr:uid="{00000000-0005-0000-0000-0000E5560000}"/>
    <cellStyle name="20% - Accent1 3 2 5 2 9" xfId="22431" xr:uid="{00000000-0005-0000-0000-0000E6560000}"/>
    <cellStyle name="20% - Accent1 3 2 5 2 9 2" xfId="22432" xr:uid="{00000000-0005-0000-0000-0000E7560000}"/>
    <cellStyle name="20% - Accent1 3 2 5 2 9 2 2" xfId="22433" xr:uid="{00000000-0005-0000-0000-0000E8560000}"/>
    <cellStyle name="20% - Accent1 3 2 5 2 9 2 2 2" xfId="22434" xr:uid="{00000000-0005-0000-0000-0000E9560000}"/>
    <cellStyle name="20% - Accent1 3 2 5 2 9 2 3" xfId="22435" xr:uid="{00000000-0005-0000-0000-0000EA560000}"/>
    <cellStyle name="20% - Accent1 3 2 5 2 9 3" xfId="22436" xr:uid="{00000000-0005-0000-0000-0000EB560000}"/>
    <cellStyle name="20% - Accent1 3 2 5 2 9 3 2" xfId="22437" xr:uid="{00000000-0005-0000-0000-0000EC560000}"/>
    <cellStyle name="20% - Accent1 3 2 5 2 9 4" xfId="22438" xr:uid="{00000000-0005-0000-0000-0000ED560000}"/>
    <cellStyle name="20% - Accent1 3 2 5 3" xfId="22439" xr:uid="{00000000-0005-0000-0000-0000EE560000}"/>
    <cellStyle name="20% - Accent1 3 2 5 3 10" xfId="22440" xr:uid="{00000000-0005-0000-0000-0000EF560000}"/>
    <cellStyle name="20% - Accent1 3 2 5 3 10 2" xfId="22441" xr:uid="{00000000-0005-0000-0000-0000F0560000}"/>
    <cellStyle name="20% - Accent1 3 2 5 3 11" xfId="22442" xr:uid="{00000000-0005-0000-0000-0000F1560000}"/>
    <cellStyle name="20% - Accent1 3 2 5 3 2" xfId="22443" xr:uid="{00000000-0005-0000-0000-0000F2560000}"/>
    <cellStyle name="20% - Accent1 3 2 5 3 2 2" xfId="22444" xr:uid="{00000000-0005-0000-0000-0000F3560000}"/>
    <cellStyle name="20% - Accent1 3 2 5 3 2 2 2" xfId="22445" xr:uid="{00000000-0005-0000-0000-0000F4560000}"/>
    <cellStyle name="20% - Accent1 3 2 5 3 2 2 2 2" xfId="22446" xr:uid="{00000000-0005-0000-0000-0000F5560000}"/>
    <cellStyle name="20% - Accent1 3 2 5 3 2 2 2 2 2" xfId="22447" xr:uid="{00000000-0005-0000-0000-0000F6560000}"/>
    <cellStyle name="20% - Accent1 3 2 5 3 2 2 2 3" xfId="22448" xr:uid="{00000000-0005-0000-0000-0000F7560000}"/>
    <cellStyle name="20% - Accent1 3 2 5 3 2 2 3" xfId="22449" xr:uid="{00000000-0005-0000-0000-0000F8560000}"/>
    <cellStyle name="20% - Accent1 3 2 5 3 2 2 3 2" xfId="22450" xr:uid="{00000000-0005-0000-0000-0000F9560000}"/>
    <cellStyle name="20% - Accent1 3 2 5 3 2 2 4" xfId="22451" xr:uid="{00000000-0005-0000-0000-0000FA560000}"/>
    <cellStyle name="20% - Accent1 3 2 5 3 2 3" xfId="22452" xr:uid="{00000000-0005-0000-0000-0000FB560000}"/>
    <cellStyle name="20% - Accent1 3 2 5 3 2 3 2" xfId="22453" xr:uid="{00000000-0005-0000-0000-0000FC560000}"/>
    <cellStyle name="20% - Accent1 3 2 5 3 2 3 2 2" xfId="22454" xr:uid="{00000000-0005-0000-0000-0000FD560000}"/>
    <cellStyle name="20% - Accent1 3 2 5 3 2 3 2 2 2" xfId="22455" xr:uid="{00000000-0005-0000-0000-0000FE560000}"/>
    <cellStyle name="20% - Accent1 3 2 5 3 2 3 2 3" xfId="22456" xr:uid="{00000000-0005-0000-0000-0000FF560000}"/>
    <cellStyle name="20% - Accent1 3 2 5 3 2 3 3" xfId="22457" xr:uid="{00000000-0005-0000-0000-000000570000}"/>
    <cellStyle name="20% - Accent1 3 2 5 3 2 3 3 2" xfId="22458" xr:uid="{00000000-0005-0000-0000-000001570000}"/>
    <cellStyle name="20% - Accent1 3 2 5 3 2 3 4" xfId="22459" xr:uid="{00000000-0005-0000-0000-000002570000}"/>
    <cellStyle name="20% - Accent1 3 2 5 3 2 4" xfId="22460" xr:uid="{00000000-0005-0000-0000-000003570000}"/>
    <cellStyle name="20% - Accent1 3 2 5 3 2 4 2" xfId="22461" xr:uid="{00000000-0005-0000-0000-000004570000}"/>
    <cellStyle name="20% - Accent1 3 2 5 3 2 4 2 2" xfId="22462" xr:uid="{00000000-0005-0000-0000-000005570000}"/>
    <cellStyle name="20% - Accent1 3 2 5 3 2 4 2 2 2" xfId="22463" xr:uid="{00000000-0005-0000-0000-000006570000}"/>
    <cellStyle name="20% - Accent1 3 2 5 3 2 4 2 3" xfId="22464" xr:uid="{00000000-0005-0000-0000-000007570000}"/>
    <cellStyle name="20% - Accent1 3 2 5 3 2 4 3" xfId="22465" xr:uid="{00000000-0005-0000-0000-000008570000}"/>
    <cellStyle name="20% - Accent1 3 2 5 3 2 4 3 2" xfId="22466" xr:uid="{00000000-0005-0000-0000-000009570000}"/>
    <cellStyle name="20% - Accent1 3 2 5 3 2 4 4" xfId="22467" xr:uid="{00000000-0005-0000-0000-00000A570000}"/>
    <cellStyle name="20% - Accent1 3 2 5 3 2 5" xfId="22468" xr:uid="{00000000-0005-0000-0000-00000B570000}"/>
    <cellStyle name="20% - Accent1 3 2 5 3 2 5 2" xfId="22469" xr:uid="{00000000-0005-0000-0000-00000C570000}"/>
    <cellStyle name="20% - Accent1 3 2 5 3 2 5 2 2" xfId="22470" xr:uid="{00000000-0005-0000-0000-00000D570000}"/>
    <cellStyle name="20% - Accent1 3 2 5 3 2 5 3" xfId="22471" xr:uid="{00000000-0005-0000-0000-00000E570000}"/>
    <cellStyle name="20% - Accent1 3 2 5 3 2 6" xfId="22472" xr:uid="{00000000-0005-0000-0000-00000F570000}"/>
    <cellStyle name="20% - Accent1 3 2 5 3 2 6 2" xfId="22473" xr:uid="{00000000-0005-0000-0000-000010570000}"/>
    <cellStyle name="20% - Accent1 3 2 5 3 2 6 2 2" xfId="22474" xr:uid="{00000000-0005-0000-0000-000011570000}"/>
    <cellStyle name="20% - Accent1 3 2 5 3 2 6 3" xfId="22475" xr:uid="{00000000-0005-0000-0000-000012570000}"/>
    <cellStyle name="20% - Accent1 3 2 5 3 2 7" xfId="22476" xr:uid="{00000000-0005-0000-0000-000013570000}"/>
    <cellStyle name="20% - Accent1 3 2 5 3 2 7 2" xfId="22477" xr:uid="{00000000-0005-0000-0000-000014570000}"/>
    <cellStyle name="20% - Accent1 3 2 5 3 2 8" xfId="22478" xr:uid="{00000000-0005-0000-0000-000015570000}"/>
    <cellStyle name="20% - Accent1 3 2 5 3 2 8 2" xfId="22479" xr:uid="{00000000-0005-0000-0000-000016570000}"/>
    <cellStyle name="20% - Accent1 3 2 5 3 2 9" xfId="22480" xr:uid="{00000000-0005-0000-0000-000017570000}"/>
    <cellStyle name="20% - Accent1 3 2 5 3 3" xfId="22481" xr:uid="{00000000-0005-0000-0000-000018570000}"/>
    <cellStyle name="20% - Accent1 3 2 5 3 3 2" xfId="22482" xr:uid="{00000000-0005-0000-0000-000019570000}"/>
    <cellStyle name="20% - Accent1 3 2 5 3 3 2 2" xfId="22483" xr:uid="{00000000-0005-0000-0000-00001A570000}"/>
    <cellStyle name="20% - Accent1 3 2 5 3 3 2 2 2" xfId="22484" xr:uid="{00000000-0005-0000-0000-00001B570000}"/>
    <cellStyle name="20% - Accent1 3 2 5 3 3 2 2 2 2" xfId="22485" xr:uid="{00000000-0005-0000-0000-00001C570000}"/>
    <cellStyle name="20% - Accent1 3 2 5 3 3 2 2 3" xfId="22486" xr:uid="{00000000-0005-0000-0000-00001D570000}"/>
    <cellStyle name="20% - Accent1 3 2 5 3 3 2 3" xfId="22487" xr:uid="{00000000-0005-0000-0000-00001E570000}"/>
    <cellStyle name="20% - Accent1 3 2 5 3 3 2 3 2" xfId="22488" xr:uid="{00000000-0005-0000-0000-00001F570000}"/>
    <cellStyle name="20% - Accent1 3 2 5 3 3 2 4" xfId="22489" xr:uid="{00000000-0005-0000-0000-000020570000}"/>
    <cellStyle name="20% - Accent1 3 2 5 3 3 3" xfId="22490" xr:uid="{00000000-0005-0000-0000-000021570000}"/>
    <cellStyle name="20% - Accent1 3 2 5 3 3 3 2" xfId="22491" xr:uid="{00000000-0005-0000-0000-000022570000}"/>
    <cellStyle name="20% - Accent1 3 2 5 3 3 3 2 2" xfId="22492" xr:uid="{00000000-0005-0000-0000-000023570000}"/>
    <cellStyle name="20% - Accent1 3 2 5 3 3 3 2 2 2" xfId="22493" xr:uid="{00000000-0005-0000-0000-000024570000}"/>
    <cellStyle name="20% - Accent1 3 2 5 3 3 3 2 3" xfId="22494" xr:uid="{00000000-0005-0000-0000-000025570000}"/>
    <cellStyle name="20% - Accent1 3 2 5 3 3 3 3" xfId="22495" xr:uid="{00000000-0005-0000-0000-000026570000}"/>
    <cellStyle name="20% - Accent1 3 2 5 3 3 3 3 2" xfId="22496" xr:uid="{00000000-0005-0000-0000-000027570000}"/>
    <cellStyle name="20% - Accent1 3 2 5 3 3 3 4" xfId="22497" xr:uid="{00000000-0005-0000-0000-000028570000}"/>
    <cellStyle name="20% - Accent1 3 2 5 3 3 4" xfId="22498" xr:uid="{00000000-0005-0000-0000-000029570000}"/>
    <cellStyle name="20% - Accent1 3 2 5 3 3 4 2" xfId="22499" xr:uid="{00000000-0005-0000-0000-00002A570000}"/>
    <cellStyle name="20% - Accent1 3 2 5 3 3 4 2 2" xfId="22500" xr:uid="{00000000-0005-0000-0000-00002B570000}"/>
    <cellStyle name="20% - Accent1 3 2 5 3 3 4 2 2 2" xfId="22501" xr:uid="{00000000-0005-0000-0000-00002C570000}"/>
    <cellStyle name="20% - Accent1 3 2 5 3 3 4 2 3" xfId="22502" xr:uid="{00000000-0005-0000-0000-00002D570000}"/>
    <cellStyle name="20% - Accent1 3 2 5 3 3 4 3" xfId="22503" xr:uid="{00000000-0005-0000-0000-00002E570000}"/>
    <cellStyle name="20% - Accent1 3 2 5 3 3 4 3 2" xfId="22504" xr:uid="{00000000-0005-0000-0000-00002F570000}"/>
    <cellStyle name="20% - Accent1 3 2 5 3 3 4 4" xfId="22505" xr:uid="{00000000-0005-0000-0000-000030570000}"/>
    <cellStyle name="20% - Accent1 3 2 5 3 3 5" xfId="22506" xr:uid="{00000000-0005-0000-0000-000031570000}"/>
    <cellStyle name="20% - Accent1 3 2 5 3 3 5 2" xfId="22507" xr:uid="{00000000-0005-0000-0000-000032570000}"/>
    <cellStyle name="20% - Accent1 3 2 5 3 3 5 2 2" xfId="22508" xr:uid="{00000000-0005-0000-0000-000033570000}"/>
    <cellStyle name="20% - Accent1 3 2 5 3 3 5 3" xfId="22509" xr:uid="{00000000-0005-0000-0000-000034570000}"/>
    <cellStyle name="20% - Accent1 3 2 5 3 3 6" xfId="22510" xr:uid="{00000000-0005-0000-0000-000035570000}"/>
    <cellStyle name="20% - Accent1 3 2 5 3 3 6 2" xfId="22511" xr:uid="{00000000-0005-0000-0000-000036570000}"/>
    <cellStyle name="20% - Accent1 3 2 5 3 3 6 2 2" xfId="22512" xr:uid="{00000000-0005-0000-0000-000037570000}"/>
    <cellStyle name="20% - Accent1 3 2 5 3 3 6 3" xfId="22513" xr:uid="{00000000-0005-0000-0000-000038570000}"/>
    <cellStyle name="20% - Accent1 3 2 5 3 3 7" xfId="22514" xr:uid="{00000000-0005-0000-0000-000039570000}"/>
    <cellStyle name="20% - Accent1 3 2 5 3 3 7 2" xfId="22515" xr:uid="{00000000-0005-0000-0000-00003A570000}"/>
    <cellStyle name="20% - Accent1 3 2 5 3 3 8" xfId="22516" xr:uid="{00000000-0005-0000-0000-00003B570000}"/>
    <cellStyle name="20% - Accent1 3 2 5 3 3 8 2" xfId="22517" xr:uid="{00000000-0005-0000-0000-00003C570000}"/>
    <cellStyle name="20% - Accent1 3 2 5 3 3 9" xfId="22518" xr:uid="{00000000-0005-0000-0000-00003D570000}"/>
    <cellStyle name="20% - Accent1 3 2 5 3 4" xfId="22519" xr:uid="{00000000-0005-0000-0000-00003E570000}"/>
    <cellStyle name="20% - Accent1 3 2 5 3 4 2" xfId="22520" xr:uid="{00000000-0005-0000-0000-00003F570000}"/>
    <cellStyle name="20% - Accent1 3 2 5 3 4 2 2" xfId="22521" xr:uid="{00000000-0005-0000-0000-000040570000}"/>
    <cellStyle name="20% - Accent1 3 2 5 3 4 2 2 2" xfId="22522" xr:uid="{00000000-0005-0000-0000-000041570000}"/>
    <cellStyle name="20% - Accent1 3 2 5 3 4 2 3" xfId="22523" xr:uid="{00000000-0005-0000-0000-000042570000}"/>
    <cellStyle name="20% - Accent1 3 2 5 3 4 3" xfId="22524" xr:uid="{00000000-0005-0000-0000-000043570000}"/>
    <cellStyle name="20% - Accent1 3 2 5 3 4 3 2" xfId="22525" xr:uid="{00000000-0005-0000-0000-000044570000}"/>
    <cellStyle name="20% - Accent1 3 2 5 3 4 4" xfId="22526" xr:uid="{00000000-0005-0000-0000-000045570000}"/>
    <cellStyle name="20% - Accent1 3 2 5 3 5" xfId="22527" xr:uid="{00000000-0005-0000-0000-000046570000}"/>
    <cellStyle name="20% - Accent1 3 2 5 3 5 2" xfId="22528" xr:uid="{00000000-0005-0000-0000-000047570000}"/>
    <cellStyle name="20% - Accent1 3 2 5 3 5 2 2" xfId="22529" xr:uid="{00000000-0005-0000-0000-000048570000}"/>
    <cellStyle name="20% - Accent1 3 2 5 3 5 2 2 2" xfId="22530" xr:uid="{00000000-0005-0000-0000-000049570000}"/>
    <cellStyle name="20% - Accent1 3 2 5 3 5 2 3" xfId="22531" xr:uid="{00000000-0005-0000-0000-00004A570000}"/>
    <cellStyle name="20% - Accent1 3 2 5 3 5 3" xfId="22532" xr:uid="{00000000-0005-0000-0000-00004B570000}"/>
    <cellStyle name="20% - Accent1 3 2 5 3 5 3 2" xfId="22533" xr:uid="{00000000-0005-0000-0000-00004C570000}"/>
    <cellStyle name="20% - Accent1 3 2 5 3 5 4" xfId="22534" xr:uid="{00000000-0005-0000-0000-00004D570000}"/>
    <cellStyle name="20% - Accent1 3 2 5 3 6" xfId="22535" xr:uid="{00000000-0005-0000-0000-00004E570000}"/>
    <cellStyle name="20% - Accent1 3 2 5 3 6 2" xfId="22536" xr:uid="{00000000-0005-0000-0000-00004F570000}"/>
    <cellStyle name="20% - Accent1 3 2 5 3 6 2 2" xfId="22537" xr:uid="{00000000-0005-0000-0000-000050570000}"/>
    <cellStyle name="20% - Accent1 3 2 5 3 6 2 2 2" xfId="22538" xr:uid="{00000000-0005-0000-0000-000051570000}"/>
    <cellStyle name="20% - Accent1 3 2 5 3 6 2 3" xfId="22539" xr:uid="{00000000-0005-0000-0000-000052570000}"/>
    <cellStyle name="20% - Accent1 3 2 5 3 6 3" xfId="22540" xr:uid="{00000000-0005-0000-0000-000053570000}"/>
    <cellStyle name="20% - Accent1 3 2 5 3 6 3 2" xfId="22541" xr:uid="{00000000-0005-0000-0000-000054570000}"/>
    <cellStyle name="20% - Accent1 3 2 5 3 6 4" xfId="22542" xr:uid="{00000000-0005-0000-0000-000055570000}"/>
    <cellStyle name="20% - Accent1 3 2 5 3 7" xfId="22543" xr:uid="{00000000-0005-0000-0000-000056570000}"/>
    <cellStyle name="20% - Accent1 3 2 5 3 7 2" xfId="22544" xr:uid="{00000000-0005-0000-0000-000057570000}"/>
    <cellStyle name="20% - Accent1 3 2 5 3 7 2 2" xfId="22545" xr:uid="{00000000-0005-0000-0000-000058570000}"/>
    <cellStyle name="20% - Accent1 3 2 5 3 7 3" xfId="22546" xr:uid="{00000000-0005-0000-0000-000059570000}"/>
    <cellStyle name="20% - Accent1 3 2 5 3 8" xfId="22547" xr:uid="{00000000-0005-0000-0000-00005A570000}"/>
    <cellStyle name="20% - Accent1 3 2 5 3 8 2" xfId="22548" xr:uid="{00000000-0005-0000-0000-00005B570000}"/>
    <cellStyle name="20% - Accent1 3 2 5 3 8 2 2" xfId="22549" xr:uid="{00000000-0005-0000-0000-00005C570000}"/>
    <cellStyle name="20% - Accent1 3 2 5 3 8 3" xfId="22550" xr:uid="{00000000-0005-0000-0000-00005D570000}"/>
    <cellStyle name="20% - Accent1 3 2 5 3 9" xfId="22551" xr:uid="{00000000-0005-0000-0000-00005E570000}"/>
    <cellStyle name="20% - Accent1 3 2 5 3 9 2" xfId="22552" xr:uid="{00000000-0005-0000-0000-00005F570000}"/>
    <cellStyle name="20% - Accent1 3 2 5 4" xfId="22553" xr:uid="{00000000-0005-0000-0000-000060570000}"/>
    <cellStyle name="20% - Accent1 3 2 5 4 10" xfId="22554" xr:uid="{00000000-0005-0000-0000-000061570000}"/>
    <cellStyle name="20% - Accent1 3 2 5 4 10 2" xfId="22555" xr:uid="{00000000-0005-0000-0000-000062570000}"/>
    <cellStyle name="20% - Accent1 3 2 5 4 11" xfId="22556" xr:uid="{00000000-0005-0000-0000-000063570000}"/>
    <cellStyle name="20% - Accent1 3 2 5 4 2" xfId="22557" xr:uid="{00000000-0005-0000-0000-000064570000}"/>
    <cellStyle name="20% - Accent1 3 2 5 4 2 2" xfId="22558" xr:uid="{00000000-0005-0000-0000-000065570000}"/>
    <cellStyle name="20% - Accent1 3 2 5 4 2 2 2" xfId="22559" xr:uid="{00000000-0005-0000-0000-000066570000}"/>
    <cellStyle name="20% - Accent1 3 2 5 4 2 2 2 2" xfId="22560" xr:uid="{00000000-0005-0000-0000-000067570000}"/>
    <cellStyle name="20% - Accent1 3 2 5 4 2 2 2 2 2" xfId="22561" xr:uid="{00000000-0005-0000-0000-000068570000}"/>
    <cellStyle name="20% - Accent1 3 2 5 4 2 2 2 3" xfId="22562" xr:uid="{00000000-0005-0000-0000-000069570000}"/>
    <cellStyle name="20% - Accent1 3 2 5 4 2 2 3" xfId="22563" xr:uid="{00000000-0005-0000-0000-00006A570000}"/>
    <cellStyle name="20% - Accent1 3 2 5 4 2 2 3 2" xfId="22564" xr:uid="{00000000-0005-0000-0000-00006B570000}"/>
    <cellStyle name="20% - Accent1 3 2 5 4 2 2 4" xfId="22565" xr:uid="{00000000-0005-0000-0000-00006C570000}"/>
    <cellStyle name="20% - Accent1 3 2 5 4 2 3" xfId="22566" xr:uid="{00000000-0005-0000-0000-00006D570000}"/>
    <cellStyle name="20% - Accent1 3 2 5 4 2 3 2" xfId="22567" xr:uid="{00000000-0005-0000-0000-00006E570000}"/>
    <cellStyle name="20% - Accent1 3 2 5 4 2 3 2 2" xfId="22568" xr:uid="{00000000-0005-0000-0000-00006F570000}"/>
    <cellStyle name="20% - Accent1 3 2 5 4 2 3 2 2 2" xfId="22569" xr:uid="{00000000-0005-0000-0000-000070570000}"/>
    <cellStyle name="20% - Accent1 3 2 5 4 2 3 2 3" xfId="22570" xr:uid="{00000000-0005-0000-0000-000071570000}"/>
    <cellStyle name="20% - Accent1 3 2 5 4 2 3 3" xfId="22571" xr:uid="{00000000-0005-0000-0000-000072570000}"/>
    <cellStyle name="20% - Accent1 3 2 5 4 2 3 3 2" xfId="22572" xr:uid="{00000000-0005-0000-0000-000073570000}"/>
    <cellStyle name="20% - Accent1 3 2 5 4 2 3 4" xfId="22573" xr:uid="{00000000-0005-0000-0000-000074570000}"/>
    <cellStyle name="20% - Accent1 3 2 5 4 2 4" xfId="22574" xr:uid="{00000000-0005-0000-0000-000075570000}"/>
    <cellStyle name="20% - Accent1 3 2 5 4 2 4 2" xfId="22575" xr:uid="{00000000-0005-0000-0000-000076570000}"/>
    <cellStyle name="20% - Accent1 3 2 5 4 2 4 2 2" xfId="22576" xr:uid="{00000000-0005-0000-0000-000077570000}"/>
    <cellStyle name="20% - Accent1 3 2 5 4 2 4 2 2 2" xfId="22577" xr:uid="{00000000-0005-0000-0000-000078570000}"/>
    <cellStyle name="20% - Accent1 3 2 5 4 2 4 2 3" xfId="22578" xr:uid="{00000000-0005-0000-0000-000079570000}"/>
    <cellStyle name="20% - Accent1 3 2 5 4 2 4 3" xfId="22579" xr:uid="{00000000-0005-0000-0000-00007A570000}"/>
    <cellStyle name="20% - Accent1 3 2 5 4 2 4 3 2" xfId="22580" xr:uid="{00000000-0005-0000-0000-00007B570000}"/>
    <cellStyle name="20% - Accent1 3 2 5 4 2 4 4" xfId="22581" xr:uid="{00000000-0005-0000-0000-00007C570000}"/>
    <cellStyle name="20% - Accent1 3 2 5 4 2 5" xfId="22582" xr:uid="{00000000-0005-0000-0000-00007D570000}"/>
    <cellStyle name="20% - Accent1 3 2 5 4 2 5 2" xfId="22583" xr:uid="{00000000-0005-0000-0000-00007E570000}"/>
    <cellStyle name="20% - Accent1 3 2 5 4 2 5 2 2" xfId="22584" xr:uid="{00000000-0005-0000-0000-00007F570000}"/>
    <cellStyle name="20% - Accent1 3 2 5 4 2 5 3" xfId="22585" xr:uid="{00000000-0005-0000-0000-000080570000}"/>
    <cellStyle name="20% - Accent1 3 2 5 4 2 6" xfId="22586" xr:uid="{00000000-0005-0000-0000-000081570000}"/>
    <cellStyle name="20% - Accent1 3 2 5 4 2 6 2" xfId="22587" xr:uid="{00000000-0005-0000-0000-000082570000}"/>
    <cellStyle name="20% - Accent1 3 2 5 4 2 6 2 2" xfId="22588" xr:uid="{00000000-0005-0000-0000-000083570000}"/>
    <cellStyle name="20% - Accent1 3 2 5 4 2 6 3" xfId="22589" xr:uid="{00000000-0005-0000-0000-000084570000}"/>
    <cellStyle name="20% - Accent1 3 2 5 4 2 7" xfId="22590" xr:uid="{00000000-0005-0000-0000-000085570000}"/>
    <cellStyle name="20% - Accent1 3 2 5 4 2 7 2" xfId="22591" xr:uid="{00000000-0005-0000-0000-000086570000}"/>
    <cellStyle name="20% - Accent1 3 2 5 4 2 8" xfId="22592" xr:uid="{00000000-0005-0000-0000-000087570000}"/>
    <cellStyle name="20% - Accent1 3 2 5 4 2 8 2" xfId="22593" xr:uid="{00000000-0005-0000-0000-000088570000}"/>
    <cellStyle name="20% - Accent1 3 2 5 4 2 9" xfId="22594" xr:uid="{00000000-0005-0000-0000-000089570000}"/>
    <cellStyle name="20% - Accent1 3 2 5 4 3" xfId="22595" xr:uid="{00000000-0005-0000-0000-00008A570000}"/>
    <cellStyle name="20% - Accent1 3 2 5 4 3 2" xfId="22596" xr:uid="{00000000-0005-0000-0000-00008B570000}"/>
    <cellStyle name="20% - Accent1 3 2 5 4 3 2 2" xfId="22597" xr:uid="{00000000-0005-0000-0000-00008C570000}"/>
    <cellStyle name="20% - Accent1 3 2 5 4 3 2 2 2" xfId="22598" xr:uid="{00000000-0005-0000-0000-00008D570000}"/>
    <cellStyle name="20% - Accent1 3 2 5 4 3 2 2 2 2" xfId="22599" xr:uid="{00000000-0005-0000-0000-00008E570000}"/>
    <cellStyle name="20% - Accent1 3 2 5 4 3 2 2 3" xfId="22600" xr:uid="{00000000-0005-0000-0000-00008F570000}"/>
    <cellStyle name="20% - Accent1 3 2 5 4 3 2 3" xfId="22601" xr:uid="{00000000-0005-0000-0000-000090570000}"/>
    <cellStyle name="20% - Accent1 3 2 5 4 3 2 3 2" xfId="22602" xr:uid="{00000000-0005-0000-0000-000091570000}"/>
    <cellStyle name="20% - Accent1 3 2 5 4 3 2 4" xfId="22603" xr:uid="{00000000-0005-0000-0000-000092570000}"/>
    <cellStyle name="20% - Accent1 3 2 5 4 3 3" xfId="22604" xr:uid="{00000000-0005-0000-0000-000093570000}"/>
    <cellStyle name="20% - Accent1 3 2 5 4 3 3 2" xfId="22605" xr:uid="{00000000-0005-0000-0000-000094570000}"/>
    <cellStyle name="20% - Accent1 3 2 5 4 3 3 2 2" xfId="22606" xr:uid="{00000000-0005-0000-0000-000095570000}"/>
    <cellStyle name="20% - Accent1 3 2 5 4 3 3 2 2 2" xfId="22607" xr:uid="{00000000-0005-0000-0000-000096570000}"/>
    <cellStyle name="20% - Accent1 3 2 5 4 3 3 2 3" xfId="22608" xr:uid="{00000000-0005-0000-0000-000097570000}"/>
    <cellStyle name="20% - Accent1 3 2 5 4 3 3 3" xfId="22609" xr:uid="{00000000-0005-0000-0000-000098570000}"/>
    <cellStyle name="20% - Accent1 3 2 5 4 3 3 3 2" xfId="22610" xr:uid="{00000000-0005-0000-0000-000099570000}"/>
    <cellStyle name="20% - Accent1 3 2 5 4 3 3 4" xfId="22611" xr:uid="{00000000-0005-0000-0000-00009A570000}"/>
    <cellStyle name="20% - Accent1 3 2 5 4 3 4" xfId="22612" xr:uid="{00000000-0005-0000-0000-00009B570000}"/>
    <cellStyle name="20% - Accent1 3 2 5 4 3 4 2" xfId="22613" xr:uid="{00000000-0005-0000-0000-00009C570000}"/>
    <cellStyle name="20% - Accent1 3 2 5 4 3 4 2 2" xfId="22614" xr:uid="{00000000-0005-0000-0000-00009D570000}"/>
    <cellStyle name="20% - Accent1 3 2 5 4 3 4 2 2 2" xfId="22615" xr:uid="{00000000-0005-0000-0000-00009E570000}"/>
    <cellStyle name="20% - Accent1 3 2 5 4 3 4 2 3" xfId="22616" xr:uid="{00000000-0005-0000-0000-00009F570000}"/>
    <cellStyle name="20% - Accent1 3 2 5 4 3 4 3" xfId="22617" xr:uid="{00000000-0005-0000-0000-0000A0570000}"/>
    <cellStyle name="20% - Accent1 3 2 5 4 3 4 3 2" xfId="22618" xr:uid="{00000000-0005-0000-0000-0000A1570000}"/>
    <cellStyle name="20% - Accent1 3 2 5 4 3 4 4" xfId="22619" xr:uid="{00000000-0005-0000-0000-0000A2570000}"/>
    <cellStyle name="20% - Accent1 3 2 5 4 3 5" xfId="22620" xr:uid="{00000000-0005-0000-0000-0000A3570000}"/>
    <cellStyle name="20% - Accent1 3 2 5 4 3 5 2" xfId="22621" xr:uid="{00000000-0005-0000-0000-0000A4570000}"/>
    <cellStyle name="20% - Accent1 3 2 5 4 3 5 2 2" xfId="22622" xr:uid="{00000000-0005-0000-0000-0000A5570000}"/>
    <cellStyle name="20% - Accent1 3 2 5 4 3 5 3" xfId="22623" xr:uid="{00000000-0005-0000-0000-0000A6570000}"/>
    <cellStyle name="20% - Accent1 3 2 5 4 3 6" xfId="22624" xr:uid="{00000000-0005-0000-0000-0000A7570000}"/>
    <cellStyle name="20% - Accent1 3 2 5 4 3 6 2" xfId="22625" xr:uid="{00000000-0005-0000-0000-0000A8570000}"/>
    <cellStyle name="20% - Accent1 3 2 5 4 3 6 2 2" xfId="22626" xr:uid="{00000000-0005-0000-0000-0000A9570000}"/>
    <cellStyle name="20% - Accent1 3 2 5 4 3 6 3" xfId="22627" xr:uid="{00000000-0005-0000-0000-0000AA570000}"/>
    <cellStyle name="20% - Accent1 3 2 5 4 3 7" xfId="22628" xr:uid="{00000000-0005-0000-0000-0000AB570000}"/>
    <cellStyle name="20% - Accent1 3 2 5 4 3 7 2" xfId="22629" xr:uid="{00000000-0005-0000-0000-0000AC570000}"/>
    <cellStyle name="20% - Accent1 3 2 5 4 3 8" xfId="22630" xr:uid="{00000000-0005-0000-0000-0000AD570000}"/>
    <cellStyle name="20% - Accent1 3 2 5 4 3 8 2" xfId="22631" xr:uid="{00000000-0005-0000-0000-0000AE570000}"/>
    <cellStyle name="20% - Accent1 3 2 5 4 3 9" xfId="22632" xr:uid="{00000000-0005-0000-0000-0000AF570000}"/>
    <cellStyle name="20% - Accent1 3 2 5 4 4" xfId="22633" xr:uid="{00000000-0005-0000-0000-0000B0570000}"/>
    <cellStyle name="20% - Accent1 3 2 5 4 4 2" xfId="22634" xr:uid="{00000000-0005-0000-0000-0000B1570000}"/>
    <cellStyle name="20% - Accent1 3 2 5 4 4 2 2" xfId="22635" xr:uid="{00000000-0005-0000-0000-0000B2570000}"/>
    <cellStyle name="20% - Accent1 3 2 5 4 4 2 2 2" xfId="22636" xr:uid="{00000000-0005-0000-0000-0000B3570000}"/>
    <cellStyle name="20% - Accent1 3 2 5 4 4 2 3" xfId="22637" xr:uid="{00000000-0005-0000-0000-0000B4570000}"/>
    <cellStyle name="20% - Accent1 3 2 5 4 4 3" xfId="22638" xr:uid="{00000000-0005-0000-0000-0000B5570000}"/>
    <cellStyle name="20% - Accent1 3 2 5 4 4 3 2" xfId="22639" xr:uid="{00000000-0005-0000-0000-0000B6570000}"/>
    <cellStyle name="20% - Accent1 3 2 5 4 4 4" xfId="22640" xr:uid="{00000000-0005-0000-0000-0000B7570000}"/>
    <cellStyle name="20% - Accent1 3 2 5 4 5" xfId="22641" xr:uid="{00000000-0005-0000-0000-0000B8570000}"/>
    <cellStyle name="20% - Accent1 3 2 5 4 5 2" xfId="22642" xr:uid="{00000000-0005-0000-0000-0000B9570000}"/>
    <cellStyle name="20% - Accent1 3 2 5 4 5 2 2" xfId="22643" xr:uid="{00000000-0005-0000-0000-0000BA570000}"/>
    <cellStyle name="20% - Accent1 3 2 5 4 5 2 2 2" xfId="22644" xr:uid="{00000000-0005-0000-0000-0000BB570000}"/>
    <cellStyle name="20% - Accent1 3 2 5 4 5 2 3" xfId="22645" xr:uid="{00000000-0005-0000-0000-0000BC570000}"/>
    <cellStyle name="20% - Accent1 3 2 5 4 5 3" xfId="22646" xr:uid="{00000000-0005-0000-0000-0000BD570000}"/>
    <cellStyle name="20% - Accent1 3 2 5 4 5 3 2" xfId="22647" xr:uid="{00000000-0005-0000-0000-0000BE570000}"/>
    <cellStyle name="20% - Accent1 3 2 5 4 5 4" xfId="22648" xr:uid="{00000000-0005-0000-0000-0000BF570000}"/>
    <cellStyle name="20% - Accent1 3 2 5 4 6" xfId="22649" xr:uid="{00000000-0005-0000-0000-0000C0570000}"/>
    <cellStyle name="20% - Accent1 3 2 5 4 6 2" xfId="22650" xr:uid="{00000000-0005-0000-0000-0000C1570000}"/>
    <cellStyle name="20% - Accent1 3 2 5 4 6 2 2" xfId="22651" xr:uid="{00000000-0005-0000-0000-0000C2570000}"/>
    <cellStyle name="20% - Accent1 3 2 5 4 6 2 2 2" xfId="22652" xr:uid="{00000000-0005-0000-0000-0000C3570000}"/>
    <cellStyle name="20% - Accent1 3 2 5 4 6 2 3" xfId="22653" xr:uid="{00000000-0005-0000-0000-0000C4570000}"/>
    <cellStyle name="20% - Accent1 3 2 5 4 6 3" xfId="22654" xr:uid="{00000000-0005-0000-0000-0000C5570000}"/>
    <cellStyle name="20% - Accent1 3 2 5 4 6 3 2" xfId="22655" xr:uid="{00000000-0005-0000-0000-0000C6570000}"/>
    <cellStyle name="20% - Accent1 3 2 5 4 6 4" xfId="22656" xr:uid="{00000000-0005-0000-0000-0000C7570000}"/>
    <cellStyle name="20% - Accent1 3 2 5 4 7" xfId="22657" xr:uid="{00000000-0005-0000-0000-0000C8570000}"/>
    <cellStyle name="20% - Accent1 3 2 5 4 7 2" xfId="22658" xr:uid="{00000000-0005-0000-0000-0000C9570000}"/>
    <cellStyle name="20% - Accent1 3 2 5 4 7 2 2" xfId="22659" xr:uid="{00000000-0005-0000-0000-0000CA570000}"/>
    <cellStyle name="20% - Accent1 3 2 5 4 7 3" xfId="22660" xr:uid="{00000000-0005-0000-0000-0000CB570000}"/>
    <cellStyle name="20% - Accent1 3 2 5 4 8" xfId="22661" xr:uid="{00000000-0005-0000-0000-0000CC570000}"/>
    <cellStyle name="20% - Accent1 3 2 5 4 8 2" xfId="22662" xr:uid="{00000000-0005-0000-0000-0000CD570000}"/>
    <cellStyle name="20% - Accent1 3 2 5 4 8 2 2" xfId="22663" xr:uid="{00000000-0005-0000-0000-0000CE570000}"/>
    <cellStyle name="20% - Accent1 3 2 5 4 8 3" xfId="22664" xr:uid="{00000000-0005-0000-0000-0000CF570000}"/>
    <cellStyle name="20% - Accent1 3 2 5 4 9" xfId="22665" xr:uid="{00000000-0005-0000-0000-0000D0570000}"/>
    <cellStyle name="20% - Accent1 3 2 5 4 9 2" xfId="22666" xr:uid="{00000000-0005-0000-0000-0000D1570000}"/>
    <cellStyle name="20% - Accent1 3 2 5 5" xfId="22667" xr:uid="{00000000-0005-0000-0000-0000D2570000}"/>
    <cellStyle name="20% - Accent1 3 2 5 5 10" xfId="22668" xr:uid="{00000000-0005-0000-0000-0000D3570000}"/>
    <cellStyle name="20% - Accent1 3 2 5 5 10 2" xfId="22669" xr:uid="{00000000-0005-0000-0000-0000D4570000}"/>
    <cellStyle name="20% - Accent1 3 2 5 5 11" xfId="22670" xr:uid="{00000000-0005-0000-0000-0000D5570000}"/>
    <cellStyle name="20% - Accent1 3 2 5 5 2" xfId="22671" xr:uid="{00000000-0005-0000-0000-0000D6570000}"/>
    <cellStyle name="20% - Accent1 3 2 5 5 2 2" xfId="22672" xr:uid="{00000000-0005-0000-0000-0000D7570000}"/>
    <cellStyle name="20% - Accent1 3 2 5 5 2 2 2" xfId="22673" xr:uid="{00000000-0005-0000-0000-0000D8570000}"/>
    <cellStyle name="20% - Accent1 3 2 5 5 2 2 2 2" xfId="22674" xr:uid="{00000000-0005-0000-0000-0000D9570000}"/>
    <cellStyle name="20% - Accent1 3 2 5 5 2 2 2 2 2" xfId="22675" xr:uid="{00000000-0005-0000-0000-0000DA570000}"/>
    <cellStyle name="20% - Accent1 3 2 5 5 2 2 2 3" xfId="22676" xr:uid="{00000000-0005-0000-0000-0000DB570000}"/>
    <cellStyle name="20% - Accent1 3 2 5 5 2 2 3" xfId="22677" xr:uid="{00000000-0005-0000-0000-0000DC570000}"/>
    <cellStyle name="20% - Accent1 3 2 5 5 2 2 3 2" xfId="22678" xr:uid="{00000000-0005-0000-0000-0000DD570000}"/>
    <cellStyle name="20% - Accent1 3 2 5 5 2 2 4" xfId="22679" xr:uid="{00000000-0005-0000-0000-0000DE570000}"/>
    <cellStyle name="20% - Accent1 3 2 5 5 2 3" xfId="22680" xr:uid="{00000000-0005-0000-0000-0000DF570000}"/>
    <cellStyle name="20% - Accent1 3 2 5 5 2 3 2" xfId="22681" xr:uid="{00000000-0005-0000-0000-0000E0570000}"/>
    <cellStyle name="20% - Accent1 3 2 5 5 2 3 2 2" xfId="22682" xr:uid="{00000000-0005-0000-0000-0000E1570000}"/>
    <cellStyle name="20% - Accent1 3 2 5 5 2 3 2 2 2" xfId="22683" xr:uid="{00000000-0005-0000-0000-0000E2570000}"/>
    <cellStyle name="20% - Accent1 3 2 5 5 2 3 2 3" xfId="22684" xr:uid="{00000000-0005-0000-0000-0000E3570000}"/>
    <cellStyle name="20% - Accent1 3 2 5 5 2 3 3" xfId="22685" xr:uid="{00000000-0005-0000-0000-0000E4570000}"/>
    <cellStyle name="20% - Accent1 3 2 5 5 2 3 3 2" xfId="22686" xr:uid="{00000000-0005-0000-0000-0000E5570000}"/>
    <cellStyle name="20% - Accent1 3 2 5 5 2 3 4" xfId="22687" xr:uid="{00000000-0005-0000-0000-0000E6570000}"/>
    <cellStyle name="20% - Accent1 3 2 5 5 2 4" xfId="22688" xr:uid="{00000000-0005-0000-0000-0000E7570000}"/>
    <cellStyle name="20% - Accent1 3 2 5 5 2 4 2" xfId="22689" xr:uid="{00000000-0005-0000-0000-0000E8570000}"/>
    <cellStyle name="20% - Accent1 3 2 5 5 2 4 2 2" xfId="22690" xr:uid="{00000000-0005-0000-0000-0000E9570000}"/>
    <cellStyle name="20% - Accent1 3 2 5 5 2 4 2 2 2" xfId="22691" xr:uid="{00000000-0005-0000-0000-0000EA570000}"/>
    <cellStyle name="20% - Accent1 3 2 5 5 2 4 2 3" xfId="22692" xr:uid="{00000000-0005-0000-0000-0000EB570000}"/>
    <cellStyle name="20% - Accent1 3 2 5 5 2 4 3" xfId="22693" xr:uid="{00000000-0005-0000-0000-0000EC570000}"/>
    <cellStyle name="20% - Accent1 3 2 5 5 2 4 3 2" xfId="22694" xr:uid="{00000000-0005-0000-0000-0000ED570000}"/>
    <cellStyle name="20% - Accent1 3 2 5 5 2 4 4" xfId="22695" xr:uid="{00000000-0005-0000-0000-0000EE570000}"/>
    <cellStyle name="20% - Accent1 3 2 5 5 2 5" xfId="22696" xr:uid="{00000000-0005-0000-0000-0000EF570000}"/>
    <cellStyle name="20% - Accent1 3 2 5 5 2 5 2" xfId="22697" xr:uid="{00000000-0005-0000-0000-0000F0570000}"/>
    <cellStyle name="20% - Accent1 3 2 5 5 2 5 2 2" xfId="22698" xr:uid="{00000000-0005-0000-0000-0000F1570000}"/>
    <cellStyle name="20% - Accent1 3 2 5 5 2 5 3" xfId="22699" xr:uid="{00000000-0005-0000-0000-0000F2570000}"/>
    <cellStyle name="20% - Accent1 3 2 5 5 2 6" xfId="22700" xr:uid="{00000000-0005-0000-0000-0000F3570000}"/>
    <cellStyle name="20% - Accent1 3 2 5 5 2 6 2" xfId="22701" xr:uid="{00000000-0005-0000-0000-0000F4570000}"/>
    <cellStyle name="20% - Accent1 3 2 5 5 2 6 2 2" xfId="22702" xr:uid="{00000000-0005-0000-0000-0000F5570000}"/>
    <cellStyle name="20% - Accent1 3 2 5 5 2 6 3" xfId="22703" xr:uid="{00000000-0005-0000-0000-0000F6570000}"/>
    <cellStyle name="20% - Accent1 3 2 5 5 2 7" xfId="22704" xr:uid="{00000000-0005-0000-0000-0000F7570000}"/>
    <cellStyle name="20% - Accent1 3 2 5 5 2 7 2" xfId="22705" xr:uid="{00000000-0005-0000-0000-0000F8570000}"/>
    <cellStyle name="20% - Accent1 3 2 5 5 2 8" xfId="22706" xr:uid="{00000000-0005-0000-0000-0000F9570000}"/>
    <cellStyle name="20% - Accent1 3 2 5 5 2 8 2" xfId="22707" xr:uid="{00000000-0005-0000-0000-0000FA570000}"/>
    <cellStyle name="20% - Accent1 3 2 5 5 2 9" xfId="22708" xr:uid="{00000000-0005-0000-0000-0000FB570000}"/>
    <cellStyle name="20% - Accent1 3 2 5 5 3" xfId="22709" xr:uid="{00000000-0005-0000-0000-0000FC570000}"/>
    <cellStyle name="20% - Accent1 3 2 5 5 3 2" xfId="22710" xr:uid="{00000000-0005-0000-0000-0000FD570000}"/>
    <cellStyle name="20% - Accent1 3 2 5 5 3 2 2" xfId="22711" xr:uid="{00000000-0005-0000-0000-0000FE570000}"/>
    <cellStyle name="20% - Accent1 3 2 5 5 3 2 2 2" xfId="22712" xr:uid="{00000000-0005-0000-0000-0000FF570000}"/>
    <cellStyle name="20% - Accent1 3 2 5 5 3 2 2 2 2" xfId="22713" xr:uid="{00000000-0005-0000-0000-000000580000}"/>
    <cellStyle name="20% - Accent1 3 2 5 5 3 2 2 3" xfId="22714" xr:uid="{00000000-0005-0000-0000-000001580000}"/>
    <cellStyle name="20% - Accent1 3 2 5 5 3 2 3" xfId="22715" xr:uid="{00000000-0005-0000-0000-000002580000}"/>
    <cellStyle name="20% - Accent1 3 2 5 5 3 2 3 2" xfId="22716" xr:uid="{00000000-0005-0000-0000-000003580000}"/>
    <cellStyle name="20% - Accent1 3 2 5 5 3 2 4" xfId="22717" xr:uid="{00000000-0005-0000-0000-000004580000}"/>
    <cellStyle name="20% - Accent1 3 2 5 5 3 3" xfId="22718" xr:uid="{00000000-0005-0000-0000-000005580000}"/>
    <cellStyle name="20% - Accent1 3 2 5 5 3 3 2" xfId="22719" xr:uid="{00000000-0005-0000-0000-000006580000}"/>
    <cellStyle name="20% - Accent1 3 2 5 5 3 3 2 2" xfId="22720" xr:uid="{00000000-0005-0000-0000-000007580000}"/>
    <cellStyle name="20% - Accent1 3 2 5 5 3 3 2 2 2" xfId="22721" xr:uid="{00000000-0005-0000-0000-000008580000}"/>
    <cellStyle name="20% - Accent1 3 2 5 5 3 3 2 3" xfId="22722" xr:uid="{00000000-0005-0000-0000-000009580000}"/>
    <cellStyle name="20% - Accent1 3 2 5 5 3 3 3" xfId="22723" xr:uid="{00000000-0005-0000-0000-00000A580000}"/>
    <cellStyle name="20% - Accent1 3 2 5 5 3 3 3 2" xfId="22724" xr:uid="{00000000-0005-0000-0000-00000B580000}"/>
    <cellStyle name="20% - Accent1 3 2 5 5 3 3 4" xfId="22725" xr:uid="{00000000-0005-0000-0000-00000C580000}"/>
    <cellStyle name="20% - Accent1 3 2 5 5 3 4" xfId="22726" xr:uid="{00000000-0005-0000-0000-00000D580000}"/>
    <cellStyle name="20% - Accent1 3 2 5 5 3 4 2" xfId="22727" xr:uid="{00000000-0005-0000-0000-00000E580000}"/>
    <cellStyle name="20% - Accent1 3 2 5 5 3 4 2 2" xfId="22728" xr:uid="{00000000-0005-0000-0000-00000F580000}"/>
    <cellStyle name="20% - Accent1 3 2 5 5 3 4 2 2 2" xfId="22729" xr:uid="{00000000-0005-0000-0000-000010580000}"/>
    <cellStyle name="20% - Accent1 3 2 5 5 3 4 2 3" xfId="22730" xr:uid="{00000000-0005-0000-0000-000011580000}"/>
    <cellStyle name="20% - Accent1 3 2 5 5 3 4 3" xfId="22731" xr:uid="{00000000-0005-0000-0000-000012580000}"/>
    <cellStyle name="20% - Accent1 3 2 5 5 3 4 3 2" xfId="22732" xr:uid="{00000000-0005-0000-0000-000013580000}"/>
    <cellStyle name="20% - Accent1 3 2 5 5 3 4 4" xfId="22733" xr:uid="{00000000-0005-0000-0000-000014580000}"/>
    <cellStyle name="20% - Accent1 3 2 5 5 3 5" xfId="22734" xr:uid="{00000000-0005-0000-0000-000015580000}"/>
    <cellStyle name="20% - Accent1 3 2 5 5 3 5 2" xfId="22735" xr:uid="{00000000-0005-0000-0000-000016580000}"/>
    <cellStyle name="20% - Accent1 3 2 5 5 3 5 2 2" xfId="22736" xr:uid="{00000000-0005-0000-0000-000017580000}"/>
    <cellStyle name="20% - Accent1 3 2 5 5 3 5 3" xfId="22737" xr:uid="{00000000-0005-0000-0000-000018580000}"/>
    <cellStyle name="20% - Accent1 3 2 5 5 3 6" xfId="22738" xr:uid="{00000000-0005-0000-0000-000019580000}"/>
    <cellStyle name="20% - Accent1 3 2 5 5 3 6 2" xfId="22739" xr:uid="{00000000-0005-0000-0000-00001A580000}"/>
    <cellStyle name="20% - Accent1 3 2 5 5 3 6 2 2" xfId="22740" xr:uid="{00000000-0005-0000-0000-00001B580000}"/>
    <cellStyle name="20% - Accent1 3 2 5 5 3 6 3" xfId="22741" xr:uid="{00000000-0005-0000-0000-00001C580000}"/>
    <cellStyle name="20% - Accent1 3 2 5 5 3 7" xfId="22742" xr:uid="{00000000-0005-0000-0000-00001D580000}"/>
    <cellStyle name="20% - Accent1 3 2 5 5 3 7 2" xfId="22743" xr:uid="{00000000-0005-0000-0000-00001E580000}"/>
    <cellStyle name="20% - Accent1 3 2 5 5 3 8" xfId="22744" xr:uid="{00000000-0005-0000-0000-00001F580000}"/>
    <cellStyle name="20% - Accent1 3 2 5 5 3 8 2" xfId="22745" xr:uid="{00000000-0005-0000-0000-000020580000}"/>
    <cellStyle name="20% - Accent1 3 2 5 5 3 9" xfId="22746" xr:uid="{00000000-0005-0000-0000-000021580000}"/>
    <cellStyle name="20% - Accent1 3 2 5 5 4" xfId="22747" xr:uid="{00000000-0005-0000-0000-000022580000}"/>
    <cellStyle name="20% - Accent1 3 2 5 5 4 2" xfId="22748" xr:uid="{00000000-0005-0000-0000-000023580000}"/>
    <cellStyle name="20% - Accent1 3 2 5 5 4 2 2" xfId="22749" xr:uid="{00000000-0005-0000-0000-000024580000}"/>
    <cellStyle name="20% - Accent1 3 2 5 5 4 2 2 2" xfId="22750" xr:uid="{00000000-0005-0000-0000-000025580000}"/>
    <cellStyle name="20% - Accent1 3 2 5 5 4 2 3" xfId="22751" xr:uid="{00000000-0005-0000-0000-000026580000}"/>
    <cellStyle name="20% - Accent1 3 2 5 5 4 3" xfId="22752" xr:uid="{00000000-0005-0000-0000-000027580000}"/>
    <cellStyle name="20% - Accent1 3 2 5 5 4 3 2" xfId="22753" xr:uid="{00000000-0005-0000-0000-000028580000}"/>
    <cellStyle name="20% - Accent1 3 2 5 5 4 4" xfId="22754" xr:uid="{00000000-0005-0000-0000-000029580000}"/>
    <cellStyle name="20% - Accent1 3 2 5 5 5" xfId="22755" xr:uid="{00000000-0005-0000-0000-00002A580000}"/>
    <cellStyle name="20% - Accent1 3 2 5 5 5 2" xfId="22756" xr:uid="{00000000-0005-0000-0000-00002B580000}"/>
    <cellStyle name="20% - Accent1 3 2 5 5 5 2 2" xfId="22757" xr:uid="{00000000-0005-0000-0000-00002C580000}"/>
    <cellStyle name="20% - Accent1 3 2 5 5 5 2 2 2" xfId="22758" xr:uid="{00000000-0005-0000-0000-00002D580000}"/>
    <cellStyle name="20% - Accent1 3 2 5 5 5 2 3" xfId="22759" xr:uid="{00000000-0005-0000-0000-00002E580000}"/>
    <cellStyle name="20% - Accent1 3 2 5 5 5 3" xfId="22760" xr:uid="{00000000-0005-0000-0000-00002F580000}"/>
    <cellStyle name="20% - Accent1 3 2 5 5 5 3 2" xfId="22761" xr:uid="{00000000-0005-0000-0000-000030580000}"/>
    <cellStyle name="20% - Accent1 3 2 5 5 5 4" xfId="22762" xr:uid="{00000000-0005-0000-0000-000031580000}"/>
    <cellStyle name="20% - Accent1 3 2 5 5 6" xfId="22763" xr:uid="{00000000-0005-0000-0000-000032580000}"/>
    <cellStyle name="20% - Accent1 3 2 5 5 6 2" xfId="22764" xr:uid="{00000000-0005-0000-0000-000033580000}"/>
    <cellStyle name="20% - Accent1 3 2 5 5 6 2 2" xfId="22765" xr:uid="{00000000-0005-0000-0000-000034580000}"/>
    <cellStyle name="20% - Accent1 3 2 5 5 6 2 2 2" xfId="22766" xr:uid="{00000000-0005-0000-0000-000035580000}"/>
    <cellStyle name="20% - Accent1 3 2 5 5 6 2 3" xfId="22767" xr:uid="{00000000-0005-0000-0000-000036580000}"/>
    <cellStyle name="20% - Accent1 3 2 5 5 6 3" xfId="22768" xr:uid="{00000000-0005-0000-0000-000037580000}"/>
    <cellStyle name="20% - Accent1 3 2 5 5 6 3 2" xfId="22769" xr:uid="{00000000-0005-0000-0000-000038580000}"/>
    <cellStyle name="20% - Accent1 3 2 5 5 6 4" xfId="22770" xr:uid="{00000000-0005-0000-0000-000039580000}"/>
    <cellStyle name="20% - Accent1 3 2 5 5 7" xfId="22771" xr:uid="{00000000-0005-0000-0000-00003A580000}"/>
    <cellStyle name="20% - Accent1 3 2 5 5 7 2" xfId="22772" xr:uid="{00000000-0005-0000-0000-00003B580000}"/>
    <cellStyle name="20% - Accent1 3 2 5 5 7 2 2" xfId="22773" xr:uid="{00000000-0005-0000-0000-00003C580000}"/>
    <cellStyle name="20% - Accent1 3 2 5 5 7 3" xfId="22774" xr:uid="{00000000-0005-0000-0000-00003D580000}"/>
    <cellStyle name="20% - Accent1 3 2 5 5 8" xfId="22775" xr:uid="{00000000-0005-0000-0000-00003E580000}"/>
    <cellStyle name="20% - Accent1 3 2 5 5 8 2" xfId="22776" xr:uid="{00000000-0005-0000-0000-00003F580000}"/>
    <cellStyle name="20% - Accent1 3 2 5 5 8 2 2" xfId="22777" xr:uid="{00000000-0005-0000-0000-000040580000}"/>
    <cellStyle name="20% - Accent1 3 2 5 5 8 3" xfId="22778" xr:uid="{00000000-0005-0000-0000-000041580000}"/>
    <cellStyle name="20% - Accent1 3 2 5 5 9" xfId="22779" xr:uid="{00000000-0005-0000-0000-000042580000}"/>
    <cellStyle name="20% - Accent1 3 2 5 5 9 2" xfId="22780" xr:uid="{00000000-0005-0000-0000-000043580000}"/>
    <cellStyle name="20% - Accent1 3 2 5 6" xfId="22781" xr:uid="{00000000-0005-0000-0000-000044580000}"/>
    <cellStyle name="20% - Accent1 3 2 5 6 2" xfId="22782" xr:uid="{00000000-0005-0000-0000-000045580000}"/>
    <cellStyle name="20% - Accent1 3 2 5 6 2 2" xfId="22783" xr:uid="{00000000-0005-0000-0000-000046580000}"/>
    <cellStyle name="20% - Accent1 3 2 5 6 2 2 2" xfId="22784" xr:uid="{00000000-0005-0000-0000-000047580000}"/>
    <cellStyle name="20% - Accent1 3 2 5 6 2 2 2 2" xfId="22785" xr:uid="{00000000-0005-0000-0000-000048580000}"/>
    <cellStyle name="20% - Accent1 3 2 5 6 2 2 3" xfId="22786" xr:uid="{00000000-0005-0000-0000-000049580000}"/>
    <cellStyle name="20% - Accent1 3 2 5 6 2 3" xfId="22787" xr:uid="{00000000-0005-0000-0000-00004A580000}"/>
    <cellStyle name="20% - Accent1 3 2 5 6 2 3 2" xfId="22788" xr:uid="{00000000-0005-0000-0000-00004B580000}"/>
    <cellStyle name="20% - Accent1 3 2 5 6 2 4" xfId="22789" xr:uid="{00000000-0005-0000-0000-00004C580000}"/>
    <cellStyle name="20% - Accent1 3 2 5 6 3" xfId="22790" xr:uid="{00000000-0005-0000-0000-00004D580000}"/>
    <cellStyle name="20% - Accent1 3 2 5 6 3 2" xfId="22791" xr:uid="{00000000-0005-0000-0000-00004E580000}"/>
    <cellStyle name="20% - Accent1 3 2 5 6 3 2 2" xfId="22792" xr:uid="{00000000-0005-0000-0000-00004F580000}"/>
    <cellStyle name="20% - Accent1 3 2 5 6 3 2 2 2" xfId="22793" xr:uid="{00000000-0005-0000-0000-000050580000}"/>
    <cellStyle name="20% - Accent1 3 2 5 6 3 2 3" xfId="22794" xr:uid="{00000000-0005-0000-0000-000051580000}"/>
    <cellStyle name="20% - Accent1 3 2 5 6 3 3" xfId="22795" xr:uid="{00000000-0005-0000-0000-000052580000}"/>
    <cellStyle name="20% - Accent1 3 2 5 6 3 3 2" xfId="22796" xr:uid="{00000000-0005-0000-0000-000053580000}"/>
    <cellStyle name="20% - Accent1 3 2 5 6 3 4" xfId="22797" xr:uid="{00000000-0005-0000-0000-000054580000}"/>
    <cellStyle name="20% - Accent1 3 2 5 6 4" xfId="22798" xr:uid="{00000000-0005-0000-0000-000055580000}"/>
    <cellStyle name="20% - Accent1 3 2 5 6 4 2" xfId="22799" xr:uid="{00000000-0005-0000-0000-000056580000}"/>
    <cellStyle name="20% - Accent1 3 2 5 6 4 2 2" xfId="22800" xr:uid="{00000000-0005-0000-0000-000057580000}"/>
    <cellStyle name="20% - Accent1 3 2 5 6 4 2 2 2" xfId="22801" xr:uid="{00000000-0005-0000-0000-000058580000}"/>
    <cellStyle name="20% - Accent1 3 2 5 6 4 2 3" xfId="22802" xr:uid="{00000000-0005-0000-0000-000059580000}"/>
    <cellStyle name="20% - Accent1 3 2 5 6 4 3" xfId="22803" xr:uid="{00000000-0005-0000-0000-00005A580000}"/>
    <cellStyle name="20% - Accent1 3 2 5 6 4 3 2" xfId="22804" xr:uid="{00000000-0005-0000-0000-00005B580000}"/>
    <cellStyle name="20% - Accent1 3 2 5 6 4 4" xfId="22805" xr:uid="{00000000-0005-0000-0000-00005C580000}"/>
    <cellStyle name="20% - Accent1 3 2 5 6 5" xfId="22806" xr:uid="{00000000-0005-0000-0000-00005D580000}"/>
    <cellStyle name="20% - Accent1 3 2 5 6 5 2" xfId="22807" xr:uid="{00000000-0005-0000-0000-00005E580000}"/>
    <cellStyle name="20% - Accent1 3 2 5 6 5 2 2" xfId="22808" xr:uid="{00000000-0005-0000-0000-00005F580000}"/>
    <cellStyle name="20% - Accent1 3 2 5 6 5 3" xfId="22809" xr:uid="{00000000-0005-0000-0000-000060580000}"/>
    <cellStyle name="20% - Accent1 3 2 5 6 6" xfId="22810" xr:uid="{00000000-0005-0000-0000-000061580000}"/>
    <cellStyle name="20% - Accent1 3 2 5 6 6 2" xfId="22811" xr:uid="{00000000-0005-0000-0000-000062580000}"/>
    <cellStyle name="20% - Accent1 3 2 5 6 6 2 2" xfId="22812" xr:uid="{00000000-0005-0000-0000-000063580000}"/>
    <cellStyle name="20% - Accent1 3 2 5 6 6 3" xfId="22813" xr:uid="{00000000-0005-0000-0000-000064580000}"/>
    <cellStyle name="20% - Accent1 3 2 5 6 7" xfId="22814" xr:uid="{00000000-0005-0000-0000-000065580000}"/>
    <cellStyle name="20% - Accent1 3 2 5 6 7 2" xfId="22815" xr:uid="{00000000-0005-0000-0000-000066580000}"/>
    <cellStyle name="20% - Accent1 3 2 5 6 8" xfId="22816" xr:uid="{00000000-0005-0000-0000-000067580000}"/>
    <cellStyle name="20% - Accent1 3 2 5 6 8 2" xfId="22817" xr:uid="{00000000-0005-0000-0000-000068580000}"/>
    <cellStyle name="20% - Accent1 3 2 5 6 9" xfId="22818" xr:uid="{00000000-0005-0000-0000-000069580000}"/>
    <cellStyle name="20% - Accent1 3 2 5 7" xfId="22819" xr:uid="{00000000-0005-0000-0000-00006A580000}"/>
    <cellStyle name="20% - Accent1 3 2 5 7 2" xfId="22820" xr:uid="{00000000-0005-0000-0000-00006B580000}"/>
    <cellStyle name="20% - Accent1 3 2 5 7 2 2" xfId="22821" xr:uid="{00000000-0005-0000-0000-00006C580000}"/>
    <cellStyle name="20% - Accent1 3 2 5 7 2 2 2" xfId="22822" xr:uid="{00000000-0005-0000-0000-00006D580000}"/>
    <cellStyle name="20% - Accent1 3 2 5 7 2 2 2 2" xfId="22823" xr:uid="{00000000-0005-0000-0000-00006E580000}"/>
    <cellStyle name="20% - Accent1 3 2 5 7 2 2 3" xfId="22824" xr:uid="{00000000-0005-0000-0000-00006F580000}"/>
    <cellStyle name="20% - Accent1 3 2 5 7 2 3" xfId="22825" xr:uid="{00000000-0005-0000-0000-000070580000}"/>
    <cellStyle name="20% - Accent1 3 2 5 7 2 3 2" xfId="22826" xr:uid="{00000000-0005-0000-0000-000071580000}"/>
    <cellStyle name="20% - Accent1 3 2 5 7 2 4" xfId="22827" xr:uid="{00000000-0005-0000-0000-000072580000}"/>
    <cellStyle name="20% - Accent1 3 2 5 7 3" xfId="22828" xr:uid="{00000000-0005-0000-0000-000073580000}"/>
    <cellStyle name="20% - Accent1 3 2 5 7 3 2" xfId="22829" xr:uid="{00000000-0005-0000-0000-000074580000}"/>
    <cellStyle name="20% - Accent1 3 2 5 7 3 2 2" xfId="22830" xr:uid="{00000000-0005-0000-0000-000075580000}"/>
    <cellStyle name="20% - Accent1 3 2 5 7 3 2 2 2" xfId="22831" xr:uid="{00000000-0005-0000-0000-000076580000}"/>
    <cellStyle name="20% - Accent1 3 2 5 7 3 2 3" xfId="22832" xr:uid="{00000000-0005-0000-0000-000077580000}"/>
    <cellStyle name="20% - Accent1 3 2 5 7 3 3" xfId="22833" xr:uid="{00000000-0005-0000-0000-000078580000}"/>
    <cellStyle name="20% - Accent1 3 2 5 7 3 3 2" xfId="22834" xr:uid="{00000000-0005-0000-0000-000079580000}"/>
    <cellStyle name="20% - Accent1 3 2 5 7 3 4" xfId="22835" xr:uid="{00000000-0005-0000-0000-00007A580000}"/>
    <cellStyle name="20% - Accent1 3 2 5 7 4" xfId="22836" xr:uid="{00000000-0005-0000-0000-00007B580000}"/>
    <cellStyle name="20% - Accent1 3 2 5 7 4 2" xfId="22837" xr:uid="{00000000-0005-0000-0000-00007C580000}"/>
    <cellStyle name="20% - Accent1 3 2 5 7 4 2 2" xfId="22838" xr:uid="{00000000-0005-0000-0000-00007D580000}"/>
    <cellStyle name="20% - Accent1 3 2 5 7 4 2 2 2" xfId="22839" xr:uid="{00000000-0005-0000-0000-00007E580000}"/>
    <cellStyle name="20% - Accent1 3 2 5 7 4 2 3" xfId="22840" xr:uid="{00000000-0005-0000-0000-00007F580000}"/>
    <cellStyle name="20% - Accent1 3 2 5 7 4 3" xfId="22841" xr:uid="{00000000-0005-0000-0000-000080580000}"/>
    <cellStyle name="20% - Accent1 3 2 5 7 4 3 2" xfId="22842" xr:uid="{00000000-0005-0000-0000-000081580000}"/>
    <cellStyle name="20% - Accent1 3 2 5 7 4 4" xfId="22843" xr:uid="{00000000-0005-0000-0000-000082580000}"/>
    <cellStyle name="20% - Accent1 3 2 5 7 5" xfId="22844" xr:uid="{00000000-0005-0000-0000-000083580000}"/>
    <cellStyle name="20% - Accent1 3 2 5 7 5 2" xfId="22845" xr:uid="{00000000-0005-0000-0000-000084580000}"/>
    <cellStyle name="20% - Accent1 3 2 5 7 5 2 2" xfId="22846" xr:uid="{00000000-0005-0000-0000-000085580000}"/>
    <cellStyle name="20% - Accent1 3 2 5 7 5 3" xfId="22847" xr:uid="{00000000-0005-0000-0000-000086580000}"/>
    <cellStyle name="20% - Accent1 3 2 5 7 6" xfId="22848" xr:uid="{00000000-0005-0000-0000-000087580000}"/>
    <cellStyle name="20% - Accent1 3 2 5 7 6 2" xfId="22849" xr:uid="{00000000-0005-0000-0000-000088580000}"/>
    <cellStyle name="20% - Accent1 3 2 5 7 6 2 2" xfId="22850" xr:uid="{00000000-0005-0000-0000-000089580000}"/>
    <cellStyle name="20% - Accent1 3 2 5 7 6 3" xfId="22851" xr:uid="{00000000-0005-0000-0000-00008A580000}"/>
    <cellStyle name="20% - Accent1 3 2 5 7 7" xfId="22852" xr:uid="{00000000-0005-0000-0000-00008B580000}"/>
    <cellStyle name="20% - Accent1 3 2 5 7 7 2" xfId="22853" xr:uid="{00000000-0005-0000-0000-00008C580000}"/>
    <cellStyle name="20% - Accent1 3 2 5 7 8" xfId="22854" xr:uid="{00000000-0005-0000-0000-00008D580000}"/>
    <cellStyle name="20% - Accent1 3 2 5 7 8 2" xfId="22855" xr:uid="{00000000-0005-0000-0000-00008E580000}"/>
    <cellStyle name="20% - Accent1 3 2 5 7 9" xfId="22856" xr:uid="{00000000-0005-0000-0000-00008F580000}"/>
    <cellStyle name="20% - Accent1 3 2 5 8" xfId="22857" xr:uid="{00000000-0005-0000-0000-000090580000}"/>
    <cellStyle name="20% - Accent1 3 2 5 8 2" xfId="22858" xr:uid="{00000000-0005-0000-0000-000091580000}"/>
    <cellStyle name="20% - Accent1 3 2 5 8 2 2" xfId="22859" xr:uid="{00000000-0005-0000-0000-000092580000}"/>
    <cellStyle name="20% - Accent1 3 2 5 8 2 2 2" xfId="22860" xr:uid="{00000000-0005-0000-0000-000093580000}"/>
    <cellStyle name="20% - Accent1 3 2 5 8 2 3" xfId="22861" xr:uid="{00000000-0005-0000-0000-000094580000}"/>
    <cellStyle name="20% - Accent1 3 2 5 8 3" xfId="22862" xr:uid="{00000000-0005-0000-0000-000095580000}"/>
    <cellStyle name="20% - Accent1 3 2 5 8 3 2" xfId="22863" xr:uid="{00000000-0005-0000-0000-000096580000}"/>
    <cellStyle name="20% - Accent1 3 2 5 8 4" xfId="22864" xr:uid="{00000000-0005-0000-0000-000097580000}"/>
    <cellStyle name="20% - Accent1 3 2 5 9" xfId="22865" xr:uid="{00000000-0005-0000-0000-000098580000}"/>
    <cellStyle name="20% - Accent1 3 2 5 9 2" xfId="22866" xr:uid="{00000000-0005-0000-0000-000099580000}"/>
    <cellStyle name="20% - Accent1 3 2 5 9 2 2" xfId="22867" xr:uid="{00000000-0005-0000-0000-00009A580000}"/>
    <cellStyle name="20% - Accent1 3 2 5 9 2 2 2" xfId="22868" xr:uid="{00000000-0005-0000-0000-00009B580000}"/>
    <cellStyle name="20% - Accent1 3 2 5 9 2 3" xfId="22869" xr:uid="{00000000-0005-0000-0000-00009C580000}"/>
    <cellStyle name="20% - Accent1 3 2 5 9 3" xfId="22870" xr:uid="{00000000-0005-0000-0000-00009D580000}"/>
    <cellStyle name="20% - Accent1 3 2 5 9 3 2" xfId="22871" xr:uid="{00000000-0005-0000-0000-00009E580000}"/>
    <cellStyle name="20% - Accent1 3 2 5 9 4" xfId="22872" xr:uid="{00000000-0005-0000-0000-00009F580000}"/>
    <cellStyle name="20% - Accent1 3 2 6" xfId="22873" xr:uid="{00000000-0005-0000-0000-0000A0580000}"/>
    <cellStyle name="20% - Accent1 3 2 6 10" xfId="22874" xr:uid="{00000000-0005-0000-0000-0000A1580000}"/>
    <cellStyle name="20% - Accent1 3 2 6 10 2" xfId="22875" xr:uid="{00000000-0005-0000-0000-0000A2580000}"/>
    <cellStyle name="20% - Accent1 3 2 6 10 2 2" xfId="22876" xr:uid="{00000000-0005-0000-0000-0000A3580000}"/>
    <cellStyle name="20% - Accent1 3 2 6 10 3" xfId="22877" xr:uid="{00000000-0005-0000-0000-0000A4580000}"/>
    <cellStyle name="20% - Accent1 3 2 6 11" xfId="22878" xr:uid="{00000000-0005-0000-0000-0000A5580000}"/>
    <cellStyle name="20% - Accent1 3 2 6 11 2" xfId="22879" xr:uid="{00000000-0005-0000-0000-0000A6580000}"/>
    <cellStyle name="20% - Accent1 3 2 6 11 2 2" xfId="22880" xr:uid="{00000000-0005-0000-0000-0000A7580000}"/>
    <cellStyle name="20% - Accent1 3 2 6 11 3" xfId="22881" xr:uid="{00000000-0005-0000-0000-0000A8580000}"/>
    <cellStyle name="20% - Accent1 3 2 6 12" xfId="22882" xr:uid="{00000000-0005-0000-0000-0000A9580000}"/>
    <cellStyle name="20% - Accent1 3 2 6 12 2" xfId="22883" xr:uid="{00000000-0005-0000-0000-0000AA580000}"/>
    <cellStyle name="20% - Accent1 3 2 6 13" xfId="22884" xr:uid="{00000000-0005-0000-0000-0000AB580000}"/>
    <cellStyle name="20% - Accent1 3 2 6 13 2" xfId="22885" xr:uid="{00000000-0005-0000-0000-0000AC580000}"/>
    <cellStyle name="20% - Accent1 3 2 6 14" xfId="22886" xr:uid="{00000000-0005-0000-0000-0000AD580000}"/>
    <cellStyle name="20% - Accent1 3 2 6 2" xfId="22887" xr:uid="{00000000-0005-0000-0000-0000AE580000}"/>
    <cellStyle name="20% - Accent1 3 2 6 2 10" xfId="22888" xr:uid="{00000000-0005-0000-0000-0000AF580000}"/>
    <cellStyle name="20% - Accent1 3 2 6 2 10 2" xfId="22889" xr:uid="{00000000-0005-0000-0000-0000B0580000}"/>
    <cellStyle name="20% - Accent1 3 2 6 2 11" xfId="22890" xr:uid="{00000000-0005-0000-0000-0000B1580000}"/>
    <cellStyle name="20% - Accent1 3 2 6 2 2" xfId="22891" xr:uid="{00000000-0005-0000-0000-0000B2580000}"/>
    <cellStyle name="20% - Accent1 3 2 6 2 2 2" xfId="22892" xr:uid="{00000000-0005-0000-0000-0000B3580000}"/>
    <cellStyle name="20% - Accent1 3 2 6 2 2 2 2" xfId="22893" xr:uid="{00000000-0005-0000-0000-0000B4580000}"/>
    <cellStyle name="20% - Accent1 3 2 6 2 2 2 2 2" xfId="22894" xr:uid="{00000000-0005-0000-0000-0000B5580000}"/>
    <cellStyle name="20% - Accent1 3 2 6 2 2 2 2 2 2" xfId="22895" xr:uid="{00000000-0005-0000-0000-0000B6580000}"/>
    <cellStyle name="20% - Accent1 3 2 6 2 2 2 2 3" xfId="22896" xr:uid="{00000000-0005-0000-0000-0000B7580000}"/>
    <cellStyle name="20% - Accent1 3 2 6 2 2 2 3" xfId="22897" xr:uid="{00000000-0005-0000-0000-0000B8580000}"/>
    <cellStyle name="20% - Accent1 3 2 6 2 2 2 3 2" xfId="22898" xr:uid="{00000000-0005-0000-0000-0000B9580000}"/>
    <cellStyle name="20% - Accent1 3 2 6 2 2 2 4" xfId="22899" xr:uid="{00000000-0005-0000-0000-0000BA580000}"/>
    <cellStyle name="20% - Accent1 3 2 6 2 2 3" xfId="22900" xr:uid="{00000000-0005-0000-0000-0000BB580000}"/>
    <cellStyle name="20% - Accent1 3 2 6 2 2 3 2" xfId="22901" xr:uid="{00000000-0005-0000-0000-0000BC580000}"/>
    <cellStyle name="20% - Accent1 3 2 6 2 2 3 2 2" xfId="22902" xr:uid="{00000000-0005-0000-0000-0000BD580000}"/>
    <cellStyle name="20% - Accent1 3 2 6 2 2 3 2 2 2" xfId="22903" xr:uid="{00000000-0005-0000-0000-0000BE580000}"/>
    <cellStyle name="20% - Accent1 3 2 6 2 2 3 2 3" xfId="22904" xr:uid="{00000000-0005-0000-0000-0000BF580000}"/>
    <cellStyle name="20% - Accent1 3 2 6 2 2 3 3" xfId="22905" xr:uid="{00000000-0005-0000-0000-0000C0580000}"/>
    <cellStyle name="20% - Accent1 3 2 6 2 2 3 3 2" xfId="22906" xr:uid="{00000000-0005-0000-0000-0000C1580000}"/>
    <cellStyle name="20% - Accent1 3 2 6 2 2 3 4" xfId="22907" xr:uid="{00000000-0005-0000-0000-0000C2580000}"/>
    <cellStyle name="20% - Accent1 3 2 6 2 2 4" xfId="22908" xr:uid="{00000000-0005-0000-0000-0000C3580000}"/>
    <cellStyle name="20% - Accent1 3 2 6 2 2 4 2" xfId="22909" xr:uid="{00000000-0005-0000-0000-0000C4580000}"/>
    <cellStyle name="20% - Accent1 3 2 6 2 2 4 2 2" xfId="22910" xr:uid="{00000000-0005-0000-0000-0000C5580000}"/>
    <cellStyle name="20% - Accent1 3 2 6 2 2 4 2 2 2" xfId="22911" xr:uid="{00000000-0005-0000-0000-0000C6580000}"/>
    <cellStyle name="20% - Accent1 3 2 6 2 2 4 2 3" xfId="22912" xr:uid="{00000000-0005-0000-0000-0000C7580000}"/>
    <cellStyle name="20% - Accent1 3 2 6 2 2 4 3" xfId="22913" xr:uid="{00000000-0005-0000-0000-0000C8580000}"/>
    <cellStyle name="20% - Accent1 3 2 6 2 2 4 3 2" xfId="22914" xr:uid="{00000000-0005-0000-0000-0000C9580000}"/>
    <cellStyle name="20% - Accent1 3 2 6 2 2 4 4" xfId="22915" xr:uid="{00000000-0005-0000-0000-0000CA580000}"/>
    <cellStyle name="20% - Accent1 3 2 6 2 2 5" xfId="22916" xr:uid="{00000000-0005-0000-0000-0000CB580000}"/>
    <cellStyle name="20% - Accent1 3 2 6 2 2 5 2" xfId="22917" xr:uid="{00000000-0005-0000-0000-0000CC580000}"/>
    <cellStyle name="20% - Accent1 3 2 6 2 2 5 2 2" xfId="22918" xr:uid="{00000000-0005-0000-0000-0000CD580000}"/>
    <cellStyle name="20% - Accent1 3 2 6 2 2 5 3" xfId="22919" xr:uid="{00000000-0005-0000-0000-0000CE580000}"/>
    <cellStyle name="20% - Accent1 3 2 6 2 2 6" xfId="22920" xr:uid="{00000000-0005-0000-0000-0000CF580000}"/>
    <cellStyle name="20% - Accent1 3 2 6 2 2 6 2" xfId="22921" xr:uid="{00000000-0005-0000-0000-0000D0580000}"/>
    <cellStyle name="20% - Accent1 3 2 6 2 2 6 2 2" xfId="22922" xr:uid="{00000000-0005-0000-0000-0000D1580000}"/>
    <cellStyle name="20% - Accent1 3 2 6 2 2 6 3" xfId="22923" xr:uid="{00000000-0005-0000-0000-0000D2580000}"/>
    <cellStyle name="20% - Accent1 3 2 6 2 2 7" xfId="22924" xr:uid="{00000000-0005-0000-0000-0000D3580000}"/>
    <cellStyle name="20% - Accent1 3 2 6 2 2 7 2" xfId="22925" xr:uid="{00000000-0005-0000-0000-0000D4580000}"/>
    <cellStyle name="20% - Accent1 3 2 6 2 2 8" xfId="22926" xr:uid="{00000000-0005-0000-0000-0000D5580000}"/>
    <cellStyle name="20% - Accent1 3 2 6 2 2 8 2" xfId="22927" xr:uid="{00000000-0005-0000-0000-0000D6580000}"/>
    <cellStyle name="20% - Accent1 3 2 6 2 2 9" xfId="22928" xr:uid="{00000000-0005-0000-0000-0000D7580000}"/>
    <cellStyle name="20% - Accent1 3 2 6 2 3" xfId="22929" xr:uid="{00000000-0005-0000-0000-0000D8580000}"/>
    <cellStyle name="20% - Accent1 3 2 6 2 3 2" xfId="22930" xr:uid="{00000000-0005-0000-0000-0000D9580000}"/>
    <cellStyle name="20% - Accent1 3 2 6 2 3 2 2" xfId="22931" xr:uid="{00000000-0005-0000-0000-0000DA580000}"/>
    <cellStyle name="20% - Accent1 3 2 6 2 3 2 2 2" xfId="22932" xr:uid="{00000000-0005-0000-0000-0000DB580000}"/>
    <cellStyle name="20% - Accent1 3 2 6 2 3 2 2 2 2" xfId="22933" xr:uid="{00000000-0005-0000-0000-0000DC580000}"/>
    <cellStyle name="20% - Accent1 3 2 6 2 3 2 2 3" xfId="22934" xr:uid="{00000000-0005-0000-0000-0000DD580000}"/>
    <cellStyle name="20% - Accent1 3 2 6 2 3 2 3" xfId="22935" xr:uid="{00000000-0005-0000-0000-0000DE580000}"/>
    <cellStyle name="20% - Accent1 3 2 6 2 3 2 3 2" xfId="22936" xr:uid="{00000000-0005-0000-0000-0000DF580000}"/>
    <cellStyle name="20% - Accent1 3 2 6 2 3 2 4" xfId="22937" xr:uid="{00000000-0005-0000-0000-0000E0580000}"/>
    <cellStyle name="20% - Accent1 3 2 6 2 3 3" xfId="22938" xr:uid="{00000000-0005-0000-0000-0000E1580000}"/>
    <cellStyle name="20% - Accent1 3 2 6 2 3 3 2" xfId="22939" xr:uid="{00000000-0005-0000-0000-0000E2580000}"/>
    <cellStyle name="20% - Accent1 3 2 6 2 3 3 2 2" xfId="22940" xr:uid="{00000000-0005-0000-0000-0000E3580000}"/>
    <cellStyle name="20% - Accent1 3 2 6 2 3 3 2 2 2" xfId="22941" xr:uid="{00000000-0005-0000-0000-0000E4580000}"/>
    <cellStyle name="20% - Accent1 3 2 6 2 3 3 2 3" xfId="22942" xr:uid="{00000000-0005-0000-0000-0000E5580000}"/>
    <cellStyle name="20% - Accent1 3 2 6 2 3 3 3" xfId="22943" xr:uid="{00000000-0005-0000-0000-0000E6580000}"/>
    <cellStyle name="20% - Accent1 3 2 6 2 3 3 3 2" xfId="22944" xr:uid="{00000000-0005-0000-0000-0000E7580000}"/>
    <cellStyle name="20% - Accent1 3 2 6 2 3 3 4" xfId="22945" xr:uid="{00000000-0005-0000-0000-0000E8580000}"/>
    <cellStyle name="20% - Accent1 3 2 6 2 3 4" xfId="22946" xr:uid="{00000000-0005-0000-0000-0000E9580000}"/>
    <cellStyle name="20% - Accent1 3 2 6 2 3 4 2" xfId="22947" xr:uid="{00000000-0005-0000-0000-0000EA580000}"/>
    <cellStyle name="20% - Accent1 3 2 6 2 3 4 2 2" xfId="22948" xr:uid="{00000000-0005-0000-0000-0000EB580000}"/>
    <cellStyle name="20% - Accent1 3 2 6 2 3 4 2 2 2" xfId="22949" xr:uid="{00000000-0005-0000-0000-0000EC580000}"/>
    <cellStyle name="20% - Accent1 3 2 6 2 3 4 2 3" xfId="22950" xr:uid="{00000000-0005-0000-0000-0000ED580000}"/>
    <cellStyle name="20% - Accent1 3 2 6 2 3 4 3" xfId="22951" xr:uid="{00000000-0005-0000-0000-0000EE580000}"/>
    <cellStyle name="20% - Accent1 3 2 6 2 3 4 3 2" xfId="22952" xr:uid="{00000000-0005-0000-0000-0000EF580000}"/>
    <cellStyle name="20% - Accent1 3 2 6 2 3 4 4" xfId="22953" xr:uid="{00000000-0005-0000-0000-0000F0580000}"/>
    <cellStyle name="20% - Accent1 3 2 6 2 3 5" xfId="22954" xr:uid="{00000000-0005-0000-0000-0000F1580000}"/>
    <cellStyle name="20% - Accent1 3 2 6 2 3 5 2" xfId="22955" xr:uid="{00000000-0005-0000-0000-0000F2580000}"/>
    <cellStyle name="20% - Accent1 3 2 6 2 3 5 2 2" xfId="22956" xr:uid="{00000000-0005-0000-0000-0000F3580000}"/>
    <cellStyle name="20% - Accent1 3 2 6 2 3 5 3" xfId="22957" xr:uid="{00000000-0005-0000-0000-0000F4580000}"/>
    <cellStyle name="20% - Accent1 3 2 6 2 3 6" xfId="22958" xr:uid="{00000000-0005-0000-0000-0000F5580000}"/>
    <cellStyle name="20% - Accent1 3 2 6 2 3 6 2" xfId="22959" xr:uid="{00000000-0005-0000-0000-0000F6580000}"/>
    <cellStyle name="20% - Accent1 3 2 6 2 3 6 2 2" xfId="22960" xr:uid="{00000000-0005-0000-0000-0000F7580000}"/>
    <cellStyle name="20% - Accent1 3 2 6 2 3 6 3" xfId="22961" xr:uid="{00000000-0005-0000-0000-0000F8580000}"/>
    <cellStyle name="20% - Accent1 3 2 6 2 3 7" xfId="22962" xr:uid="{00000000-0005-0000-0000-0000F9580000}"/>
    <cellStyle name="20% - Accent1 3 2 6 2 3 7 2" xfId="22963" xr:uid="{00000000-0005-0000-0000-0000FA580000}"/>
    <cellStyle name="20% - Accent1 3 2 6 2 3 8" xfId="22964" xr:uid="{00000000-0005-0000-0000-0000FB580000}"/>
    <cellStyle name="20% - Accent1 3 2 6 2 3 8 2" xfId="22965" xr:uid="{00000000-0005-0000-0000-0000FC580000}"/>
    <cellStyle name="20% - Accent1 3 2 6 2 3 9" xfId="22966" xr:uid="{00000000-0005-0000-0000-0000FD580000}"/>
    <cellStyle name="20% - Accent1 3 2 6 2 4" xfId="22967" xr:uid="{00000000-0005-0000-0000-0000FE580000}"/>
    <cellStyle name="20% - Accent1 3 2 6 2 4 2" xfId="22968" xr:uid="{00000000-0005-0000-0000-0000FF580000}"/>
    <cellStyle name="20% - Accent1 3 2 6 2 4 2 2" xfId="22969" xr:uid="{00000000-0005-0000-0000-000000590000}"/>
    <cellStyle name="20% - Accent1 3 2 6 2 4 2 2 2" xfId="22970" xr:uid="{00000000-0005-0000-0000-000001590000}"/>
    <cellStyle name="20% - Accent1 3 2 6 2 4 2 3" xfId="22971" xr:uid="{00000000-0005-0000-0000-000002590000}"/>
    <cellStyle name="20% - Accent1 3 2 6 2 4 3" xfId="22972" xr:uid="{00000000-0005-0000-0000-000003590000}"/>
    <cellStyle name="20% - Accent1 3 2 6 2 4 3 2" xfId="22973" xr:uid="{00000000-0005-0000-0000-000004590000}"/>
    <cellStyle name="20% - Accent1 3 2 6 2 4 4" xfId="22974" xr:uid="{00000000-0005-0000-0000-000005590000}"/>
    <cellStyle name="20% - Accent1 3 2 6 2 5" xfId="22975" xr:uid="{00000000-0005-0000-0000-000006590000}"/>
    <cellStyle name="20% - Accent1 3 2 6 2 5 2" xfId="22976" xr:uid="{00000000-0005-0000-0000-000007590000}"/>
    <cellStyle name="20% - Accent1 3 2 6 2 5 2 2" xfId="22977" xr:uid="{00000000-0005-0000-0000-000008590000}"/>
    <cellStyle name="20% - Accent1 3 2 6 2 5 2 2 2" xfId="22978" xr:uid="{00000000-0005-0000-0000-000009590000}"/>
    <cellStyle name="20% - Accent1 3 2 6 2 5 2 3" xfId="22979" xr:uid="{00000000-0005-0000-0000-00000A590000}"/>
    <cellStyle name="20% - Accent1 3 2 6 2 5 3" xfId="22980" xr:uid="{00000000-0005-0000-0000-00000B590000}"/>
    <cellStyle name="20% - Accent1 3 2 6 2 5 3 2" xfId="22981" xr:uid="{00000000-0005-0000-0000-00000C590000}"/>
    <cellStyle name="20% - Accent1 3 2 6 2 5 4" xfId="22982" xr:uid="{00000000-0005-0000-0000-00000D590000}"/>
    <cellStyle name="20% - Accent1 3 2 6 2 6" xfId="22983" xr:uid="{00000000-0005-0000-0000-00000E590000}"/>
    <cellStyle name="20% - Accent1 3 2 6 2 6 2" xfId="22984" xr:uid="{00000000-0005-0000-0000-00000F590000}"/>
    <cellStyle name="20% - Accent1 3 2 6 2 6 2 2" xfId="22985" xr:uid="{00000000-0005-0000-0000-000010590000}"/>
    <cellStyle name="20% - Accent1 3 2 6 2 6 2 2 2" xfId="22986" xr:uid="{00000000-0005-0000-0000-000011590000}"/>
    <cellStyle name="20% - Accent1 3 2 6 2 6 2 3" xfId="22987" xr:uid="{00000000-0005-0000-0000-000012590000}"/>
    <cellStyle name="20% - Accent1 3 2 6 2 6 3" xfId="22988" xr:uid="{00000000-0005-0000-0000-000013590000}"/>
    <cellStyle name="20% - Accent1 3 2 6 2 6 3 2" xfId="22989" xr:uid="{00000000-0005-0000-0000-000014590000}"/>
    <cellStyle name="20% - Accent1 3 2 6 2 6 4" xfId="22990" xr:uid="{00000000-0005-0000-0000-000015590000}"/>
    <cellStyle name="20% - Accent1 3 2 6 2 7" xfId="22991" xr:uid="{00000000-0005-0000-0000-000016590000}"/>
    <cellStyle name="20% - Accent1 3 2 6 2 7 2" xfId="22992" xr:uid="{00000000-0005-0000-0000-000017590000}"/>
    <cellStyle name="20% - Accent1 3 2 6 2 7 2 2" xfId="22993" xr:uid="{00000000-0005-0000-0000-000018590000}"/>
    <cellStyle name="20% - Accent1 3 2 6 2 7 3" xfId="22994" xr:uid="{00000000-0005-0000-0000-000019590000}"/>
    <cellStyle name="20% - Accent1 3 2 6 2 8" xfId="22995" xr:uid="{00000000-0005-0000-0000-00001A590000}"/>
    <cellStyle name="20% - Accent1 3 2 6 2 8 2" xfId="22996" xr:uid="{00000000-0005-0000-0000-00001B590000}"/>
    <cellStyle name="20% - Accent1 3 2 6 2 8 2 2" xfId="22997" xr:uid="{00000000-0005-0000-0000-00001C590000}"/>
    <cellStyle name="20% - Accent1 3 2 6 2 8 3" xfId="22998" xr:uid="{00000000-0005-0000-0000-00001D590000}"/>
    <cellStyle name="20% - Accent1 3 2 6 2 9" xfId="22999" xr:uid="{00000000-0005-0000-0000-00001E590000}"/>
    <cellStyle name="20% - Accent1 3 2 6 2 9 2" xfId="23000" xr:uid="{00000000-0005-0000-0000-00001F590000}"/>
    <cellStyle name="20% - Accent1 3 2 6 3" xfId="23001" xr:uid="{00000000-0005-0000-0000-000020590000}"/>
    <cellStyle name="20% - Accent1 3 2 6 3 10" xfId="23002" xr:uid="{00000000-0005-0000-0000-000021590000}"/>
    <cellStyle name="20% - Accent1 3 2 6 3 10 2" xfId="23003" xr:uid="{00000000-0005-0000-0000-000022590000}"/>
    <cellStyle name="20% - Accent1 3 2 6 3 11" xfId="23004" xr:uid="{00000000-0005-0000-0000-000023590000}"/>
    <cellStyle name="20% - Accent1 3 2 6 3 2" xfId="23005" xr:uid="{00000000-0005-0000-0000-000024590000}"/>
    <cellStyle name="20% - Accent1 3 2 6 3 2 2" xfId="23006" xr:uid="{00000000-0005-0000-0000-000025590000}"/>
    <cellStyle name="20% - Accent1 3 2 6 3 2 2 2" xfId="23007" xr:uid="{00000000-0005-0000-0000-000026590000}"/>
    <cellStyle name="20% - Accent1 3 2 6 3 2 2 2 2" xfId="23008" xr:uid="{00000000-0005-0000-0000-000027590000}"/>
    <cellStyle name="20% - Accent1 3 2 6 3 2 2 2 2 2" xfId="23009" xr:uid="{00000000-0005-0000-0000-000028590000}"/>
    <cellStyle name="20% - Accent1 3 2 6 3 2 2 2 3" xfId="23010" xr:uid="{00000000-0005-0000-0000-000029590000}"/>
    <cellStyle name="20% - Accent1 3 2 6 3 2 2 3" xfId="23011" xr:uid="{00000000-0005-0000-0000-00002A590000}"/>
    <cellStyle name="20% - Accent1 3 2 6 3 2 2 3 2" xfId="23012" xr:uid="{00000000-0005-0000-0000-00002B590000}"/>
    <cellStyle name="20% - Accent1 3 2 6 3 2 2 4" xfId="23013" xr:uid="{00000000-0005-0000-0000-00002C590000}"/>
    <cellStyle name="20% - Accent1 3 2 6 3 2 3" xfId="23014" xr:uid="{00000000-0005-0000-0000-00002D590000}"/>
    <cellStyle name="20% - Accent1 3 2 6 3 2 3 2" xfId="23015" xr:uid="{00000000-0005-0000-0000-00002E590000}"/>
    <cellStyle name="20% - Accent1 3 2 6 3 2 3 2 2" xfId="23016" xr:uid="{00000000-0005-0000-0000-00002F590000}"/>
    <cellStyle name="20% - Accent1 3 2 6 3 2 3 2 2 2" xfId="23017" xr:uid="{00000000-0005-0000-0000-000030590000}"/>
    <cellStyle name="20% - Accent1 3 2 6 3 2 3 2 3" xfId="23018" xr:uid="{00000000-0005-0000-0000-000031590000}"/>
    <cellStyle name="20% - Accent1 3 2 6 3 2 3 3" xfId="23019" xr:uid="{00000000-0005-0000-0000-000032590000}"/>
    <cellStyle name="20% - Accent1 3 2 6 3 2 3 3 2" xfId="23020" xr:uid="{00000000-0005-0000-0000-000033590000}"/>
    <cellStyle name="20% - Accent1 3 2 6 3 2 3 4" xfId="23021" xr:uid="{00000000-0005-0000-0000-000034590000}"/>
    <cellStyle name="20% - Accent1 3 2 6 3 2 4" xfId="23022" xr:uid="{00000000-0005-0000-0000-000035590000}"/>
    <cellStyle name="20% - Accent1 3 2 6 3 2 4 2" xfId="23023" xr:uid="{00000000-0005-0000-0000-000036590000}"/>
    <cellStyle name="20% - Accent1 3 2 6 3 2 4 2 2" xfId="23024" xr:uid="{00000000-0005-0000-0000-000037590000}"/>
    <cellStyle name="20% - Accent1 3 2 6 3 2 4 2 2 2" xfId="23025" xr:uid="{00000000-0005-0000-0000-000038590000}"/>
    <cellStyle name="20% - Accent1 3 2 6 3 2 4 2 3" xfId="23026" xr:uid="{00000000-0005-0000-0000-000039590000}"/>
    <cellStyle name="20% - Accent1 3 2 6 3 2 4 3" xfId="23027" xr:uid="{00000000-0005-0000-0000-00003A590000}"/>
    <cellStyle name="20% - Accent1 3 2 6 3 2 4 3 2" xfId="23028" xr:uid="{00000000-0005-0000-0000-00003B590000}"/>
    <cellStyle name="20% - Accent1 3 2 6 3 2 4 4" xfId="23029" xr:uid="{00000000-0005-0000-0000-00003C590000}"/>
    <cellStyle name="20% - Accent1 3 2 6 3 2 5" xfId="23030" xr:uid="{00000000-0005-0000-0000-00003D590000}"/>
    <cellStyle name="20% - Accent1 3 2 6 3 2 5 2" xfId="23031" xr:uid="{00000000-0005-0000-0000-00003E590000}"/>
    <cellStyle name="20% - Accent1 3 2 6 3 2 5 2 2" xfId="23032" xr:uid="{00000000-0005-0000-0000-00003F590000}"/>
    <cellStyle name="20% - Accent1 3 2 6 3 2 5 3" xfId="23033" xr:uid="{00000000-0005-0000-0000-000040590000}"/>
    <cellStyle name="20% - Accent1 3 2 6 3 2 6" xfId="23034" xr:uid="{00000000-0005-0000-0000-000041590000}"/>
    <cellStyle name="20% - Accent1 3 2 6 3 2 6 2" xfId="23035" xr:uid="{00000000-0005-0000-0000-000042590000}"/>
    <cellStyle name="20% - Accent1 3 2 6 3 2 6 2 2" xfId="23036" xr:uid="{00000000-0005-0000-0000-000043590000}"/>
    <cellStyle name="20% - Accent1 3 2 6 3 2 6 3" xfId="23037" xr:uid="{00000000-0005-0000-0000-000044590000}"/>
    <cellStyle name="20% - Accent1 3 2 6 3 2 7" xfId="23038" xr:uid="{00000000-0005-0000-0000-000045590000}"/>
    <cellStyle name="20% - Accent1 3 2 6 3 2 7 2" xfId="23039" xr:uid="{00000000-0005-0000-0000-000046590000}"/>
    <cellStyle name="20% - Accent1 3 2 6 3 2 8" xfId="23040" xr:uid="{00000000-0005-0000-0000-000047590000}"/>
    <cellStyle name="20% - Accent1 3 2 6 3 2 8 2" xfId="23041" xr:uid="{00000000-0005-0000-0000-000048590000}"/>
    <cellStyle name="20% - Accent1 3 2 6 3 2 9" xfId="23042" xr:uid="{00000000-0005-0000-0000-000049590000}"/>
    <cellStyle name="20% - Accent1 3 2 6 3 3" xfId="23043" xr:uid="{00000000-0005-0000-0000-00004A590000}"/>
    <cellStyle name="20% - Accent1 3 2 6 3 3 2" xfId="23044" xr:uid="{00000000-0005-0000-0000-00004B590000}"/>
    <cellStyle name="20% - Accent1 3 2 6 3 3 2 2" xfId="23045" xr:uid="{00000000-0005-0000-0000-00004C590000}"/>
    <cellStyle name="20% - Accent1 3 2 6 3 3 2 2 2" xfId="23046" xr:uid="{00000000-0005-0000-0000-00004D590000}"/>
    <cellStyle name="20% - Accent1 3 2 6 3 3 2 2 2 2" xfId="23047" xr:uid="{00000000-0005-0000-0000-00004E590000}"/>
    <cellStyle name="20% - Accent1 3 2 6 3 3 2 2 3" xfId="23048" xr:uid="{00000000-0005-0000-0000-00004F590000}"/>
    <cellStyle name="20% - Accent1 3 2 6 3 3 2 3" xfId="23049" xr:uid="{00000000-0005-0000-0000-000050590000}"/>
    <cellStyle name="20% - Accent1 3 2 6 3 3 2 3 2" xfId="23050" xr:uid="{00000000-0005-0000-0000-000051590000}"/>
    <cellStyle name="20% - Accent1 3 2 6 3 3 2 4" xfId="23051" xr:uid="{00000000-0005-0000-0000-000052590000}"/>
    <cellStyle name="20% - Accent1 3 2 6 3 3 3" xfId="23052" xr:uid="{00000000-0005-0000-0000-000053590000}"/>
    <cellStyle name="20% - Accent1 3 2 6 3 3 3 2" xfId="23053" xr:uid="{00000000-0005-0000-0000-000054590000}"/>
    <cellStyle name="20% - Accent1 3 2 6 3 3 3 2 2" xfId="23054" xr:uid="{00000000-0005-0000-0000-000055590000}"/>
    <cellStyle name="20% - Accent1 3 2 6 3 3 3 2 2 2" xfId="23055" xr:uid="{00000000-0005-0000-0000-000056590000}"/>
    <cellStyle name="20% - Accent1 3 2 6 3 3 3 2 3" xfId="23056" xr:uid="{00000000-0005-0000-0000-000057590000}"/>
    <cellStyle name="20% - Accent1 3 2 6 3 3 3 3" xfId="23057" xr:uid="{00000000-0005-0000-0000-000058590000}"/>
    <cellStyle name="20% - Accent1 3 2 6 3 3 3 3 2" xfId="23058" xr:uid="{00000000-0005-0000-0000-000059590000}"/>
    <cellStyle name="20% - Accent1 3 2 6 3 3 3 4" xfId="23059" xr:uid="{00000000-0005-0000-0000-00005A590000}"/>
    <cellStyle name="20% - Accent1 3 2 6 3 3 4" xfId="23060" xr:uid="{00000000-0005-0000-0000-00005B590000}"/>
    <cellStyle name="20% - Accent1 3 2 6 3 3 4 2" xfId="23061" xr:uid="{00000000-0005-0000-0000-00005C590000}"/>
    <cellStyle name="20% - Accent1 3 2 6 3 3 4 2 2" xfId="23062" xr:uid="{00000000-0005-0000-0000-00005D590000}"/>
    <cellStyle name="20% - Accent1 3 2 6 3 3 4 2 2 2" xfId="23063" xr:uid="{00000000-0005-0000-0000-00005E590000}"/>
    <cellStyle name="20% - Accent1 3 2 6 3 3 4 2 3" xfId="23064" xr:uid="{00000000-0005-0000-0000-00005F590000}"/>
    <cellStyle name="20% - Accent1 3 2 6 3 3 4 3" xfId="23065" xr:uid="{00000000-0005-0000-0000-000060590000}"/>
    <cellStyle name="20% - Accent1 3 2 6 3 3 4 3 2" xfId="23066" xr:uid="{00000000-0005-0000-0000-000061590000}"/>
    <cellStyle name="20% - Accent1 3 2 6 3 3 4 4" xfId="23067" xr:uid="{00000000-0005-0000-0000-000062590000}"/>
    <cellStyle name="20% - Accent1 3 2 6 3 3 5" xfId="23068" xr:uid="{00000000-0005-0000-0000-000063590000}"/>
    <cellStyle name="20% - Accent1 3 2 6 3 3 5 2" xfId="23069" xr:uid="{00000000-0005-0000-0000-000064590000}"/>
    <cellStyle name="20% - Accent1 3 2 6 3 3 5 2 2" xfId="23070" xr:uid="{00000000-0005-0000-0000-000065590000}"/>
    <cellStyle name="20% - Accent1 3 2 6 3 3 5 3" xfId="23071" xr:uid="{00000000-0005-0000-0000-000066590000}"/>
    <cellStyle name="20% - Accent1 3 2 6 3 3 6" xfId="23072" xr:uid="{00000000-0005-0000-0000-000067590000}"/>
    <cellStyle name="20% - Accent1 3 2 6 3 3 6 2" xfId="23073" xr:uid="{00000000-0005-0000-0000-000068590000}"/>
    <cellStyle name="20% - Accent1 3 2 6 3 3 6 2 2" xfId="23074" xr:uid="{00000000-0005-0000-0000-000069590000}"/>
    <cellStyle name="20% - Accent1 3 2 6 3 3 6 3" xfId="23075" xr:uid="{00000000-0005-0000-0000-00006A590000}"/>
    <cellStyle name="20% - Accent1 3 2 6 3 3 7" xfId="23076" xr:uid="{00000000-0005-0000-0000-00006B590000}"/>
    <cellStyle name="20% - Accent1 3 2 6 3 3 7 2" xfId="23077" xr:uid="{00000000-0005-0000-0000-00006C590000}"/>
    <cellStyle name="20% - Accent1 3 2 6 3 3 8" xfId="23078" xr:uid="{00000000-0005-0000-0000-00006D590000}"/>
    <cellStyle name="20% - Accent1 3 2 6 3 3 8 2" xfId="23079" xr:uid="{00000000-0005-0000-0000-00006E590000}"/>
    <cellStyle name="20% - Accent1 3 2 6 3 3 9" xfId="23080" xr:uid="{00000000-0005-0000-0000-00006F590000}"/>
    <cellStyle name="20% - Accent1 3 2 6 3 4" xfId="23081" xr:uid="{00000000-0005-0000-0000-000070590000}"/>
    <cellStyle name="20% - Accent1 3 2 6 3 4 2" xfId="23082" xr:uid="{00000000-0005-0000-0000-000071590000}"/>
    <cellStyle name="20% - Accent1 3 2 6 3 4 2 2" xfId="23083" xr:uid="{00000000-0005-0000-0000-000072590000}"/>
    <cellStyle name="20% - Accent1 3 2 6 3 4 2 2 2" xfId="23084" xr:uid="{00000000-0005-0000-0000-000073590000}"/>
    <cellStyle name="20% - Accent1 3 2 6 3 4 2 3" xfId="23085" xr:uid="{00000000-0005-0000-0000-000074590000}"/>
    <cellStyle name="20% - Accent1 3 2 6 3 4 3" xfId="23086" xr:uid="{00000000-0005-0000-0000-000075590000}"/>
    <cellStyle name="20% - Accent1 3 2 6 3 4 3 2" xfId="23087" xr:uid="{00000000-0005-0000-0000-000076590000}"/>
    <cellStyle name="20% - Accent1 3 2 6 3 4 4" xfId="23088" xr:uid="{00000000-0005-0000-0000-000077590000}"/>
    <cellStyle name="20% - Accent1 3 2 6 3 5" xfId="23089" xr:uid="{00000000-0005-0000-0000-000078590000}"/>
    <cellStyle name="20% - Accent1 3 2 6 3 5 2" xfId="23090" xr:uid="{00000000-0005-0000-0000-000079590000}"/>
    <cellStyle name="20% - Accent1 3 2 6 3 5 2 2" xfId="23091" xr:uid="{00000000-0005-0000-0000-00007A590000}"/>
    <cellStyle name="20% - Accent1 3 2 6 3 5 2 2 2" xfId="23092" xr:uid="{00000000-0005-0000-0000-00007B590000}"/>
    <cellStyle name="20% - Accent1 3 2 6 3 5 2 3" xfId="23093" xr:uid="{00000000-0005-0000-0000-00007C590000}"/>
    <cellStyle name="20% - Accent1 3 2 6 3 5 3" xfId="23094" xr:uid="{00000000-0005-0000-0000-00007D590000}"/>
    <cellStyle name="20% - Accent1 3 2 6 3 5 3 2" xfId="23095" xr:uid="{00000000-0005-0000-0000-00007E590000}"/>
    <cellStyle name="20% - Accent1 3 2 6 3 5 4" xfId="23096" xr:uid="{00000000-0005-0000-0000-00007F590000}"/>
    <cellStyle name="20% - Accent1 3 2 6 3 6" xfId="23097" xr:uid="{00000000-0005-0000-0000-000080590000}"/>
    <cellStyle name="20% - Accent1 3 2 6 3 6 2" xfId="23098" xr:uid="{00000000-0005-0000-0000-000081590000}"/>
    <cellStyle name="20% - Accent1 3 2 6 3 6 2 2" xfId="23099" xr:uid="{00000000-0005-0000-0000-000082590000}"/>
    <cellStyle name="20% - Accent1 3 2 6 3 6 2 2 2" xfId="23100" xr:uid="{00000000-0005-0000-0000-000083590000}"/>
    <cellStyle name="20% - Accent1 3 2 6 3 6 2 3" xfId="23101" xr:uid="{00000000-0005-0000-0000-000084590000}"/>
    <cellStyle name="20% - Accent1 3 2 6 3 6 3" xfId="23102" xr:uid="{00000000-0005-0000-0000-000085590000}"/>
    <cellStyle name="20% - Accent1 3 2 6 3 6 3 2" xfId="23103" xr:uid="{00000000-0005-0000-0000-000086590000}"/>
    <cellStyle name="20% - Accent1 3 2 6 3 6 4" xfId="23104" xr:uid="{00000000-0005-0000-0000-000087590000}"/>
    <cellStyle name="20% - Accent1 3 2 6 3 7" xfId="23105" xr:uid="{00000000-0005-0000-0000-000088590000}"/>
    <cellStyle name="20% - Accent1 3 2 6 3 7 2" xfId="23106" xr:uid="{00000000-0005-0000-0000-000089590000}"/>
    <cellStyle name="20% - Accent1 3 2 6 3 7 2 2" xfId="23107" xr:uid="{00000000-0005-0000-0000-00008A590000}"/>
    <cellStyle name="20% - Accent1 3 2 6 3 7 3" xfId="23108" xr:uid="{00000000-0005-0000-0000-00008B590000}"/>
    <cellStyle name="20% - Accent1 3 2 6 3 8" xfId="23109" xr:uid="{00000000-0005-0000-0000-00008C590000}"/>
    <cellStyle name="20% - Accent1 3 2 6 3 8 2" xfId="23110" xr:uid="{00000000-0005-0000-0000-00008D590000}"/>
    <cellStyle name="20% - Accent1 3 2 6 3 8 2 2" xfId="23111" xr:uid="{00000000-0005-0000-0000-00008E590000}"/>
    <cellStyle name="20% - Accent1 3 2 6 3 8 3" xfId="23112" xr:uid="{00000000-0005-0000-0000-00008F590000}"/>
    <cellStyle name="20% - Accent1 3 2 6 3 9" xfId="23113" xr:uid="{00000000-0005-0000-0000-000090590000}"/>
    <cellStyle name="20% - Accent1 3 2 6 3 9 2" xfId="23114" xr:uid="{00000000-0005-0000-0000-000091590000}"/>
    <cellStyle name="20% - Accent1 3 2 6 4" xfId="23115" xr:uid="{00000000-0005-0000-0000-000092590000}"/>
    <cellStyle name="20% - Accent1 3 2 6 4 10" xfId="23116" xr:uid="{00000000-0005-0000-0000-000093590000}"/>
    <cellStyle name="20% - Accent1 3 2 6 4 10 2" xfId="23117" xr:uid="{00000000-0005-0000-0000-000094590000}"/>
    <cellStyle name="20% - Accent1 3 2 6 4 11" xfId="23118" xr:uid="{00000000-0005-0000-0000-000095590000}"/>
    <cellStyle name="20% - Accent1 3 2 6 4 2" xfId="23119" xr:uid="{00000000-0005-0000-0000-000096590000}"/>
    <cellStyle name="20% - Accent1 3 2 6 4 2 2" xfId="23120" xr:uid="{00000000-0005-0000-0000-000097590000}"/>
    <cellStyle name="20% - Accent1 3 2 6 4 2 2 2" xfId="23121" xr:uid="{00000000-0005-0000-0000-000098590000}"/>
    <cellStyle name="20% - Accent1 3 2 6 4 2 2 2 2" xfId="23122" xr:uid="{00000000-0005-0000-0000-000099590000}"/>
    <cellStyle name="20% - Accent1 3 2 6 4 2 2 2 2 2" xfId="23123" xr:uid="{00000000-0005-0000-0000-00009A590000}"/>
    <cellStyle name="20% - Accent1 3 2 6 4 2 2 2 3" xfId="23124" xr:uid="{00000000-0005-0000-0000-00009B590000}"/>
    <cellStyle name="20% - Accent1 3 2 6 4 2 2 3" xfId="23125" xr:uid="{00000000-0005-0000-0000-00009C590000}"/>
    <cellStyle name="20% - Accent1 3 2 6 4 2 2 3 2" xfId="23126" xr:uid="{00000000-0005-0000-0000-00009D590000}"/>
    <cellStyle name="20% - Accent1 3 2 6 4 2 2 4" xfId="23127" xr:uid="{00000000-0005-0000-0000-00009E590000}"/>
    <cellStyle name="20% - Accent1 3 2 6 4 2 3" xfId="23128" xr:uid="{00000000-0005-0000-0000-00009F590000}"/>
    <cellStyle name="20% - Accent1 3 2 6 4 2 3 2" xfId="23129" xr:uid="{00000000-0005-0000-0000-0000A0590000}"/>
    <cellStyle name="20% - Accent1 3 2 6 4 2 3 2 2" xfId="23130" xr:uid="{00000000-0005-0000-0000-0000A1590000}"/>
    <cellStyle name="20% - Accent1 3 2 6 4 2 3 2 2 2" xfId="23131" xr:uid="{00000000-0005-0000-0000-0000A2590000}"/>
    <cellStyle name="20% - Accent1 3 2 6 4 2 3 2 3" xfId="23132" xr:uid="{00000000-0005-0000-0000-0000A3590000}"/>
    <cellStyle name="20% - Accent1 3 2 6 4 2 3 3" xfId="23133" xr:uid="{00000000-0005-0000-0000-0000A4590000}"/>
    <cellStyle name="20% - Accent1 3 2 6 4 2 3 3 2" xfId="23134" xr:uid="{00000000-0005-0000-0000-0000A5590000}"/>
    <cellStyle name="20% - Accent1 3 2 6 4 2 3 4" xfId="23135" xr:uid="{00000000-0005-0000-0000-0000A6590000}"/>
    <cellStyle name="20% - Accent1 3 2 6 4 2 4" xfId="23136" xr:uid="{00000000-0005-0000-0000-0000A7590000}"/>
    <cellStyle name="20% - Accent1 3 2 6 4 2 4 2" xfId="23137" xr:uid="{00000000-0005-0000-0000-0000A8590000}"/>
    <cellStyle name="20% - Accent1 3 2 6 4 2 4 2 2" xfId="23138" xr:uid="{00000000-0005-0000-0000-0000A9590000}"/>
    <cellStyle name="20% - Accent1 3 2 6 4 2 4 2 2 2" xfId="23139" xr:uid="{00000000-0005-0000-0000-0000AA590000}"/>
    <cellStyle name="20% - Accent1 3 2 6 4 2 4 2 3" xfId="23140" xr:uid="{00000000-0005-0000-0000-0000AB590000}"/>
    <cellStyle name="20% - Accent1 3 2 6 4 2 4 3" xfId="23141" xr:uid="{00000000-0005-0000-0000-0000AC590000}"/>
    <cellStyle name="20% - Accent1 3 2 6 4 2 4 3 2" xfId="23142" xr:uid="{00000000-0005-0000-0000-0000AD590000}"/>
    <cellStyle name="20% - Accent1 3 2 6 4 2 4 4" xfId="23143" xr:uid="{00000000-0005-0000-0000-0000AE590000}"/>
    <cellStyle name="20% - Accent1 3 2 6 4 2 5" xfId="23144" xr:uid="{00000000-0005-0000-0000-0000AF590000}"/>
    <cellStyle name="20% - Accent1 3 2 6 4 2 5 2" xfId="23145" xr:uid="{00000000-0005-0000-0000-0000B0590000}"/>
    <cellStyle name="20% - Accent1 3 2 6 4 2 5 2 2" xfId="23146" xr:uid="{00000000-0005-0000-0000-0000B1590000}"/>
    <cellStyle name="20% - Accent1 3 2 6 4 2 5 3" xfId="23147" xr:uid="{00000000-0005-0000-0000-0000B2590000}"/>
    <cellStyle name="20% - Accent1 3 2 6 4 2 6" xfId="23148" xr:uid="{00000000-0005-0000-0000-0000B3590000}"/>
    <cellStyle name="20% - Accent1 3 2 6 4 2 6 2" xfId="23149" xr:uid="{00000000-0005-0000-0000-0000B4590000}"/>
    <cellStyle name="20% - Accent1 3 2 6 4 2 6 2 2" xfId="23150" xr:uid="{00000000-0005-0000-0000-0000B5590000}"/>
    <cellStyle name="20% - Accent1 3 2 6 4 2 6 3" xfId="23151" xr:uid="{00000000-0005-0000-0000-0000B6590000}"/>
    <cellStyle name="20% - Accent1 3 2 6 4 2 7" xfId="23152" xr:uid="{00000000-0005-0000-0000-0000B7590000}"/>
    <cellStyle name="20% - Accent1 3 2 6 4 2 7 2" xfId="23153" xr:uid="{00000000-0005-0000-0000-0000B8590000}"/>
    <cellStyle name="20% - Accent1 3 2 6 4 2 8" xfId="23154" xr:uid="{00000000-0005-0000-0000-0000B9590000}"/>
    <cellStyle name="20% - Accent1 3 2 6 4 2 8 2" xfId="23155" xr:uid="{00000000-0005-0000-0000-0000BA590000}"/>
    <cellStyle name="20% - Accent1 3 2 6 4 2 9" xfId="23156" xr:uid="{00000000-0005-0000-0000-0000BB590000}"/>
    <cellStyle name="20% - Accent1 3 2 6 4 3" xfId="23157" xr:uid="{00000000-0005-0000-0000-0000BC590000}"/>
    <cellStyle name="20% - Accent1 3 2 6 4 3 2" xfId="23158" xr:uid="{00000000-0005-0000-0000-0000BD590000}"/>
    <cellStyle name="20% - Accent1 3 2 6 4 3 2 2" xfId="23159" xr:uid="{00000000-0005-0000-0000-0000BE590000}"/>
    <cellStyle name="20% - Accent1 3 2 6 4 3 2 2 2" xfId="23160" xr:uid="{00000000-0005-0000-0000-0000BF590000}"/>
    <cellStyle name="20% - Accent1 3 2 6 4 3 2 2 2 2" xfId="23161" xr:uid="{00000000-0005-0000-0000-0000C0590000}"/>
    <cellStyle name="20% - Accent1 3 2 6 4 3 2 2 3" xfId="23162" xr:uid="{00000000-0005-0000-0000-0000C1590000}"/>
    <cellStyle name="20% - Accent1 3 2 6 4 3 2 3" xfId="23163" xr:uid="{00000000-0005-0000-0000-0000C2590000}"/>
    <cellStyle name="20% - Accent1 3 2 6 4 3 2 3 2" xfId="23164" xr:uid="{00000000-0005-0000-0000-0000C3590000}"/>
    <cellStyle name="20% - Accent1 3 2 6 4 3 2 4" xfId="23165" xr:uid="{00000000-0005-0000-0000-0000C4590000}"/>
    <cellStyle name="20% - Accent1 3 2 6 4 3 3" xfId="23166" xr:uid="{00000000-0005-0000-0000-0000C5590000}"/>
    <cellStyle name="20% - Accent1 3 2 6 4 3 3 2" xfId="23167" xr:uid="{00000000-0005-0000-0000-0000C6590000}"/>
    <cellStyle name="20% - Accent1 3 2 6 4 3 3 2 2" xfId="23168" xr:uid="{00000000-0005-0000-0000-0000C7590000}"/>
    <cellStyle name="20% - Accent1 3 2 6 4 3 3 2 2 2" xfId="23169" xr:uid="{00000000-0005-0000-0000-0000C8590000}"/>
    <cellStyle name="20% - Accent1 3 2 6 4 3 3 2 3" xfId="23170" xr:uid="{00000000-0005-0000-0000-0000C9590000}"/>
    <cellStyle name="20% - Accent1 3 2 6 4 3 3 3" xfId="23171" xr:uid="{00000000-0005-0000-0000-0000CA590000}"/>
    <cellStyle name="20% - Accent1 3 2 6 4 3 3 3 2" xfId="23172" xr:uid="{00000000-0005-0000-0000-0000CB590000}"/>
    <cellStyle name="20% - Accent1 3 2 6 4 3 3 4" xfId="23173" xr:uid="{00000000-0005-0000-0000-0000CC590000}"/>
    <cellStyle name="20% - Accent1 3 2 6 4 3 4" xfId="23174" xr:uid="{00000000-0005-0000-0000-0000CD590000}"/>
    <cellStyle name="20% - Accent1 3 2 6 4 3 4 2" xfId="23175" xr:uid="{00000000-0005-0000-0000-0000CE590000}"/>
    <cellStyle name="20% - Accent1 3 2 6 4 3 4 2 2" xfId="23176" xr:uid="{00000000-0005-0000-0000-0000CF590000}"/>
    <cellStyle name="20% - Accent1 3 2 6 4 3 4 2 2 2" xfId="23177" xr:uid="{00000000-0005-0000-0000-0000D0590000}"/>
    <cellStyle name="20% - Accent1 3 2 6 4 3 4 2 3" xfId="23178" xr:uid="{00000000-0005-0000-0000-0000D1590000}"/>
    <cellStyle name="20% - Accent1 3 2 6 4 3 4 3" xfId="23179" xr:uid="{00000000-0005-0000-0000-0000D2590000}"/>
    <cellStyle name="20% - Accent1 3 2 6 4 3 4 3 2" xfId="23180" xr:uid="{00000000-0005-0000-0000-0000D3590000}"/>
    <cellStyle name="20% - Accent1 3 2 6 4 3 4 4" xfId="23181" xr:uid="{00000000-0005-0000-0000-0000D4590000}"/>
    <cellStyle name="20% - Accent1 3 2 6 4 3 5" xfId="23182" xr:uid="{00000000-0005-0000-0000-0000D5590000}"/>
    <cellStyle name="20% - Accent1 3 2 6 4 3 5 2" xfId="23183" xr:uid="{00000000-0005-0000-0000-0000D6590000}"/>
    <cellStyle name="20% - Accent1 3 2 6 4 3 5 2 2" xfId="23184" xr:uid="{00000000-0005-0000-0000-0000D7590000}"/>
    <cellStyle name="20% - Accent1 3 2 6 4 3 5 3" xfId="23185" xr:uid="{00000000-0005-0000-0000-0000D8590000}"/>
    <cellStyle name="20% - Accent1 3 2 6 4 3 6" xfId="23186" xr:uid="{00000000-0005-0000-0000-0000D9590000}"/>
    <cellStyle name="20% - Accent1 3 2 6 4 3 6 2" xfId="23187" xr:uid="{00000000-0005-0000-0000-0000DA590000}"/>
    <cellStyle name="20% - Accent1 3 2 6 4 3 6 2 2" xfId="23188" xr:uid="{00000000-0005-0000-0000-0000DB590000}"/>
    <cellStyle name="20% - Accent1 3 2 6 4 3 6 3" xfId="23189" xr:uid="{00000000-0005-0000-0000-0000DC590000}"/>
    <cellStyle name="20% - Accent1 3 2 6 4 3 7" xfId="23190" xr:uid="{00000000-0005-0000-0000-0000DD590000}"/>
    <cellStyle name="20% - Accent1 3 2 6 4 3 7 2" xfId="23191" xr:uid="{00000000-0005-0000-0000-0000DE590000}"/>
    <cellStyle name="20% - Accent1 3 2 6 4 3 8" xfId="23192" xr:uid="{00000000-0005-0000-0000-0000DF590000}"/>
    <cellStyle name="20% - Accent1 3 2 6 4 3 8 2" xfId="23193" xr:uid="{00000000-0005-0000-0000-0000E0590000}"/>
    <cellStyle name="20% - Accent1 3 2 6 4 3 9" xfId="23194" xr:uid="{00000000-0005-0000-0000-0000E1590000}"/>
    <cellStyle name="20% - Accent1 3 2 6 4 4" xfId="23195" xr:uid="{00000000-0005-0000-0000-0000E2590000}"/>
    <cellStyle name="20% - Accent1 3 2 6 4 4 2" xfId="23196" xr:uid="{00000000-0005-0000-0000-0000E3590000}"/>
    <cellStyle name="20% - Accent1 3 2 6 4 4 2 2" xfId="23197" xr:uid="{00000000-0005-0000-0000-0000E4590000}"/>
    <cellStyle name="20% - Accent1 3 2 6 4 4 2 2 2" xfId="23198" xr:uid="{00000000-0005-0000-0000-0000E5590000}"/>
    <cellStyle name="20% - Accent1 3 2 6 4 4 2 3" xfId="23199" xr:uid="{00000000-0005-0000-0000-0000E6590000}"/>
    <cellStyle name="20% - Accent1 3 2 6 4 4 3" xfId="23200" xr:uid="{00000000-0005-0000-0000-0000E7590000}"/>
    <cellStyle name="20% - Accent1 3 2 6 4 4 3 2" xfId="23201" xr:uid="{00000000-0005-0000-0000-0000E8590000}"/>
    <cellStyle name="20% - Accent1 3 2 6 4 4 4" xfId="23202" xr:uid="{00000000-0005-0000-0000-0000E9590000}"/>
    <cellStyle name="20% - Accent1 3 2 6 4 5" xfId="23203" xr:uid="{00000000-0005-0000-0000-0000EA590000}"/>
    <cellStyle name="20% - Accent1 3 2 6 4 5 2" xfId="23204" xr:uid="{00000000-0005-0000-0000-0000EB590000}"/>
    <cellStyle name="20% - Accent1 3 2 6 4 5 2 2" xfId="23205" xr:uid="{00000000-0005-0000-0000-0000EC590000}"/>
    <cellStyle name="20% - Accent1 3 2 6 4 5 2 2 2" xfId="23206" xr:uid="{00000000-0005-0000-0000-0000ED590000}"/>
    <cellStyle name="20% - Accent1 3 2 6 4 5 2 3" xfId="23207" xr:uid="{00000000-0005-0000-0000-0000EE590000}"/>
    <cellStyle name="20% - Accent1 3 2 6 4 5 3" xfId="23208" xr:uid="{00000000-0005-0000-0000-0000EF590000}"/>
    <cellStyle name="20% - Accent1 3 2 6 4 5 3 2" xfId="23209" xr:uid="{00000000-0005-0000-0000-0000F0590000}"/>
    <cellStyle name="20% - Accent1 3 2 6 4 5 4" xfId="23210" xr:uid="{00000000-0005-0000-0000-0000F1590000}"/>
    <cellStyle name="20% - Accent1 3 2 6 4 6" xfId="23211" xr:uid="{00000000-0005-0000-0000-0000F2590000}"/>
    <cellStyle name="20% - Accent1 3 2 6 4 6 2" xfId="23212" xr:uid="{00000000-0005-0000-0000-0000F3590000}"/>
    <cellStyle name="20% - Accent1 3 2 6 4 6 2 2" xfId="23213" xr:uid="{00000000-0005-0000-0000-0000F4590000}"/>
    <cellStyle name="20% - Accent1 3 2 6 4 6 2 2 2" xfId="23214" xr:uid="{00000000-0005-0000-0000-0000F5590000}"/>
    <cellStyle name="20% - Accent1 3 2 6 4 6 2 3" xfId="23215" xr:uid="{00000000-0005-0000-0000-0000F6590000}"/>
    <cellStyle name="20% - Accent1 3 2 6 4 6 3" xfId="23216" xr:uid="{00000000-0005-0000-0000-0000F7590000}"/>
    <cellStyle name="20% - Accent1 3 2 6 4 6 3 2" xfId="23217" xr:uid="{00000000-0005-0000-0000-0000F8590000}"/>
    <cellStyle name="20% - Accent1 3 2 6 4 6 4" xfId="23218" xr:uid="{00000000-0005-0000-0000-0000F9590000}"/>
    <cellStyle name="20% - Accent1 3 2 6 4 7" xfId="23219" xr:uid="{00000000-0005-0000-0000-0000FA590000}"/>
    <cellStyle name="20% - Accent1 3 2 6 4 7 2" xfId="23220" xr:uid="{00000000-0005-0000-0000-0000FB590000}"/>
    <cellStyle name="20% - Accent1 3 2 6 4 7 2 2" xfId="23221" xr:uid="{00000000-0005-0000-0000-0000FC590000}"/>
    <cellStyle name="20% - Accent1 3 2 6 4 7 3" xfId="23222" xr:uid="{00000000-0005-0000-0000-0000FD590000}"/>
    <cellStyle name="20% - Accent1 3 2 6 4 8" xfId="23223" xr:uid="{00000000-0005-0000-0000-0000FE590000}"/>
    <cellStyle name="20% - Accent1 3 2 6 4 8 2" xfId="23224" xr:uid="{00000000-0005-0000-0000-0000FF590000}"/>
    <cellStyle name="20% - Accent1 3 2 6 4 8 2 2" xfId="23225" xr:uid="{00000000-0005-0000-0000-0000005A0000}"/>
    <cellStyle name="20% - Accent1 3 2 6 4 8 3" xfId="23226" xr:uid="{00000000-0005-0000-0000-0000015A0000}"/>
    <cellStyle name="20% - Accent1 3 2 6 4 9" xfId="23227" xr:uid="{00000000-0005-0000-0000-0000025A0000}"/>
    <cellStyle name="20% - Accent1 3 2 6 4 9 2" xfId="23228" xr:uid="{00000000-0005-0000-0000-0000035A0000}"/>
    <cellStyle name="20% - Accent1 3 2 6 5" xfId="23229" xr:uid="{00000000-0005-0000-0000-0000045A0000}"/>
    <cellStyle name="20% - Accent1 3 2 6 5 2" xfId="23230" xr:uid="{00000000-0005-0000-0000-0000055A0000}"/>
    <cellStyle name="20% - Accent1 3 2 6 5 2 2" xfId="23231" xr:uid="{00000000-0005-0000-0000-0000065A0000}"/>
    <cellStyle name="20% - Accent1 3 2 6 5 2 2 2" xfId="23232" xr:uid="{00000000-0005-0000-0000-0000075A0000}"/>
    <cellStyle name="20% - Accent1 3 2 6 5 2 2 2 2" xfId="23233" xr:uid="{00000000-0005-0000-0000-0000085A0000}"/>
    <cellStyle name="20% - Accent1 3 2 6 5 2 2 3" xfId="23234" xr:uid="{00000000-0005-0000-0000-0000095A0000}"/>
    <cellStyle name="20% - Accent1 3 2 6 5 2 3" xfId="23235" xr:uid="{00000000-0005-0000-0000-00000A5A0000}"/>
    <cellStyle name="20% - Accent1 3 2 6 5 2 3 2" xfId="23236" xr:uid="{00000000-0005-0000-0000-00000B5A0000}"/>
    <cellStyle name="20% - Accent1 3 2 6 5 2 4" xfId="23237" xr:uid="{00000000-0005-0000-0000-00000C5A0000}"/>
    <cellStyle name="20% - Accent1 3 2 6 5 3" xfId="23238" xr:uid="{00000000-0005-0000-0000-00000D5A0000}"/>
    <cellStyle name="20% - Accent1 3 2 6 5 3 2" xfId="23239" xr:uid="{00000000-0005-0000-0000-00000E5A0000}"/>
    <cellStyle name="20% - Accent1 3 2 6 5 3 2 2" xfId="23240" xr:uid="{00000000-0005-0000-0000-00000F5A0000}"/>
    <cellStyle name="20% - Accent1 3 2 6 5 3 2 2 2" xfId="23241" xr:uid="{00000000-0005-0000-0000-0000105A0000}"/>
    <cellStyle name="20% - Accent1 3 2 6 5 3 2 3" xfId="23242" xr:uid="{00000000-0005-0000-0000-0000115A0000}"/>
    <cellStyle name="20% - Accent1 3 2 6 5 3 3" xfId="23243" xr:uid="{00000000-0005-0000-0000-0000125A0000}"/>
    <cellStyle name="20% - Accent1 3 2 6 5 3 3 2" xfId="23244" xr:uid="{00000000-0005-0000-0000-0000135A0000}"/>
    <cellStyle name="20% - Accent1 3 2 6 5 3 4" xfId="23245" xr:uid="{00000000-0005-0000-0000-0000145A0000}"/>
    <cellStyle name="20% - Accent1 3 2 6 5 4" xfId="23246" xr:uid="{00000000-0005-0000-0000-0000155A0000}"/>
    <cellStyle name="20% - Accent1 3 2 6 5 4 2" xfId="23247" xr:uid="{00000000-0005-0000-0000-0000165A0000}"/>
    <cellStyle name="20% - Accent1 3 2 6 5 4 2 2" xfId="23248" xr:uid="{00000000-0005-0000-0000-0000175A0000}"/>
    <cellStyle name="20% - Accent1 3 2 6 5 4 2 2 2" xfId="23249" xr:uid="{00000000-0005-0000-0000-0000185A0000}"/>
    <cellStyle name="20% - Accent1 3 2 6 5 4 2 3" xfId="23250" xr:uid="{00000000-0005-0000-0000-0000195A0000}"/>
    <cellStyle name="20% - Accent1 3 2 6 5 4 3" xfId="23251" xr:uid="{00000000-0005-0000-0000-00001A5A0000}"/>
    <cellStyle name="20% - Accent1 3 2 6 5 4 3 2" xfId="23252" xr:uid="{00000000-0005-0000-0000-00001B5A0000}"/>
    <cellStyle name="20% - Accent1 3 2 6 5 4 4" xfId="23253" xr:uid="{00000000-0005-0000-0000-00001C5A0000}"/>
    <cellStyle name="20% - Accent1 3 2 6 5 5" xfId="23254" xr:uid="{00000000-0005-0000-0000-00001D5A0000}"/>
    <cellStyle name="20% - Accent1 3 2 6 5 5 2" xfId="23255" xr:uid="{00000000-0005-0000-0000-00001E5A0000}"/>
    <cellStyle name="20% - Accent1 3 2 6 5 5 2 2" xfId="23256" xr:uid="{00000000-0005-0000-0000-00001F5A0000}"/>
    <cellStyle name="20% - Accent1 3 2 6 5 5 3" xfId="23257" xr:uid="{00000000-0005-0000-0000-0000205A0000}"/>
    <cellStyle name="20% - Accent1 3 2 6 5 6" xfId="23258" xr:uid="{00000000-0005-0000-0000-0000215A0000}"/>
    <cellStyle name="20% - Accent1 3 2 6 5 6 2" xfId="23259" xr:uid="{00000000-0005-0000-0000-0000225A0000}"/>
    <cellStyle name="20% - Accent1 3 2 6 5 6 2 2" xfId="23260" xr:uid="{00000000-0005-0000-0000-0000235A0000}"/>
    <cellStyle name="20% - Accent1 3 2 6 5 6 3" xfId="23261" xr:uid="{00000000-0005-0000-0000-0000245A0000}"/>
    <cellStyle name="20% - Accent1 3 2 6 5 7" xfId="23262" xr:uid="{00000000-0005-0000-0000-0000255A0000}"/>
    <cellStyle name="20% - Accent1 3 2 6 5 7 2" xfId="23263" xr:uid="{00000000-0005-0000-0000-0000265A0000}"/>
    <cellStyle name="20% - Accent1 3 2 6 5 8" xfId="23264" xr:uid="{00000000-0005-0000-0000-0000275A0000}"/>
    <cellStyle name="20% - Accent1 3 2 6 5 8 2" xfId="23265" xr:uid="{00000000-0005-0000-0000-0000285A0000}"/>
    <cellStyle name="20% - Accent1 3 2 6 5 9" xfId="23266" xr:uid="{00000000-0005-0000-0000-0000295A0000}"/>
    <cellStyle name="20% - Accent1 3 2 6 6" xfId="23267" xr:uid="{00000000-0005-0000-0000-00002A5A0000}"/>
    <cellStyle name="20% - Accent1 3 2 6 6 2" xfId="23268" xr:uid="{00000000-0005-0000-0000-00002B5A0000}"/>
    <cellStyle name="20% - Accent1 3 2 6 6 2 2" xfId="23269" xr:uid="{00000000-0005-0000-0000-00002C5A0000}"/>
    <cellStyle name="20% - Accent1 3 2 6 6 2 2 2" xfId="23270" xr:uid="{00000000-0005-0000-0000-00002D5A0000}"/>
    <cellStyle name="20% - Accent1 3 2 6 6 2 2 2 2" xfId="23271" xr:uid="{00000000-0005-0000-0000-00002E5A0000}"/>
    <cellStyle name="20% - Accent1 3 2 6 6 2 2 3" xfId="23272" xr:uid="{00000000-0005-0000-0000-00002F5A0000}"/>
    <cellStyle name="20% - Accent1 3 2 6 6 2 3" xfId="23273" xr:uid="{00000000-0005-0000-0000-0000305A0000}"/>
    <cellStyle name="20% - Accent1 3 2 6 6 2 3 2" xfId="23274" xr:uid="{00000000-0005-0000-0000-0000315A0000}"/>
    <cellStyle name="20% - Accent1 3 2 6 6 2 4" xfId="23275" xr:uid="{00000000-0005-0000-0000-0000325A0000}"/>
    <cellStyle name="20% - Accent1 3 2 6 6 3" xfId="23276" xr:uid="{00000000-0005-0000-0000-0000335A0000}"/>
    <cellStyle name="20% - Accent1 3 2 6 6 3 2" xfId="23277" xr:uid="{00000000-0005-0000-0000-0000345A0000}"/>
    <cellStyle name="20% - Accent1 3 2 6 6 3 2 2" xfId="23278" xr:uid="{00000000-0005-0000-0000-0000355A0000}"/>
    <cellStyle name="20% - Accent1 3 2 6 6 3 2 2 2" xfId="23279" xr:uid="{00000000-0005-0000-0000-0000365A0000}"/>
    <cellStyle name="20% - Accent1 3 2 6 6 3 2 3" xfId="23280" xr:uid="{00000000-0005-0000-0000-0000375A0000}"/>
    <cellStyle name="20% - Accent1 3 2 6 6 3 3" xfId="23281" xr:uid="{00000000-0005-0000-0000-0000385A0000}"/>
    <cellStyle name="20% - Accent1 3 2 6 6 3 3 2" xfId="23282" xr:uid="{00000000-0005-0000-0000-0000395A0000}"/>
    <cellStyle name="20% - Accent1 3 2 6 6 3 4" xfId="23283" xr:uid="{00000000-0005-0000-0000-00003A5A0000}"/>
    <cellStyle name="20% - Accent1 3 2 6 6 4" xfId="23284" xr:uid="{00000000-0005-0000-0000-00003B5A0000}"/>
    <cellStyle name="20% - Accent1 3 2 6 6 4 2" xfId="23285" xr:uid="{00000000-0005-0000-0000-00003C5A0000}"/>
    <cellStyle name="20% - Accent1 3 2 6 6 4 2 2" xfId="23286" xr:uid="{00000000-0005-0000-0000-00003D5A0000}"/>
    <cellStyle name="20% - Accent1 3 2 6 6 4 2 2 2" xfId="23287" xr:uid="{00000000-0005-0000-0000-00003E5A0000}"/>
    <cellStyle name="20% - Accent1 3 2 6 6 4 2 3" xfId="23288" xr:uid="{00000000-0005-0000-0000-00003F5A0000}"/>
    <cellStyle name="20% - Accent1 3 2 6 6 4 3" xfId="23289" xr:uid="{00000000-0005-0000-0000-0000405A0000}"/>
    <cellStyle name="20% - Accent1 3 2 6 6 4 3 2" xfId="23290" xr:uid="{00000000-0005-0000-0000-0000415A0000}"/>
    <cellStyle name="20% - Accent1 3 2 6 6 4 4" xfId="23291" xr:uid="{00000000-0005-0000-0000-0000425A0000}"/>
    <cellStyle name="20% - Accent1 3 2 6 6 5" xfId="23292" xr:uid="{00000000-0005-0000-0000-0000435A0000}"/>
    <cellStyle name="20% - Accent1 3 2 6 6 5 2" xfId="23293" xr:uid="{00000000-0005-0000-0000-0000445A0000}"/>
    <cellStyle name="20% - Accent1 3 2 6 6 5 2 2" xfId="23294" xr:uid="{00000000-0005-0000-0000-0000455A0000}"/>
    <cellStyle name="20% - Accent1 3 2 6 6 5 3" xfId="23295" xr:uid="{00000000-0005-0000-0000-0000465A0000}"/>
    <cellStyle name="20% - Accent1 3 2 6 6 6" xfId="23296" xr:uid="{00000000-0005-0000-0000-0000475A0000}"/>
    <cellStyle name="20% - Accent1 3 2 6 6 6 2" xfId="23297" xr:uid="{00000000-0005-0000-0000-0000485A0000}"/>
    <cellStyle name="20% - Accent1 3 2 6 6 6 2 2" xfId="23298" xr:uid="{00000000-0005-0000-0000-0000495A0000}"/>
    <cellStyle name="20% - Accent1 3 2 6 6 6 3" xfId="23299" xr:uid="{00000000-0005-0000-0000-00004A5A0000}"/>
    <cellStyle name="20% - Accent1 3 2 6 6 7" xfId="23300" xr:uid="{00000000-0005-0000-0000-00004B5A0000}"/>
    <cellStyle name="20% - Accent1 3 2 6 6 7 2" xfId="23301" xr:uid="{00000000-0005-0000-0000-00004C5A0000}"/>
    <cellStyle name="20% - Accent1 3 2 6 6 8" xfId="23302" xr:uid="{00000000-0005-0000-0000-00004D5A0000}"/>
    <cellStyle name="20% - Accent1 3 2 6 6 8 2" xfId="23303" xr:uid="{00000000-0005-0000-0000-00004E5A0000}"/>
    <cellStyle name="20% - Accent1 3 2 6 6 9" xfId="23304" xr:uid="{00000000-0005-0000-0000-00004F5A0000}"/>
    <cellStyle name="20% - Accent1 3 2 6 7" xfId="23305" xr:uid="{00000000-0005-0000-0000-0000505A0000}"/>
    <cellStyle name="20% - Accent1 3 2 6 7 2" xfId="23306" xr:uid="{00000000-0005-0000-0000-0000515A0000}"/>
    <cellStyle name="20% - Accent1 3 2 6 7 2 2" xfId="23307" xr:uid="{00000000-0005-0000-0000-0000525A0000}"/>
    <cellStyle name="20% - Accent1 3 2 6 7 2 2 2" xfId="23308" xr:uid="{00000000-0005-0000-0000-0000535A0000}"/>
    <cellStyle name="20% - Accent1 3 2 6 7 2 3" xfId="23309" xr:uid="{00000000-0005-0000-0000-0000545A0000}"/>
    <cellStyle name="20% - Accent1 3 2 6 7 3" xfId="23310" xr:uid="{00000000-0005-0000-0000-0000555A0000}"/>
    <cellStyle name="20% - Accent1 3 2 6 7 3 2" xfId="23311" xr:uid="{00000000-0005-0000-0000-0000565A0000}"/>
    <cellStyle name="20% - Accent1 3 2 6 7 4" xfId="23312" xr:uid="{00000000-0005-0000-0000-0000575A0000}"/>
    <cellStyle name="20% - Accent1 3 2 6 8" xfId="23313" xr:uid="{00000000-0005-0000-0000-0000585A0000}"/>
    <cellStyle name="20% - Accent1 3 2 6 8 2" xfId="23314" xr:uid="{00000000-0005-0000-0000-0000595A0000}"/>
    <cellStyle name="20% - Accent1 3 2 6 8 2 2" xfId="23315" xr:uid="{00000000-0005-0000-0000-00005A5A0000}"/>
    <cellStyle name="20% - Accent1 3 2 6 8 2 2 2" xfId="23316" xr:uid="{00000000-0005-0000-0000-00005B5A0000}"/>
    <cellStyle name="20% - Accent1 3 2 6 8 2 3" xfId="23317" xr:uid="{00000000-0005-0000-0000-00005C5A0000}"/>
    <cellStyle name="20% - Accent1 3 2 6 8 3" xfId="23318" xr:uid="{00000000-0005-0000-0000-00005D5A0000}"/>
    <cellStyle name="20% - Accent1 3 2 6 8 3 2" xfId="23319" xr:uid="{00000000-0005-0000-0000-00005E5A0000}"/>
    <cellStyle name="20% - Accent1 3 2 6 8 4" xfId="23320" xr:uid="{00000000-0005-0000-0000-00005F5A0000}"/>
    <cellStyle name="20% - Accent1 3 2 6 9" xfId="23321" xr:uid="{00000000-0005-0000-0000-0000605A0000}"/>
    <cellStyle name="20% - Accent1 3 2 6 9 2" xfId="23322" xr:uid="{00000000-0005-0000-0000-0000615A0000}"/>
    <cellStyle name="20% - Accent1 3 2 6 9 2 2" xfId="23323" xr:uid="{00000000-0005-0000-0000-0000625A0000}"/>
    <cellStyle name="20% - Accent1 3 2 6 9 2 2 2" xfId="23324" xr:uid="{00000000-0005-0000-0000-0000635A0000}"/>
    <cellStyle name="20% - Accent1 3 2 6 9 2 3" xfId="23325" xr:uid="{00000000-0005-0000-0000-0000645A0000}"/>
    <cellStyle name="20% - Accent1 3 2 6 9 3" xfId="23326" xr:uid="{00000000-0005-0000-0000-0000655A0000}"/>
    <cellStyle name="20% - Accent1 3 2 6 9 3 2" xfId="23327" xr:uid="{00000000-0005-0000-0000-0000665A0000}"/>
    <cellStyle name="20% - Accent1 3 2 6 9 4" xfId="23328" xr:uid="{00000000-0005-0000-0000-0000675A0000}"/>
    <cellStyle name="20% - Accent1 3 2 7" xfId="23329" xr:uid="{00000000-0005-0000-0000-0000685A0000}"/>
    <cellStyle name="20% - Accent1 3 2 7 10" xfId="23330" xr:uid="{00000000-0005-0000-0000-0000695A0000}"/>
    <cellStyle name="20% - Accent1 3 2 7 10 2" xfId="23331" xr:uid="{00000000-0005-0000-0000-00006A5A0000}"/>
    <cellStyle name="20% - Accent1 3 2 7 11" xfId="23332" xr:uid="{00000000-0005-0000-0000-00006B5A0000}"/>
    <cellStyle name="20% - Accent1 3 2 7 11 2" xfId="23333" xr:uid="{00000000-0005-0000-0000-00006C5A0000}"/>
    <cellStyle name="20% - Accent1 3 2 7 12" xfId="23334" xr:uid="{00000000-0005-0000-0000-00006D5A0000}"/>
    <cellStyle name="20% - Accent1 3 2 7 2" xfId="23335" xr:uid="{00000000-0005-0000-0000-00006E5A0000}"/>
    <cellStyle name="20% - Accent1 3 2 7 2 10" xfId="23336" xr:uid="{00000000-0005-0000-0000-00006F5A0000}"/>
    <cellStyle name="20% - Accent1 3 2 7 2 10 2" xfId="23337" xr:uid="{00000000-0005-0000-0000-0000705A0000}"/>
    <cellStyle name="20% - Accent1 3 2 7 2 11" xfId="23338" xr:uid="{00000000-0005-0000-0000-0000715A0000}"/>
    <cellStyle name="20% - Accent1 3 2 7 2 2" xfId="23339" xr:uid="{00000000-0005-0000-0000-0000725A0000}"/>
    <cellStyle name="20% - Accent1 3 2 7 2 2 2" xfId="23340" xr:uid="{00000000-0005-0000-0000-0000735A0000}"/>
    <cellStyle name="20% - Accent1 3 2 7 2 2 2 2" xfId="23341" xr:uid="{00000000-0005-0000-0000-0000745A0000}"/>
    <cellStyle name="20% - Accent1 3 2 7 2 2 2 2 2" xfId="23342" xr:uid="{00000000-0005-0000-0000-0000755A0000}"/>
    <cellStyle name="20% - Accent1 3 2 7 2 2 2 2 2 2" xfId="23343" xr:uid="{00000000-0005-0000-0000-0000765A0000}"/>
    <cellStyle name="20% - Accent1 3 2 7 2 2 2 2 3" xfId="23344" xr:uid="{00000000-0005-0000-0000-0000775A0000}"/>
    <cellStyle name="20% - Accent1 3 2 7 2 2 2 3" xfId="23345" xr:uid="{00000000-0005-0000-0000-0000785A0000}"/>
    <cellStyle name="20% - Accent1 3 2 7 2 2 2 3 2" xfId="23346" xr:uid="{00000000-0005-0000-0000-0000795A0000}"/>
    <cellStyle name="20% - Accent1 3 2 7 2 2 2 4" xfId="23347" xr:uid="{00000000-0005-0000-0000-00007A5A0000}"/>
    <cellStyle name="20% - Accent1 3 2 7 2 2 3" xfId="23348" xr:uid="{00000000-0005-0000-0000-00007B5A0000}"/>
    <cellStyle name="20% - Accent1 3 2 7 2 2 3 2" xfId="23349" xr:uid="{00000000-0005-0000-0000-00007C5A0000}"/>
    <cellStyle name="20% - Accent1 3 2 7 2 2 3 2 2" xfId="23350" xr:uid="{00000000-0005-0000-0000-00007D5A0000}"/>
    <cellStyle name="20% - Accent1 3 2 7 2 2 3 2 2 2" xfId="23351" xr:uid="{00000000-0005-0000-0000-00007E5A0000}"/>
    <cellStyle name="20% - Accent1 3 2 7 2 2 3 2 3" xfId="23352" xr:uid="{00000000-0005-0000-0000-00007F5A0000}"/>
    <cellStyle name="20% - Accent1 3 2 7 2 2 3 3" xfId="23353" xr:uid="{00000000-0005-0000-0000-0000805A0000}"/>
    <cellStyle name="20% - Accent1 3 2 7 2 2 3 3 2" xfId="23354" xr:uid="{00000000-0005-0000-0000-0000815A0000}"/>
    <cellStyle name="20% - Accent1 3 2 7 2 2 3 4" xfId="23355" xr:uid="{00000000-0005-0000-0000-0000825A0000}"/>
    <cellStyle name="20% - Accent1 3 2 7 2 2 4" xfId="23356" xr:uid="{00000000-0005-0000-0000-0000835A0000}"/>
    <cellStyle name="20% - Accent1 3 2 7 2 2 4 2" xfId="23357" xr:uid="{00000000-0005-0000-0000-0000845A0000}"/>
    <cellStyle name="20% - Accent1 3 2 7 2 2 4 2 2" xfId="23358" xr:uid="{00000000-0005-0000-0000-0000855A0000}"/>
    <cellStyle name="20% - Accent1 3 2 7 2 2 4 2 2 2" xfId="23359" xr:uid="{00000000-0005-0000-0000-0000865A0000}"/>
    <cellStyle name="20% - Accent1 3 2 7 2 2 4 2 3" xfId="23360" xr:uid="{00000000-0005-0000-0000-0000875A0000}"/>
    <cellStyle name="20% - Accent1 3 2 7 2 2 4 3" xfId="23361" xr:uid="{00000000-0005-0000-0000-0000885A0000}"/>
    <cellStyle name="20% - Accent1 3 2 7 2 2 4 3 2" xfId="23362" xr:uid="{00000000-0005-0000-0000-0000895A0000}"/>
    <cellStyle name="20% - Accent1 3 2 7 2 2 4 4" xfId="23363" xr:uid="{00000000-0005-0000-0000-00008A5A0000}"/>
    <cellStyle name="20% - Accent1 3 2 7 2 2 5" xfId="23364" xr:uid="{00000000-0005-0000-0000-00008B5A0000}"/>
    <cellStyle name="20% - Accent1 3 2 7 2 2 5 2" xfId="23365" xr:uid="{00000000-0005-0000-0000-00008C5A0000}"/>
    <cellStyle name="20% - Accent1 3 2 7 2 2 5 2 2" xfId="23366" xr:uid="{00000000-0005-0000-0000-00008D5A0000}"/>
    <cellStyle name="20% - Accent1 3 2 7 2 2 5 3" xfId="23367" xr:uid="{00000000-0005-0000-0000-00008E5A0000}"/>
    <cellStyle name="20% - Accent1 3 2 7 2 2 6" xfId="23368" xr:uid="{00000000-0005-0000-0000-00008F5A0000}"/>
    <cellStyle name="20% - Accent1 3 2 7 2 2 6 2" xfId="23369" xr:uid="{00000000-0005-0000-0000-0000905A0000}"/>
    <cellStyle name="20% - Accent1 3 2 7 2 2 6 2 2" xfId="23370" xr:uid="{00000000-0005-0000-0000-0000915A0000}"/>
    <cellStyle name="20% - Accent1 3 2 7 2 2 6 3" xfId="23371" xr:uid="{00000000-0005-0000-0000-0000925A0000}"/>
    <cellStyle name="20% - Accent1 3 2 7 2 2 7" xfId="23372" xr:uid="{00000000-0005-0000-0000-0000935A0000}"/>
    <cellStyle name="20% - Accent1 3 2 7 2 2 7 2" xfId="23373" xr:uid="{00000000-0005-0000-0000-0000945A0000}"/>
    <cellStyle name="20% - Accent1 3 2 7 2 2 8" xfId="23374" xr:uid="{00000000-0005-0000-0000-0000955A0000}"/>
    <cellStyle name="20% - Accent1 3 2 7 2 2 8 2" xfId="23375" xr:uid="{00000000-0005-0000-0000-0000965A0000}"/>
    <cellStyle name="20% - Accent1 3 2 7 2 2 9" xfId="23376" xr:uid="{00000000-0005-0000-0000-0000975A0000}"/>
    <cellStyle name="20% - Accent1 3 2 7 2 3" xfId="23377" xr:uid="{00000000-0005-0000-0000-0000985A0000}"/>
    <cellStyle name="20% - Accent1 3 2 7 2 3 2" xfId="23378" xr:uid="{00000000-0005-0000-0000-0000995A0000}"/>
    <cellStyle name="20% - Accent1 3 2 7 2 3 2 2" xfId="23379" xr:uid="{00000000-0005-0000-0000-00009A5A0000}"/>
    <cellStyle name="20% - Accent1 3 2 7 2 3 2 2 2" xfId="23380" xr:uid="{00000000-0005-0000-0000-00009B5A0000}"/>
    <cellStyle name="20% - Accent1 3 2 7 2 3 2 2 2 2" xfId="23381" xr:uid="{00000000-0005-0000-0000-00009C5A0000}"/>
    <cellStyle name="20% - Accent1 3 2 7 2 3 2 2 3" xfId="23382" xr:uid="{00000000-0005-0000-0000-00009D5A0000}"/>
    <cellStyle name="20% - Accent1 3 2 7 2 3 2 3" xfId="23383" xr:uid="{00000000-0005-0000-0000-00009E5A0000}"/>
    <cellStyle name="20% - Accent1 3 2 7 2 3 2 3 2" xfId="23384" xr:uid="{00000000-0005-0000-0000-00009F5A0000}"/>
    <cellStyle name="20% - Accent1 3 2 7 2 3 2 4" xfId="23385" xr:uid="{00000000-0005-0000-0000-0000A05A0000}"/>
    <cellStyle name="20% - Accent1 3 2 7 2 3 3" xfId="23386" xr:uid="{00000000-0005-0000-0000-0000A15A0000}"/>
    <cellStyle name="20% - Accent1 3 2 7 2 3 3 2" xfId="23387" xr:uid="{00000000-0005-0000-0000-0000A25A0000}"/>
    <cellStyle name="20% - Accent1 3 2 7 2 3 3 2 2" xfId="23388" xr:uid="{00000000-0005-0000-0000-0000A35A0000}"/>
    <cellStyle name="20% - Accent1 3 2 7 2 3 3 2 2 2" xfId="23389" xr:uid="{00000000-0005-0000-0000-0000A45A0000}"/>
    <cellStyle name="20% - Accent1 3 2 7 2 3 3 2 3" xfId="23390" xr:uid="{00000000-0005-0000-0000-0000A55A0000}"/>
    <cellStyle name="20% - Accent1 3 2 7 2 3 3 3" xfId="23391" xr:uid="{00000000-0005-0000-0000-0000A65A0000}"/>
    <cellStyle name="20% - Accent1 3 2 7 2 3 3 3 2" xfId="23392" xr:uid="{00000000-0005-0000-0000-0000A75A0000}"/>
    <cellStyle name="20% - Accent1 3 2 7 2 3 3 4" xfId="23393" xr:uid="{00000000-0005-0000-0000-0000A85A0000}"/>
    <cellStyle name="20% - Accent1 3 2 7 2 3 4" xfId="23394" xr:uid="{00000000-0005-0000-0000-0000A95A0000}"/>
    <cellStyle name="20% - Accent1 3 2 7 2 3 4 2" xfId="23395" xr:uid="{00000000-0005-0000-0000-0000AA5A0000}"/>
    <cellStyle name="20% - Accent1 3 2 7 2 3 4 2 2" xfId="23396" xr:uid="{00000000-0005-0000-0000-0000AB5A0000}"/>
    <cellStyle name="20% - Accent1 3 2 7 2 3 4 2 2 2" xfId="23397" xr:uid="{00000000-0005-0000-0000-0000AC5A0000}"/>
    <cellStyle name="20% - Accent1 3 2 7 2 3 4 2 3" xfId="23398" xr:uid="{00000000-0005-0000-0000-0000AD5A0000}"/>
    <cellStyle name="20% - Accent1 3 2 7 2 3 4 3" xfId="23399" xr:uid="{00000000-0005-0000-0000-0000AE5A0000}"/>
    <cellStyle name="20% - Accent1 3 2 7 2 3 4 3 2" xfId="23400" xr:uid="{00000000-0005-0000-0000-0000AF5A0000}"/>
    <cellStyle name="20% - Accent1 3 2 7 2 3 4 4" xfId="23401" xr:uid="{00000000-0005-0000-0000-0000B05A0000}"/>
    <cellStyle name="20% - Accent1 3 2 7 2 3 5" xfId="23402" xr:uid="{00000000-0005-0000-0000-0000B15A0000}"/>
    <cellStyle name="20% - Accent1 3 2 7 2 3 5 2" xfId="23403" xr:uid="{00000000-0005-0000-0000-0000B25A0000}"/>
    <cellStyle name="20% - Accent1 3 2 7 2 3 5 2 2" xfId="23404" xr:uid="{00000000-0005-0000-0000-0000B35A0000}"/>
    <cellStyle name="20% - Accent1 3 2 7 2 3 5 3" xfId="23405" xr:uid="{00000000-0005-0000-0000-0000B45A0000}"/>
    <cellStyle name="20% - Accent1 3 2 7 2 3 6" xfId="23406" xr:uid="{00000000-0005-0000-0000-0000B55A0000}"/>
    <cellStyle name="20% - Accent1 3 2 7 2 3 6 2" xfId="23407" xr:uid="{00000000-0005-0000-0000-0000B65A0000}"/>
    <cellStyle name="20% - Accent1 3 2 7 2 3 6 2 2" xfId="23408" xr:uid="{00000000-0005-0000-0000-0000B75A0000}"/>
    <cellStyle name="20% - Accent1 3 2 7 2 3 6 3" xfId="23409" xr:uid="{00000000-0005-0000-0000-0000B85A0000}"/>
    <cellStyle name="20% - Accent1 3 2 7 2 3 7" xfId="23410" xr:uid="{00000000-0005-0000-0000-0000B95A0000}"/>
    <cellStyle name="20% - Accent1 3 2 7 2 3 7 2" xfId="23411" xr:uid="{00000000-0005-0000-0000-0000BA5A0000}"/>
    <cellStyle name="20% - Accent1 3 2 7 2 3 8" xfId="23412" xr:uid="{00000000-0005-0000-0000-0000BB5A0000}"/>
    <cellStyle name="20% - Accent1 3 2 7 2 3 8 2" xfId="23413" xr:uid="{00000000-0005-0000-0000-0000BC5A0000}"/>
    <cellStyle name="20% - Accent1 3 2 7 2 3 9" xfId="23414" xr:uid="{00000000-0005-0000-0000-0000BD5A0000}"/>
    <cellStyle name="20% - Accent1 3 2 7 2 4" xfId="23415" xr:uid="{00000000-0005-0000-0000-0000BE5A0000}"/>
    <cellStyle name="20% - Accent1 3 2 7 2 4 2" xfId="23416" xr:uid="{00000000-0005-0000-0000-0000BF5A0000}"/>
    <cellStyle name="20% - Accent1 3 2 7 2 4 2 2" xfId="23417" xr:uid="{00000000-0005-0000-0000-0000C05A0000}"/>
    <cellStyle name="20% - Accent1 3 2 7 2 4 2 2 2" xfId="23418" xr:uid="{00000000-0005-0000-0000-0000C15A0000}"/>
    <cellStyle name="20% - Accent1 3 2 7 2 4 2 3" xfId="23419" xr:uid="{00000000-0005-0000-0000-0000C25A0000}"/>
    <cellStyle name="20% - Accent1 3 2 7 2 4 3" xfId="23420" xr:uid="{00000000-0005-0000-0000-0000C35A0000}"/>
    <cellStyle name="20% - Accent1 3 2 7 2 4 3 2" xfId="23421" xr:uid="{00000000-0005-0000-0000-0000C45A0000}"/>
    <cellStyle name="20% - Accent1 3 2 7 2 4 4" xfId="23422" xr:uid="{00000000-0005-0000-0000-0000C55A0000}"/>
    <cellStyle name="20% - Accent1 3 2 7 2 5" xfId="23423" xr:uid="{00000000-0005-0000-0000-0000C65A0000}"/>
    <cellStyle name="20% - Accent1 3 2 7 2 5 2" xfId="23424" xr:uid="{00000000-0005-0000-0000-0000C75A0000}"/>
    <cellStyle name="20% - Accent1 3 2 7 2 5 2 2" xfId="23425" xr:uid="{00000000-0005-0000-0000-0000C85A0000}"/>
    <cellStyle name="20% - Accent1 3 2 7 2 5 2 2 2" xfId="23426" xr:uid="{00000000-0005-0000-0000-0000C95A0000}"/>
    <cellStyle name="20% - Accent1 3 2 7 2 5 2 3" xfId="23427" xr:uid="{00000000-0005-0000-0000-0000CA5A0000}"/>
    <cellStyle name="20% - Accent1 3 2 7 2 5 3" xfId="23428" xr:uid="{00000000-0005-0000-0000-0000CB5A0000}"/>
    <cellStyle name="20% - Accent1 3 2 7 2 5 3 2" xfId="23429" xr:uid="{00000000-0005-0000-0000-0000CC5A0000}"/>
    <cellStyle name="20% - Accent1 3 2 7 2 5 4" xfId="23430" xr:uid="{00000000-0005-0000-0000-0000CD5A0000}"/>
    <cellStyle name="20% - Accent1 3 2 7 2 6" xfId="23431" xr:uid="{00000000-0005-0000-0000-0000CE5A0000}"/>
    <cellStyle name="20% - Accent1 3 2 7 2 6 2" xfId="23432" xr:uid="{00000000-0005-0000-0000-0000CF5A0000}"/>
    <cellStyle name="20% - Accent1 3 2 7 2 6 2 2" xfId="23433" xr:uid="{00000000-0005-0000-0000-0000D05A0000}"/>
    <cellStyle name="20% - Accent1 3 2 7 2 6 2 2 2" xfId="23434" xr:uid="{00000000-0005-0000-0000-0000D15A0000}"/>
    <cellStyle name="20% - Accent1 3 2 7 2 6 2 3" xfId="23435" xr:uid="{00000000-0005-0000-0000-0000D25A0000}"/>
    <cellStyle name="20% - Accent1 3 2 7 2 6 3" xfId="23436" xr:uid="{00000000-0005-0000-0000-0000D35A0000}"/>
    <cellStyle name="20% - Accent1 3 2 7 2 6 3 2" xfId="23437" xr:uid="{00000000-0005-0000-0000-0000D45A0000}"/>
    <cellStyle name="20% - Accent1 3 2 7 2 6 4" xfId="23438" xr:uid="{00000000-0005-0000-0000-0000D55A0000}"/>
    <cellStyle name="20% - Accent1 3 2 7 2 7" xfId="23439" xr:uid="{00000000-0005-0000-0000-0000D65A0000}"/>
    <cellStyle name="20% - Accent1 3 2 7 2 7 2" xfId="23440" xr:uid="{00000000-0005-0000-0000-0000D75A0000}"/>
    <cellStyle name="20% - Accent1 3 2 7 2 7 2 2" xfId="23441" xr:uid="{00000000-0005-0000-0000-0000D85A0000}"/>
    <cellStyle name="20% - Accent1 3 2 7 2 7 3" xfId="23442" xr:uid="{00000000-0005-0000-0000-0000D95A0000}"/>
    <cellStyle name="20% - Accent1 3 2 7 2 8" xfId="23443" xr:uid="{00000000-0005-0000-0000-0000DA5A0000}"/>
    <cellStyle name="20% - Accent1 3 2 7 2 8 2" xfId="23444" xr:uid="{00000000-0005-0000-0000-0000DB5A0000}"/>
    <cellStyle name="20% - Accent1 3 2 7 2 8 2 2" xfId="23445" xr:uid="{00000000-0005-0000-0000-0000DC5A0000}"/>
    <cellStyle name="20% - Accent1 3 2 7 2 8 3" xfId="23446" xr:uid="{00000000-0005-0000-0000-0000DD5A0000}"/>
    <cellStyle name="20% - Accent1 3 2 7 2 9" xfId="23447" xr:uid="{00000000-0005-0000-0000-0000DE5A0000}"/>
    <cellStyle name="20% - Accent1 3 2 7 2 9 2" xfId="23448" xr:uid="{00000000-0005-0000-0000-0000DF5A0000}"/>
    <cellStyle name="20% - Accent1 3 2 7 3" xfId="23449" xr:uid="{00000000-0005-0000-0000-0000E05A0000}"/>
    <cellStyle name="20% - Accent1 3 2 7 3 2" xfId="23450" xr:uid="{00000000-0005-0000-0000-0000E15A0000}"/>
    <cellStyle name="20% - Accent1 3 2 7 3 2 2" xfId="23451" xr:uid="{00000000-0005-0000-0000-0000E25A0000}"/>
    <cellStyle name="20% - Accent1 3 2 7 3 2 2 2" xfId="23452" xr:uid="{00000000-0005-0000-0000-0000E35A0000}"/>
    <cellStyle name="20% - Accent1 3 2 7 3 2 2 2 2" xfId="23453" xr:uid="{00000000-0005-0000-0000-0000E45A0000}"/>
    <cellStyle name="20% - Accent1 3 2 7 3 2 2 3" xfId="23454" xr:uid="{00000000-0005-0000-0000-0000E55A0000}"/>
    <cellStyle name="20% - Accent1 3 2 7 3 2 3" xfId="23455" xr:uid="{00000000-0005-0000-0000-0000E65A0000}"/>
    <cellStyle name="20% - Accent1 3 2 7 3 2 3 2" xfId="23456" xr:uid="{00000000-0005-0000-0000-0000E75A0000}"/>
    <cellStyle name="20% - Accent1 3 2 7 3 2 4" xfId="23457" xr:uid="{00000000-0005-0000-0000-0000E85A0000}"/>
    <cellStyle name="20% - Accent1 3 2 7 3 3" xfId="23458" xr:uid="{00000000-0005-0000-0000-0000E95A0000}"/>
    <cellStyle name="20% - Accent1 3 2 7 3 3 2" xfId="23459" xr:uid="{00000000-0005-0000-0000-0000EA5A0000}"/>
    <cellStyle name="20% - Accent1 3 2 7 3 3 2 2" xfId="23460" xr:uid="{00000000-0005-0000-0000-0000EB5A0000}"/>
    <cellStyle name="20% - Accent1 3 2 7 3 3 2 2 2" xfId="23461" xr:uid="{00000000-0005-0000-0000-0000EC5A0000}"/>
    <cellStyle name="20% - Accent1 3 2 7 3 3 2 3" xfId="23462" xr:uid="{00000000-0005-0000-0000-0000ED5A0000}"/>
    <cellStyle name="20% - Accent1 3 2 7 3 3 3" xfId="23463" xr:uid="{00000000-0005-0000-0000-0000EE5A0000}"/>
    <cellStyle name="20% - Accent1 3 2 7 3 3 3 2" xfId="23464" xr:uid="{00000000-0005-0000-0000-0000EF5A0000}"/>
    <cellStyle name="20% - Accent1 3 2 7 3 3 4" xfId="23465" xr:uid="{00000000-0005-0000-0000-0000F05A0000}"/>
    <cellStyle name="20% - Accent1 3 2 7 3 4" xfId="23466" xr:uid="{00000000-0005-0000-0000-0000F15A0000}"/>
    <cellStyle name="20% - Accent1 3 2 7 3 4 2" xfId="23467" xr:uid="{00000000-0005-0000-0000-0000F25A0000}"/>
    <cellStyle name="20% - Accent1 3 2 7 3 4 2 2" xfId="23468" xr:uid="{00000000-0005-0000-0000-0000F35A0000}"/>
    <cellStyle name="20% - Accent1 3 2 7 3 4 2 2 2" xfId="23469" xr:uid="{00000000-0005-0000-0000-0000F45A0000}"/>
    <cellStyle name="20% - Accent1 3 2 7 3 4 2 3" xfId="23470" xr:uid="{00000000-0005-0000-0000-0000F55A0000}"/>
    <cellStyle name="20% - Accent1 3 2 7 3 4 3" xfId="23471" xr:uid="{00000000-0005-0000-0000-0000F65A0000}"/>
    <cellStyle name="20% - Accent1 3 2 7 3 4 3 2" xfId="23472" xr:uid="{00000000-0005-0000-0000-0000F75A0000}"/>
    <cellStyle name="20% - Accent1 3 2 7 3 4 4" xfId="23473" xr:uid="{00000000-0005-0000-0000-0000F85A0000}"/>
    <cellStyle name="20% - Accent1 3 2 7 3 5" xfId="23474" xr:uid="{00000000-0005-0000-0000-0000F95A0000}"/>
    <cellStyle name="20% - Accent1 3 2 7 3 5 2" xfId="23475" xr:uid="{00000000-0005-0000-0000-0000FA5A0000}"/>
    <cellStyle name="20% - Accent1 3 2 7 3 5 2 2" xfId="23476" xr:uid="{00000000-0005-0000-0000-0000FB5A0000}"/>
    <cellStyle name="20% - Accent1 3 2 7 3 5 3" xfId="23477" xr:uid="{00000000-0005-0000-0000-0000FC5A0000}"/>
    <cellStyle name="20% - Accent1 3 2 7 3 6" xfId="23478" xr:uid="{00000000-0005-0000-0000-0000FD5A0000}"/>
    <cellStyle name="20% - Accent1 3 2 7 3 6 2" xfId="23479" xr:uid="{00000000-0005-0000-0000-0000FE5A0000}"/>
    <cellStyle name="20% - Accent1 3 2 7 3 6 2 2" xfId="23480" xr:uid="{00000000-0005-0000-0000-0000FF5A0000}"/>
    <cellStyle name="20% - Accent1 3 2 7 3 6 3" xfId="23481" xr:uid="{00000000-0005-0000-0000-0000005B0000}"/>
    <cellStyle name="20% - Accent1 3 2 7 3 7" xfId="23482" xr:uid="{00000000-0005-0000-0000-0000015B0000}"/>
    <cellStyle name="20% - Accent1 3 2 7 3 7 2" xfId="23483" xr:uid="{00000000-0005-0000-0000-0000025B0000}"/>
    <cellStyle name="20% - Accent1 3 2 7 3 8" xfId="23484" xr:uid="{00000000-0005-0000-0000-0000035B0000}"/>
    <cellStyle name="20% - Accent1 3 2 7 3 8 2" xfId="23485" xr:uid="{00000000-0005-0000-0000-0000045B0000}"/>
    <cellStyle name="20% - Accent1 3 2 7 3 9" xfId="23486" xr:uid="{00000000-0005-0000-0000-0000055B0000}"/>
    <cellStyle name="20% - Accent1 3 2 7 4" xfId="23487" xr:uid="{00000000-0005-0000-0000-0000065B0000}"/>
    <cellStyle name="20% - Accent1 3 2 7 4 2" xfId="23488" xr:uid="{00000000-0005-0000-0000-0000075B0000}"/>
    <cellStyle name="20% - Accent1 3 2 7 4 2 2" xfId="23489" xr:uid="{00000000-0005-0000-0000-0000085B0000}"/>
    <cellStyle name="20% - Accent1 3 2 7 4 2 2 2" xfId="23490" xr:uid="{00000000-0005-0000-0000-0000095B0000}"/>
    <cellStyle name="20% - Accent1 3 2 7 4 2 2 2 2" xfId="23491" xr:uid="{00000000-0005-0000-0000-00000A5B0000}"/>
    <cellStyle name="20% - Accent1 3 2 7 4 2 2 3" xfId="23492" xr:uid="{00000000-0005-0000-0000-00000B5B0000}"/>
    <cellStyle name="20% - Accent1 3 2 7 4 2 3" xfId="23493" xr:uid="{00000000-0005-0000-0000-00000C5B0000}"/>
    <cellStyle name="20% - Accent1 3 2 7 4 2 3 2" xfId="23494" xr:uid="{00000000-0005-0000-0000-00000D5B0000}"/>
    <cellStyle name="20% - Accent1 3 2 7 4 2 4" xfId="23495" xr:uid="{00000000-0005-0000-0000-00000E5B0000}"/>
    <cellStyle name="20% - Accent1 3 2 7 4 3" xfId="23496" xr:uid="{00000000-0005-0000-0000-00000F5B0000}"/>
    <cellStyle name="20% - Accent1 3 2 7 4 3 2" xfId="23497" xr:uid="{00000000-0005-0000-0000-0000105B0000}"/>
    <cellStyle name="20% - Accent1 3 2 7 4 3 2 2" xfId="23498" xr:uid="{00000000-0005-0000-0000-0000115B0000}"/>
    <cellStyle name="20% - Accent1 3 2 7 4 3 2 2 2" xfId="23499" xr:uid="{00000000-0005-0000-0000-0000125B0000}"/>
    <cellStyle name="20% - Accent1 3 2 7 4 3 2 3" xfId="23500" xr:uid="{00000000-0005-0000-0000-0000135B0000}"/>
    <cellStyle name="20% - Accent1 3 2 7 4 3 3" xfId="23501" xr:uid="{00000000-0005-0000-0000-0000145B0000}"/>
    <cellStyle name="20% - Accent1 3 2 7 4 3 3 2" xfId="23502" xr:uid="{00000000-0005-0000-0000-0000155B0000}"/>
    <cellStyle name="20% - Accent1 3 2 7 4 3 4" xfId="23503" xr:uid="{00000000-0005-0000-0000-0000165B0000}"/>
    <cellStyle name="20% - Accent1 3 2 7 4 4" xfId="23504" xr:uid="{00000000-0005-0000-0000-0000175B0000}"/>
    <cellStyle name="20% - Accent1 3 2 7 4 4 2" xfId="23505" xr:uid="{00000000-0005-0000-0000-0000185B0000}"/>
    <cellStyle name="20% - Accent1 3 2 7 4 4 2 2" xfId="23506" xr:uid="{00000000-0005-0000-0000-0000195B0000}"/>
    <cellStyle name="20% - Accent1 3 2 7 4 4 2 2 2" xfId="23507" xr:uid="{00000000-0005-0000-0000-00001A5B0000}"/>
    <cellStyle name="20% - Accent1 3 2 7 4 4 2 3" xfId="23508" xr:uid="{00000000-0005-0000-0000-00001B5B0000}"/>
    <cellStyle name="20% - Accent1 3 2 7 4 4 3" xfId="23509" xr:uid="{00000000-0005-0000-0000-00001C5B0000}"/>
    <cellStyle name="20% - Accent1 3 2 7 4 4 3 2" xfId="23510" xr:uid="{00000000-0005-0000-0000-00001D5B0000}"/>
    <cellStyle name="20% - Accent1 3 2 7 4 4 4" xfId="23511" xr:uid="{00000000-0005-0000-0000-00001E5B0000}"/>
    <cellStyle name="20% - Accent1 3 2 7 4 5" xfId="23512" xr:uid="{00000000-0005-0000-0000-00001F5B0000}"/>
    <cellStyle name="20% - Accent1 3 2 7 4 5 2" xfId="23513" xr:uid="{00000000-0005-0000-0000-0000205B0000}"/>
    <cellStyle name="20% - Accent1 3 2 7 4 5 2 2" xfId="23514" xr:uid="{00000000-0005-0000-0000-0000215B0000}"/>
    <cellStyle name="20% - Accent1 3 2 7 4 5 3" xfId="23515" xr:uid="{00000000-0005-0000-0000-0000225B0000}"/>
    <cellStyle name="20% - Accent1 3 2 7 4 6" xfId="23516" xr:uid="{00000000-0005-0000-0000-0000235B0000}"/>
    <cellStyle name="20% - Accent1 3 2 7 4 6 2" xfId="23517" xr:uid="{00000000-0005-0000-0000-0000245B0000}"/>
    <cellStyle name="20% - Accent1 3 2 7 4 6 2 2" xfId="23518" xr:uid="{00000000-0005-0000-0000-0000255B0000}"/>
    <cellStyle name="20% - Accent1 3 2 7 4 6 3" xfId="23519" xr:uid="{00000000-0005-0000-0000-0000265B0000}"/>
    <cellStyle name="20% - Accent1 3 2 7 4 7" xfId="23520" xr:uid="{00000000-0005-0000-0000-0000275B0000}"/>
    <cellStyle name="20% - Accent1 3 2 7 4 7 2" xfId="23521" xr:uid="{00000000-0005-0000-0000-0000285B0000}"/>
    <cellStyle name="20% - Accent1 3 2 7 4 8" xfId="23522" xr:uid="{00000000-0005-0000-0000-0000295B0000}"/>
    <cellStyle name="20% - Accent1 3 2 7 4 8 2" xfId="23523" xr:uid="{00000000-0005-0000-0000-00002A5B0000}"/>
    <cellStyle name="20% - Accent1 3 2 7 4 9" xfId="23524" xr:uid="{00000000-0005-0000-0000-00002B5B0000}"/>
    <cellStyle name="20% - Accent1 3 2 7 5" xfId="23525" xr:uid="{00000000-0005-0000-0000-00002C5B0000}"/>
    <cellStyle name="20% - Accent1 3 2 7 5 2" xfId="23526" xr:uid="{00000000-0005-0000-0000-00002D5B0000}"/>
    <cellStyle name="20% - Accent1 3 2 7 5 2 2" xfId="23527" xr:uid="{00000000-0005-0000-0000-00002E5B0000}"/>
    <cellStyle name="20% - Accent1 3 2 7 5 2 2 2" xfId="23528" xr:uid="{00000000-0005-0000-0000-00002F5B0000}"/>
    <cellStyle name="20% - Accent1 3 2 7 5 2 3" xfId="23529" xr:uid="{00000000-0005-0000-0000-0000305B0000}"/>
    <cellStyle name="20% - Accent1 3 2 7 5 3" xfId="23530" xr:uid="{00000000-0005-0000-0000-0000315B0000}"/>
    <cellStyle name="20% - Accent1 3 2 7 5 3 2" xfId="23531" xr:uid="{00000000-0005-0000-0000-0000325B0000}"/>
    <cellStyle name="20% - Accent1 3 2 7 5 4" xfId="23532" xr:uid="{00000000-0005-0000-0000-0000335B0000}"/>
    <cellStyle name="20% - Accent1 3 2 7 6" xfId="23533" xr:uid="{00000000-0005-0000-0000-0000345B0000}"/>
    <cellStyle name="20% - Accent1 3 2 7 6 2" xfId="23534" xr:uid="{00000000-0005-0000-0000-0000355B0000}"/>
    <cellStyle name="20% - Accent1 3 2 7 6 2 2" xfId="23535" xr:uid="{00000000-0005-0000-0000-0000365B0000}"/>
    <cellStyle name="20% - Accent1 3 2 7 6 2 2 2" xfId="23536" xr:uid="{00000000-0005-0000-0000-0000375B0000}"/>
    <cellStyle name="20% - Accent1 3 2 7 6 2 3" xfId="23537" xr:uid="{00000000-0005-0000-0000-0000385B0000}"/>
    <cellStyle name="20% - Accent1 3 2 7 6 3" xfId="23538" xr:uid="{00000000-0005-0000-0000-0000395B0000}"/>
    <cellStyle name="20% - Accent1 3 2 7 6 3 2" xfId="23539" xr:uid="{00000000-0005-0000-0000-00003A5B0000}"/>
    <cellStyle name="20% - Accent1 3 2 7 6 4" xfId="23540" xr:uid="{00000000-0005-0000-0000-00003B5B0000}"/>
    <cellStyle name="20% - Accent1 3 2 7 7" xfId="23541" xr:uid="{00000000-0005-0000-0000-00003C5B0000}"/>
    <cellStyle name="20% - Accent1 3 2 7 7 2" xfId="23542" xr:uid="{00000000-0005-0000-0000-00003D5B0000}"/>
    <cellStyle name="20% - Accent1 3 2 7 7 2 2" xfId="23543" xr:uid="{00000000-0005-0000-0000-00003E5B0000}"/>
    <cellStyle name="20% - Accent1 3 2 7 7 2 2 2" xfId="23544" xr:uid="{00000000-0005-0000-0000-00003F5B0000}"/>
    <cellStyle name="20% - Accent1 3 2 7 7 2 3" xfId="23545" xr:uid="{00000000-0005-0000-0000-0000405B0000}"/>
    <cellStyle name="20% - Accent1 3 2 7 7 3" xfId="23546" xr:uid="{00000000-0005-0000-0000-0000415B0000}"/>
    <cellStyle name="20% - Accent1 3 2 7 7 3 2" xfId="23547" xr:uid="{00000000-0005-0000-0000-0000425B0000}"/>
    <cellStyle name="20% - Accent1 3 2 7 7 4" xfId="23548" xr:uid="{00000000-0005-0000-0000-0000435B0000}"/>
    <cellStyle name="20% - Accent1 3 2 7 8" xfId="23549" xr:uid="{00000000-0005-0000-0000-0000445B0000}"/>
    <cellStyle name="20% - Accent1 3 2 7 8 2" xfId="23550" xr:uid="{00000000-0005-0000-0000-0000455B0000}"/>
    <cellStyle name="20% - Accent1 3 2 7 8 2 2" xfId="23551" xr:uid="{00000000-0005-0000-0000-0000465B0000}"/>
    <cellStyle name="20% - Accent1 3 2 7 8 3" xfId="23552" xr:uid="{00000000-0005-0000-0000-0000475B0000}"/>
    <cellStyle name="20% - Accent1 3 2 7 9" xfId="23553" xr:uid="{00000000-0005-0000-0000-0000485B0000}"/>
    <cellStyle name="20% - Accent1 3 2 7 9 2" xfId="23554" xr:uid="{00000000-0005-0000-0000-0000495B0000}"/>
    <cellStyle name="20% - Accent1 3 2 7 9 2 2" xfId="23555" xr:uid="{00000000-0005-0000-0000-00004A5B0000}"/>
    <cellStyle name="20% - Accent1 3 2 7 9 3" xfId="23556" xr:uid="{00000000-0005-0000-0000-00004B5B0000}"/>
    <cellStyle name="20% - Accent1 3 2 8" xfId="23557" xr:uid="{00000000-0005-0000-0000-00004C5B0000}"/>
    <cellStyle name="20% - Accent1 3 2 8 10" xfId="23558" xr:uid="{00000000-0005-0000-0000-00004D5B0000}"/>
    <cellStyle name="20% - Accent1 3 2 8 10 2" xfId="23559" xr:uid="{00000000-0005-0000-0000-00004E5B0000}"/>
    <cellStyle name="20% - Accent1 3 2 8 11" xfId="23560" xr:uid="{00000000-0005-0000-0000-00004F5B0000}"/>
    <cellStyle name="20% - Accent1 3 2 8 2" xfId="23561" xr:uid="{00000000-0005-0000-0000-0000505B0000}"/>
    <cellStyle name="20% - Accent1 3 2 8 2 2" xfId="23562" xr:uid="{00000000-0005-0000-0000-0000515B0000}"/>
    <cellStyle name="20% - Accent1 3 2 8 2 2 2" xfId="23563" xr:uid="{00000000-0005-0000-0000-0000525B0000}"/>
    <cellStyle name="20% - Accent1 3 2 8 2 2 2 2" xfId="23564" xr:uid="{00000000-0005-0000-0000-0000535B0000}"/>
    <cellStyle name="20% - Accent1 3 2 8 2 2 2 2 2" xfId="23565" xr:uid="{00000000-0005-0000-0000-0000545B0000}"/>
    <cellStyle name="20% - Accent1 3 2 8 2 2 2 3" xfId="23566" xr:uid="{00000000-0005-0000-0000-0000555B0000}"/>
    <cellStyle name="20% - Accent1 3 2 8 2 2 3" xfId="23567" xr:uid="{00000000-0005-0000-0000-0000565B0000}"/>
    <cellStyle name="20% - Accent1 3 2 8 2 2 3 2" xfId="23568" xr:uid="{00000000-0005-0000-0000-0000575B0000}"/>
    <cellStyle name="20% - Accent1 3 2 8 2 2 4" xfId="23569" xr:uid="{00000000-0005-0000-0000-0000585B0000}"/>
    <cellStyle name="20% - Accent1 3 2 8 2 3" xfId="23570" xr:uid="{00000000-0005-0000-0000-0000595B0000}"/>
    <cellStyle name="20% - Accent1 3 2 8 2 3 2" xfId="23571" xr:uid="{00000000-0005-0000-0000-00005A5B0000}"/>
    <cellStyle name="20% - Accent1 3 2 8 2 3 2 2" xfId="23572" xr:uid="{00000000-0005-0000-0000-00005B5B0000}"/>
    <cellStyle name="20% - Accent1 3 2 8 2 3 2 2 2" xfId="23573" xr:uid="{00000000-0005-0000-0000-00005C5B0000}"/>
    <cellStyle name="20% - Accent1 3 2 8 2 3 2 3" xfId="23574" xr:uid="{00000000-0005-0000-0000-00005D5B0000}"/>
    <cellStyle name="20% - Accent1 3 2 8 2 3 3" xfId="23575" xr:uid="{00000000-0005-0000-0000-00005E5B0000}"/>
    <cellStyle name="20% - Accent1 3 2 8 2 3 3 2" xfId="23576" xr:uid="{00000000-0005-0000-0000-00005F5B0000}"/>
    <cellStyle name="20% - Accent1 3 2 8 2 3 4" xfId="23577" xr:uid="{00000000-0005-0000-0000-0000605B0000}"/>
    <cellStyle name="20% - Accent1 3 2 8 2 4" xfId="23578" xr:uid="{00000000-0005-0000-0000-0000615B0000}"/>
    <cellStyle name="20% - Accent1 3 2 8 2 4 2" xfId="23579" xr:uid="{00000000-0005-0000-0000-0000625B0000}"/>
    <cellStyle name="20% - Accent1 3 2 8 2 4 2 2" xfId="23580" xr:uid="{00000000-0005-0000-0000-0000635B0000}"/>
    <cellStyle name="20% - Accent1 3 2 8 2 4 2 2 2" xfId="23581" xr:uid="{00000000-0005-0000-0000-0000645B0000}"/>
    <cellStyle name="20% - Accent1 3 2 8 2 4 2 3" xfId="23582" xr:uid="{00000000-0005-0000-0000-0000655B0000}"/>
    <cellStyle name="20% - Accent1 3 2 8 2 4 3" xfId="23583" xr:uid="{00000000-0005-0000-0000-0000665B0000}"/>
    <cellStyle name="20% - Accent1 3 2 8 2 4 3 2" xfId="23584" xr:uid="{00000000-0005-0000-0000-0000675B0000}"/>
    <cellStyle name="20% - Accent1 3 2 8 2 4 4" xfId="23585" xr:uid="{00000000-0005-0000-0000-0000685B0000}"/>
    <cellStyle name="20% - Accent1 3 2 8 2 5" xfId="23586" xr:uid="{00000000-0005-0000-0000-0000695B0000}"/>
    <cellStyle name="20% - Accent1 3 2 8 2 5 2" xfId="23587" xr:uid="{00000000-0005-0000-0000-00006A5B0000}"/>
    <cellStyle name="20% - Accent1 3 2 8 2 5 2 2" xfId="23588" xr:uid="{00000000-0005-0000-0000-00006B5B0000}"/>
    <cellStyle name="20% - Accent1 3 2 8 2 5 3" xfId="23589" xr:uid="{00000000-0005-0000-0000-00006C5B0000}"/>
    <cellStyle name="20% - Accent1 3 2 8 2 6" xfId="23590" xr:uid="{00000000-0005-0000-0000-00006D5B0000}"/>
    <cellStyle name="20% - Accent1 3 2 8 2 6 2" xfId="23591" xr:uid="{00000000-0005-0000-0000-00006E5B0000}"/>
    <cellStyle name="20% - Accent1 3 2 8 2 6 2 2" xfId="23592" xr:uid="{00000000-0005-0000-0000-00006F5B0000}"/>
    <cellStyle name="20% - Accent1 3 2 8 2 6 3" xfId="23593" xr:uid="{00000000-0005-0000-0000-0000705B0000}"/>
    <cellStyle name="20% - Accent1 3 2 8 2 7" xfId="23594" xr:uid="{00000000-0005-0000-0000-0000715B0000}"/>
    <cellStyle name="20% - Accent1 3 2 8 2 7 2" xfId="23595" xr:uid="{00000000-0005-0000-0000-0000725B0000}"/>
    <cellStyle name="20% - Accent1 3 2 8 2 8" xfId="23596" xr:uid="{00000000-0005-0000-0000-0000735B0000}"/>
    <cellStyle name="20% - Accent1 3 2 8 2 8 2" xfId="23597" xr:uid="{00000000-0005-0000-0000-0000745B0000}"/>
    <cellStyle name="20% - Accent1 3 2 8 2 9" xfId="23598" xr:uid="{00000000-0005-0000-0000-0000755B0000}"/>
    <cellStyle name="20% - Accent1 3 2 8 3" xfId="23599" xr:uid="{00000000-0005-0000-0000-0000765B0000}"/>
    <cellStyle name="20% - Accent1 3 2 8 3 2" xfId="23600" xr:uid="{00000000-0005-0000-0000-0000775B0000}"/>
    <cellStyle name="20% - Accent1 3 2 8 3 2 2" xfId="23601" xr:uid="{00000000-0005-0000-0000-0000785B0000}"/>
    <cellStyle name="20% - Accent1 3 2 8 3 2 2 2" xfId="23602" xr:uid="{00000000-0005-0000-0000-0000795B0000}"/>
    <cellStyle name="20% - Accent1 3 2 8 3 2 2 2 2" xfId="23603" xr:uid="{00000000-0005-0000-0000-00007A5B0000}"/>
    <cellStyle name="20% - Accent1 3 2 8 3 2 2 3" xfId="23604" xr:uid="{00000000-0005-0000-0000-00007B5B0000}"/>
    <cellStyle name="20% - Accent1 3 2 8 3 2 3" xfId="23605" xr:uid="{00000000-0005-0000-0000-00007C5B0000}"/>
    <cellStyle name="20% - Accent1 3 2 8 3 2 3 2" xfId="23606" xr:uid="{00000000-0005-0000-0000-00007D5B0000}"/>
    <cellStyle name="20% - Accent1 3 2 8 3 2 4" xfId="23607" xr:uid="{00000000-0005-0000-0000-00007E5B0000}"/>
    <cellStyle name="20% - Accent1 3 2 8 3 3" xfId="23608" xr:uid="{00000000-0005-0000-0000-00007F5B0000}"/>
    <cellStyle name="20% - Accent1 3 2 8 3 3 2" xfId="23609" xr:uid="{00000000-0005-0000-0000-0000805B0000}"/>
    <cellStyle name="20% - Accent1 3 2 8 3 3 2 2" xfId="23610" xr:uid="{00000000-0005-0000-0000-0000815B0000}"/>
    <cellStyle name="20% - Accent1 3 2 8 3 3 2 2 2" xfId="23611" xr:uid="{00000000-0005-0000-0000-0000825B0000}"/>
    <cellStyle name="20% - Accent1 3 2 8 3 3 2 3" xfId="23612" xr:uid="{00000000-0005-0000-0000-0000835B0000}"/>
    <cellStyle name="20% - Accent1 3 2 8 3 3 3" xfId="23613" xr:uid="{00000000-0005-0000-0000-0000845B0000}"/>
    <cellStyle name="20% - Accent1 3 2 8 3 3 3 2" xfId="23614" xr:uid="{00000000-0005-0000-0000-0000855B0000}"/>
    <cellStyle name="20% - Accent1 3 2 8 3 3 4" xfId="23615" xr:uid="{00000000-0005-0000-0000-0000865B0000}"/>
    <cellStyle name="20% - Accent1 3 2 8 3 4" xfId="23616" xr:uid="{00000000-0005-0000-0000-0000875B0000}"/>
    <cellStyle name="20% - Accent1 3 2 8 3 4 2" xfId="23617" xr:uid="{00000000-0005-0000-0000-0000885B0000}"/>
    <cellStyle name="20% - Accent1 3 2 8 3 4 2 2" xfId="23618" xr:uid="{00000000-0005-0000-0000-0000895B0000}"/>
    <cellStyle name="20% - Accent1 3 2 8 3 4 2 2 2" xfId="23619" xr:uid="{00000000-0005-0000-0000-00008A5B0000}"/>
    <cellStyle name="20% - Accent1 3 2 8 3 4 2 3" xfId="23620" xr:uid="{00000000-0005-0000-0000-00008B5B0000}"/>
    <cellStyle name="20% - Accent1 3 2 8 3 4 3" xfId="23621" xr:uid="{00000000-0005-0000-0000-00008C5B0000}"/>
    <cellStyle name="20% - Accent1 3 2 8 3 4 3 2" xfId="23622" xr:uid="{00000000-0005-0000-0000-00008D5B0000}"/>
    <cellStyle name="20% - Accent1 3 2 8 3 4 4" xfId="23623" xr:uid="{00000000-0005-0000-0000-00008E5B0000}"/>
    <cellStyle name="20% - Accent1 3 2 8 3 5" xfId="23624" xr:uid="{00000000-0005-0000-0000-00008F5B0000}"/>
    <cellStyle name="20% - Accent1 3 2 8 3 5 2" xfId="23625" xr:uid="{00000000-0005-0000-0000-0000905B0000}"/>
    <cellStyle name="20% - Accent1 3 2 8 3 5 2 2" xfId="23626" xr:uid="{00000000-0005-0000-0000-0000915B0000}"/>
    <cellStyle name="20% - Accent1 3 2 8 3 5 3" xfId="23627" xr:uid="{00000000-0005-0000-0000-0000925B0000}"/>
    <cellStyle name="20% - Accent1 3 2 8 3 6" xfId="23628" xr:uid="{00000000-0005-0000-0000-0000935B0000}"/>
    <cellStyle name="20% - Accent1 3 2 8 3 6 2" xfId="23629" xr:uid="{00000000-0005-0000-0000-0000945B0000}"/>
    <cellStyle name="20% - Accent1 3 2 8 3 6 2 2" xfId="23630" xr:uid="{00000000-0005-0000-0000-0000955B0000}"/>
    <cellStyle name="20% - Accent1 3 2 8 3 6 3" xfId="23631" xr:uid="{00000000-0005-0000-0000-0000965B0000}"/>
    <cellStyle name="20% - Accent1 3 2 8 3 7" xfId="23632" xr:uid="{00000000-0005-0000-0000-0000975B0000}"/>
    <cellStyle name="20% - Accent1 3 2 8 3 7 2" xfId="23633" xr:uid="{00000000-0005-0000-0000-0000985B0000}"/>
    <cellStyle name="20% - Accent1 3 2 8 3 8" xfId="23634" xr:uid="{00000000-0005-0000-0000-0000995B0000}"/>
    <cellStyle name="20% - Accent1 3 2 8 3 8 2" xfId="23635" xr:uid="{00000000-0005-0000-0000-00009A5B0000}"/>
    <cellStyle name="20% - Accent1 3 2 8 3 9" xfId="23636" xr:uid="{00000000-0005-0000-0000-00009B5B0000}"/>
    <cellStyle name="20% - Accent1 3 2 8 4" xfId="23637" xr:uid="{00000000-0005-0000-0000-00009C5B0000}"/>
    <cellStyle name="20% - Accent1 3 2 8 4 2" xfId="23638" xr:uid="{00000000-0005-0000-0000-00009D5B0000}"/>
    <cellStyle name="20% - Accent1 3 2 8 4 2 2" xfId="23639" xr:uid="{00000000-0005-0000-0000-00009E5B0000}"/>
    <cellStyle name="20% - Accent1 3 2 8 4 2 2 2" xfId="23640" xr:uid="{00000000-0005-0000-0000-00009F5B0000}"/>
    <cellStyle name="20% - Accent1 3 2 8 4 2 3" xfId="23641" xr:uid="{00000000-0005-0000-0000-0000A05B0000}"/>
    <cellStyle name="20% - Accent1 3 2 8 4 3" xfId="23642" xr:uid="{00000000-0005-0000-0000-0000A15B0000}"/>
    <cellStyle name="20% - Accent1 3 2 8 4 3 2" xfId="23643" xr:uid="{00000000-0005-0000-0000-0000A25B0000}"/>
    <cellStyle name="20% - Accent1 3 2 8 4 4" xfId="23644" xr:uid="{00000000-0005-0000-0000-0000A35B0000}"/>
    <cellStyle name="20% - Accent1 3 2 8 5" xfId="23645" xr:uid="{00000000-0005-0000-0000-0000A45B0000}"/>
    <cellStyle name="20% - Accent1 3 2 8 5 2" xfId="23646" xr:uid="{00000000-0005-0000-0000-0000A55B0000}"/>
    <cellStyle name="20% - Accent1 3 2 8 5 2 2" xfId="23647" xr:uid="{00000000-0005-0000-0000-0000A65B0000}"/>
    <cellStyle name="20% - Accent1 3 2 8 5 2 2 2" xfId="23648" xr:uid="{00000000-0005-0000-0000-0000A75B0000}"/>
    <cellStyle name="20% - Accent1 3 2 8 5 2 3" xfId="23649" xr:uid="{00000000-0005-0000-0000-0000A85B0000}"/>
    <cellStyle name="20% - Accent1 3 2 8 5 3" xfId="23650" xr:uid="{00000000-0005-0000-0000-0000A95B0000}"/>
    <cellStyle name="20% - Accent1 3 2 8 5 3 2" xfId="23651" xr:uid="{00000000-0005-0000-0000-0000AA5B0000}"/>
    <cellStyle name="20% - Accent1 3 2 8 5 4" xfId="23652" xr:uid="{00000000-0005-0000-0000-0000AB5B0000}"/>
    <cellStyle name="20% - Accent1 3 2 8 6" xfId="23653" xr:uid="{00000000-0005-0000-0000-0000AC5B0000}"/>
    <cellStyle name="20% - Accent1 3 2 8 6 2" xfId="23654" xr:uid="{00000000-0005-0000-0000-0000AD5B0000}"/>
    <cellStyle name="20% - Accent1 3 2 8 6 2 2" xfId="23655" xr:uid="{00000000-0005-0000-0000-0000AE5B0000}"/>
    <cellStyle name="20% - Accent1 3 2 8 6 2 2 2" xfId="23656" xr:uid="{00000000-0005-0000-0000-0000AF5B0000}"/>
    <cellStyle name="20% - Accent1 3 2 8 6 2 3" xfId="23657" xr:uid="{00000000-0005-0000-0000-0000B05B0000}"/>
    <cellStyle name="20% - Accent1 3 2 8 6 3" xfId="23658" xr:uid="{00000000-0005-0000-0000-0000B15B0000}"/>
    <cellStyle name="20% - Accent1 3 2 8 6 3 2" xfId="23659" xr:uid="{00000000-0005-0000-0000-0000B25B0000}"/>
    <cellStyle name="20% - Accent1 3 2 8 6 4" xfId="23660" xr:uid="{00000000-0005-0000-0000-0000B35B0000}"/>
    <cellStyle name="20% - Accent1 3 2 8 7" xfId="23661" xr:uid="{00000000-0005-0000-0000-0000B45B0000}"/>
    <cellStyle name="20% - Accent1 3 2 8 7 2" xfId="23662" xr:uid="{00000000-0005-0000-0000-0000B55B0000}"/>
    <cellStyle name="20% - Accent1 3 2 8 7 2 2" xfId="23663" xr:uid="{00000000-0005-0000-0000-0000B65B0000}"/>
    <cellStyle name="20% - Accent1 3 2 8 7 3" xfId="23664" xr:uid="{00000000-0005-0000-0000-0000B75B0000}"/>
    <cellStyle name="20% - Accent1 3 2 8 8" xfId="23665" xr:uid="{00000000-0005-0000-0000-0000B85B0000}"/>
    <cellStyle name="20% - Accent1 3 2 8 8 2" xfId="23666" xr:uid="{00000000-0005-0000-0000-0000B95B0000}"/>
    <cellStyle name="20% - Accent1 3 2 8 8 2 2" xfId="23667" xr:uid="{00000000-0005-0000-0000-0000BA5B0000}"/>
    <cellStyle name="20% - Accent1 3 2 8 8 3" xfId="23668" xr:uid="{00000000-0005-0000-0000-0000BB5B0000}"/>
    <cellStyle name="20% - Accent1 3 2 8 9" xfId="23669" xr:uid="{00000000-0005-0000-0000-0000BC5B0000}"/>
    <cellStyle name="20% - Accent1 3 2 8 9 2" xfId="23670" xr:uid="{00000000-0005-0000-0000-0000BD5B0000}"/>
    <cellStyle name="20% - Accent1 3 2 9" xfId="23671" xr:uid="{00000000-0005-0000-0000-0000BE5B0000}"/>
    <cellStyle name="20% - Accent1 3 2 9 10" xfId="23672" xr:uid="{00000000-0005-0000-0000-0000BF5B0000}"/>
    <cellStyle name="20% - Accent1 3 2 9 10 2" xfId="23673" xr:uid="{00000000-0005-0000-0000-0000C05B0000}"/>
    <cellStyle name="20% - Accent1 3 2 9 11" xfId="23674" xr:uid="{00000000-0005-0000-0000-0000C15B0000}"/>
    <cellStyle name="20% - Accent1 3 2 9 2" xfId="23675" xr:uid="{00000000-0005-0000-0000-0000C25B0000}"/>
    <cellStyle name="20% - Accent1 3 2 9 2 2" xfId="23676" xr:uid="{00000000-0005-0000-0000-0000C35B0000}"/>
    <cellStyle name="20% - Accent1 3 2 9 2 2 2" xfId="23677" xr:uid="{00000000-0005-0000-0000-0000C45B0000}"/>
    <cellStyle name="20% - Accent1 3 2 9 2 2 2 2" xfId="23678" xr:uid="{00000000-0005-0000-0000-0000C55B0000}"/>
    <cellStyle name="20% - Accent1 3 2 9 2 2 2 2 2" xfId="23679" xr:uid="{00000000-0005-0000-0000-0000C65B0000}"/>
    <cellStyle name="20% - Accent1 3 2 9 2 2 2 3" xfId="23680" xr:uid="{00000000-0005-0000-0000-0000C75B0000}"/>
    <cellStyle name="20% - Accent1 3 2 9 2 2 3" xfId="23681" xr:uid="{00000000-0005-0000-0000-0000C85B0000}"/>
    <cellStyle name="20% - Accent1 3 2 9 2 2 3 2" xfId="23682" xr:uid="{00000000-0005-0000-0000-0000C95B0000}"/>
    <cellStyle name="20% - Accent1 3 2 9 2 2 4" xfId="23683" xr:uid="{00000000-0005-0000-0000-0000CA5B0000}"/>
    <cellStyle name="20% - Accent1 3 2 9 2 3" xfId="23684" xr:uid="{00000000-0005-0000-0000-0000CB5B0000}"/>
    <cellStyle name="20% - Accent1 3 2 9 2 3 2" xfId="23685" xr:uid="{00000000-0005-0000-0000-0000CC5B0000}"/>
    <cellStyle name="20% - Accent1 3 2 9 2 3 2 2" xfId="23686" xr:uid="{00000000-0005-0000-0000-0000CD5B0000}"/>
    <cellStyle name="20% - Accent1 3 2 9 2 3 2 2 2" xfId="23687" xr:uid="{00000000-0005-0000-0000-0000CE5B0000}"/>
    <cellStyle name="20% - Accent1 3 2 9 2 3 2 3" xfId="23688" xr:uid="{00000000-0005-0000-0000-0000CF5B0000}"/>
    <cellStyle name="20% - Accent1 3 2 9 2 3 3" xfId="23689" xr:uid="{00000000-0005-0000-0000-0000D05B0000}"/>
    <cellStyle name="20% - Accent1 3 2 9 2 3 3 2" xfId="23690" xr:uid="{00000000-0005-0000-0000-0000D15B0000}"/>
    <cellStyle name="20% - Accent1 3 2 9 2 3 4" xfId="23691" xr:uid="{00000000-0005-0000-0000-0000D25B0000}"/>
    <cellStyle name="20% - Accent1 3 2 9 2 4" xfId="23692" xr:uid="{00000000-0005-0000-0000-0000D35B0000}"/>
    <cellStyle name="20% - Accent1 3 2 9 2 4 2" xfId="23693" xr:uid="{00000000-0005-0000-0000-0000D45B0000}"/>
    <cellStyle name="20% - Accent1 3 2 9 2 4 2 2" xfId="23694" xr:uid="{00000000-0005-0000-0000-0000D55B0000}"/>
    <cellStyle name="20% - Accent1 3 2 9 2 4 2 2 2" xfId="23695" xr:uid="{00000000-0005-0000-0000-0000D65B0000}"/>
    <cellStyle name="20% - Accent1 3 2 9 2 4 2 3" xfId="23696" xr:uid="{00000000-0005-0000-0000-0000D75B0000}"/>
    <cellStyle name="20% - Accent1 3 2 9 2 4 3" xfId="23697" xr:uid="{00000000-0005-0000-0000-0000D85B0000}"/>
    <cellStyle name="20% - Accent1 3 2 9 2 4 3 2" xfId="23698" xr:uid="{00000000-0005-0000-0000-0000D95B0000}"/>
    <cellStyle name="20% - Accent1 3 2 9 2 4 4" xfId="23699" xr:uid="{00000000-0005-0000-0000-0000DA5B0000}"/>
    <cellStyle name="20% - Accent1 3 2 9 2 5" xfId="23700" xr:uid="{00000000-0005-0000-0000-0000DB5B0000}"/>
    <cellStyle name="20% - Accent1 3 2 9 2 5 2" xfId="23701" xr:uid="{00000000-0005-0000-0000-0000DC5B0000}"/>
    <cellStyle name="20% - Accent1 3 2 9 2 5 2 2" xfId="23702" xr:uid="{00000000-0005-0000-0000-0000DD5B0000}"/>
    <cellStyle name="20% - Accent1 3 2 9 2 5 3" xfId="23703" xr:uid="{00000000-0005-0000-0000-0000DE5B0000}"/>
    <cellStyle name="20% - Accent1 3 2 9 2 6" xfId="23704" xr:uid="{00000000-0005-0000-0000-0000DF5B0000}"/>
    <cellStyle name="20% - Accent1 3 2 9 2 6 2" xfId="23705" xr:uid="{00000000-0005-0000-0000-0000E05B0000}"/>
    <cellStyle name="20% - Accent1 3 2 9 2 6 2 2" xfId="23706" xr:uid="{00000000-0005-0000-0000-0000E15B0000}"/>
    <cellStyle name="20% - Accent1 3 2 9 2 6 3" xfId="23707" xr:uid="{00000000-0005-0000-0000-0000E25B0000}"/>
    <cellStyle name="20% - Accent1 3 2 9 2 7" xfId="23708" xr:uid="{00000000-0005-0000-0000-0000E35B0000}"/>
    <cellStyle name="20% - Accent1 3 2 9 2 7 2" xfId="23709" xr:uid="{00000000-0005-0000-0000-0000E45B0000}"/>
    <cellStyle name="20% - Accent1 3 2 9 2 8" xfId="23710" xr:uid="{00000000-0005-0000-0000-0000E55B0000}"/>
    <cellStyle name="20% - Accent1 3 2 9 2 8 2" xfId="23711" xr:uid="{00000000-0005-0000-0000-0000E65B0000}"/>
    <cellStyle name="20% - Accent1 3 2 9 2 9" xfId="23712" xr:uid="{00000000-0005-0000-0000-0000E75B0000}"/>
    <cellStyle name="20% - Accent1 3 2 9 3" xfId="23713" xr:uid="{00000000-0005-0000-0000-0000E85B0000}"/>
    <cellStyle name="20% - Accent1 3 2 9 3 2" xfId="23714" xr:uid="{00000000-0005-0000-0000-0000E95B0000}"/>
    <cellStyle name="20% - Accent1 3 2 9 3 2 2" xfId="23715" xr:uid="{00000000-0005-0000-0000-0000EA5B0000}"/>
    <cellStyle name="20% - Accent1 3 2 9 3 2 2 2" xfId="23716" xr:uid="{00000000-0005-0000-0000-0000EB5B0000}"/>
    <cellStyle name="20% - Accent1 3 2 9 3 2 2 2 2" xfId="23717" xr:uid="{00000000-0005-0000-0000-0000EC5B0000}"/>
    <cellStyle name="20% - Accent1 3 2 9 3 2 2 3" xfId="23718" xr:uid="{00000000-0005-0000-0000-0000ED5B0000}"/>
    <cellStyle name="20% - Accent1 3 2 9 3 2 3" xfId="23719" xr:uid="{00000000-0005-0000-0000-0000EE5B0000}"/>
    <cellStyle name="20% - Accent1 3 2 9 3 2 3 2" xfId="23720" xr:uid="{00000000-0005-0000-0000-0000EF5B0000}"/>
    <cellStyle name="20% - Accent1 3 2 9 3 2 4" xfId="23721" xr:uid="{00000000-0005-0000-0000-0000F05B0000}"/>
    <cellStyle name="20% - Accent1 3 2 9 3 3" xfId="23722" xr:uid="{00000000-0005-0000-0000-0000F15B0000}"/>
    <cellStyle name="20% - Accent1 3 2 9 3 3 2" xfId="23723" xr:uid="{00000000-0005-0000-0000-0000F25B0000}"/>
    <cellStyle name="20% - Accent1 3 2 9 3 3 2 2" xfId="23724" xr:uid="{00000000-0005-0000-0000-0000F35B0000}"/>
    <cellStyle name="20% - Accent1 3 2 9 3 3 2 2 2" xfId="23725" xr:uid="{00000000-0005-0000-0000-0000F45B0000}"/>
    <cellStyle name="20% - Accent1 3 2 9 3 3 2 3" xfId="23726" xr:uid="{00000000-0005-0000-0000-0000F55B0000}"/>
    <cellStyle name="20% - Accent1 3 2 9 3 3 3" xfId="23727" xr:uid="{00000000-0005-0000-0000-0000F65B0000}"/>
    <cellStyle name="20% - Accent1 3 2 9 3 3 3 2" xfId="23728" xr:uid="{00000000-0005-0000-0000-0000F75B0000}"/>
    <cellStyle name="20% - Accent1 3 2 9 3 3 4" xfId="23729" xr:uid="{00000000-0005-0000-0000-0000F85B0000}"/>
    <cellStyle name="20% - Accent1 3 2 9 3 4" xfId="23730" xr:uid="{00000000-0005-0000-0000-0000F95B0000}"/>
    <cellStyle name="20% - Accent1 3 2 9 3 4 2" xfId="23731" xr:uid="{00000000-0005-0000-0000-0000FA5B0000}"/>
    <cellStyle name="20% - Accent1 3 2 9 3 4 2 2" xfId="23732" xr:uid="{00000000-0005-0000-0000-0000FB5B0000}"/>
    <cellStyle name="20% - Accent1 3 2 9 3 4 2 2 2" xfId="23733" xr:uid="{00000000-0005-0000-0000-0000FC5B0000}"/>
    <cellStyle name="20% - Accent1 3 2 9 3 4 2 3" xfId="23734" xr:uid="{00000000-0005-0000-0000-0000FD5B0000}"/>
    <cellStyle name="20% - Accent1 3 2 9 3 4 3" xfId="23735" xr:uid="{00000000-0005-0000-0000-0000FE5B0000}"/>
    <cellStyle name="20% - Accent1 3 2 9 3 4 3 2" xfId="23736" xr:uid="{00000000-0005-0000-0000-0000FF5B0000}"/>
    <cellStyle name="20% - Accent1 3 2 9 3 4 4" xfId="23737" xr:uid="{00000000-0005-0000-0000-0000005C0000}"/>
    <cellStyle name="20% - Accent1 3 2 9 3 5" xfId="23738" xr:uid="{00000000-0005-0000-0000-0000015C0000}"/>
    <cellStyle name="20% - Accent1 3 2 9 3 5 2" xfId="23739" xr:uid="{00000000-0005-0000-0000-0000025C0000}"/>
    <cellStyle name="20% - Accent1 3 2 9 3 5 2 2" xfId="23740" xr:uid="{00000000-0005-0000-0000-0000035C0000}"/>
    <cellStyle name="20% - Accent1 3 2 9 3 5 3" xfId="23741" xr:uid="{00000000-0005-0000-0000-0000045C0000}"/>
    <cellStyle name="20% - Accent1 3 2 9 3 6" xfId="23742" xr:uid="{00000000-0005-0000-0000-0000055C0000}"/>
    <cellStyle name="20% - Accent1 3 2 9 3 6 2" xfId="23743" xr:uid="{00000000-0005-0000-0000-0000065C0000}"/>
    <cellStyle name="20% - Accent1 3 2 9 3 6 2 2" xfId="23744" xr:uid="{00000000-0005-0000-0000-0000075C0000}"/>
    <cellStyle name="20% - Accent1 3 2 9 3 6 3" xfId="23745" xr:uid="{00000000-0005-0000-0000-0000085C0000}"/>
    <cellStyle name="20% - Accent1 3 2 9 3 7" xfId="23746" xr:uid="{00000000-0005-0000-0000-0000095C0000}"/>
    <cellStyle name="20% - Accent1 3 2 9 3 7 2" xfId="23747" xr:uid="{00000000-0005-0000-0000-00000A5C0000}"/>
    <cellStyle name="20% - Accent1 3 2 9 3 8" xfId="23748" xr:uid="{00000000-0005-0000-0000-00000B5C0000}"/>
    <cellStyle name="20% - Accent1 3 2 9 3 8 2" xfId="23749" xr:uid="{00000000-0005-0000-0000-00000C5C0000}"/>
    <cellStyle name="20% - Accent1 3 2 9 3 9" xfId="23750" xr:uid="{00000000-0005-0000-0000-00000D5C0000}"/>
    <cellStyle name="20% - Accent1 3 2 9 4" xfId="23751" xr:uid="{00000000-0005-0000-0000-00000E5C0000}"/>
    <cellStyle name="20% - Accent1 3 2 9 4 2" xfId="23752" xr:uid="{00000000-0005-0000-0000-00000F5C0000}"/>
    <cellStyle name="20% - Accent1 3 2 9 4 2 2" xfId="23753" xr:uid="{00000000-0005-0000-0000-0000105C0000}"/>
    <cellStyle name="20% - Accent1 3 2 9 4 2 2 2" xfId="23754" xr:uid="{00000000-0005-0000-0000-0000115C0000}"/>
    <cellStyle name="20% - Accent1 3 2 9 4 2 3" xfId="23755" xr:uid="{00000000-0005-0000-0000-0000125C0000}"/>
    <cellStyle name="20% - Accent1 3 2 9 4 3" xfId="23756" xr:uid="{00000000-0005-0000-0000-0000135C0000}"/>
    <cellStyle name="20% - Accent1 3 2 9 4 3 2" xfId="23757" xr:uid="{00000000-0005-0000-0000-0000145C0000}"/>
    <cellStyle name="20% - Accent1 3 2 9 4 4" xfId="23758" xr:uid="{00000000-0005-0000-0000-0000155C0000}"/>
    <cellStyle name="20% - Accent1 3 2 9 5" xfId="23759" xr:uid="{00000000-0005-0000-0000-0000165C0000}"/>
    <cellStyle name="20% - Accent1 3 2 9 5 2" xfId="23760" xr:uid="{00000000-0005-0000-0000-0000175C0000}"/>
    <cellStyle name="20% - Accent1 3 2 9 5 2 2" xfId="23761" xr:uid="{00000000-0005-0000-0000-0000185C0000}"/>
    <cellStyle name="20% - Accent1 3 2 9 5 2 2 2" xfId="23762" xr:uid="{00000000-0005-0000-0000-0000195C0000}"/>
    <cellStyle name="20% - Accent1 3 2 9 5 2 3" xfId="23763" xr:uid="{00000000-0005-0000-0000-00001A5C0000}"/>
    <cellStyle name="20% - Accent1 3 2 9 5 3" xfId="23764" xr:uid="{00000000-0005-0000-0000-00001B5C0000}"/>
    <cellStyle name="20% - Accent1 3 2 9 5 3 2" xfId="23765" xr:uid="{00000000-0005-0000-0000-00001C5C0000}"/>
    <cellStyle name="20% - Accent1 3 2 9 5 4" xfId="23766" xr:uid="{00000000-0005-0000-0000-00001D5C0000}"/>
    <cellStyle name="20% - Accent1 3 2 9 6" xfId="23767" xr:uid="{00000000-0005-0000-0000-00001E5C0000}"/>
    <cellStyle name="20% - Accent1 3 2 9 6 2" xfId="23768" xr:uid="{00000000-0005-0000-0000-00001F5C0000}"/>
    <cellStyle name="20% - Accent1 3 2 9 6 2 2" xfId="23769" xr:uid="{00000000-0005-0000-0000-0000205C0000}"/>
    <cellStyle name="20% - Accent1 3 2 9 6 2 2 2" xfId="23770" xr:uid="{00000000-0005-0000-0000-0000215C0000}"/>
    <cellStyle name="20% - Accent1 3 2 9 6 2 3" xfId="23771" xr:uid="{00000000-0005-0000-0000-0000225C0000}"/>
    <cellStyle name="20% - Accent1 3 2 9 6 3" xfId="23772" xr:uid="{00000000-0005-0000-0000-0000235C0000}"/>
    <cellStyle name="20% - Accent1 3 2 9 6 3 2" xfId="23773" xr:uid="{00000000-0005-0000-0000-0000245C0000}"/>
    <cellStyle name="20% - Accent1 3 2 9 6 4" xfId="23774" xr:uid="{00000000-0005-0000-0000-0000255C0000}"/>
    <cellStyle name="20% - Accent1 3 2 9 7" xfId="23775" xr:uid="{00000000-0005-0000-0000-0000265C0000}"/>
    <cellStyle name="20% - Accent1 3 2 9 7 2" xfId="23776" xr:uid="{00000000-0005-0000-0000-0000275C0000}"/>
    <cellStyle name="20% - Accent1 3 2 9 7 2 2" xfId="23777" xr:uid="{00000000-0005-0000-0000-0000285C0000}"/>
    <cellStyle name="20% - Accent1 3 2 9 7 3" xfId="23778" xr:uid="{00000000-0005-0000-0000-0000295C0000}"/>
    <cellStyle name="20% - Accent1 3 2 9 8" xfId="23779" xr:uid="{00000000-0005-0000-0000-00002A5C0000}"/>
    <cellStyle name="20% - Accent1 3 2 9 8 2" xfId="23780" xr:uid="{00000000-0005-0000-0000-00002B5C0000}"/>
    <cellStyle name="20% - Accent1 3 2 9 8 2 2" xfId="23781" xr:uid="{00000000-0005-0000-0000-00002C5C0000}"/>
    <cellStyle name="20% - Accent1 3 2 9 8 3" xfId="23782" xr:uid="{00000000-0005-0000-0000-00002D5C0000}"/>
    <cellStyle name="20% - Accent1 3 2 9 9" xfId="23783" xr:uid="{00000000-0005-0000-0000-00002E5C0000}"/>
    <cellStyle name="20% - Accent1 3 2 9 9 2" xfId="23784" xr:uid="{00000000-0005-0000-0000-00002F5C0000}"/>
    <cellStyle name="20% - Accent1 3 20" xfId="23785" xr:uid="{00000000-0005-0000-0000-0000305C0000}"/>
    <cellStyle name="20% - Accent1 3 20 2" xfId="23786" xr:uid="{00000000-0005-0000-0000-0000315C0000}"/>
    <cellStyle name="20% - Accent1 3 21" xfId="23787" xr:uid="{00000000-0005-0000-0000-0000325C0000}"/>
    <cellStyle name="20% - Accent1 3 3" xfId="23788" xr:uid="{00000000-0005-0000-0000-0000335C0000}"/>
    <cellStyle name="20% - Accent1 3 3 10" xfId="23789" xr:uid="{00000000-0005-0000-0000-0000345C0000}"/>
    <cellStyle name="20% - Accent1 3 3 10 2" xfId="23790" xr:uid="{00000000-0005-0000-0000-0000355C0000}"/>
    <cellStyle name="20% - Accent1 3 3 10 2 2" xfId="23791" xr:uid="{00000000-0005-0000-0000-0000365C0000}"/>
    <cellStyle name="20% - Accent1 3 3 10 2 2 2" xfId="23792" xr:uid="{00000000-0005-0000-0000-0000375C0000}"/>
    <cellStyle name="20% - Accent1 3 3 10 2 3" xfId="23793" xr:uid="{00000000-0005-0000-0000-0000385C0000}"/>
    <cellStyle name="20% - Accent1 3 3 10 3" xfId="23794" xr:uid="{00000000-0005-0000-0000-0000395C0000}"/>
    <cellStyle name="20% - Accent1 3 3 10 3 2" xfId="23795" xr:uid="{00000000-0005-0000-0000-00003A5C0000}"/>
    <cellStyle name="20% - Accent1 3 3 10 4" xfId="23796" xr:uid="{00000000-0005-0000-0000-00003B5C0000}"/>
    <cellStyle name="20% - Accent1 3 3 11" xfId="23797" xr:uid="{00000000-0005-0000-0000-00003C5C0000}"/>
    <cellStyle name="20% - Accent1 3 3 11 2" xfId="23798" xr:uid="{00000000-0005-0000-0000-00003D5C0000}"/>
    <cellStyle name="20% - Accent1 3 3 11 2 2" xfId="23799" xr:uid="{00000000-0005-0000-0000-00003E5C0000}"/>
    <cellStyle name="20% - Accent1 3 3 11 2 2 2" xfId="23800" xr:uid="{00000000-0005-0000-0000-00003F5C0000}"/>
    <cellStyle name="20% - Accent1 3 3 11 2 3" xfId="23801" xr:uid="{00000000-0005-0000-0000-0000405C0000}"/>
    <cellStyle name="20% - Accent1 3 3 11 3" xfId="23802" xr:uid="{00000000-0005-0000-0000-0000415C0000}"/>
    <cellStyle name="20% - Accent1 3 3 11 3 2" xfId="23803" xr:uid="{00000000-0005-0000-0000-0000425C0000}"/>
    <cellStyle name="20% - Accent1 3 3 11 4" xfId="23804" xr:uid="{00000000-0005-0000-0000-0000435C0000}"/>
    <cellStyle name="20% - Accent1 3 3 12" xfId="23805" xr:uid="{00000000-0005-0000-0000-0000445C0000}"/>
    <cellStyle name="20% - Accent1 3 3 12 2" xfId="23806" xr:uid="{00000000-0005-0000-0000-0000455C0000}"/>
    <cellStyle name="20% - Accent1 3 3 12 2 2" xfId="23807" xr:uid="{00000000-0005-0000-0000-0000465C0000}"/>
    <cellStyle name="20% - Accent1 3 3 12 3" xfId="23808" xr:uid="{00000000-0005-0000-0000-0000475C0000}"/>
    <cellStyle name="20% - Accent1 3 3 13" xfId="23809" xr:uid="{00000000-0005-0000-0000-0000485C0000}"/>
    <cellStyle name="20% - Accent1 3 3 13 2" xfId="23810" xr:uid="{00000000-0005-0000-0000-0000495C0000}"/>
    <cellStyle name="20% - Accent1 3 3 13 2 2" xfId="23811" xr:uid="{00000000-0005-0000-0000-00004A5C0000}"/>
    <cellStyle name="20% - Accent1 3 3 13 3" xfId="23812" xr:uid="{00000000-0005-0000-0000-00004B5C0000}"/>
    <cellStyle name="20% - Accent1 3 3 14" xfId="23813" xr:uid="{00000000-0005-0000-0000-00004C5C0000}"/>
    <cellStyle name="20% - Accent1 3 3 14 2" xfId="23814" xr:uid="{00000000-0005-0000-0000-00004D5C0000}"/>
    <cellStyle name="20% - Accent1 3 3 15" xfId="23815" xr:uid="{00000000-0005-0000-0000-00004E5C0000}"/>
    <cellStyle name="20% - Accent1 3 3 15 2" xfId="23816" xr:uid="{00000000-0005-0000-0000-00004F5C0000}"/>
    <cellStyle name="20% - Accent1 3 3 16" xfId="23817" xr:uid="{00000000-0005-0000-0000-0000505C0000}"/>
    <cellStyle name="20% - Accent1 3 3 2" xfId="23818" xr:uid="{00000000-0005-0000-0000-0000515C0000}"/>
    <cellStyle name="20% - Accent1 3 3 2 10" xfId="23819" xr:uid="{00000000-0005-0000-0000-0000525C0000}"/>
    <cellStyle name="20% - Accent1 3 3 2 10 2" xfId="23820" xr:uid="{00000000-0005-0000-0000-0000535C0000}"/>
    <cellStyle name="20% - Accent1 3 3 2 10 2 2" xfId="23821" xr:uid="{00000000-0005-0000-0000-0000545C0000}"/>
    <cellStyle name="20% - Accent1 3 3 2 10 2 2 2" xfId="23822" xr:uid="{00000000-0005-0000-0000-0000555C0000}"/>
    <cellStyle name="20% - Accent1 3 3 2 10 2 3" xfId="23823" xr:uid="{00000000-0005-0000-0000-0000565C0000}"/>
    <cellStyle name="20% - Accent1 3 3 2 10 3" xfId="23824" xr:uid="{00000000-0005-0000-0000-0000575C0000}"/>
    <cellStyle name="20% - Accent1 3 3 2 10 3 2" xfId="23825" xr:uid="{00000000-0005-0000-0000-0000585C0000}"/>
    <cellStyle name="20% - Accent1 3 3 2 10 4" xfId="23826" xr:uid="{00000000-0005-0000-0000-0000595C0000}"/>
    <cellStyle name="20% - Accent1 3 3 2 11" xfId="23827" xr:uid="{00000000-0005-0000-0000-00005A5C0000}"/>
    <cellStyle name="20% - Accent1 3 3 2 11 2" xfId="23828" xr:uid="{00000000-0005-0000-0000-00005B5C0000}"/>
    <cellStyle name="20% - Accent1 3 3 2 11 2 2" xfId="23829" xr:uid="{00000000-0005-0000-0000-00005C5C0000}"/>
    <cellStyle name="20% - Accent1 3 3 2 11 3" xfId="23830" xr:uid="{00000000-0005-0000-0000-00005D5C0000}"/>
    <cellStyle name="20% - Accent1 3 3 2 12" xfId="23831" xr:uid="{00000000-0005-0000-0000-00005E5C0000}"/>
    <cellStyle name="20% - Accent1 3 3 2 12 2" xfId="23832" xr:uid="{00000000-0005-0000-0000-00005F5C0000}"/>
    <cellStyle name="20% - Accent1 3 3 2 12 2 2" xfId="23833" xr:uid="{00000000-0005-0000-0000-0000605C0000}"/>
    <cellStyle name="20% - Accent1 3 3 2 12 3" xfId="23834" xr:uid="{00000000-0005-0000-0000-0000615C0000}"/>
    <cellStyle name="20% - Accent1 3 3 2 13" xfId="23835" xr:uid="{00000000-0005-0000-0000-0000625C0000}"/>
    <cellStyle name="20% - Accent1 3 3 2 13 2" xfId="23836" xr:uid="{00000000-0005-0000-0000-0000635C0000}"/>
    <cellStyle name="20% - Accent1 3 3 2 14" xfId="23837" xr:uid="{00000000-0005-0000-0000-0000645C0000}"/>
    <cellStyle name="20% - Accent1 3 3 2 14 2" xfId="23838" xr:uid="{00000000-0005-0000-0000-0000655C0000}"/>
    <cellStyle name="20% - Accent1 3 3 2 15" xfId="23839" xr:uid="{00000000-0005-0000-0000-0000665C0000}"/>
    <cellStyle name="20% - Accent1 3 3 2 2" xfId="23840" xr:uid="{00000000-0005-0000-0000-0000675C0000}"/>
    <cellStyle name="20% - Accent1 3 3 2 2 10" xfId="23841" xr:uid="{00000000-0005-0000-0000-0000685C0000}"/>
    <cellStyle name="20% - Accent1 3 3 2 2 10 2" xfId="23842" xr:uid="{00000000-0005-0000-0000-0000695C0000}"/>
    <cellStyle name="20% - Accent1 3 3 2 2 10 2 2" xfId="23843" xr:uid="{00000000-0005-0000-0000-00006A5C0000}"/>
    <cellStyle name="20% - Accent1 3 3 2 2 10 3" xfId="23844" xr:uid="{00000000-0005-0000-0000-00006B5C0000}"/>
    <cellStyle name="20% - Accent1 3 3 2 2 11" xfId="23845" xr:uid="{00000000-0005-0000-0000-00006C5C0000}"/>
    <cellStyle name="20% - Accent1 3 3 2 2 11 2" xfId="23846" xr:uid="{00000000-0005-0000-0000-00006D5C0000}"/>
    <cellStyle name="20% - Accent1 3 3 2 2 11 2 2" xfId="23847" xr:uid="{00000000-0005-0000-0000-00006E5C0000}"/>
    <cellStyle name="20% - Accent1 3 3 2 2 11 3" xfId="23848" xr:uid="{00000000-0005-0000-0000-00006F5C0000}"/>
    <cellStyle name="20% - Accent1 3 3 2 2 12" xfId="23849" xr:uid="{00000000-0005-0000-0000-0000705C0000}"/>
    <cellStyle name="20% - Accent1 3 3 2 2 12 2" xfId="23850" xr:uid="{00000000-0005-0000-0000-0000715C0000}"/>
    <cellStyle name="20% - Accent1 3 3 2 2 13" xfId="23851" xr:uid="{00000000-0005-0000-0000-0000725C0000}"/>
    <cellStyle name="20% - Accent1 3 3 2 2 13 2" xfId="23852" xr:uid="{00000000-0005-0000-0000-0000735C0000}"/>
    <cellStyle name="20% - Accent1 3 3 2 2 14" xfId="23853" xr:uid="{00000000-0005-0000-0000-0000745C0000}"/>
    <cellStyle name="20% - Accent1 3 3 2 2 2" xfId="23854" xr:uid="{00000000-0005-0000-0000-0000755C0000}"/>
    <cellStyle name="20% - Accent1 3 3 2 2 2 10" xfId="23855" xr:uid="{00000000-0005-0000-0000-0000765C0000}"/>
    <cellStyle name="20% - Accent1 3 3 2 2 2 10 2" xfId="23856" xr:uid="{00000000-0005-0000-0000-0000775C0000}"/>
    <cellStyle name="20% - Accent1 3 3 2 2 2 11" xfId="23857" xr:uid="{00000000-0005-0000-0000-0000785C0000}"/>
    <cellStyle name="20% - Accent1 3 3 2 2 2 2" xfId="23858" xr:uid="{00000000-0005-0000-0000-0000795C0000}"/>
    <cellStyle name="20% - Accent1 3 3 2 2 2 2 2" xfId="23859" xr:uid="{00000000-0005-0000-0000-00007A5C0000}"/>
    <cellStyle name="20% - Accent1 3 3 2 2 2 2 2 2" xfId="23860" xr:uid="{00000000-0005-0000-0000-00007B5C0000}"/>
    <cellStyle name="20% - Accent1 3 3 2 2 2 2 2 2 2" xfId="23861" xr:uid="{00000000-0005-0000-0000-00007C5C0000}"/>
    <cellStyle name="20% - Accent1 3 3 2 2 2 2 2 2 2 2" xfId="23862" xr:uid="{00000000-0005-0000-0000-00007D5C0000}"/>
    <cellStyle name="20% - Accent1 3 3 2 2 2 2 2 2 3" xfId="23863" xr:uid="{00000000-0005-0000-0000-00007E5C0000}"/>
    <cellStyle name="20% - Accent1 3 3 2 2 2 2 2 3" xfId="23864" xr:uid="{00000000-0005-0000-0000-00007F5C0000}"/>
    <cellStyle name="20% - Accent1 3 3 2 2 2 2 2 3 2" xfId="23865" xr:uid="{00000000-0005-0000-0000-0000805C0000}"/>
    <cellStyle name="20% - Accent1 3 3 2 2 2 2 2 4" xfId="23866" xr:uid="{00000000-0005-0000-0000-0000815C0000}"/>
    <cellStyle name="20% - Accent1 3 3 2 2 2 2 3" xfId="23867" xr:uid="{00000000-0005-0000-0000-0000825C0000}"/>
    <cellStyle name="20% - Accent1 3 3 2 2 2 2 3 2" xfId="23868" xr:uid="{00000000-0005-0000-0000-0000835C0000}"/>
    <cellStyle name="20% - Accent1 3 3 2 2 2 2 3 2 2" xfId="23869" xr:uid="{00000000-0005-0000-0000-0000845C0000}"/>
    <cellStyle name="20% - Accent1 3 3 2 2 2 2 3 2 2 2" xfId="23870" xr:uid="{00000000-0005-0000-0000-0000855C0000}"/>
    <cellStyle name="20% - Accent1 3 3 2 2 2 2 3 2 3" xfId="23871" xr:uid="{00000000-0005-0000-0000-0000865C0000}"/>
    <cellStyle name="20% - Accent1 3 3 2 2 2 2 3 3" xfId="23872" xr:uid="{00000000-0005-0000-0000-0000875C0000}"/>
    <cellStyle name="20% - Accent1 3 3 2 2 2 2 3 3 2" xfId="23873" xr:uid="{00000000-0005-0000-0000-0000885C0000}"/>
    <cellStyle name="20% - Accent1 3 3 2 2 2 2 3 4" xfId="23874" xr:uid="{00000000-0005-0000-0000-0000895C0000}"/>
    <cellStyle name="20% - Accent1 3 3 2 2 2 2 4" xfId="23875" xr:uid="{00000000-0005-0000-0000-00008A5C0000}"/>
    <cellStyle name="20% - Accent1 3 3 2 2 2 2 4 2" xfId="23876" xr:uid="{00000000-0005-0000-0000-00008B5C0000}"/>
    <cellStyle name="20% - Accent1 3 3 2 2 2 2 4 2 2" xfId="23877" xr:uid="{00000000-0005-0000-0000-00008C5C0000}"/>
    <cellStyle name="20% - Accent1 3 3 2 2 2 2 4 2 2 2" xfId="23878" xr:uid="{00000000-0005-0000-0000-00008D5C0000}"/>
    <cellStyle name="20% - Accent1 3 3 2 2 2 2 4 2 3" xfId="23879" xr:uid="{00000000-0005-0000-0000-00008E5C0000}"/>
    <cellStyle name="20% - Accent1 3 3 2 2 2 2 4 3" xfId="23880" xr:uid="{00000000-0005-0000-0000-00008F5C0000}"/>
    <cellStyle name="20% - Accent1 3 3 2 2 2 2 4 3 2" xfId="23881" xr:uid="{00000000-0005-0000-0000-0000905C0000}"/>
    <cellStyle name="20% - Accent1 3 3 2 2 2 2 4 4" xfId="23882" xr:uid="{00000000-0005-0000-0000-0000915C0000}"/>
    <cellStyle name="20% - Accent1 3 3 2 2 2 2 5" xfId="23883" xr:uid="{00000000-0005-0000-0000-0000925C0000}"/>
    <cellStyle name="20% - Accent1 3 3 2 2 2 2 5 2" xfId="23884" xr:uid="{00000000-0005-0000-0000-0000935C0000}"/>
    <cellStyle name="20% - Accent1 3 3 2 2 2 2 5 2 2" xfId="23885" xr:uid="{00000000-0005-0000-0000-0000945C0000}"/>
    <cellStyle name="20% - Accent1 3 3 2 2 2 2 5 3" xfId="23886" xr:uid="{00000000-0005-0000-0000-0000955C0000}"/>
    <cellStyle name="20% - Accent1 3 3 2 2 2 2 6" xfId="23887" xr:uid="{00000000-0005-0000-0000-0000965C0000}"/>
    <cellStyle name="20% - Accent1 3 3 2 2 2 2 6 2" xfId="23888" xr:uid="{00000000-0005-0000-0000-0000975C0000}"/>
    <cellStyle name="20% - Accent1 3 3 2 2 2 2 6 2 2" xfId="23889" xr:uid="{00000000-0005-0000-0000-0000985C0000}"/>
    <cellStyle name="20% - Accent1 3 3 2 2 2 2 6 3" xfId="23890" xr:uid="{00000000-0005-0000-0000-0000995C0000}"/>
    <cellStyle name="20% - Accent1 3 3 2 2 2 2 7" xfId="23891" xr:uid="{00000000-0005-0000-0000-00009A5C0000}"/>
    <cellStyle name="20% - Accent1 3 3 2 2 2 2 7 2" xfId="23892" xr:uid="{00000000-0005-0000-0000-00009B5C0000}"/>
    <cellStyle name="20% - Accent1 3 3 2 2 2 2 8" xfId="23893" xr:uid="{00000000-0005-0000-0000-00009C5C0000}"/>
    <cellStyle name="20% - Accent1 3 3 2 2 2 2 8 2" xfId="23894" xr:uid="{00000000-0005-0000-0000-00009D5C0000}"/>
    <cellStyle name="20% - Accent1 3 3 2 2 2 2 9" xfId="23895" xr:uid="{00000000-0005-0000-0000-00009E5C0000}"/>
    <cellStyle name="20% - Accent1 3 3 2 2 2 3" xfId="23896" xr:uid="{00000000-0005-0000-0000-00009F5C0000}"/>
    <cellStyle name="20% - Accent1 3 3 2 2 2 3 2" xfId="23897" xr:uid="{00000000-0005-0000-0000-0000A05C0000}"/>
    <cellStyle name="20% - Accent1 3 3 2 2 2 3 2 2" xfId="23898" xr:uid="{00000000-0005-0000-0000-0000A15C0000}"/>
    <cellStyle name="20% - Accent1 3 3 2 2 2 3 2 2 2" xfId="23899" xr:uid="{00000000-0005-0000-0000-0000A25C0000}"/>
    <cellStyle name="20% - Accent1 3 3 2 2 2 3 2 2 2 2" xfId="23900" xr:uid="{00000000-0005-0000-0000-0000A35C0000}"/>
    <cellStyle name="20% - Accent1 3 3 2 2 2 3 2 2 3" xfId="23901" xr:uid="{00000000-0005-0000-0000-0000A45C0000}"/>
    <cellStyle name="20% - Accent1 3 3 2 2 2 3 2 3" xfId="23902" xr:uid="{00000000-0005-0000-0000-0000A55C0000}"/>
    <cellStyle name="20% - Accent1 3 3 2 2 2 3 2 3 2" xfId="23903" xr:uid="{00000000-0005-0000-0000-0000A65C0000}"/>
    <cellStyle name="20% - Accent1 3 3 2 2 2 3 2 4" xfId="23904" xr:uid="{00000000-0005-0000-0000-0000A75C0000}"/>
    <cellStyle name="20% - Accent1 3 3 2 2 2 3 3" xfId="23905" xr:uid="{00000000-0005-0000-0000-0000A85C0000}"/>
    <cellStyle name="20% - Accent1 3 3 2 2 2 3 3 2" xfId="23906" xr:uid="{00000000-0005-0000-0000-0000A95C0000}"/>
    <cellStyle name="20% - Accent1 3 3 2 2 2 3 3 2 2" xfId="23907" xr:uid="{00000000-0005-0000-0000-0000AA5C0000}"/>
    <cellStyle name="20% - Accent1 3 3 2 2 2 3 3 2 2 2" xfId="23908" xr:uid="{00000000-0005-0000-0000-0000AB5C0000}"/>
    <cellStyle name="20% - Accent1 3 3 2 2 2 3 3 2 3" xfId="23909" xr:uid="{00000000-0005-0000-0000-0000AC5C0000}"/>
    <cellStyle name="20% - Accent1 3 3 2 2 2 3 3 3" xfId="23910" xr:uid="{00000000-0005-0000-0000-0000AD5C0000}"/>
    <cellStyle name="20% - Accent1 3 3 2 2 2 3 3 3 2" xfId="23911" xr:uid="{00000000-0005-0000-0000-0000AE5C0000}"/>
    <cellStyle name="20% - Accent1 3 3 2 2 2 3 3 4" xfId="23912" xr:uid="{00000000-0005-0000-0000-0000AF5C0000}"/>
    <cellStyle name="20% - Accent1 3 3 2 2 2 3 4" xfId="23913" xr:uid="{00000000-0005-0000-0000-0000B05C0000}"/>
    <cellStyle name="20% - Accent1 3 3 2 2 2 3 4 2" xfId="23914" xr:uid="{00000000-0005-0000-0000-0000B15C0000}"/>
    <cellStyle name="20% - Accent1 3 3 2 2 2 3 4 2 2" xfId="23915" xr:uid="{00000000-0005-0000-0000-0000B25C0000}"/>
    <cellStyle name="20% - Accent1 3 3 2 2 2 3 4 2 2 2" xfId="23916" xr:uid="{00000000-0005-0000-0000-0000B35C0000}"/>
    <cellStyle name="20% - Accent1 3 3 2 2 2 3 4 2 3" xfId="23917" xr:uid="{00000000-0005-0000-0000-0000B45C0000}"/>
    <cellStyle name="20% - Accent1 3 3 2 2 2 3 4 3" xfId="23918" xr:uid="{00000000-0005-0000-0000-0000B55C0000}"/>
    <cellStyle name="20% - Accent1 3 3 2 2 2 3 4 3 2" xfId="23919" xr:uid="{00000000-0005-0000-0000-0000B65C0000}"/>
    <cellStyle name="20% - Accent1 3 3 2 2 2 3 4 4" xfId="23920" xr:uid="{00000000-0005-0000-0000-0000B75C0000}"/>
    <cellStyle name="20% - Accent1 3 3 2 2 2 3 5" xfId="23921" xr:uid="{00000000-0005-0000-0000-0000B85C0000}"/>
    <cellStyle name="20% - Accent1 3 3 2 2 2 3 5 2" xfId="23922" xr:uid="{00000000-0005-0000-0000-0000B95C0000}"/>
    <cellStyle name="20% - Accent1 3 3 2 2 2 3 5 2 2" xfId="23923" xr:uid="{00000000-0005-0000-0000-0000BA5C0000}"/>
    <cellStyle name="20% - Accent1 3 3 2 2 2 3 5 3" xfId="23924" xr:uid="{00000000-0005-0000-0000-0000BB5C0000}"/>
    <cellStyle name="20% - Accent1 3 3 2 2 2 3 6" xfId="23925" xr:uid="{00000000-0005-0000-0000-0000BC5C0000}"/>
    <cellStyle name="20% - Accent1 3 3 2 2 2 3 6 2" xfId="23926" xr:uid="{00000000-0005-0000-0000-0000BD5C0000}"/>
    <cellStyle name="20% - Accent1 3 3 2 2 2 3 6 2 2" xfId="23927" xr:uid="{00000000-0005-0000-0000-0000BE5C0000}"/>
    <cellStyle name="20% - Accent1 3 3 2 2 2 3 6 3" xfId="23928" xr:uid="{00000000-0005-0000-0000-0000BF5C0000}"/>
    <cellStyle name="20% - Accent1 3 3 2 2 2 3 7" xfId="23929" xr:uid="{00000000-0005-0000-0000-0000C05C0000}"/>
    <cellStyle name="20% - Accent1 3 3 2 2 2 3 7 2" xfId="23930" xr:uid="{00000000-0005-0000-0000-0000C15C0000}"/>
    <cellStyle name="20% - Accent1 3 3 2 2 2 3 8" xfId="23931" xr:uid="{00000000-0005-0000-0000-0000C25C0000}"/>
    <cellStyle name="20% - Accent1 3 3 2 2 2 3 8 2" xfId="23932" xr:uid="{00000000-0005-0000-0000-0000C35C0000}"/>
    <cellStyle name="20% - Accent1 3 3 2 2 2 3 9" xfId="23933" xr:uid="{00000000-0005-0000-0000-0000C45C0000}"/>
    <cellStyle name="20% - Accent1 3 3 2 2 2 4" xfId="23934" xr:uid="{00000000-0005-0000-0000-0000C55C0000}"/>
    <cellStyle name="20% - Accent1 3 3 2 2 2 4 2" xfId="23935" xr:uid="{00000000-0005-0000-0000-0000C65C0000}"/>
    <cellStyle name="20% - Accent1 3 3 2 2 2 4 2 2" xfId="23936" xr:uid="{00000000-0005-0000-0000-0000C75C0000}"/>
    <cellStyle name="20% - Accent1 3 3 2 2 2 4 2 2 2" xfId="23937" xr:uid="{00000000-0005-0000-0000-0000C85C0000}"/>
    <cellStyle name="20% - Accent1 3 3 2 2 2 4 2 3" xfId="23938" xr:uid="{00000000-0005-0000-0000-0000C95C0000}"/>
    <cellStyle name="20% - Accent1 3 3 2 2 2 4 3" xfId="23939" xr:uid="{00000000-0005-0000-0000-0000CA5C0000}"/>
    <cellStyle name="20% - Accent1 3 3 2 2 2 4 3 2" xfId="23940" xr:uid="{00000000-0005-0000-0000-0000CB5C0000}"/>
    <cellStyle name="20% - Accent1 3 3 2 2 2 4 4" xfId="23941" xr:uid="{00000000-0005-0000-0000-0000CC5C0000}"/>
    <cellStyle name="20% - Accent1 3 3 2 2 2 5" xfId="23942" xr:uid="{00000000-0005-0000-0000-0000CD5C0000}"/>
    <cellStyle name="20% - Accent1 3 3 2 2 2 5 2" xfId="23943" xr:uid="{00000000-0005-0000-0000-0000CE5C0000}"/>
    <cellStyle name="20% - Accent1 3 3 2 2 2 5 2 2" xfId="23944" xr:uid="{00000000-0005-0000-0000-0000CF5C0000}"/>
    <cellStyle name="20% - Accent1 3 3 2 2 2 5 2 2 2" xfId="23945" xr:uid="{00000000-0005-0000-0000-0000D05C0000}"/>
    <cellStyle name="20% - Accent1 3 3 2 2 2 5 2 3" xfId="23946" xr:uid="{00000000-0005-0000-0000-0000D15C0000}"/>
    <cellStyle name="20% - Accent1 3 3 2 2 2 5 3" xfId="23947" xr:uid="{00000000-0005-0000-0000-0000D25C0000}"/>
    <cellStyle name="20% - Accent1 3 3 2 2 2 5 3 2" xfId="23948" xr:uid="{00000000-0005-0000-0000-0000D35C0000}"/>
    <cellStyle name="20% - Accent1 3 3 2 2 2 5 4" xfId="23949" xr:uid="{00000000-0005-0000-0000-0000D45C0000}"/>
    <cellStyle name="20% - Accent1 3 3 2 2 2 6" xfId="23950" xr:uid="{00000000-0005-0000-0000-0000D55C0000}"/>
    <cellStyle name="20% - Accent1 3 3 2 2 2 6 2" xfId="23951" xr:uid="{00000000-0005-0000-0000-0000D65C0000}"/>
    <cellStyle name="20% - Accent1 3 3 2 2 2 6 2 2" xfId="23952" xr:uid="{00000000-0005-0000-0000-0000D75C0000}"/>
    <cellStyle name="20% - Accent1 3 3 2 2 2 6 2 2 2" xfId="23953" xr:uid="{00000000-0005-0000-0000-0000D85C0000}"/>
    <cellStyle name="20% - Accent1 3 3 2 2 2 6 2 3" xfId="23954" xr:uid="{00000000-0005-0000-0000-0000D95C0000}"/>
    <cellStyle name="20% - Accent1 3 3 2 2 2 6 3" xfId="23955" xr:uid="{00000000-0005-0000-0000-0000DA5C0000}"/>
    <cellStyle name="20% - Accent1 3 3 2 2 2 6 3 2" xfId="23956" xr:uid="{00000000-0005-0000-0000-0000DB5C0000}"/>
    <cellStyle name="20% - Accent1 3 3 2 2 2 6 4" xfId="23957" xr:uid="{00000000-0005-0000-0000-0000DC5C0000}"/>
    <cellStyle name="20% - Accent1 3 3 2 2 2 7" xfId="23958" xr:uid="{00000000-0005-0000-0000-0000DD5C0000}"/>
    <cellStyle name="20% - Accent1 3 3 2 2 2 7 2" xfId="23959" xr:uid="{00000000-0005-0000-0000-0000DE5C0000}"/>
    <cellStyle name="20% - Accent1 3 3 2 2 2 7 2 2" xfId="23960" xr:uid="{00000000-0005-0000-0000-0000DF5C0000}"/>
    <cellStyle name="20% - Accent1 3 3 2 2 2 7 3" xfId="23961" xr:uid="{00000000-0005-0000-0000-0000E05C0000}"/>
    <cellStyle name="20% - Accent1 3 3 2 2 2 8" xfId="23962" xr:uid="{00000000-0005-0000-0000-0000E15C0000}"/>
    <cellStyle name="20% - Accent1 3 3 2 2 2 8 2" xfId="23963" xr:uid="{00000000-0005-0000-0000-0000E25C0000}"/>
    <cellStyle name="20% - Accent1 3 3 2 2 2 8 2 2" xfId="23964" xr:uid="{00000000-0005-0000-0000-0000E35C0000}"/>
    <cellStyle name="20% - Accent1 3 3 2 2 2 8 3" xfId="23965" xr:uid="{00000000-0005-0000-0000-0000E45C0000}"/>
    <cellStyle name="20% - Accent1 3 3 2 2 2 9" xfId="23966" xr:uid="{00000000-0005-0000-0000-0000E55C0000}"/>
    <cellStyle name="20% - Accent1 3 3 2 2 2 9 2" xfId="23967" xr:uid="{00000000-0005-0000-0000-0000E65C0000}"/>
    <cellStyle name="20% - Accent1 3 3 2 2 3" xfId="23968" xr:uid="{00000000-0005-0000-0000-0000E75C0000}"/>
    <cellStyle name="20% - Accent1 3 3 2 2 3 10" xfId="23969" xr:uid="{00000000-0005-0000-0000-0000E85C0000}"/>
    <cellStyle name="20% - Accent1 3 3 2 2 3 10 2" xfId="23970" xr:uid="{00000000-0005-0000-0000-0000E95C0000}"/>
    <cellStyle name="20% - Accent1 3 3 2 2 3 11" xfId="23971" xr:uid="{00000000-0005-0000-0000-0000EA5C0000}"/>
    <cellStyle name="20% - Accent1 3 3 2 2 3 2" xfId="23972" xr:uid="{00000000-0005-0000-0000-0000EB5C0000}"/>
    <cellStyle name="20% - Accent1 3 3 2 2 3 2 2" xfId="23973" xr:uid="{00000000-0005-0000-0000-0000EC5C0000}"/>
    <cellStyle name="20% - Accent1 3 3 2 2 3 2 2 2" xfId="23974" xr:uid="{00000000-0005-0000-0000-0000ED5C0000}"/>
    <cellStyle name="20% - Accent1 3 3 2 2 3 2 2 2 2" xfId="23975" xr:uid="{00000000-0005-0000-0000-0000EE5C0000}"/>
    <cellStyle name="20% - Accent1 3 3 2 2 3 2 2 2 2 2" xfId="23976" xr:uid="{00000000-0005-0000-0000-0000EF5C0000}"/>
    <cellStyle name="20% - Accent1 3 3 2 2 3 2 2 2 3" xfId="23977" xr:uid="{00000000-0005-0000-0000-0000F05C0000}"/>
    <cellStyle name="20% - Accent1 3 3 2 2 3 2 2 3" xfId="23978" xr:uid="{00000000-0005-0000-0000-0000F15C0000}"/>
    <cellStyle name="20% - Accent1 3 3 2 2 3 2 2 3 2" xfId="23979" xr:uid="{00000000-0005-0000-0000-0000F25C0000}"/>
    <cellStyle name="20% - Accent1 3 3 2 2 3 2 2 4" xfId="23980" xr:uid="{00000000-0005-0000-0000-0000F35C0000}"/>
    <cellStyle name="20% - Accent1 3 3 2 2 3 2 3" xfId="23981" xr:uid="{00000000-0005-0000-0000-0000F45C0000}"/>
    <cellStyle name="20% - Accent1 3 3 2 2 3 2 3 2" xfId="23982" xr:uid="{00000000-0005-0000-0000-0000F55C0000}"/>
    <cellStyle name="20% - Accent1 3 3 2 2 3 2 3 2 2" xfId="23983" xr:uid="{00000000-0005-0000-0000-0000F65C0000}"/>
    <cellStyle name="20% - Accent1 3 3 2 2 3 2 3 2 2 2" xfId="23984" xr:uid="{00000000-0005-0000-0000-0000F75C0000}"/>
    <cellStyle name="20% - Accent1 3 3 2 2 3 2 3 2 3" xfId="23985" xr:uid="{00000000-0005-0000-0000-0000F85C0000}"/>
    <cellStyle name="20% - Accent1 3 3 2 2 3 2 3 3" xfId="23986" xr:uid="{00000000-0005-0000-0000-0000F95C0000}"/>
    <cellStyle name="20% - Accent1 3 3 2 2 3 2 3 3 2" xfId="23987" xr:uid="{00000000-0005-0000-0000-0000FA5C0000}"/>
    <cellStyle name="20% - Accent1 3 3 2 2 3 2 3 4" xfId="23988" xr:uid="{00000000-0005-0000-0000-0000FB5C0000}"/>
    <cellStyle name="20% - Accent1 3 3 2 2 3 2 4" xfId="23989" xr:uid="{00000000-0005-0000-0000-0000FC5C0000}"/>
    <cellStyle name="20% - Accent1 3 3 2 2 3 2 4 2" xfId="23990" xr:uid="{00000000-0005-0000-0000-0000FD5C0000}"/>
    <cellStyle name="20% - Accent1 3 3 2 2 3 2 4 2 2" xfId="23991" xr:uid="{00000000-0005-0000-0000-0000FE5C0000}"/>
    <cellStyle name="20% - Accent1 3 3 2 2 3 2 4 2 2 2" xfId="23992" xr:uid="{00000000-0005-0000-0000-0000FF5C0000}"/>
    <cellStyle name="20% - Accent1 3 3 2 2 3 2 4 2 3" xfId="23993" xr:uid="{00000000-0005-0000-0000-0000005D0000}"/>
    <cellStyle name="20% - Accent1 3 3 2 2 3 2 4 3" xfId="23994" xr:uid="{00000000-0005-0000-0000-0000015D0000}"/>
    <cellStyle name="20% - Accent1 3 3 2 2 3 2 4 3 2" xfId="23995" xr:uid="{00000000-0005-0000-0000-0000025D0000}"/>
    <cellStyle name="20% - Accent1 3 3 2 2 3 2 4 4" xfId="23996" xr:uid="{00000000-0005-0000-0000-0000035D0000}"/>
    <cellStyle name="20% - Accent1 3 3 2 2 3 2 5" xfId="23997" xr:uid="{00000000-0005-0000-0000-0000045D0000}"/>
    <cellStyle name="20% - Accent1 3 3 2 2 3 2 5 2" xfId="23998" xr:uid="{00000000-0005-0000-0000-0000055D0000}"/>
    <cellStyle name="20% - Accent1 3 3 2 2 3 2 5 2 2" xfId="23999" xr:uid="{00000000-0005-0000-0000-0000065D0000}"/>
    <cellStyle name="20% - Accent1 3 3 2 2 3 2 5 3" xfId="24000" xr:uid="{00000000-0005-0000-0000-0000075D0000}"/>
    <cellStyle name="20% - Accent1 3 3 2 2 3 2 6" xfId="24001" xr:uid="{00000000-0005-0000-0000-0000085D0000}"/>
    <cellStyle name="20% - Accent1 3 3 2 2 3 2 6 2" xfId="24002" xr:uid="{00000000-0005-0000-0000-0000095D0000}"/>
    <cellStyle name="20% - Accent1 3 3 2 2 3 2 6 2 2" xfId="24003" xr:uid="{00000000-0005-0000-0000-00000A5D0000}"/>
    <cellStyle name="20% - Accent1 3 3 2 2 3 2 6 3" xfId="24004" xr:uid="{00000000-0005-0000-0000-00000B5D0000}"/>
    <cellStyle name="20% - Accent1 3 3 2 2 3 2 7" xfId="24005" xr:uid="{00000000-0005-0000-0000-00000C5D0000}"/>
    <cellStyle name="20% - Accent1 3 3 2 2 3 2 7 2" xfId="24006" xr:uid="{00000000-0005-0000-0000-00000D5D0000}"/>
    <cellStyle name="20% - Accent1 3 3 2 2 3 2 8" xfId="24007" xr:uid="{00000000-0005-0000-0000-00000E5D0000}"/>
    <cellStyle name="20% - Accent1 3 3 2 2 3 2 8 2" xfId="24008" xr:uid="{00000000-0005-0000-0000-00000F5D0000}"/>
    <cellStyle name="20% - Accent1 3 3 2 2 3 2 9" xfId="24009" xr:uid="{00000000-0005-0000-0000-0000105D0000}"/>
    <cellStyle name="20% - Accent1 3 3 2 2 3 3" xfId="24010" xr:uid="{00000000-0005-0000-0000-0000115D0000}"/>
    <cellStyle name="20% - Accent1 3 3 2 2 3 3 2" xfId="24011" xr:uid="{00000000-0005-0000-0000-0000125D0000}"/>
    <cellStyle name="20% - Accent1 3 3 2 2 3 3 2 2" xfId="24012" xr:uid="{00000000-0005-0000-0000-0000135D0000}"/>
    <cellStyle name="20% - Accent1 3 3 2 2 3 3 2 2 2" xfId="24013" xr:uid="{00000000-0005-0000-0000-0000145D0000}"/>
    <cellStyle name="20% - Accent1 3 3 2 2 3 3 2 2 2 2" xfId="24014" xr:uid="{00000000-0005-0000-0000-0000155D0000}"/>
    <cellStyle name="20% - Accent1 3 3 2 2 3 3 2 2 3" xfId="24015" xr:uid="{00000000-0005-0000-0000-0000165D0000}"/>
    <cellStyle name="20% - Accent1 3 3 2 2 3 3 2 3" xfId="24016" xr:uid="{00000000-0005-0000-0000-0000175D0000}"/>
    <cellStyle name="20% - Accent1 3 3 2 2 3 3 2 3 2" xfId="24017" xr:uid="{00000000-0005-0000-0000-0000185D0000}"/>
    <cellStyle name="20% - Accent1 3 3 2 2 3 3 2 4" xfId="24018" xr:uid="{00000000-0005-0000-0000-0000195D0000}"/>
    <cellStyle name="20% - Accent1 3 3 2 2 3 3 3" xfId="24019" xr:uid="{00000000-0005-0000-0000-00001A5D0000}"/>
    <cellStyle name="20% - Accent1 3 3 2 2 3 3 3 2" xfId="24020" xr:uid="{00000000-0005-0000-0000-00001B5D0000}"/>
    <cellStyle name="20% - Accent1 3 3 2 2 3 3 3 2 2" xfId="24021" xr:uid="{00000000-0005-0000-0000-00001C5D0000}"/>
    <cellStyle name="20% - Accent1 3 3 2 2 3 3 3 2 2 2" xfId="24022" xr:uid="{00000000-0005-0000-0000-00001D5D0000}"/>
    <cellStyle name="20% - Accent1 3 3 2 2 3 3 3 2 3" xfId="24023" xr:uid="{00000000-0005-0000-0000-00001E5D0000}"/>
    <cellStyle name="20% - Accent1 3 3 2 2 3 3 3 3" xfId="24024" xr:uid="{00000000-0005-0000-0000-00001F5D0000}"/>
    <cellStyle name="20% - Accent1 3 3 2 2 3 3 3 3 2" xfId="24025" xr:uid="{00000000-0005-0000-0000-0000205D0000}"/>
    <cellStyle name="20% - Accent1 3 3 2 2 3 3 3 4" xfId="24026" xr:uid="{00000000-0005-0000-0000-0000215D0000}"/>
    <cellStyle name="20% - Accent1 3 3 2 2 3 3 4" xfId="24027" xr:uid="{00000000-0005-0000-0000-0000225D0000}"/>
    <cellStyle name="20% - Accent1 3 3 2 2 3 3 4 2" xfId="24028" xr:uid="{00000000-0005-0000-0000-0000235D0000}"/>
    <cellStyle name="20% - Accent1 3 3 2 2 3 3 4 2 2" xfId="24029" xr:uid="{00000000-0005-0000-0000-0000245D0000}"/>
    <cellStyle name="20% - Accent1 3 3 2 2 3 3 4 2 2 2" xfId="24030" xr:uid="{00000000-0005-0000-0000-0000255D0000}"/>
    <cellStyle name="20% - Accent1 3 3 2 2 3 3 4 2 3" xfId="24031" xr:uid="{00000000-0005-0000-0000-0000265D0000}"/>
    <cellStyle name="20% - Accent1 3 3 2 2 3 3 4 3" xfId="24032" xr:uid="{00000000-0005-0000-0000-0000275D0000}"/>
    <cellStyle name="20% - Accent1 3 3 2 2 3 3 4 3 2" xfId="24033" xr:uid="{00000000-0005-0000-0000-0000285D0000}"/>
    <cellStyle name="20% - Accent1 3 3 2 2 3 3 4 4" xfId="24034" xr:uid="{00000000-0005-0000-0000-0000295D0000}"/>
    <cellStyle name="20% - Accent1 3 3 2 2 3 3 5" xfId="24035" xr:uid="{00000000-0005-0000-0000-00002A5D0000}"/>
    <cellStyle name="20% - Accent1 3 3 2 2 3 3 5 2" xfId="24036" xr:uid="{00000000-0005-0000-0000-00002B5D0000}"/>
    <cellStyle name="20% - Accent1 3 3 2 2 3 3 5 2 2" xfId="24037" xr:uid="{00000000-0005-0000-0000-00002C5D0000}"/>
    <cellStyle name="20% - Accent1 3 3 2 2 3 3 5 3" xfId="24038" xr:uid="{00000000-0005-0000-0000-00002D5D0000}"/>
    <cellStyle name="20% - Accent1 3 3 2 2 3 3 6" xfId="24039" xr:uid="{00000000-0005-0000-0000-00002E5D0000}"/>
    <cellStyle name="20% - Accent1 3 3 2 2 3 3 6 2" xfId="24040" xr:uid="{00000000-0005-0000-0000-00002F5D0000}"/>
    <cellStyle name="20% - Accent1 3 3 2 2 3 3 6 2 2" xfId="24041" xr:uid="{00000000-0005-0000-0000-0000305D0000}"/>
    <cellStyle name="20% - Accent1 3 3 2 2 3 3 6 3" xfId="24042" xr:uid="{00000000-0005-0000-0000-0000315D0000}"/>
    <cellStyle name="20% - Accent1 3 3 2 2 3 3 7" xfId="24043" xr:uid="{00000000-0005-0000-0000-0000325D0000}"/>
    <cellStyle name="20% - Accent1 3 3 2 2 3 3 7 2" xfId="24044" xr:uid="{00000000-0005-0000-0000-0000335D0000}"/>
    <cellStyle name="20% - Accent1 3 3 2 2 3 3 8" xfId="24045" xr:uid="{00000000-0005-0000-0000-0000345D0000}"/>
    <cellStyle name="20% - Accent1 3 3 2 2 3 3 8 2" xfId="24046" xr:uid="{00000000-0005-0000-0000-0000355D0000}"/>
    <cellStyle name="20% - Accent1 3 3 2 2 3 3 9" xfId="24047" xr:uid="{00000000-0005-0000-0000-0000365D0000}"/>
    <cellStyle name="20% - Accent1 3 3 2 2 3 4" xfId="24048" xr:uid="{00000000-0005-0000-0000-0000375D0000}"/>
    <cellStyle name="20% - Accent1 3 3 2 2 3 4 2" xfId="24049" xr:uid="{00000000-0005-0000-0000-0000385D0000}"/>
    <cellStyle name="20% - Accent1 3 3 2 2 3 4 2 2" xfId="24050" xr:uid="{00000000-0005-0000-0000-0000395D0000}"/>
    <cellStyle name="20% - Accent1 3 3 2 2 3 4 2 2 2" xfId="24051" xr:uid="{00000000-0005-0000-0000-00003A5D0000}"/>
    <cellStyle name="20% - Accent1 3 3 2 2 3 4 2 3" xfId="24052" xr:uid="{00000000-0005-0000-0000-00003B5D0000}"/>
    <cellStyle name="20% - Accent1 3 3 2 2 3 4 3" xfId="24053" xr:uid="{00000000-0005-0000-0000-00003C5D0000}"/>
    <cellStyle name="20% - Accent1 3 3 2 2 3 4 3 2" xfId="24054" xr:uid="{00000000-0005-0000-0000-00003D5D0000}"/>
    <cellStyle name="20% - Accent1 3 3 2 2 3 4 4" xfId="24055" xr:uid="{00000000-0005-0000-0000-00003E5D0000}"/>
    <cellStyle name="20% - Accent1 3 3 2 2 3 5" xfId="24056" xr:uid="{00000000-0005-0000-0000-00003F5D0000}"/>
    <cellStyle name="20% - Accent1 3 3 2 2 3 5 2" xfId="24057" xr:uid="{00000000-0005-0000-0000-0000405D0000}"/>
    <cellStyle name="20% - Accent1 3 3 2 2 3 5 2 2" xfId="24058" xr:uid="{00000000-0005-0000-0000-0000415D0000}"/>
    <cellStyle name="20% - Accent1 3 3 2 2 3 5 2 2 2" xfId="24059" xr:uid="{00000000-0005-0000-0000-0000425D0000}"/>
    <cellStyle name="20% - Accent1 3 3 2 2 3 5 2 3" xfId="24060" xr:uid="{00000000-0005-0000-0000-0000435D0000}"/>
    <cellStyle name="20% - Accent1 3 3 2 2 3 5 3" xfId="24061" xr:uid="{00000000-0005-0000-0000-0000445D0000}"/>
    <cellStyle name="20% - Accent1 3 3 2 2 3 5 3 2" xfId="24062" xr:uid="{00000000-0005-0000-0000-0000455D0000}"/>
    <cellStyle name="20% - Accent1 3 3 2 2 3 5 4" xfId="24063" xr:uid="{00000000-0005-0000-0000-0000465D0000}"/>
    <cellStyle name="20% - Accent1 3 3 2 2 3 6" xfId="24064" xr:uid="{00000000-0005-0000-0000-0000475D0000}"/>
    <cellStyle name="20% - Accent1 3 3 2 2 3 6 2" xfId="24065" xr:uid="{00000000-0005-0000-0000-0000485D0000}"/>
    <cellStyle name="20% - Accent1 3 3 2 2 3 6 2 2" xfId="24066" xr:uid="{00000000-0005-0000-0000-0000495D0000}"/>
    <cellStyle name="20% - Accent1 3 3 2 2 3 6 2 2 2" xfId="24067" xr:uid="{00000000-0005-0000-0000-00004A5D0000}"/>
    <cellStyle name="20% - Accent1 3 3 2 2 3 6 2 3" xfId="24068" xr:uid="{00000000-0005-0000-0000-00004B5D0000}"/>
    <cellStyle name="20% - Accent1 3 3 2 2 3 6 3" xfId="24069" xr:uid="{00000000-0005-0000-0000-00004C5D0000}"/>
    <cellStyle name="20% - Accent1 3 3 2 2 3 6 3 2" xfId="24070" xr:uid="{00000000-0005-0000-0000-00004D5D0000}"/>
    <cellStyle name="20% - Accent1 3 3 2 2 3 6 4" xfId="24071" xr:uid="{00000000-0005-0000-0000-00004E5D0000}"/>
    <cellStyle name="20% - Accent1 3 3 2 2 3 7" xfId="24072" xr:uid="{00000000-0005-0000-0000-00004F5D0000}"/>
    <cellStyle name="20% - Accent1 3 3 2 2 3 7 2" xfId="24073" xr:uid="{00000000-0005-0000-0000-0000505D0000}"/>
    <cellStyle name="20% - Accent1 3 3 2 2 3 7 2 2" xfId="24074" xr:uid="{00000000-0005-0000-0000-0000515D0000}"/>
    <cellStyle name="20% - Accent1 3 3 2 2 3 7 3" xfId="24075" xr:uid="{00000000-0005-0000-0000-0000525D0000}"/>
    <cellStyle name="20% - Accent1 3 3 2 2 3 8" xfId="24076" xr:uid="{00000000-0005-0000-0000-0000535D0000}"/>
    <cellStyle name="20% - Accent1 3 3 2 2 3 8 2" xfId="24077" xr:uid="{00000000-0005-0000-0000-0000545D0000}"/>
    <cellStyle name="20% - Accent1 3 3 2 2 3 8 2 2" xfId="24078" xr:uid="{00000000-0005-0000-0000-0000555D0000}"/>
    <cellStyle name="20% - Accent1 3 3 2 2 3 8 3" xfId="24079" xr:uid="{00000000-0005-0000-0000-0000565D0000}"/>
    <cellStyle name="20% - Accent1 3 3 2 2 3 9" xfId="24080" xr:uid="{00000000-0005-0000-0000-0000575D0000}"/>
    <cellStyle name="20% - Accent1 3 3 2 2 3 9 2" xfId="24081" xr:uid="{00000000-0005-0000-0000-0000585D0000}"/>
    <cellStyle name="20% - Accent1 3 3 2 2 4" xfId="24082" xr:uid="{00000000-0005-0000-0000-0000595D0000}"/>
    <cellStyle name="20% - Accent1 3 3 2 2 4 10" xfId="24083" xr:uid="{00000000-0005-0000-0000-00005A5D0000}"/>
    <cellStyle name="20% - Accent1 3 3 2 2 4 10 2" xfId="24084" xr:uid="{00000000-0005-0000-0000-00005B5D0000}"/>
    <cellStyle name="20% - Accent1 3 3 2 2 4 11" xfId="24085" xr:uid="{00000000-0005-0000-0000-00005C5D0000}"/>
    <cellStyle name="20% - Accent1 3 3 2 2 4 2" xfId="24086" xr:uid="{00000000-0005-0000-0000-00005D5D0000}"/>
    <cellStyle name="20% - Accent1 3 3 2 2 4 2 2" xfId="24087" xr:uid="{00000000-0005-0000-0000-00005E5D0000}"/>
    <cellStyle name="20% - Accent1 3 3 2 2 4 2 2 2" xfId="24088" xr:uid="{00000000-0005-0000-0000-00005F5D0000}"/>
    <cellStyle name="20% - Accent1 3 3 2 2 4 2 2 2 2" xfId="24089" xr:uid="{00000000-0005-0000-0000-0000605D0000}"/>
    <cellStyle name="20% - Accent1 3 3 2 2 4 2 2 2 2 2" xfId="24090" xr:uid="{00000000-0005-0000-0000-0000615D0000}"/>
    <cellStyle name="20% - Accent1 3 3 2 2 4 2 2 2 3" xfId="24091" xr:uid="{00000000-0005-0000-0000-0000625D0000}"/>
    <cellStyle name="20% - Accent1 3 3 2 2 4 2 2 3" xfId="24092" xr:uid="{00000000-0005-0000-0000-0000635D0000}"/>
    <cellStyle name="20% - Accent1 3 3 2 2 4 2 2 3 2" xfId="24093" xr:uid="{00000000-0005-0000-0000-0000645D0000}"/>
    <cellStyle name="20% - Accent1 3 3 2 2 4 2 2 4" xfId="24094" xr:uid="{00000000-0005-0000-0000-0000655D0000}"/>
    <cellStyle name="20% - Accent1 3 3 2 2 4 2 3" xfId="24095" xr:uid="{00000000-0005-0000-0000-0000665D0000}"/>
    <cellStyle name="20% - Accent1 3 3 2 2 4 2 3 2" xfId="24096" xr:uid="{00000000-0005-0000-0000-0000675D0000}"/>
    <cellStyle name="20% - Accent1 3 3 2 2 4 2 3 2 2" xfId="24097" xr:uid="{00000000-0005-0000-0000-0000685D0000}"/>
    <cellStyle name="20% - Accent1 3 3 2 2 4 2 3 2 2 2" xfId="24098" xr:uid="{00000000-0005-0000-0000-0000695D0000}"/>
    <cellStyle name="20% - Accent1 3 3 2 2 4 2 3 2 3" xfId="24099" xr:uid="{00000000-0005-0000-0000-00006A5D0000}"/>
    <cellStyle name="20% - Accent1 3 3 2 2 4 2 3 3" xfId="24100" xr:uid="{00000000-0005-0000-0000-00006B5D0000}"/>
    <cellStyle name="20% - Accent1 3 3 2 2 4 2 3 3 2" xfId="24101" xr:uid="{00000000-0005-0000-0000-00006C5D0000}"/>
    <cellStyle name="20% - Accent1 3 3 2 2 4 2 3 4" xfId="24102" xr:uid="{00000000-0005-0000-0000-00006D5D0000}"/>
    <cellStyle name="20% - Accent1 3 3 2 2 4 2 4" xfId="24103" xr:uid="{00000000-0005-0000-0000-00006E5D0000}"/>
    <cellStyle name="20% - Accent1 3 3 2 2 4 2 4 2" xfId="24104" xr:uid="{00000000-0005-0000-0000-00006F5D0000}"/>
    <cellStyle name="20% - Accent1 3 3 2 2 4 2 4 2 2" xfId="24105" xr:uid="{00000000-0005-0000-0000-0000705D0000}"/>
    <cellStyle name="20% - Accent1 3 3 2 2 4 2 4 2 2 2" xfId="24106" xr:uid="{00000000-0005-0000-0000-0000715D0000}"/>
    <cellStyle name="20% - Accent1 3 3 2 2 4 2 4 2 3" xfId="24107" xr:uid="{00000000-0005-0000-0000-0000725D0000}"/>
    <cellStyle name="20% - Accent1 3 3 2 2 4 2 4 3" xfId="24108" xr:uid="{00000000-0005-0000-0000-0000735D0000}"/>
    <cellStyle name="20% - Accent1 3 3 2 2 4 2 4 3 2" xfId="24109" xr:uid="{00000000-0005-0000-0000-0000745D0000}"/>
    <cellStyle name="20% - Accent1 3 3 2 2 4 2 4 4" xfId="24110" xr:uid="{00000000-0005-0000-0000-0000755D0000}"/>
    <cellStyle name="20% - Accent1 3 3 2 2 4 2 5" xfId="24111" xr:uid="{00000000-0005-0000-0000-0000765D0000}"/>
    <cellStyle name="20% - Accent1 3 3 2 2 4 2 5 2" xfId="24112" xr:uid="{00000000-0005-0000-0000-0000775D0000}"/>
    <cellStyle name="20% - Accent1 3 3 2 2 4 2 5 2 2" xfId="24113" xr:uid="{00000000-0005-0000-0000-0000785D0000}"/>
    <cellStyle name="20% - Accent1 3 3 2 2 4 2 5 3" xfId="24114" xr:uid="{00000000-0005-0000-0000-0000795D0000}"/>
    <cellStyle name="20% - Accent1 3 3 2 2 4 2 6" xfId="24115" xr:uid="{00000000-0005-0000-0000-00007A5D0000}"/>
    <cellStyle name="20% - Accent1 3 3 2 2 4 2 6 2" xfId="24116" xr:uid="{00000000-0005-0000-0000-00007B5D0000}"/>
    <cellStyle name="20% - Accent1 3 3 2 2 4 2 6 2 2" xfId="24117" xr:uid="{00000000-0005-0000-0000-00007C5D0000}"/>
    <cellStyle name="20% - Accent1 3 3 2 2 4 2 6 3" xfId="24118" xr:uid="{00000000-0005-0000-0000-00007D5D0000}"/>
    <cellStyle name="20% - Accent1 3 3 2 2 4 2 7" xfId="24119" xr:uid="{00000000-0005-0000-0000-00007E5D0000}"/>
    <cellStyle name="20% - Accent1 3 3 2 2 4 2 7 2" xfId="24120" xr:uid="{00000000-0005-0000-0000-00007F5D0000}"/>
    <cellStyle name="20% - Accent1 3 3 2 2 4 2 8" xfId="24121" xr:uid="{00000000-0005-0000-0000-0000805D0000}"/>
    <cellStyle name="20% - Accent1 3 3 2 2 4 2 8 2" xfId="24122" xr:uid="{00000000-0005-0000-0000-0000815D0000}"/>
    <cellStyle name="20% - Accent1 3 3 2 2 4 2 9" xfId="24123" xr:uid="{00000000-0005-0000-0000-0000825D0000}"/>
    <cellStyle name="20% - Accent1 3 3 2 2 4 3" xfId="24124" xr:uid="{00000000-0005-0000-0000-0000835D0000}"/>
    <cellStyle name="20% - Accent1 3 3 2 2 4 3 2" xfId="24125" xr:uid="{00000000-0005-0000-0000-0000845D0000}"/>
    <cellStyle name="20% - Accent1 3 3 2 2 4 3 2 2" xfId="24126" xr:uid="{00000000-0005-0000-0000-0000855D0000}"/>
    <cellStyle name="20% - Accent1 3 3 2 2 4 3 2 2 2" xfId="24127" xr:uid="{00000000-0005-0000-0000-0000865D0000}"/>
    <cellStyle name="20% - Accent1 3 3 2 2 4 3 2 2 2 2" xfId="24128" xr:uid="{00000000-0005-0000-0000-0000875D0000}"/>
    <cellStyle name="20% - Accent1 3 3 2 2 4 3 2 2 3" xfId="24129" xr:uid="{00000000-0005-0000-0000-0000885D0000}"/>
    <cellStyle name="20% - Accent1 3 3 2 2 4 3 2 3" xfId="24130" xr:uid="{00000000-0005-0000-0000-0000895D0000}"/>
    <cellStyle name="20% - Accent1 3 3 2 2 4 3 2 3 2" xfId="24131" xr:uid="{00000000-0005-0000-0000-00008A5D0000}"/>
    <cellStyle name="20% - Accent1 3 3 2 2 4 3 2 4" xfId="24132" xr:uid="{00000000-0005-0000-0000-00008B5D0000}"/>
    <cellStyle name="20% - Accent1 3 3 2 2 4 3 3" xfId="24133" xr:uid="{00000000-0005-0000-0000-00008C5D0000}"/>
    <cellStyle name="20% - Accent1 3 3 2 2 4 3 3 2" xfId="24134" xr:uid="{00000000-0005-0000-0000-00008D5D0000}"/>
    <cellStyle name="20% - Accent1 3 3 2 2 4 3 3 2 2" xfId="24135" xr:uid="{00000000-0005-0000-0000-00008E5D0000}"/>
    <cellStyle name="20% - Accent1 3 3 2 2 4 3 3 2 2 2" xfId="24136" xr:uid="{00000000-0005-0000-0000-00008F5D0000}"/>
    <cellStyle name="20% - Accent1 3 3 2 2 4 3 3 2 3" xfId="24137" xr:uid="{00000000-0005-0000-0000-0000905D0000}"/>
    <cellStyle name="20% - Accent1 3 3 2 2 4 3 3 3" xfId="24138" xr:uid="{00000000-0005-0000-0000-0000915D0000}"/>
    <cellStyle name="20% - Accent1 3 3 2 2 4 3 3 3 2" xfId="24139" xr:uid="{00000000-0005-0000-0000-0000925D0000}"/>
    <cellStyle name="20% - Accent1 3 3 2 2 4 3 3 4" xfId="24140" xr:uid="{00000000-0005-0000-0000-0000935D0000}"/>
    <cellStyle name="20% - Accent1 3 3 2 2 4 3 4" xfId="24141" xr:uid="{00000000-0005-0000-0000-0000945D0000}"/>
    <cellStyle name="20% - Accent1 3 3 2 2 4 3 4 2" xfId="24142" xr:uid="{00000000-0005-0000-0000-0000955D0000}"/>
    <cellStyle name="20% - Accent1 3 3 2 2 4 3 4 2 2" xfId="24143" xr:uid="{00000000-0005-0000-0000-0000965D0000}"/>
    <cellStyle name="20% - Accent1 3 3 2 2 4 3 4 2 2 2" xfId="24144" xr:uid="{00000000-0005-0000-0000-0000975D0000}"/>
    <cellStyle name="20% - Accent1 3 3 2 2 4 3 4 2 3" xfId="24145" xr:uid="{00000000-0005-0000-0000-0000985D0000}"/>
    <cellStyle name="20% - Accent1 3 3 2 2 4 3 4 3" xfId="24146" xr:uid="{00000000-0005-0000-0000-0000995D0000}"/>
    <cellStyle name="20% - Accent1 3 3 2 2 4 3 4 3 2" xfId="24147" xr:uid="{00000000-0005-0000-0000-00009A5D0000}"/>
    <cellStyle name="20% - Accent1 3 3 2 2 4 3 4 4" xfId="24148" xr:uid="{00000000-0005-0000-0000-00009B5D0000}"/>
    <cellStyle name="20% - Accent1 3 3 2 2 4 3 5" xfId="24149" xr:uid="{00000000-0005-0000-0000-00009C5D0000}"/>
    <cellStyle name="20% - Accent1 3 3 2 2 4 3 5 2" xfId="24150" xr:uid="{00000000-0005-0000-0000-00009D5D0000}"/>
    <cellStyle name="20% - Accent1 3 3 2 2 4 3 5 2 2" xfId="24151" xr:uid="{00000000-0005-0000-0000-00009E5D0000}"/>
    <cellStyle name="20% - Accent1 3 3 2 2 4 3 5 3" xfId="24152" xr:uid="{00000000-0005-0000-0000-00009F5D0000}"/>
    <cellStyle name="20% - Accent1 3 3 2 2 4 3 6" xfId="24153" xr:uid="{00000000-0005-0000-0000-0000A05D0000}"/>
    <cellStyle name="20% - Accent1 3 3 2 2 4 3 6 2" xfId="24154" xr:uid="{00000000-0005-0000-0000-0000A15D0000}"/>
    <cellStyle name="20% - Accent1 3 3 2 2 4 3 6 2 2" xfId="24155" xr:uid="{00000000-0005-0000-0000-0000A25D0000}"/>
    <cellStyle name="20% - Accent1 3 3 2 2 4 3 6 3" xfId="24156" xr:uid="{00000000-0005-0000-0000-0000A35D0000}"/>
    <cellStyle name="20% - Accent1 3 3 2 2 4 3 7" xfId="24157" xr:uid="{00000000-0005-0000-0000-0000A45D0000}"/>
    <cellStyle name="20% - Accent1 3 3 2 2 4 3 7 2" xfId="24158" xr:uid="{00000000-0005-0000-0000-0000A55D0000}"/>
    <cellStyle name="20% - Accent1 3 3 2 2 4 3 8" xfId="24159" xr:uid="{00000000-0005-0000-0000-0000A65D0000}"/>
    <cellStyle name="20% - Accent1 3 3 2 2 4 3 8 2" xfId="24160" xr:uid="{00000000-0005-0000-0000-0000A75D0000}"/>
    <cellStyle name="20% - Accent1 3 3 2 2 4 3 9" xfId="24161" xr:uid="{00000000-0005-0000-0000-0000A85D0000}"/>
    <cellStyle name="20% - Accent1 3 3 2 2 4 4" xfId="24162" xr:uid="{00000000-0005-0000-0000-0000A95D0000}"/>
    <cellStyle name="20% - Accent1 3 3 2 2 4 4 2" xfId="24163" xr:uid="{00000000-0005-0000-0000-0000AA5D0000}"/>
    <cellStyle name="20% - Accent1 3 3 2 2 4 4 2 2" xfId="24164" xr:uid="{00000000-0005-0000-0000-0000AB5D0000}"/>
    <cellStyle name="20% - Accent1 3 3 2 2 4 4 2 2 2" xfId="24165" xr:uid="{00000000-0005-0000-0000-0000AC5D0000}"/>
    <cellStyle name="20% - Accent1 3 3 2 2 4 4 2 3" xfId="24166" xr:uid="{00000000-0005-0000-0000-0000AD5D0000}"/>
    <cellStyle name="20% - Accent1 3 3 2 2 4 4 3" xfId="24167" xr:uid="{00000000-0005-0000-0000-0000AE5D0000}"/>
    <cellStyle name="20% - Accent1 3 3 2 2 4 4 3 2" xfId="24168" xr:uid="{00000000-0005-0000-0000-0000AF5D0000}"/>
    <cellStyle name="20% - Accent1 3 3 2 2 4 4 4" xfId="24169" xr:uid="{00000000-0005-0000-0000-0000B05D0000}"/>
    <cellStyle name="20% - Accent1 3 3 2 2 4 5" xfId="24170" xr:uid="{00000000-0005-0000-0000-0000B15D0000}"/>
    <cellStyle name="20% - Accent1 3 3 2 2 4 5 2" xfId="24171" xr:uid="{00000000-0005-0000-0000-0000B25D0000}"/>
    <cellStyle name="20% - Accent1 3 3 2 2 4 5 2 2" xfId="24172" xr:uid="{00000000-0005-0000-0000-0000B35D0000}"/>
    <cellStyle name="20% - Accent1 3 3 2 2 4 5 2 2 2" xfId="24173" xr:uid="{00000000-0005-0000-0000-0000B45D0000}"/>
    <cellStyle name="20% - Accent1 3 3 2 2 4 5 2 3" xfId="24174" xr:uid="{00000000-0005-0000-0000-0000B55D0000}"/>
    <cellStyle name="20% - Accent1 3 3 2 2 4 5 3" xfId="24175" xr:uid="{00000000-0005-0000-0000-0000B65D0000}"/>
    <cellStyle name="20% - Accent1 3 3 2 2 4 5 3 2" xfId="24176" xr:uid="{00000000-0005-0000-0000-0000B75D0000}"/>
    <cellStyle name="20% - Accent1 3 3 2 2 4 5 4" xfId="24177" xr:uid="{00000000-0005-0000-0000-0000B85D0000}"/>
    <cellStyle name="20% - Accent1 3 3 2 2 4 6" xfId="24178" xr:uid="{00000000-0005-0000-0000-0000B95D0000}"/>
    <cellStyle name="20% - Accent1 3 3 2 2 4 6 2" xfId="24179" xr:uid="{00000000-0005-0000-0000-0000BA5D0000}"/>
    <cellStyle name="20% - Accent1 3 3 2 2 4 6 2 2" xfId="24180" xr:uid="{00000000-0005-0000-0000-0000BB5D0000}"/>
    <cellStyle name="20% - Accent1 3 3 2 2 4 6 2 2 2" xfId="24181" xr:uid="{00000000-0005-0000-0000-0000BC5D0000}"/>
    <cellStyle name="20% - Accent1 3 3 2 2 4 6 2 3" xfId="24182" xr:uid="{00000000-0005-0000-0000-0000BD5D0000}"/>
    <cellStyle name="20% - Accent1 3 3 2 2 4 6 3" xfId="24183" xr:uid="{00000000-0005-0000-0000-0000BE5D0000}"/>
    <cellStyle name="20% - Accent1 3 3 2 2 4 6 3 2" xfId="24184" xr:uid="{00000000-0005-0000-0000-0000BF5D0000}"/>
    <cellStyle name="20% - Accent1 3 3 2 2 4 6 4" xfId="24185" xr:uid="{00000000-0005-0000-0000-0000C05D0000}"/>
    <cellStyle name="20% - Accent1 3 3 2 2 4 7" xfId="24186" xr:uid="{00000000-0005-0000-0000-0000C15D0000}"/>
    <cellStyle name="20% - Accent1 3 3 2 2 4 7 2" xfId="24187" xr:uid="{00000000-0005-0000-0000-0000C25D0000}"/>
    <cellStyle name="20% - Accent1 3 3 2 2 4 7 2 2" xfId="24188" xr:uid="{00000000-0005-0000-0000-0000C35D0000}"/>
    <cellStyle name="20% - Accent1 3 3 2 2 4 7 3" xfId="24189" xr:uid="{00000000-0005-0000-0000-0000C45D0000}"/>
    <cellStyle name="20% - Accent1 3 3 2 2 4 8" xfId="24190" xr:uid="{00000000-0005-0000-0000-0000C55D0000}"/>
    <cellStyle name="20% - Accent1 3 3 2 2 4 8 2" xfId="24191" xr:uid="{00000000-0005-0000-0000-0000C65D0000}"/>
    <cellStyle name="20% - Accent1 3 3 2 2 4 8 2 2" xfId="24192" xr:uid="{00000000-0005-0000-0000-0000C75D0000}"/>
    <cellStyle name="20% - Accent1 3 3 2 2 4 8 3" xfId="24193" xr:uid="{00000000-0005-0000-0000-0000C85D0000}"/>
    <cellStyle name="20% - Accent1 3 3 2 2 4 9" xfId="24194" xr:uid="{00000000-0005-0000-0000-0000C95D0000}"/>
    <cellStyle name="20% - Accent1 3 3 2 2 4 9 2" xfId="24195" xr:uid="{00000000-0005-0000-0000-0000CA5D0000}"/>
    <cellStyle name="20% - Accent1 3 3 2 2 5" xfId="24196" xr:uid="{00000000-0005-0000-0000-0000CB5D0000}"/>
    <cellStyle name="20% - Accent1 3 3 2 2 5 2" xfId="24197" xr:uid="{00000000-0005-0000-0000-0000CC5D0000}"/>
    <cellStyle name="20% - Accent1 3 3 2 2 5 2 2" xfId="24198" xr:uid="{00000000-0005-0000-0000-0000CD5D0000}"/>
    <cellStyle name="20% - Accent1 3 3 2 2 5 2 2 2" xfId="24199" xr:uid="{00000000-0005-0000-0000-0000CE5D0000}"/>
    <cellStyle name="20% - Accent1 3 3 2 2 5 2 2 2 2" xfId="24200" xr:uid="{00000000-0005-0000-0000-0000CF5D0000}"/>
    <cellStyle name="20% - Accent1 3 3 2 2 5 2 2 3" xfId="24201" xr:uid="{00000000-0005-0000-0000-0000D05D0000}"/>
    <cellStyle name="20% - Accent1 3 3 2 2 5 2 3" xfId="24202" xr:uid="{00000000-0005-0000-0000-0000D15D0000}"/>
    <cellStyle name="20% - Accent1 3 3 2 2 5 2 3 2" xfId="24203" xr:uid="{00000000-0005-0000-0000-0000D25D0000}"/>
    <cellStyle name="20% - Accent1 3 3 2 2 5 2 4" xfId="24204" xr:uid="{00000000-0005-0000-0000-0000D35D0000}"/>
    <cellStyle name="20% - Accent1 3 3 2 2 5 3" xfId="24205" xr:uid="{00000000-0005-0000-0000-0000D45D0000}"/>
    <cellStyle name="20% - Accent1 3 3 2 2 5 3 2" xfId="24206" xr:uid="{00000000-0005-0000-0000-0000D55D0000}"/>
    <cellStyle name="20% - Accent1 3 3 2 2 5 3 2 2" xfId="24207" xr:uid="{00000000-0005-0000-0000-0000D65D0000}"/>
    <cellStyle name="20% - Accent1 3 3 2 2 5 3 2 2 2" xfId="24208" xr:uid="{00000000-0005-0000-0000-0000D75D0000}"/>
    <cellStyle name="20% - Accent1 3 3 2 2 5 3 2 3" xfId="24209" xr:uid="{00000000-0005-0000-0000-0000D85D0000}"/>
    <cellStyle name="20% - Accent1 3 3 2 2 5 3 3" xfId="24210" xr:uid="{00000000-0005-0000-0000-0000D95D0000}"/>
    <cellStyle name="20% - Accent1 3 3 2 2 5 3 3 2" xfId="24211" xr:uid="{00000000-0005-0000-0000-0000DA5D0000}"/>
    <cellStyle name="20% - Accent1 3 3 2 2 5 3 4" xfId="24212" xr:uid="{00000000-0005-0000-0000-0000DB5D0000}"/>
    <cellStyle name="20% - Accent1 3 3 2 2 5 4" xfId="24213" xr:uid="{00000000-0005-0000-0000-0000DC5D0000}"/>
    <cellStyle name="20% - Accent1 3 3 2 2 5 4 2" xfId="24214" xr:uid="{00000000-0005-0000-0000-0000DD5D0000}"/>
    <cellStyle name="20% - Accent1 3 3 2 2 5 4 2 2" xfId="24215" xr:uid="{00000000-0005-0000-0000-0000DE5D0000}"/>
    <cellStyle name="20% - Accent1 3 3 2 2 5 4 2 2 2" xfId="24216" xr:uid="{00000000-0005-0000-0000-0000DF5D0000}"/>
    <cellStyle name="20% - Accent1 3 3 2 2 5 4 2 3" xfId="24217" xr:uid="{00000000-0005-0000-0000-0000E05D0000}"/>
    <cellStyle name="20% - Accent1 3 3 2 2 5 4 3" xfId="24218" xr:uid="{00000000-0005-0000-0000-0000E15D0000}"/>
    <cellStyle name="20% - Accent1 3 3 2 2 5 4 3 2" xfId="24219" xr:uid="{00000000-0005-0000-0000-0000E25D0000}"/>
    <cellStyle name="20% - Accent1 3 3 2 2 5 4 4" xfId="24220" xr:uid="{00000000-0005-0000-0000-0000E35D0000}"/>
    <cellStyle name="20% - Accent1 3 3 2 2 5 5" xfId="24221" xr:uid="{00000000-0005-0000-0000-0000E45D0000}"/>
    <cellStyle name="20% - Accent1 3 3 2 2 5 5 2" xfId="24222" xr:uid="{00000000-0005-0000-0000-0000E55D0000}"/>
    <cellStyle name="20% - Accent1 3 3 2 2 5 5 2 2" xfId="24223" xr:uid="{00000000-0005-0000-0000-0000E65D0000}"/>
    <cellStyle name="20% - Accent1 3 3 2 2 5 5 3" xfId="24224" xr:uid="{00000000-0005-0000-0000-0000E75D0000}"/>
    <cellStyle name="20% - Accent1 3 3 2 2 5 6" xfId="24225" xr:uid="{00000000-0005-0000-0000-0000E85D0000}"/>
    <cellStyle name="20% - Accent1 3 3 2 2 5 6 2" xfId="24226" xr:uid="{00000000-0005-0000-0000-0000E95D0000}"/>
    <cellStyle name="20% - Accent1 3 3 2 2 5 6 2 2" xfId="24227" xr:uid="{00000000-0005-0000-0000-0000EA5D0000}"/>
    <cellStyle name="20% - Accent1 3 3 2 2 5 6 3" xfId="24228" xr:uid="{00000000-0005-0000-0000-0000EB5D0000}"/>
    <cellStyle name="20% - Accent1 3 3 2 2 5 7" xfId="24229" xr:uid="{00000000-0005-0000-0000-0000EC5D0000}"/>
    <cellStyle name="20% - Accent1 3 3 2 2 5 7 2" xfId="24230" xr:uid="{00000000-0005-0000-0000-0000ED5D0000}"/>
    <cellStyle name="20% - Accent1 3 3 2 2 5 8" xfId="24231" xr:uid="{00000000-0005-0000-0000-0000EE5D0000}"/>
    <cellStyle name="20% - Accent1 3 3 2 2 5 8 2" xfId="24232" xr:uid="{00000000-0005-0000-0000-0000EF5D0000}"/>
    <cellStyle name="20% - Accent1 3 3 2 2 5 9" xfId="24233" xr:uid="{00000000-0005-0000-0000-0000F05D0000}"/>
    <cellStyle name="20% - Accent1 3 3 2 2 6" xfId="24234" xr:uid="{00000000-0005-0000-0000-0000F15D0000}"/>
    <cellStyle name="20% - Accent1 3 3 2 2 6 2" xfId="24235" xr:uid="{00000000-0005-0000-0000-0000F25D0000}"/>
    <cellStyle name="20% - Accent1 3 3 2 2 6 2 2" xfId="24236" xr:uid="{00000000-0005-0000-0000-0000F35D0000}"/>
    <cellStyle name="20% - Accent1 3 3 2 2 6 2 2 2" xfId="24237" xr:uid="{00000000-0005-0000-0000-0000F45D0000}"/>
    <cellStyle name="20% - Accent1 3 3 2 2 6 2 2 2 2" xfId="24238" xr:uid="{00000000-0005-0000-0000-0000F55D0000}"/>
    <cellStyle name="20% - Accent1 3 3 2 2 6 2 2 3" xfId="24239" xr:uid="{00000000-0005-0000-0000-0000F65D0000}"/>
    <cellStyle name="20% - Accent1 3 3 2 2 6 2 3" xfId="24240" xr:uid="{00000000-0005-0000-0000-0000F75D0000}"/>
    <cellStyle name="20% - Accent1 3 3 2 2 6 2 3 2" xfId="24241" xr:uid="{00000000-0005-0000-0000-0000F85D0000}"/>
    <cellStyle name="20% - Accent1 3 3 2 2 6 2 4" xfId="24242" xr:uid="{00000000-0005-0000-0000-0000F95D0000}"/>
    <cellStyle name="20% - Accent1 3 3 2 2 6 3" xfId="24243" xr:uid="{00000000-0005-0000-0000-0000FA5D0000}"/>
    <cellStyle name="20% - Accent1 3 3 2 2 6 3 2" xfId="24244" xr:uid="{00000000-0005-0000-0000-0000FB5D0000}"/>
    <cellStyle name="20% - Accent1 3 3 2 2 6 3 2 2" xfId="24245" xr:uid="{00000000-0005-0000-0000-0000FC5D0000}"/>
    <cellStyle name="20% - Accent1 3 3 2 2 6 3 2 2 2" xfId="24246" xr:uid="{00000000-0005-0000-0000-0000FD5D0000}"/>
    <cellStyle name="20% - Accent1 3 3 2 2 6 3 2 3" xfId="24247" xr:uid="{00000000-0005-0000-0000-0000FE5D0000}"/>
    <cellStyle name="20% - Accent1 3 3 2 2 6 3 3" xfId="24248" xr:uid="{00000000-0005-0000-0000-0000FF5D0000}"/>
    <cellStyle name="20% - Accent1 3 3 2 2 6 3 3 2" xfId="24249" xr:uid="{00000000-0005-0000-0000-0000005E0000}"/>
    <cellStyle name="20% - Accent1 3 3 2 2 6 3 4" xfId="24250" xr:uid="{00000000-0005-0000-0000-0000015E0000}"/>
    <cellStyle name="20% - Accent1 3 3 2 2 6 4" xfId="24251" xr:uid="{00000000-0005-0000-0000-0000025E0000}"/>
    <cellStyle name="20% - Accent1 3 3 2 2 6 4 2" xfId="24252" xr:uid="{00000000-0005-0000-0000-0000035E0000}"/>
    <cellStyle name="20% - Accent1 3 3 2 2 6 4 2 2" xfId="24253" xr:uid="{00000000-0005-0000-0000-0000045E0000}"/>
    <cellStyle name="20% - Accent1 3 3 2 2 6 4 2 2 2" xfId="24254" xr:uid="{00000000-0005-0000-0000-0000055E0000}"/>
    <cellStyle name="20% - Accent1 3 3 2 2 6 4 2 3" xfId="24255" xr:uid="{00000000-0005-0000-0000-0000065E0000}"/>
    <cellStyle name="20% - Accent1 3 3 2 2 6 4 3" xfId="24256" xr:uid="{00000000-0005-0000-0000-0000075E0000}"/>
    <cellStyle name="20% - Accent1 3 3 2 2 6 4 3 2" xfId="24257" xr:uid="{00000000-0005-0000-0000-0000085E0000}"/>
    <cellStyle name="20% - Accent1 3 3 2 2 6 4 4" xfId="24258" xr:uid="{00000000-0005-0000-0000-0000095E0000}"/>
    <cellStyle name="20% - Accent1 3 3 2 2 6 5" xfId="24259" xr:uid="{00000000-0005-0000-0000-00000A5E0000}"/>
    <cellStyle name="20% - Accent1 3 3 2 2 6 5 2" xfId="24260" xr:uid="{00000000-0005-0000-0000-00000B5E0000}"/>
    <cellStyle name="20% - Accent1 3 3 2 2 6 5 2 2" xfId="24261" xr:uid="{00000000-0005-0000-0000-00000C5E0000}"/>
    <cellStyle name="20% - Accent1 3 3 2 2 6 5 3" xfId="24262" xr:uid="{00000000-0005-0000-0000-00000D5E0000}"/>
    <cellStyle name="20% - Accent1 3 3 2 2 6 6" xfId="24263" xr:uid="{00000000-0005-0000-0000-00000E5E0000}"/>
    <cellStyle name="20% - Accent1 3 3 2 2 6 6 2" xfId="24264" xr:uid="{00000000-0005-0000-0000-00000F5E0000}"/>
    <cellStyle name="20% - Accent1 3 3 2 2 6 6 2 2" xfId="24265" xr:uid="{00000000-0005-0000-0000-0000105E0000}"/>
    <cellStyle name="20% - Accent1 3 3 2 2 6 6 3" xfId="24266" xr:uid="{00000000-0005-0000-0000-0000115E0000}"/>
    <cellStyle name="20% - Accent1 3 3 2 2 6 7" xfId="24267" xr:uid="{00000000-0005-0000-0000-0000125E0000}"/>
    <cellStyle name="20% - Accent1 3 3 2 2 6 7 2" xfId="24268" xr:uid="{00000000-0005-0000-0000-0000135E0000}"/>
    <cellStyle name="20% - Accent1 3 3 2 2 6 8" xfId="24269" xr:uid="{00000000-0005-0000-0000-0000145E0000}"/>
    <cellStyle name="20% - Accent1 3 3 2 2 6 8 2" xfId="24270" xr:uid="{00000000-0005-0000-0000-0000155E0000}"/>
    <cellStyle name="20% - Accent1 3 3 2 2 6 9" xfId="24271" xr:uid="{00000000-0005-0000-0000-0000165E0000}"/>
    <cellStyle name="20% - Accent1 3 3 2 2 7" xfId="24272" xr:uid="{00000000-0005-0000-0000-0000175E0000}"/>
    <cellStyle name="20% - Accent1 3 3 2 2 7 2" xfId="24273" xr:uid="{00000000-0005-0000-0000-0000185E0000}"/>
    <cellStyle name="20% - Accent1 3 3 2 2 7 2 2" xfId="24274" xr:uid="{00000000-0005-0000-0000-0000195E0000}"/>
    <cellStyle name="20% - Accent1 3 3 2 2 7 2 2 2" xfId="24275" xr:uid="{00000000-0005-0000-0000-00001A5E0000}"/>
    <cellStyle name="20% - Accent1 3 3 2 2 7 2 3" xfId="24276" xr:uid="{00000000-0005-0000-0000-00001B5E0000}"/>
    <cellStyle name="20% - Accent1 3 3 2 2 7 3" xfId="24277" xr:uid="{00000000-0005-0000-0000-00001C5E0000}"/>
    <cellStyle name="20% - Accent1 3 3 2 2 7 3 2" xfId="24278" xr:uid="{00000000-0005-0000-0000-00001D5E0000}"/>
    <cellStyle name="20% - Accent1 3 3 2 2 7 4" xfId="24279" xr:uid="{00000000-0005-0000-0000-00001E5E0000}"/>
    <cellStyle name="20% - Accent1 3 3 2 2 8" xfId="24280" xr:uid="{00000000-0005-0000-0000-00001F5E0000}"/>
    <cellStyle name="20% - Accent1 3 3 2 2 8 2" xfId="24281" xr:uid="{00000000-0005-0000-0000-0000205E0000}"/>
    <cellStyle name="20% - Accent1 3 3 2 2 8 2 2" xfId="24282" xr:uid="{00000000-0005-0000-0000-0000215E0000}"/>
    <cellStyle name="20% - Accent1 3 3 2 2 8 2 2 2" xfId="24283" xr:uid="{00000000-0005-0000-0000-0000225E0000}"/>
    <cellStyle name="20% - Accent1 3 3 2 2 8 2 3" xfId="24284" xr:uid="{00000000-0005-0000-0000-0000235E0000}"/>
    <cellStyle name="20% - Accent1 3 3 2 2 8 3" xfId="24285" xr:uid="{00000000-0005-0000-0000-0000245E0000}"/>
    <cellStyle name="20% - Accent1 3 3 2 2 8 3 2" xfId="24286" xr:uid="{00000000-0005-0000-0000-0000255E0000}"/>
    <cellStyle name="20% - Accent1 3 3 2 2 8 4" xfId="24287" xr:uid="{00000000-0005-0000-0000-0000265E0000}"/>
    <cellStyle name="20% - Accent1 3 3 2 2 9" xfId="24288" xr:uid="{00000000-0005-0000-0000-0000275E0000}"/>
    <cellStyle name="20% - Accent1 3 3 2 2 9 2" xfId="24289" xr:uid="{00000000-0005-0000-0000-0000285E0000}"/>
    <cellStyle name="20% - Accent1 3 3 2 2 9 2 2" xfId="24290" xr:uid="{00000000-0005-0000-0000-0000295E0000}"/>
    <cellStyle name="20% - Accent1 3 3 2 2 9 2 2 2" xfId="24291" xr:uid="{00000000-0005-0000-0000-00002A5E0000}"/>
    <cellStyle name="20% - Accent1 3 3 2 2 9 2 3" xfId="24292" xr:uid="{00000000-0005-0000-0000-00002B5E0000}"/>
    <cellStyle name="20% - Accent1 3 3 2 2 9 3" xfId="24293" xr:uid="{00000000-0005-0000-0000-00002C5E0000}"/>
    <cellStyle name="20% - Accent1 3 3 2 2 9 3 2" xfId="24294" xr:uid="{00000000-0005-0000-0000-00002D5E0000}"/>
    <cellStyle name="20% - Accent1 3 3 2 2 9 4" xfId="24295" xr:uid="{00000000-0005-0000-0000-00002E5E0000}"/>
    <cellStyle name="20% - Accent1 3 3 2 3" xfId="24296" xr:uid="{00000000-0005-0000-0000-00002F5E0000}"/>
    <cellStyle name="20% - Accent1 3 3 2 3 10" xfId="24297" xr:uid="{00000000-0005-0000-0000-0000305E0000}"/>
    <cellStyle name="20% - Accent1 3 3 2 3 10 2" xfId="24298" xr:uid="{00000000-0005-0000-0000-0000315E0000}"/>
    <cellStyle name="20% - Accent1 3 3 2 3 11" xfId="24299" xr:uid="{00000000-0005-0000-0000-0000325E0000}"/>
    <cellStyle name="20% - Accent1 3 3 2 3 2" xfId="24300" xr:uid="{00000000-0005-0000-0000-0000335E0000}"/>
    <cellStyle name="20% - Accent1 3 3 2 3 2 2" xfId="24301" xr:uid="{00000000-0005-0000-0000-0000345E0000}"/>
    <cellStyle name="20% - Accent1 3 3 2 3 2 2 2" xfId="24302" xr:uid="{00000000-0005-0000-0000-0000355E0000}"/>
    <cellStyle name="20% - Accent1 3 3 2 3 2 2 2 2" xfId="24303" xr:uid="{00000000-0005-0000-0000-0000365E0000}"/>
    <cellStyle name="20% - Accent1 3 3 2 3 2 2 2 2 2" xfId="24304" xr:uid="{00000000-0005-0000-0000-0000375E0000}"/>
    <cellStyle name="20% - Accent1 3 3 2 3 2 2 2 3" xfId="24305" xr:uid="{00000000-0005-0000-0000-0000385E0000}"/>
    <cellStyle name="20% - Accent1 3 3 2 3 2 2 3" xfId="24306" xr:uid="{00000000-0005-0000-0000-0000395E0000}"/>
    <cellStyle name="20% - Accent1 3 3 2 3 2 2 3 2" xfId="24307" xr:uid="{00000000-0005-0000-0000-00003A5E0000}"/>
    <cellStyle name="20% - Accent1 3 3 2 3 2 2 4" xfId="24308" xr:uid="{00000000-0005-0000-0000-00003B5E0000}"/>
    <cellStyle name="20% - Accent1 3 3 2 3 2 3" xfId="24309" xr:uid="{00000000-0005-0000-0000-00003C5E0000}"/>
    <cellStyle name="20% - Accent1 3 3 2 3 2 3 2" xfId="24310" xr:uid="{00000000-0005-0000-0000-00003D5E0000}"/>
    <cellStyle name="20% - Accent1 3 3 2 3 2 3 2 2" xfId="24311" xr:uid="{00000000-0005-0000-0000-00003E5E0000}"/>
    <cellStyle name="20% - Accent1 3 3 2 3 2 3 2 2 2" xfId="24312" xr:uid="{00000000-0005-0000-0000-00003F5E0000}"/>
    <cellStyle name="20% - Accent1 3 3 2 3 2 3 2 3" xfId="24313" xr:uid="{00000000-0005-0000-0000-0000405E0000}"/>
    <cellStyle name="20% - Accent1 3 3 2 3 2 3 3" xfId="24314" xr:uid="{00000000-0005-0000-0000-0000415E0000}"/>
    <cellStyle name="20% - Accent1 3 3 2 3 2 3 3 2" xfId="24315" xr:uid="{00000000-0005-0000-0000-0000425E0000}"/>
    <cellStyle name="20% - Accent1 3 3 2 3 2 3 4" xfId="24316" xr:uid="{00000000-0005-0000-0000-0000435E0000}"/>
    <cellStyle name="20% - Accent1 3 3 2 3 2 4" xfId="24317" xr:uid="{00000000-0005-0000-0000-0000445E0000}"/>
    <cellStyle name="20% - Accent1 3 3 2 3 2 4 2" xfId="24318" xr:uid="{00000000-0005-0000-0000-0000455E0000}"/>
    <cellStyle name="20% - Accent1 3 3 2 3 2 4 2 2" xfId="24319" xr:uid="{00000000-0005-0000-0000-0000465E0000}"/>
    <cellStyle name="20% - Accent1 3 3 2 3 2 4 2 2 2" xfId="24320" xr:uid="{00000000-0005-0000-0000-0000475E0000}"/>
    <cellStyle name="20% - Accent1 3 3 2 3 2 4 2 3" xfId="24321" xr:uid="{00000000-0005-0000-0000-0000485E0000}"/>
    <cellStyle name="20% - Accent1 3 3 2 3 2 4 3" xfId="24322" xr:uid="{00000000-0005-0000-0000-0000495E0000}"/>
    <cellStyle name="20% - Accent1 3 3 2 3 2 4 3 2" xfId="24323" xr:uid="{00000000-0005-0000-0000-00004A5E0000}"/>
    <cellStyle name="20% - Accent1 3 3 2 3 2 4 4" xfId="24324" xr:uid="{00000000-0005-0000-0000-00004B5E0000}"/>
    <cellStyle name="20% - Accent1 3 3 2 3 2 5" xfId="24325" xr:uid="{00000000-0005-0000-0000-00004C5E0000}"/>
    <cellStyle name="20% - Accent1 3 3 2 3 2 5 2" xfId="24326" xr:uid="{00000000-0005-0000-0000-00004D5E0000}"/>
    <cellStyle name="20% - Accent1 3 3 2 3 2 5 2 2" xfId="24327" xr:uid="{00000000-0005-0000-0000-00004E5E0000}"/>
    <cellStyle name="20% - Accent1 3 3 2 3 2 5 3" xfId="24328" xr:uid="{00000000-0005-0000-0000-00004F5E0000}"/>
    <cellStyle name="20% - Accent1 3 3 2 3 2 6" xfId="24329" xr:uid="{00000000-0005-0000-0000-0000505E0000}"/>
    <cellStyle name="20% - Accent1 3 3 2 3 2 6 2" xfId="24330" xr:uid="{00000000-0005-0000-0000-0000515E0000}"/>
    <cellStyle name="20% - Accent1 3 3 2 3 2 6 2 2" xfId="24331" xr:uid="{00000000-0005-0000-0000-0000525E0000}"/>
    <cellStyle name="20% - Accent1 3 3 2 3 2 6 3" xfId="24332" xr:uid="{00000000-0005-0000-0000-0000535E0000}"/>
    <cellStyle name="20% - Accent1 3 3 2 3 2 7" xfId="24333" xr:uid="{00000000-0005-0000-0000-0000545E0000}"/>
    <cellStyle name="20% - Accent1 3 3 2 3 2 7 2" xfId="24334" xr:uid="{00000000-0005-0000-0000-0000555E0000}"/>
    <cellStyle name="20% - Accent1 3 3 2 3 2 8" xfId="24335" xr:uid="{00000000-0005-0000-0000-0000565E0000}"/>
    <cellStyle name="20% - Accent1 3 3 2 3 2 8 2" xfId="24336" xr:uid="{00000000-0005-0000-0000-0000575E0000}"/>
    <cellStyle name="20% - Accent1 3 3 2 3 2 9" xfId="24337" xr:uid="{00000000-0005-0000-0000-0000585E0000}"/>
    <cellStyle name="20% - Accent1 3 3 2 3 3" xfId="24338" xr:uid="{00000000-0005-0000-0000-0000595E0000}"/>
    <cellStyle name="20% - Accent1 3 3 2 3 3 2" xfId="24339" xr:uid="{00000000-0005-0000-0000-00005A5E0000}"/>
    <cellStyle name="20% - Accent1 3 3 2 3 3 2 2" xfId="24340" xr:uid="{00000000-0005-0000-0000-00005B5E0000}"/>
    <cellStyle name="20% - Accent1 3 3 2 3 3 2 2 2" xfId="24341" xr:uid="{00000000-0005-0000-0000-00005C5E0000}"/>
    <cellStyle name="20% - Accent1 3 3 2 3 3 2 2 2 2" xfId="24342" xr:uid="{00000000-0005-0000-0000-00005D5E0000}"/>
    <cellStyle name="20% - Accent1 3 3 2 3 3 2 2 3" xfId="24343" xr:uid="{00000000-0005-0000-0000-00005E5E0000}"/>
    <cellStyle name="20% - Accent1 3 3 2 3 3 2 3" xfId="24344" xr:uid="{00000000-0005-0000-0000-00005F5E0000}"/>
    <cellStyle name="20% - Accent1 3 3 2 3 3 2 3 2" xfId="24345" xr:uid="{00000000-0005-0000-0000-0000605E0000}"/>
    <cellStyle name="20% - Accent1 3 3 2 3 3 2 4" xfId="24346" xr:uid="{00000000-0005-0000-0000-0000615E0000}"/>
    <cellStyle name="20% - Accent1 3 3 2 3 3 3" xfId="24347" xr:uid="{00000000-0005-0000-0000-0000625E0000}"/>
    <cellStyle name="20% - Accent1 3 3 2 3 3 3 2" xfId="24348" xr:uid="{00000000-0005-0000-0000-0000635E0000}"/>
    <cellStyle name="20% - Accent1 3 3 2 3 3 3 2 2" xfId="24349" xr:uid="{00000000-0005-0000-0000-0000645E0000}"/>
    <cellStyle name="20% - Accent1 3 3 2 3 3 3 2 2 2" xfId="24350" xr:uid="{00000000-0005-0000-0000-0000655E0000}"/>
    <cellStyle name="20% - Accent1 3 3 2 3 3 3 2 3" xfId="24351" xr:uid="{00000000-0005-0000-0000-0000665E0000}"/>
    <cellStyle name="20% - Accent1 3 3 2 3 3 3 3" xfId="24352" xr:uid="{00000000-0005-0000-0000-0000675E0000}"/>
    <cellStyle name="20% - Accent1 3 3 2 3 3 3 3 2" xfId="24353" xr:uid="{00000000-0005-0000-0000-0000685E0000}"/>
    <cellStyle name="20% - Accent1 3 3 2 3 3 3 4" xfId="24354" xr:uid="{00000000-0005-0000-0000-0000695E0000}"/>
    <cellStyle name="20% - Accent1 3 3 2 3 3 4" xfId="24355" xr:uid="{00000000-0005-0000-0000-00006A5E0000}"/>
    <cellStyle name="20% - Accent1 3 3 2 3 3 4 2" xfId="24356" xr:uid="{00000000-0005-0000-0000-00006B5E0000}"/>
    <cellStyle name="20% - Accent1 3 3 2 3 3 4 2 2" xfId="24357" xr:uid="{00000000-0005-0000-0000-00006C5E0000}"/>
    <cellStyle name="20% - Accent1 3 3 2 3 3 4 2 2 2" xfId="24358" xr:uid="{00000000-0005-0000-0000-00006D5E0000}"/>
    <cellStyle name="20% - Accent1 3 3 2 3 3 4 2 3" xfId="24359" xr:uid="{00000000-0005-0000-0000-00006E5E0000}"/>
    <cellStyle name="20% - Accent1 3 3 2 3 3 4 3" xfId="24360" xr:uid="{00000000-0005-0000-0000-00006F5E0000}"/>
    <cellStyle name="20% - Accent1 3 3 2 3 3 4 3 2" xfId="24361" xr:uid="{00000000-0005-0000-0000-0000705E0000}"/>
    <cellStyle name="20% - Accent1 3 3 2 3 3 4 4" xfId="24362" xr:uid="{00000000-0005-0000-0000-0000715E0000}"/>
    <cellStyle name="20% - Accent1 3 3 2 3 3 5" xfId="24363" xr:uid="{00000000-0005-0000-0000-0000725E0000}"/>
    <cellStyle name="20% - Accent1 3 3 2 3 3 5 2" xfId="24364" xr:uid="{00000000-0005-0000-0000-0000735E0000}"/>
    <cellStyle name="20% - Accent1 3 3 2 3 3 5 2 2" xfId="24365" xr:uid="{00000000-0005-0000-0000-0000745E0000}"/>
    <cellStyle name="20% - Accent1 3 3 2 3 3 5 3" xfId="24366" xr:uid="{00000000-0005-0000-0000-0000755E0000}"/>
    <cellStyle name="20% - Accent1 3 3 2 3 3 6" xfId="24367" xr:uid="{00000000-0005-0000-0000-0000765E0000}"/>
    <cellStyle name="20% - Accent1 3 3 2 3 3 6 2" xfId="24368" xr:uid="{00000000-0005-0000-0000-0000775E0000}"/>
    <cellStyle name="20% - Accent1 3 3 2 3 3 6 2 2" xfId="24369" xr:uid="{00000000-0005-0000-0000-0000785E0000}"/>
    <cellStyle name="20% - Accent1 3 3 2 3 3 6 3" xfId="24370" xr:uid="{00000000-0005-0000-0000-0000795E0000}"/>
    <cellStyle name="20% - Accent1 3 3 2 3 3 7" xfId="24371" xr:uid="{00000000-0005-0000-0000-00007A5E0000}"/>
    <cellStyle name="20% - Accent1 3 3 2 3 3 7 2" xfId="24372" xr:uid="{00000000-0005-0000-0000-00007B5E0000}"/>
    <cellStyle name="20% - Accent1 3 3 2 3 3 8" xfId="24373" xr:uid="{00000000-0005-0000-0000-00007C5E0000}"/>
    <cellStyle name="20% - Accent1 3 3 2 3 3 8 2" xfId="24374" xr:uid="{00000000-0005-0000-0000-00007D5E0000}"/>
    <cellStyle name="20% - Accent1 3 3 2 3 3 9" xfId="24375" xr:uid="{00000000-0005-0000-0000-00007E5E0000}"/>
    <cellStyle name="20% - Accent1 3 3 2 3 4" xfId="24376" xr:uid="{00000000-0005-0000-0000-00007F5E0000}"/>
    <cellStyle name="20% - Accent1 3 3 2 3 4 2" xfId="24377" xr:uid="{00000000-0005-0000-0000-0000805E0000}"/>
    <cellStyle name="20% - Accent1 3 3 2 3 4 2 2" xfId="24378" xr:uid="{00000000-0005-0000-0000-0000815E0000}"/>
    <cellStyle name="20% - Accent1 3 3 2 3 4 2 2 2" xfId="24379" xr:uid="{00000000-0005-0000-0000-0000825E0000}"/>
    <cellStyle name="20% - Accent1 3 3 2 3 4 2 3" xfId="24380" xr:uid="{00000000-0005-0000-0000-0000835E0000}"/>
    <cellStyle name="20% - Accent1 3 3 2 3 4 3" xfId="24381" xr:uid="{00000000-0005-0000-0000-0000845E0000}"/>
    <cellStyle name="20% - Accent1 3 3 2 3 4 3 2" xfId="24382" xr:uid="{00000000-0005-0000-0000-0000855E0000}"/>
    <cellStyle name="20% - Accent1 3 3 2 3 4 4" xfId="24383" xr:uid="{00000000-0005-0000-0000-0000865E0000}"/>
    <cellStyle name="20% - Accent1 3 3 2 3 5" xfId="24384" xr:uid="{00000000-0005-0000-0000-0000875E0000}"/>
    <cellStyle name="20% - Accent1 3 3 2 3 5 2" xfId="24385" xr:uid="{00000000-0005-0000-0000-0000885E0000}"/>
    <cellStyle name="20% - Accent1 3 3 2 3 5 2 2" xfId="24386" xr:uid="{00000000-0005-0000-0000-0000895E0000}"/>
    <cellStyle name="20% - Accent1 3 3 2 3 5 2 2 2" xfId="24387" xr:uid="{00000000-0005-0000-0000-00008A5E0000}"/>
    <cellStyle name="20% - Accent1 3 3 2 3 5 2 3" xfId="24388" xr:uid="{00000000-0005-0000-0000-00008B5E0000}"/>
    <cellStyle name="20% - Accent1 3 3 2 3 5 3" xfId="24389" xr:uid="{00000000-0005-0000-0000-00008C5E0000}"/>
    <cellStyle name="20% - Accent1 3 3 2 3 5 3 2" xfId="24390" xr:uid="{00000000-0005-0000-0000-00008D5E0000}"/>
    <cellStyle name="20% - Accent1 3 3 2 3 5 4" xfId="24391" xr:uid="{00000000-0005-0000-0000-00008E5E0000}"/>
    <cellStyle name="20% - Accent1 3 3 2 3 6" xfId="24392" xr:uid="{00000000-0005-0000-0000-00008F5E0000}"/>
    <cellStyle name="20% - Accent1 3 3 2 3 6 2" xfId="24393" xr:uid="{00000000-0005-0000-0000-0000905E0000}"/>
    <cellStyle name="20% - Accent1 3 3 2 3 6 2 2" xfId="24394" xr:uid="{00000000-0005-0000-0000-0000915E0000}"/>
    <cellStyle name="20% - Accent1 3 3 2 3 6 2 2 2" xfId="24395" xr:uid="{00000000-0005-0000-0000-0000925E0000}"/>
    <cellStyle name="20% - Accent1 3 3 2 3 6 2 3" xfId="24396" xr:uid="{00000000-0005-0000-0000-0000935E0000}"/>
    <cellStyle name="20% - Accent1 3 3 2 3 6 3" xfId="24397" xr:uid="{00000000-0005-0000-0000-0000945E0000}"/>
    <cellStyle name="20% - Accent1 3 3 2 3 6 3 2" xfId="24398" xr:uid="{00000000-0005-0000-0000-0000955E0000}"/>
    <cellStyle name="20% - Accent1 3 3 2 3 6 4" xfId="24399" xr:uid="{00000000-0005-0000-0000-0000965E0000}"/>
    <cellStyle name="20% - Accent1 3 3 2 3 7" xfId="24400" xr:uid="{00000000-0005-0000-0000-0000975E0000}"/>
    <cellStyle name="20% - Accent1 3 3 2 3 7 2" xfId="24401" xr:uid="{00000000-0005-0000-0000-0000985E0000}"/>
    <cellStyle name="20% - Accent1 3 3 2 3 7 2 2" xfId="24402" xr:uid="{00000000-0005-0000-0000-0000995E0000}"/>
    <cellStyle name="20% - Accent1 3 3 2 3 7 3" xfId="24403" xr:uid="{00000000-0005-0000-0000-00009A5E0000}"/>
    <cellStyle name="20% - Accent1 3 3 2 3 8" xfId="24404" xr:uid="{00000000-0005-0000-0000-00009B5E0000}"/>
    <cellStyle name="20% - Accent1 3 3 2 3 8 2" xfId="24405" xr:uid="{00000000-0005-0000-0000-00009C5E0000}"/>
    <cellStyle name="20% - Accent1 3 3 2 3 8 2 2" xfId="24406" xr:uid="{00000000-0005-0000-0000-00009D5E0000}"/>
    <cellStyle name="20% - Accent1 3 3 2 3 8 3" xfId="24407" xr:uid="{00000000-0005-0000-0000-00009E5E0000}"/>
    <cellStyle name="20% - Accent1 3 3 2 3 9" xfId="24408" xr:uid="{00000000-0005-0000-0000-00009F5E0000}"/>
    <cellStyle name="20% - Accent1 3 3 2 3 9 2" xfId="24409" xr:uid="{00000000-0005-0000-0000-0000A05E0000}"/>
    <cellStyle name="20% - Accent1 3 3 2 4" xfId="24410" xr:uid="{00000000-0005-0000-0000-0000A15E0000}"/>
    <cellStyle name="20% - Accent1 3 3 2 4 10" xfId="24411" xr:uid="{00000000-0005-0000-0000-0000A25E0000}"/>
    <cellStyle name="20% - Accent1 3 3 2 4 10 2" xfId="24412" xr:uid="{00000000-0005-0000-0000-0000A35E0000}"/>
    <cellStyle name="20% - Accent1 3 3 2 4 11" xfId="24413" xr:uid="{00000000-0005-0000-0000-0000A45E0000}"/>
    <cellStyle name="20% - Accent1 3 3 2 4 2" xfId="24414" xr:uid="{00000000-0005-0000-0000-0000A55E0000}"/>
    <cellStyle name="20% - Accent1 3 3 2 4 2 2" xfId="24415" xr:uid="{00000000-0005-0000-0000-0000A65E0000}"/>
    <cellStyle name="20% - Accent1 3 3 2 4 2 2 2" xfId="24416" xr:uid="{00000000-0005-0000-0000-0000A75E0000}"/>
    <cellStyle name="20% - Accent1 3 3 2 4 2 2 2 2" xfId="24417" xr:uid="{00000000-0005-0000-0000-0000A85E0000}"/>
    <cellStyle name="20% - Accent1 3 3 2 4 2 2 2 2 2" xfId="24418" xr:uid="{00000000-0005-0000-0000-0000A95E0000}"/>
    <cellStyle name="20% - Accent1 3 3 2 4 2 2 2 3" xfId="24419" xr:uid="{00000000-0005-0000-0000-0000AA5E0000}"/>
    <cellStyle name="20% - Accent1 3 3 2 4 2 2 3" xfId="24420" xr:uid="{00000000-0005-0000-0000-0000AB5E0000}"/>
    <cellStyle name="20% - Accent1 3 3 2 4 2 2 3 2" xfId="24421" xr:uid="{00000000-0005-0000-0000-0000AC5E0000}"/>
    <cellStyle name="20% - Accent1 3 3 2 4 2 2 4" xfId="24422" xr:uid="{00000000-0005-0000-0000-0000AD5E0000}"/>
    <cellStyle name="20% - Accent1 3 3 2 4 2 3" xfId="24423" xr:uid="{00000000-0005-0000-0000-0000AE5E0000}"/>
    <cellStyle name="20% - Accent1 3 3 2 4 2 3 2" xfId="24424" xr:uid="{00000000-0005-0000-0000-0000AF5E0000}"/>
    <cellStyle name="20% - Accent1 3 3 2 4 2 3 2 2" xfId="24425" xr:uid="{00000000-0005-0000-0000-0000B05E0000}"/>
    <cellStyle name="20% - Accent1 3 3 2 4 2 3 2 2 2" xfId="24426" xr:uid="{00000000-0005-0000-0000-0000B15E0000}"/>
    <cellStyle name="20% - Accent1 3 3 2 4 2 3 2 3" xfId="24427" xr:uid="{00000000-0005-0000-0000-0000B25E0000}"/>
    <cellStyle name="20% - Accent1 3 3 2 4 2 3 3" xfId="24428" xr:uid="{00000000-0005-0000-0000-0000B35E0000}"/>
    <cellStyle name="20% - Accent1 3 3 2 4 2 3 3 2" xfId="24429" xr:uid="{00000000-0005-0000-0000-0000B45E0000}"/>
    <cellStyle name="20% - Accent1 3 3 2 4 2 3 4" xfId="24430" xr:uid="{00000000-0005-0000-0000-0000B55E0000}"/>
    <cellStyle name="20% - Accent1 3 3 2 4 2 4" xfId="24431" xr:uid="{00000000-0005-0000-0000-0000B65E0000}"/>
    <cellStyle name="20% - Accent1 3 3 2 4 2 4 2" xfId="24432" xr:uid="{00000000-0005-0000-0000-0000B75E0000}"/>
    <cellStyle name="20% - Accent1 3 3 2 4 2 4 2 2" xfId="24433" xr:uid="{00000000-0005-0000-0000-0000B85E0000}"/>
    <cellStyle name="20% - Accent1 3 3 2 4 2 4 2 2 2" xfId="24434" xr:uid="{00000000-0005-0000-0000-0000B95E0000}"/>
    <cellStyle name="20% - Accent1 3 3 2 4 2 4 2 3" xfId="24435" xr:uid="{00000000-0005-0000-0000-0000BA5E0000}"/>
    <cellStyle name="20% - Accent1 3 3 2 4 2 4 3" xfId="24436" xr:uid="{00000000-0005-0000-0000-0000BB5E0000}"/>
    <cellStyle name="20% - Accent1 3 3 2 4 2 4 3 2" xfId="24437" xr:uid="{00000000-0005-0000-0000-0000BC5E0000}"/>
    <cellStyle name="20% - Accent1 3 3 2 4 2 4 4" xfId="24438" xr:uid="{00000000-0005-0000-0000-0000BD5E0000}"/>
    <cellStyle name="20% - Accent1 3 3 2 4 2 5" xfId="24439" xr:uid="{00000000-0005-0000-0000-0000BE5E0000}"/>
    <cellStyle name="20% - Accent1 3 3 2 4 2 5 2" xfId="24440" xr:uid="{00000000-0005-0000-0000-0000BF5E0000}"/>
    <cellStyle name="20% - Accent1 3 3 2 4 2 5 2 2" xfId="24441" xr:uid="{00000000-0005-0000-0000-0000C05E0000}"/>
    <cellStyle name="20% - Accent1 3 3 2 4 2 5 3" xfId="24442" xr:uid="{00000000-0005-0000-0000-0000C15E0000}"/>
    <cellStyle name="20% - Accent1 3 3 2 4 2 6" xfId="24443" xr:uid="{00000000-0005-0000-0000-0000C25E0000}"/>
    <cellStyle name="20% - Accent1 3 3 2 4 2 6 2" xfId="24444" xr:uid="{00000000-0005-0000-0000-0000C35E0000}"/>
    <cellStyle name="20% - Accent1 3 3 2 4 2 6 2 2" xfId="24445" xr:uid="{00000000-0005-0000-0000-0000C45E0000}"/>
    <cellStyle name="20% - Accent1 3 3 2 4 2 6 3" xfId="24446" xr:uid="{00000000-0005-0000-0000-0000C55E0000}"/>
    <cellStyle name="20% - Accent1 3 3 2 4 2 7" xfId="24447" xr:uid="{00000000-0005-0000-0000-0000C65E0000}"/>
    <cellStyle name="20% - Accent1 3 3 2 4 2 7 2" xfId="24448" xr:uid="{00000000-0005-0000-0000-0000C75E0000}"/>
    <cellStyle name="20% - Accent1 3 3 2 4 2 8" xfId="24449" xr:uid="{00000000-0005-0000-0000-0000C85E0000}"/>
    <cellStyle name="20% - Accent1 3 3 2 4 2 8 2" xfId="24450" xr:uid="{00000000-0005-0000-0000-0000C95E0000}"/>
    <cellStyle name="20% - Accent1 3 3 2 4 2 9" xfId="24451" xr:uid="{00000000-0005-0000-0000-0000CA5E0000}"/>
    <cellStyle name="20% - Accent1 3 3 2 4 3" xfId="24452" xr:uid="{00000000-0005-0000-0000-0000CB5E0000}"/>
    <cellStyle name="20% - Accent1 3 3 2 4 3 2" xfId="24453" xr:uid="{00000000-0005-0000-0000-0000CC5E0000}"/>
    <cellStyle name="20% - Accent1 3 3 2 4 3 2 2" xfId="24454" xr:uid="{00000000-0005-0000-0000-0000CD5E0000}"/>
    <cellStyle name="20% - Accent1 3 3 2 4 3 2 2 2" xfId="24455" xr:uid="{00000000-0005-0000-0000-0000CE5E0000}"/>
    <cellStyle name="20% - Accent1 3 3 2 4 3 2 2 2 2" xfId="24456" xr:uid="{00000000-0005-0000-0000-0000CF5E0000}"/>
    <cellStyle name="20% - Accent1 3 3 2 4 3 2 2 3" xfId="24457" xr:uid="{00000000-0005-0000-0000-0000D05E0000}"/>
    <cellStyle name="20% - Accent1 3 3 2 4 3 2 3" xfId="24458" xr:uid="{00000000-0005-0000-0000-0000D15E0000}"/>
    <cellStyle name="20% - Accent1 3 3 2 4 3 2 3 2" xfId="24459" xr:uid="{00000000-0005-0000-0000-0000D25E0000}"/>
    <cellStyle name="20% - Accent1 3 3 2 4 3 2 4" xfId="24460" xr:uid="{00000000-0005-0000-0000-0000D35E0000}"/>
    <cellStyle name="20% - Accent1 3 3 2 4 3 3" xfId="24461" xr:uid="{00000000-0005-0000-0000-0000D45E0000}"/>
    <cellStyle name="20% - Accent1 3 3 2 4 3 3 2" xfId="24462" xr:uid="{00000000-0005-0000-0000-0000D55E0000}"/>
    <cellStyle name="20% - Accent1 3 3 2 4 3 3 2 2" xfId="24463" xr:uid="{00000000-0005-0000-0000-0000D65E0000}"/>
    <cellStyle name="20% - Accent1 3 3 2 4 3 3 2 2 2" xfId="24464" xr:uid="{00000000-0005-0000-0000-0000D75E0000}"/>
    <cellStyle name="20% - Accent1 3 3 2 4 3 3 2 3" xfId="24465" xr:uid="{00000000-0005-0000-0000-0000D85E0000}"/>
    <cellStyle name="20% - Accent1 3 3 2 4 3 3 3" xfId="24466" xr:uid="{00000000-0005-0000-0000-0000D95E0000}"/>
    <cellStyle name="20% - Accent1 3 3 2 4 3 3 3 2" xfId="24467" xr:uid="{00000000-0005-0000-0000-0000DA5E0000}"/>
    <cellStyle name="20% - Accent1 3 3 2 4 3 3 4" xfId="24468" xr:uid="{00000000-0005-0000-0000-0000DB5E0000}"/>
    <cellStyle name="20% - Accent1 3 3 2 4 3 4" xfId="24469" xr:uid="{00000000-0005-0000-0000-0000DC5E0000}"/>
    <cellStyle name="20% - Accent1 3 3 2 4 3 4 2" xfId="24470" xr:uid="{00000000-0005-0000-0000-0000DD5E0000}"/>
    <cellStyle name="20% - Accent1 3 3 2 4 3 4 2 2" xfId="24471" xr:uid="{00000000-0005-0000-0000-0000DE5E0000}"/>
    <cellStyle name="20% - Accent1 3 3 2 4 3 4 2 2 2" xfId="24472" xr:uid="{00000000-0005-0000-0000-0000DF5E0000}"/>
    <cellStyle name="20% - Accent1 3 3 2 4 3 4 2 3" xfId="24473" xr:uid="{00000000-0005-0000-0000-0000E05E0000}"/>
    <cellStyle name="20% - Accent1 3 3 2 4 3 4 3" xfId="24474" xr:uid="{00000000-0005-0000-0000-0000E15E0000}"/>
    <cellStyle name="20% - Accent1 3 3 2 4 3 4 3 2" xfId="24475" xr:uid="{00000000-0005-0000-0000-0000E25E0000}"/>
    <cellStyle name="20% - Accent1 3 3 2 4 3 4 4" xfId="24476" xr:uid="{00000000-0005-0000-0000-0000E35E0000}"/>
    <cellStyle name="20% - Accent1 3 3 2 4 3 5" xfId="24477" xr:uid="{00000000-0005-0000-0000-0000E45E0000}"/>
    <cellStyle name="20% - Accent1 3 3 2 4 3 5 2" xfId="24478" xr:uid="{00000000-0005-0000-0000-0000E55E0000}"/>
    <cellStyle name="20% - Accent1 3 3 2 4 3 5 2 2" xfId="24479" xr:uid="{00000000-0005-0000-0000-0000E65E0000}"/>
    <cellStyle name="20% - Accent1 3 3 2 4 3 5 3" xfId="24480" xr:uid="{00000000-0005-0000-0000-0000E75E0000}"/>
    <cellStyle name="20% - Accent1 3 3 2 4 3 6" xfId="24481" xr:uid="{00000000-0005-0000-0000-0000E85E0000}"/>
    <cellStyle name="20% - Accent1 3 3 2 4 3 6 2" xfId="24482" xr:uid="{00000000-0005-0000-0000-0000E95E0000}"/>
    <cellStyle name="20% - Accent1 3 3 2 4 3 6 2 2" xfId="24483" xr:uid="{00000000-0005-0000-0000-0000EA5E0000}"/>
    <cellStyle name="20% - Accent1 3 3 2 4 3 6 3" xfId="24484" xr:uid="{00000000-0005-0000-0000-0000EB5E0000}"/>
    <cellStyle name="20% - Accent1 3 3 2 4 3 7" xfId="24485" xr:uid="{00000000-0005-0000-0000-0000EC5E0000}"/>
    <cellStyle name="20% - Accent1 3 3 2 4 3 7 2" xfId="24486" xr:uid="{00000000-0005-0000-0000-0000ED5E0000}"/>
    <cellStyle name="20% - Accent1 3 3 2 4 3 8" xfId="24487" xr:uid="{00000000-0005-0000-0000-0000EE5E0000}"/>
    <cellStyle name="20% - Accent1 3 3 2 4 3 8 2" xfId="24488" xr:uid="{00000000-0005-0000-0000-0000EF5E0000}"/>
    <cellStyle name="20% - Accent1 3 3 2 4 3 9" xfId="24489" xr:uid="{00000000-0005-0000-0000-0000F05E0000}"/>
    <cellStyle name="20% - Accent1 3 3 2 4 4" xfId="24490" xr:uid="{00000000-0005-0000-0000-0000F15E0000}"/>
    <cellStyle name="20% - Accent1 3 3 2 4 4 2" xfId="24491" xr:uid="{00000000-0005-0000-0000-0000F25E0000}"/>
    <cellStyle name="20% - Accent1 3 3 2 4 4 2 2" xfId="24492" xr:uid="{00000000-0005-0000-0000-0000F35E0000}"/>
    <cellStyle name="20% - Accent1 3 3 2 4 4 2 2 2" xfId="24493" xr:uid="{00000000-0005-0000-0000-0000F45E0000}"/>
    <cellStyle name="20% - Accent1 3 3 2 4 4 2 3" xfId="24494" xr:uid="{00000000-0005-0000-0000-0000F55E0000}"/>
    <cellStyle name="20% - Accent1 3 3 2 4 4 3" xfId="24495" xr:uid="{00000000-0005-0000-0000-0000F65E0000}"/>
    <cellStyle name="20% - Accent1 3 3 2 4 4 3 2" xfId="24496" xr:uid="{00000000-0005-0000-0000-0000F75E0000}"/>
    <cellStyle name="20% - Accent1 3 3 2 4 4 4" xfId="24497" xr:uid="{00000000-0005-0000-0000-0000F85E0000}"/>
    <cellStyle name="20% - Accent1 3 3 2 4 5" xfId="24498" xr:uid="{00000000-0005-0000-0000-0000F95E0000}"/>
    <cellStyle name="20% - Accent1 3 3 2 4 5 2" xfId="24499" xr:uid="{00000000-0005-0000-0000-0000FA5E0000}"/>
    <cellStyle name="20% - Accent1 3 3 2 4 5 2 2" xfId="24500" xr:uid="{00000000-0005-0000-0000-0000FB5E0000}"/>
    <cellStyle name="20% - Accent1 3 3 2 4 5 2 2 2" xfId="24501" xr:uid="{00000000-0005-0000-0000-0000FC5E0000}"/>
    <cellStyle name="20% - Accent1 3 3 2 4 5 2 3" xfId="24502" xr:uid="{00000000-0005-0000-0000-0000FD5E0000}"/>
    <cellStyle name="20% - Accent1 3 3 2 4 5 3" xfId="24503" xr:uid="{00000000-0005-0000-0000-0000FE5E0000}"/>
    <cellStyle name="20% - Accent1 3 3 2 4 5 3 2" xfId="24504" xr:uid="{00000000-0005-0000-0000-0000FF5E0000}"/>
    <cellStyle name="20% - Accent1 3 3 2 4 5 4" xfId="24505" xr:uid="{00000000-0005-0000-0000-0000005F0000}"/>
    <cellStyle name="20% - Accent1 3 3 2 4 6" xfId="24506" xr:uid="{00000000-0005-0000-0000-0000015F0000}"/>
    <cellStyle name="20% - Accent1 3 3 2 4 6 2" xfId="24507" xr:uid="{00000000-0005-0000-0000-0000025F0000}"/>
    <cellStyle name="20% - Accent1 3 3 2 4 6 2 2" xfId="24508" xr:uid="{00000000-0005-0000-0000-0000035F0000}"/>
    <cellStyle name="20% - Accent1 3 3 2 4 6 2 2 2" xfId="24509" xr:uid="{00000000-0005-0000-0000-0000045F0000}"/>
    <cellStyle name="20% - Accent1 3 3 2 4 6 2 3" xfId="24510" xr:uid="{00000000-0005-0000-0000-0000055F0000}"/>
    <cellStyle name="20% - Accent1 3 3 2 4 6 3" xfId="24511" xr:uid="{00000000-0005-0000-0000-0000065F0000}"/>
    <cellStyle name="20% - Accent1 3 3 2 4 6 3 2" xfId="24512" xr:uid="{00000000-0005-0000-0000-0000075F0000}"/>
    <cellStyle name="20% - Accent1 3 3 2 4 6 4" xfId="24513" xr:uid="{00000000-0005-0000-0000-0000085F0000}"/>
    <cellStyle name="20% - Accent1 3 3 2 4 7" xfId="24514" xr:uid="{00000000-0005-0000-0000-0000095F0000}"/>
    <cellStyle name="20% - Accent1 3 3 2 4 7 2" xfId="24515" xr:uid="{00000000-0005-0000-0000-00000A5F0000}"/>
    <cellStyle name="20% - Accent1 3 3 2 4 7 2 2" xfId="24516" xr:uid="{00000000-0005-0000-0000-00000B5F0000}"/>
    <cellStyle name="20% - Accent1 3 3 2 4 7 3" xfId="24517" xr:uid="{00000000-0005-0000-0000-00000C5F0000}"/>
    <cellStyle name="20% - Accent1 3 3 2 4 8" xfId="24518" xr:uid="{00000000-0005-0000-0000-00000D5F0000}"/>
    <cellStyle name="20% - Accent1 3 3 2 4 8 2" xfId="24519" xr:uid="{00000000-0005-0000-0000-00000E5F0000}"/>
    <cellStyle name="20% - Accent1 3 3 2 4 8 2 2" xfId="24520" xr:uid="{00000000-0005-0000-0000-00000F5F0000}"/>
    <cellStyle name="20% - Accent1 3 3 2 4 8 3" xfId="24521" xr:uid="{00000000-0005-0000-0000-0000105F0000}"/>
    <cellStyle name="20% - Accent1 3 3 2 4 9" xfId="24522" xr:uid="{00000000-0005-0000-0000-0000115F0000}"/>
    <cellStyle name="20% - Accent1 3 3 2 4 9 2" xfId="24523" xr:uid="{00000000-0005-0000-0000-0000125F0000}"/>
    <cellStyle name="20% - Accent1 3 3 2 5" xfId="24524" xr:uid="{00000000-0005-0000-0000-0000135F0000}"/>
    <cellStyle name="20% - Accent1 3 3 2 5 10" xfId="24525" xr:uid="{00000000-0005-0000-0000-0000145F0000}"/>
    <cellStyle name="20% - Accent1 3 3 2 5 10 2" xfId="24526" xr:uid="{00000000-0005-0000-0000-0000155F0000}"/>
    <cellStyle name="20% - Accent1 3 3 2 5 11" xfId="24527" xr:uid="{00000000-0005-0000-0000-0000165F0000}"/>
    <cellStyle name="20% - Accent1 3 3 2 5 2" xfId="24528" xr:uid="{00000000-0005-0000-0000-0000175F0000}"/>
    <cellStyle name="20% - Accent1 3 3 2 5 2 2" xfId="24529" xr:uid="{00000000-0005-0000-0000-0000185F0000}"/>
    <cellStyle name="20% - Accent1 3 3 2 5 2 2 2" xfId="24530" xr:uid="{00000000-0005-0000-0000-0000195F0000}"/>
    <cellStyle name="20% - Accent1 3 3 2 5 2 2 2 2" xfId="24531" xr:uid="{00000000-0005-0000-0000-00001A5F0000}"/>
    <cellStyle name="20% - Accent1 3 3 2 5 2 2 2 2 2" xfId="24532" xr:uid="{00000000-0005-0000-0000-00001B5F0000}"/>
    <cellStyle name="20% - Accent1 3 3 2 5 2 2 2 3" xfId="24533" xr:uid="{00000000-0005-0000-0000-00001C5F0000}"/>
    <cellStyle name="20% - Accent1 3 3 2 5 2 2 3" xfId="24534" xr:uid="{00000000-0005-0000-0000-00001D5F0000}"/>
    <cellStyle name="20% - Accent1 3 3 2 5 2 2 3 2" xfId="24535" xr:uid="{00000000-0005-0000-0000-00001E5F0000}"/>
    <cellStyle name="20% - Accent1 3 3 2 5 2 2 4" xfId="24536" xr:uid="{00000000-0005-0000-0000-00001F5F0000}"/>
    <cellStyle name="20% - Accent1 3 3 2 5 2 3" xfId="24537" xr:uid="{00000000-0005-0000-0000-0000205F0000}"/>
    <cellStyle name="20% - Accent1 3 3 2 5 2 3 2" xfId="24538" xr:uid="{00000000-0005-0000-0000-0000215F0000}"/>
    <cellStyle name="20% - Accent1 3 3 2 5 2 3 2 2" xfId="24539" xr:uid="{00000000-0005-0000-0000-0000225F0000}"/>
    <cellStyle name="20% - Accent1 3 3 2 5 2 3 2 2 2" xfId="24540" xr:uid="{00000000-0005-0000-0000-0000235F0000}"/>
    <cellStyle name="20% - Accent1 3 3 2 5 2 3 2 3" xfId="24541" xr:uid="{00000000-0005-0000-0000-0000245F0000}"/>
    <cellStyle name="20% - Accent1 3 3 2 5 2 3 3" xfId="24542" xr:uid="{00000000-0005-0000-0000-0000255F0000}"/>
    <cellStyle name="20% - Accent1 3 3 2 5 2 3 3 2" xfId="24543" xr:uid="{00000000-0005-0000-0000-0000265F0000}"/>
    <cellStyle name="20% - Accent1 3 3 2 5 2 3 4" xfId="24544" xr:uid="{00000000-0005-0000-0000-0000275F0000}"/>
    <cellStyle name="20% - Accent1 3 3 2 5 2 4" xfId="24545" xr:uid="{00000000-0005-0000-0000-0000285F0000}"/>
    <cellStyle name="20% - Accent1 3 3 2 5 2 4 2" xfId="24546" xr:uid="{00000000-0005-0000-0000-0000295F0000}"/>
    <cellStyle name="20% - Accent1 3 3 2 5 2 4 2 2" xfId="24547" xr:uid="{00000000-0005-0000-0000-00002A5F0000}"/>
    <cellStyle name="20% - Accent1 3 3 2 5 2 4 2 2 2" xfId="24548" xr:uid="{00000000-0005-0000-0000-00002B5F0000}"/>
    <cellStyle name="20% - Accent1 3 3 2 5 2 4 2 3" xfId="24549" xr:uid="{00000000-0005-0000-0000-00002C5F0000}"/>
    <cellStyle name="20% - Accent1 3 3 2 5 2 4 3" xfId="24550" xr:uid="{00000000-0005-0000-0000-00002D5F0000}"/>
    <cellStyle name="20% - Accent1 3 3 2 5 2 4 3 2" xfId="24551" xr:uid="{00000000-0005-0000-0000-00002E5F0000}"/>
    <cellStyle name="20% - Accent1 3 3 2 5 2 4 4" xfId="24552" xr:uid="{00000000-0005-0000-0000-00002F5F0000}"/>
    <cellStyle name="20% - Accent1 3 3 2 5 2 5" xfId="24553" xr:uid="{00000000-0005-0000-0000-0000305F0000}"/>
    <cellStyle name="20% - Accent1 3 3 2 5 2 5 2" xfId="24554" xr:uid="{00000000-0005-0000-0000-0000315F0000}"/>
    <cellStyle name="20% - Accent1 3 3 2 5 2 5 2 2" xfId="24555" xr:uid="{00000000-0005-0000-0000-0000325F0000}"/>
    <cellStyle name="20% - Accent1 3 3 2 5 2 5 3" xfId="24556" xr:uid="{00000000-0005-0000-0000-0000335F0000}"/>
    <cellStyle name="20% - Accent1 3 3 2 5 2 6" xfId="24557" xr:uid="{00000000-0005-0000-0000-0000345F0000}"/>
    <cellStyle name="20% - Accent1 3 3 2 5 2 6 2" xfId="24558" xr:uid="{00000000-0005-0000-0000-0000355F0000}"/>
    <cellStyle name="20% - Accent1 3 3 2 5 2 6 2 2" xfId="24559" xr:uid="{00000000-0005-0000-0000-0000365F0000}"/>
    <cellStyle name="20% - Accent1 3 3 2 5 2 6 3" xfId="24560" xr:uid="{00000000-0005-0000-0000-0000375F0000}"/>
    <cellStyle name="20% - Accent1 3 3 2 5 2 7" xfId="24561" xr:uid="{00000000-0005-0000-0000-0000385F0000}"/>
    <cellStyle name="20% - Accent1 3 3 2 5 2 7 2" xfId="24562" xr:uid="{00000000-0005-0000-0000-0000395F0000}"/>
    <cellStyle name="20% - Accent1 3 3 2 5 2 8" xfId="24563" xr:uid="{00000000-0005-0000-0000-00003A5F0000}"/>
    <cellStyle name="20% - Accent1 3 3 2 5 2 8 2" xfId="24564" xr:uid="{00000000-0005-0000-0000-00003B5F0000}"/>
    <cellStyle name="20% - Accent1 3 3 2 5 2 9" xfId="24565" xr:uid="{00000000-0005-0000-0000-00003C5F0000}"/>
    <cellStyle name="20% - Accent1 3 3 2 5 3" xfId="24566" xr:uid="{00000000-0005-0000-0000-00003D5F0000}"/>
    <cellStyle name="20% - Accent1 3 3 2 5 3 2" xfId="24567" xr:uid="{00000000-0005-0000-0000-00003E5F0000}"/>
    <cellStyle name="20% - Accent1 3 3 2 5 3 2 2" xfId="24568" xr:uid="{00000000-0005-0000-0000-00003F5F0000}"/>
    <cellStyle name="20% - Accent1 3 3 2 5 3 2 2 2" xfId="24569" xr:uid="{00000000-0005-0000-0000-0000405F0000}"/>
    <cellStyle name="20% - Accent1 3 3 2 5 3 2 2 2 2" xfId="24570" xr:uid="{00000000-0005-0000-0000-0000415F0000}"/>
    <cellStyle name="20% - Accent1 3 3 2 5 3 2 2 3" xfId="24571" xr:uid="{00000000-0005-0000-0000-0000425F0000}"/>
    <cellStyle name="20% - Accent1 3 3 2 5 3 2 3" xfId="24572" xr:uid="{00000000-0005-0000-0000-0000435F0000}"/>
    <cellStyle name="20% - Accent1 3 3 2 5 3 2 3 2" xfId="24573" xr:uid="{00000000-0005-0000-0000-0000445F0000}"/>
    <cellStyle name="20% - Accent1 3 3 2 5 3 2 4" xfId="24574" xr:uid="{00000000-0005-0000-0000-0000455F0000}"/>
    <cellStyle name="20% - Accent1 3 3 2 5 3 3" xfId="24575" xr:uid="{00000000-0005-0000-0000-0000465F0000}"/>
    <cellStyle name="20% - Accent1 3 3 2 5 3 3 2" xfId="24576" xr:uid="{00000000-0005-0000-0000-0000475F0000}"/>
    <cellStyle name="20% - Accent1 3 3 2 5 3 3 2 2" xfId="24577" xr:uid="{00000000-0005-0000-0000-0000485F0000}"/>
    <cellStyle name="20% - Accent1 3 3 2 5 3 3 2 2 2" xfId="24578" xr:uid="{00000000-0005-0000-0000-0000495F0000}"/>
    <cellStyle name="20% - Accent1 3 3 2 5 3 3 2 3" xfId="24579" xr:uid="{00000000-0005-0000-0000-00004A5F0000}"/>
    <cellStyle name="20% - Accent1 3 3 2 5 3 3 3" xfId="24580" xr:uid="{00000000-0005-0000-0000-00004B5F0000}"/>
    <cellStyle name="20% - Accent1 3 3 2 5 3 3 3 2" xfId="24581" xr:uid="{00000000-0005-0000-0000-00004C5F0000}"/>
    <cellStyle name="20% - Accent1 3 3 2 5 3 3 4" xfId="24582" xr:uid="{00000000-0005-0000-0000-00004D5F0000}"/>
    <cellStyle name="20% - Accent1 3 3 2 5 3 4" xfId="24583" xr:uid="{00000000-0005-0000-0000-00004E5F0000}"/>
    <cellStyle name="20% - Accent1 3 3 2 5 3 4 2" xfId="24584" xr:uid="{00000000-0005-0000-0000-00004F5F0000}"/>
    <cellStyle name="20% - Accent1 3 3 2 5 3 4 2 2" xfId="24585" xr:uid="{00000000-0005-0000-0000-0000505F0000}"/>
    <cellStyle name="20% - Accent1 3 3 2 5 3 4 2 2 2" xfId="24586" xr:uid="{00000000-0005-0000-0000-0000515F0000}"/>
    <cellStyle name="20% - Accent1 3 3 2 5 3 4 2 3" xfId="24587" xr:uid="{00000000-0005-0000-0000-0000525F0000}"/>
    <cellStyle name="20% - Accent1 3 3 2 5 3 4 3" xfId="24588" xr:uid="{00000000-0005-0000-0000-0000535F0000}"/>
    <cellStyle name="20% - Accent1 3 3 2 5 3 4 3 2" xfId="24589" xr:uid="{00000000-0005-0000-0000-0000545F0000}"/>
    <cellStyle name="20% - Accent1 3 3 2 5 3 4 4" xfId="24590" xr:uid="{00000000-0005-0000-0000-0000555F0000}"/>
    <cellStyle name="20% - Accent1 3 3 2 5 3 5" xfId="24591" xr:uid="{00000000-0005-0000-0000-0000565F0000}"/>
    <cellStyle name="20% - Accent1 3 3 2 5 3 5 2" xfId="24592" xr:uid="{00000000-0005-0000-0000-0000575F0000}"/>
    <cellStyle name="20% - Accent1 3 3 2 5 3 5 2 2" xfId="24593" xr:uid="{00000000-0005-0000-0000-0000585F0000}"/>
    <cellStyle name="20% - Accent1 3 3 2 5 3 5 3" xfId="24594" xr:uid="{00000000-0005-0000-0000-0000595F0000}"/>
    <cellStyle name="20% - Accent1 3 3 2 5 3 6" xfId="24595" xr:uid="{00000000-0005-0000-0000-00005A5F0000}"/>
    <cellStyle name="20% - Accent1 3 3 2 5 3 6 2" xfId="24596" xr:uid="{00000000-0005-0000-0000-00005B5F0000}"/>
    <cellStyle name="20% - Accent1 3 3 2 5 3 6 2 2" xfId="24597" xr:uid="{00000000-0005-0000-0000-00005C5F0000}"/>
    <cellStyle name="20% - Accent1 3 3 2 5 3 6 3" xfId="24598" xr:uid="{00000000-0005-0000-0000-00005D5F0000}"/>
    <cellStyle name="20% - Accent1 3 3 2 5 3 7" xfId="24599" xr:uid="{00000000-0005-0000-0000-00005E5F0000}"/>
    <cellStyle name="20% - Accent1 3 3 2 5 3 7 2" xfId="24600" xr:uid="{00000000-0005-0000-0000-00005F5F0000}"/>
    <cellStyle name="20% - Accent1 3 3 2 5 3 8" xfId="24601" xr:uid="{00000000-0005-0000-0000-0000605F0000}"/>
    <cellStyle name="20% - Accent1 3 3 2 5 3 8 2" xfId="24602" xr:uid="{00000000-0005-0000-0000-0000615F0000}"/>
    <cellStyle name="20% - Accent1 3 3 2 5 3 9" xfId="24603" xr:uid="{00000000-0005-0000-0000-0000625F0000}"/>
    <cellStyle name="20% - Accent1 3 3 2 5 4" xfId="24604" xr:uid="{00000000-0005-0000-0000-0000635F0000}"/>
    <cellStyle name="20% - Accent1 3 3 2 5 4 2" xfId="24605" xr:uid="{00000000-0005-0000-0000-0000645F0000}"/>
    <cellStyle name="20% - Accent1 3 3 2 5 4 2 2" xfId="24606" xr:uid="{00000000-0005-0000-0000-0000655F0000}"/>
    <cellStyle name="20% - Accent1 3 3 2 5 4 2 2 2" xfId="24607" xr:uid="{00000000-0005-0000-0000-0000665F0000}"/>
    <cellStyle name="20% - Accent1 3 3 2 5 4 2 3" xfId="24608" xr:uid="{00000000-0005-0000-0000-0000675F0000}"/>
    <cellStyle name="20% - Accent1 3 3 2 5 4 3" xfId="24609" xr:uid="{00000000-0005-0000-0000-0000685F0000}"/>
    <cellStyle name="20% - Accent1 3 3 2 5 4 3 2" xfId="24610" xr:uid="{00000000-0005-0000-0000-0000695F0000}"/>
    <cellStyle name="20% - Accent1 3 3 2 5 4 4" xfId="24611" xr:uid="{00000000-0005-0000-0000-00006A5F0000}"/>
    <cellStyle name="20% - Accent1 3 3 2 5 5" xfId="24612" xr:uid="{00000000-0005-0000-0000-00006B5F0000}"/>
    <cellStyle name="20% - Accent1 3 3 2 5 5 2" xfId="24613" xr:uid="{00000000-0005-0000-0000-00006C5F0000}"/>
    <cellStyle name="20% - Accent1 3 3 2 5 5 2 2" xfId="24614" xr:uid="{00000000-0005-0000-0000-00006D5F0000}"/>
    <cellStyle name="20% - Accent1 3 3 2 5 5 2 2 2" xfId="24615" xr:uid="{00000000-0005-0000-0000-00006E5F0000}"/>
    <cellStyle name="20% - Accent1 3 3 2 5 5 2 3" xfId="24616" xr:uid="{00000000-0005-0000-0000-00006F5F0000}"/>
    <cellStyle name="20% - Accent1 3 3 2 5 5 3" xfId="24617" xr:uid="{00000000-0005-0000-0000-0000705F0000}"/>
    <cellStyle name="20% - Accent1 3 3 2 5 5 3 2" xfId="24618" xr:uid="{00000000-0005-0000-0000-0000715F0000}"/>
    <cellStyle name="20% - Accent1 3 3 2 5 5 4" xfId="24619" xr:uid="{00000000-0005-0000-0000-0000725F0000}"/>
    <cellStyle name="20% - Accent1 3 3 2 5 6" xfId="24620" xr:uid="{00000000-0005-0000-0000-0000735F0000}"/>
    <cellStyle name="20% - Accent1 3 3 2 5 6 2" xfId="24621" xr:uid="{00000000-0005-0000-0000-0000745F0000}"/>
    <cellStyle name="20% - Accent1 3 3 2 5 6 2 2" xfId="24622" xr:uid="{00000000-0005-0000-0000-0000755F0000}"/>
    <cellStyle name="20% - Accent1 3 3 2 5 6 2 2 2" xfId="24623" xr:uid="{00000000-0005-0000-0000-0000765F0000}"/>
    <cellStyle name="20% - Accent1 3 3 2 5 6 2 3" xfId="24624" xr:uid="{00000000-0005-0000-0000-0000775F0000}"/>
    <cellStyle name="20% - Accent1 3 3 2 5 6 3" xfId="24625" xr:uid="{00000000-0005-0000-0000-0000785F0000}"/>
    <cellStyle name="20% - Accent1 3 3 2 5 6 3 2" xfId="24626" xr:uid="{00000000-0005-0000-0000-0000795F0000}"/>
    <cellStyle name="20% - Accent1 3 3 2 5 6 4" xfId="24627" xr:uid="{00000000-0005-0000-0000-00007A5F0000}"/>
    <cellStyle name="20% - Accent1 3 3 2 5 7" xfId="24628" xr:uid="{00000000-0005-0000-0000-00007B5F0000}"/>
    <cellStyle name="20% - Accent1 3 3 2 5 7 2" xfId="24629" xr:uid="{00000000-0005-0000-0000-00007C5F0000}"/>
    <cellStyle name="20% - Accent1 3 3 2 5 7 2 2" xfId="24630" xr:uid="{00000000-0005-0000-0000-00007D5F0000}"/>
    <cellStyle name="20% - Accent1 3 3 2 5 7 3" xfId="24631" xr:uid="{00000000-0005-0000-0000-00007E5F0000}"/>
    <cellStyle name="20% - Accent1 3 3 2 5 8" xfId="24632" xr:uid="{00000000-0005-0000-0000-00007F5F0000}"/>
    <cellStyle name="20% - Accent1 3 3 2 5 8 2" xfId="24633" xr:uid="{00000000-0005-0000-0000-0000805F0000}"/>
    <cellStyle name="20% - Accent1 3 3 2 5 8 2 2" xfId="24634" xr:uid="{00000000-0005-0000-0000-0000815F0000}"/>
    <cellStyle name="20% - Accent1 3 3 2 5 8 3" xfId="24635" xr:uid="{00000000-0005-0000-0000-0000825F0000}"/>
    <cellStyle name="20% - Accent1 3 3 2 5 9" xfId="24636" xr:uid="{00000000-0005-0000-0000-0000835F0000}"/>
    <cellStyle name="20% - Accent1 3 3 2 5 9 2" xfId="24637" xr:uid="{00000000-0005-0000-0000-0000845F0000}"/>
    <cellStyle name="20% - Accent1 3 3 2 6" xfId="24638" xr:uid="{00000000-0005-0000-0000-0000855F0000}"/>
    <cellStyle name="20% - Accent1 3 3 2 6 2" xfId="24639" xr:uid="{00000000-0005-0000-0000-0000865F0000}"/>
    <cellStyle name="20% - Accent1 3 3 2 6 2 2" xfId="24640" xr:uid="{00000000-0005-0000-0000-0000875F0000}"/>
    <cellStyle name="20% - Accent1 3 3 2 6 2 2 2" xfId="24641" xr:uid="{00000000-0005-0000-0000-0000885F0000}"/>
    <cellStyle name="20% - Accent1 3 3 2 6 2 2 2 2" xfId="24642" xr:uid="{00000000-0005-0000-0000-0000895F0000}"/>
    <cellStyle name="20% - Accent1 3 3 2 6 2 2 3" xfId="24643" xr:uid="{00000000-0005-0000-0000-00008A5F0000}"/>
    <cellStyle name="20% - Accent1 3 3 2 6 2 3" xfId="24644" xr:uid="{00000000-0005-0000-0000-00008B5F0000}"/>
    <cellStyle name="20% - Accent1 3 3 2 6 2 3 2" xfId="24645" xr:uid="{00000000-0005-0000-0000-00008C5F0000}"/>
    <cellStyle name="20% - Accent1 3 3 2 6 2 4" xfId="24646" xr:uid="{00000000-0005-0000-0000-00008D5F0000}"/>
    <cellStyle name="20% - Accent1 3 3 2 6 3" xfId="24647" xr:uid="{00000000-0005-0000-0000-00008E5F0000}"/>
    <cellStyle name="20% - Accent1 3 3 2 6 3 2" xfId="24648" xr:uid="{00000000-0005-0000-0000-00008F5F0000}"/>
    <cellStyle name="20% - Accent1 3 3 2 6 3 2 2" xfId="24649" xr:uid="{00000000-0005-0000-0000-0000905F0000}"/>
    <cellStyle name="20% - Accent1 3 3 2 6 3 2 2 2" xfId="24650" xr:uid="{00000000-0005-0000-0000-0000915F0000}"/>
    <cellStyle name="20% - Accent1 3 3 2 6 3 2 3" xfId="24651" xr:uid="{00000000-0005-0000-0000-0000925F0000}"/>
    <cellStyle name="20% - Accent1 3 3 2 6 3 3" xfId="24652" xr:uid="{00000000-0005-0000-0000-0000935F0000}"/>
    <cellStyle name="20% - Accent1 3 3 2 6 3 3 2" xfId="24653" xr:uid="{00000000-0005-0000-0000-0000945F0000}"/>
    <cellStyle name="20% - Accent1 3 3 2 6 3 4" xfId="24654" xr:uid="{00000000-0005-0000-0000-0000955F0000}"/>
    <cellStyle name="20% - Accent1 3 3 2 6 4" xfId="24655" xr:uid="{00000000-0005-0000-0000-0000965F0000}"/>
    <cellStyle name="20% - Accent1 3 3 2 6 4 2" xfId="24656" xr:uid="{00000000-0005-0000-0000-0000975F0000}"/>
    <cellStyle name="20% - Accent1 3 3 2 6 4 2 2" xfId="24657" xr:uid="{00000000-0005-0000-0000-0000985F0000}"/>
    <cellStyle name="20% - Accent1 3 3 2 6 4 2 2 2" xfId="24658" xr:uid="{00000000-0005-0000-0000-0000995F0000}"/>
    <cellStyle name="20% - Accent1 3 3 2 6 4 2 3" xfId="24659" xr:uid="{00000000-0005-0000-0000-00009A5F0000}"/>
    <cellStyle name="20% - Accent1 3 3 2 6 4 3" xfId="24660" xr:uid="{00000000-0005-0000-0000-00009B5F0000}"/>
    <cellStyle name="20% - Accent1 3 3 2 6 4 3 2" xfId="24661" xr:uid="{00000000-0005-0000-0000-00009C5F0000}"/>
    <cellStyle name="20% - Accent1 3 3 2 6 4 4" xfId="24662" xr:uid="{00000000-0005-0000-0000-00009D5F0000}"/>
    <cellStyle name="20% - Accent1 3 3 2 6 5" xfId="24663" xr:uid="{00000000-0005-0000-0000-00009E5F0000}"/>
    <cellStyle name="20% - Accent1 3 3 2 6 5 2" xfId="24664" xr:uid="{00000000-0005-0000-0000-00009F5F0000}"/>
    <cellStyle name="20% - Accent1 3 3 2 6 5 2 2" xfId="24665" xr:uid="{00000000-0005-0000-0000-0000A05F0000}"/>
    <cellStyle name="20% - Accent1 3 3 2 6 5 3" xfId="24666" xr:uid="{00000000-0005-0000-0000-0000A15F0000}"/>
    <cellStyle name="20% - Accent1 3 3 2 6 6" xfId="24667" xr:uid="{00000000-0005-0000-0000-0000A25F0000}"/>
    <cellStyle name="20% - Accent1 3 3 2 6 6 2" xfId="24668" xr:uid="{00000000-0005-0000-0000-0000A35F0000}"/>
    <cellStyle name="20% - Accent1 3 3 2 6 6 2 2" xfId="24669" xr:uid="{00000000-0005-0000-0000-0000A45F0000}"/>
    <cellStyle name="20% - Accent1 3 3 2 6 6 3" xfId="24670" xr:uid="{00000000-0005-0000-0000-0000A55F0000}"/>
    <cellStyle name="20% - Accent1 3 3 2 6 7" xfId="24671" xr:uid="{00000000-0005-0000-0000-0000A65F0000}"/>
    <cellStyle name="20% - Accent1 3 3 2 6 7 2" xfId="24672" xr:uid="{00000000-0005-0000-0000-0000A75F0000}"/>
    <cellStyle name="20% - Accent1 3 3 2 6 8" xfId="24673" xr:uid="{00000000-0005-0000-0000-0000A85F0000}"/>
    <cellStyle name="20% - Accent1 3 3 2 6 8 2" xfId="24674" xr:uid="{00000000-0005-0000-0000-0000A95F0000}"/>
    <cellStyle name="20% - Accent1 3 3 2 6 9" xfId="24675" xr:uid="{00000000-0005-0000-0000-0000AA5F0000}"/>
    <cellStyle name="20% - Accent1 3 3 2 7" xfId="24676" xr:uid="{00000000-0005-0000-0000-0000AB5F0000}"/>
    <cellStyle name="20% - Accent1 3 3 2 7 2" xfId="24677" xr:uid="{00000000-0005-0000-0000-0000AC5F0000}"/>
    <cellStyle name="20% - Accent1 3 3 2 7 2 2" xfId="24678" xr:uid="{00000000-0005-0000-0000-0000AD5F0000}"/>
    <cellStyle name="20% - Accent1 3 3 2 7 2 2 2" xfId="24679" xr:uid="{00000000-0005-0000-0000-0000AE5F0000}"/>
    <cellStyle name="20% - Accent1 3 3 2 7 2 2 2 2" xfId="24680" xr:uid="{00000000-0005-0000-0000-0000AF5F0000}"/>
    <cellStyle name="20% - Accent1 3 3 2 7 2 2 3" xfId="24681" xr:uid="{00000000-0005-0000-0000-0000B05F0000}"/>
    <cellStyle name="20% - Accent1 3 3 2 7 2 3" xfId="24682" xr:uid="{00000000-0005-0000-0000-0000B15F0000}"/>
    <cellStyle name="20% - Accent1 3 3 2 7 2 3 2" xfId="24683" xr:uid="{00000000-0005-0000-0000-0000B25F0000}"/>
    <cellStyle name="20% - Accent1 3 3 2 7 2 4" xfId="24684" xr:uid="{00000000-0005-0000-0000-0000B35F0000}"/>
    <cellStyle name="20% - Accent1 3 3 2 7 3" xfId="24685" xr:uid="{00000000-0005-0000-0000-0000B45F0000}"/>
    <cellStyle name="20% - Accent1 3 3 2 7 3 2" xfId="24686" xr:uid="{00000000-0005-0000-0000-0000B55F0000}"/>
    <cellStyle name="20% - Accent1 3 3 2 7 3 2 2" xfId="24687" xr:uid="{00000000-0005-0000-0000-0000B65F0000}"/>
    <cellStyle name="20% - Accent1 3 3 2 7 3 2 2 2" xfId="24688" xr:uid="{00000000-0005-0000-0000-0000B75F0000}"/>
    <cellStyle name="20% - Accent1 3 3 2 7 3 2 3" xfId="24689" xr:uid="{00000000-0005-0000-0000-0000B85F0000}"/>
    <cellStyle name="20% - Accent1 3 3 2 7 3 3" xfId="24690" xr:uid="{00000000-0005-0000-0000-0000B95F0000}"/>
    <cellStyle name="20% - Accent1 3 3 2 7 3 3 2" xfId="24691" xr:uid="{00000000-0005-0000-0000-0000BA5F0000}"/>
    <cellStyle name="20% - Accent1 3 3 2 7 3 4" xfId="24692" xr:uid="{00000000-0005-0000-0000-0000BB5F0000}"/>
    <cellStyle name="20% - Accent1 3 3 2 7 4" xfId="24693" xr:uid="{00000000-0005-0000-0000-0000BC5F0000}"/>
    <cellStyle name="20% - Accent1 3 3 2 7 4 2" xfId="24694" xr:uid="{00000000-0005-0000-0000-0000BD5F0000}"/>
    <cellStyle name="20% - Accent1 3 3 2 7 4 2 2" xfId="24695" xr:uid="{00000000-0005-0000-0000-0000BE5F0000}"/>
    <cellStyle name="20% - Accent1 3 3 2 7 4 2 2 2" xfId="24696" xr:uid="{00000000-0005-0000-0000-0000BF5F0000}"/>
    <cellStyle name="20% - Accent1 3 3 2 7 4 2 3" xfId="24697" xr:uid="{00000000-0005-0000-0000-0000C05F0000}"/>
    <cellStyle name="20% - Accent1 3 3 2 7 4 3" xfId="24698" xr:uid="{00000000-0005-0000-0000-0000C15F0000}"/>
    <cellStyle name="20% - Accent1 3 3 2 7 4 3 2" xfId="24699" xr:uid="{00000000-0005-0000-0000-0000C25F0000}"/>
    <cellStyle name="20% - Accent1 3 3 2 7 4 4" xfId="24700" xr:uid="{00000000-0005-0000-0000-0000C35F0000}"/>
    <cellStyle name="20% - Accent1 3 3 2 7 5" xfId="24701" xr:uid="{00000000-0005-0000-0000-0000C45F0000}"/>
    <cellStyle name="20% - Accent1 3 3 2 7 5 2" xfId="24702" xr:uid="{00000000-0005-0000-0000-0000C55F0000}"/>
    <cellStyle name="20% - Accent1 3 3 2 7 5 2 2" xfId="24703" xr:uid="{00000000-0005-0000-0000-0000C65F0000}"/>
    <cellStyle name="20% - Accent1 3 3 2 7 5 3" xfId="24704" xr:uid="{00000000-0005-0000-0000-0000C75F0000}"/>
    <cellStyle name="20% - Accent1 3 3 2 7 6" xfId="24705" xr:uid="{00000000-0005-0000-0000-0000C85F0000}"/>
    <cellStyle name="20% - Accent1 3 3 2 7 6 2" xfId="24706" xr:uid="{00000000-0005-0000-0000-0000C95F0000}"/>
    <cellStyle name="20% - Accent1 3 3 2 7 6 2 2" xfId="24707" xr:uid="{00000000-0005-0000-0000-0000CA5F0000}"/>
    <cellStyle name="20% - Accent1 3 3 2 7 6 3" xfId="24708" xr:uid="{00000000-0005-0000-0000-0000CB5F0000}"/>
    <cellStyle name="20% - Accent1 3 3 2 7 7" xfId="24709" xr:uid="{00000000-0005-0000-0000-0000CC5F0000}"/>
    <cellStyle name="20% - Accent1 3 3 2 7 7 2" xfId="24710" xr:uid="{00000000-0005-0000-0000-0000CD5F0000}"/>
    <cellStyle name="20% - Accent1 3 3 2 7 8" xfId="24711" xr:uid="{00000000-0005-0000-0000-0000CE5F0000}"/>
    <cellStyle name="20% - Accent1 3 3 2 7 8 2" xfId="24712" xr:uid="{00000000-0005-0000-0000-0000CF5F0000}"/>
    <cellStyle name="20% - Accent1 3 3 2 7 9" xfId="24713" xr:uid="{00000000-0005-0000-0000-0000D05F0000}"/>
    <cellStyle name="20% - Accent1 3 3 2 8" xfId="24714" xr:uid="{00000000-0005-0000-0000-0000D15F0000}"/>
    <cellStyle name="20% - Accent1 3 3 2 8 2" xfId="24715" xr:uid="{00000000-0005-0000-0000-0000D25F0000}"/>
    <cellStyle name="20% - Accent1 3 3 2 8 2 2" xfId="24716" xr:uid="{00000000-0005-0000-0000-0000D35F0000}"/>
    <cellStyle name="20% - Accent1 3 3 2 8 2 2 2" xfId="24717" xr:uid="{00000000-0005-0000-0000-0000D45F0000}"/>
    <cellStyle name="20% - Accent1 3 3 2 8 2 3" xfId="24718" xr:uid="{00000000-0005-0000-0000-0000D55F0000}"/>
    <cellStyle name="20% - Accent1 3 3 2 8 3" xfId="24719" xr:uid="{00000000-0005-0000-0000-0000D65F0000}"/>
    <cellStyle name="20% - Accent1 3 3 2 8 3 2" xfId="24720" xr:uid="{00000000-0005-0000-0000-0000D75F0000}"/>
    <cellStyle name="20% - Accent1 3 3 2 8 4" xfId="24721" xr:uid="{00000000-0005-0000-0000-0000D85F0000}"/>
    <cellStyle name="20% - Accent1 3 3 2 9" xfId="24722" xr:uid="{00000000-0005-0000-0000-0000D95F0000}"/>
    <cellStyle name="20% - Accent1 3 3 2 9 2" xfId="24723" xr:uid="{00000000-0005-0000-0000-0000DA5F0000}"/>
    <cellStyle name="20% - Accent1 3 3 2 9 2 2" xfId="24724" xr:uid="{00000000-0005-0000-0000-0000DB5F0000}"/>
    <cellStyle name="20% - Accent1 3 3 2 9 2 2 2" xfId="24725" xr:uid="{00000000-0005-0000-0000-0000DC5F0000}"/>
    <cellStyle name="20% - Accent1 3 3 2 9 2 3" xfId="24726" xr:uid="{00000000-0005-0000-0000-0000DD5F0000}"/>
    <cellStyle name="20% - Accent1 3 3 2 9 3" xfId="24727" xr:uid="{00000000-0005-0000-0000-0000DE5F0000}"/>
    <cellStyle name="20% - Accent1 3 3 2 9 3 2" xfId="24728" xr:uid="{00000000-0005-0000-0000-0000DF5F0000}"/>
    <cellStyle name="20% - Accent1 3 3 2 9 4" xfId="24729" xr:uid="{00000000-0005-0000-0000-0000E05F0000}"/>
    <cellStyle name="20% - Accent1 3 3 3" xfId="24730" xr:uid="{00000000-0005-0000-0000-0000E15F0000}"/>
    <cellStyle name="20% - Accent1 3 3 3 10" xfId="24731" xr:uid="{00000000-0005-0000-0000-0000E25F0000}"/>
    <cellStyle name="20% - Accent1 3 3 3 10 2" xfId="24732" xr:uid="{00000000-0005-0000-0000-0000E35F0000}"/>
    <cellStyle name="20% - Accent1 3 3 3 10 2 2" xfId="24733" xr:uid="{00000000-0005-0000-0000-0000E45F0000}"/>
    <cellStyle name="20% - Accent1 3 3 3 10 3" xfId="24734" xr:uid="{00000000-0005-0000-0000-0000E55F0000}"/>
    <cellStyle name="20% - Accent1 3 3 3 11" xfId="24735" xr:uid="{00000000-0005-0000-0000-0000E65F0000}"/>
    <cellStyle name="20% - Accent1 3 3 3 11 2" xfId="24736" xr:uid="{00000000-0005-0000-0000-0000E75F0000}"/>
    <cellStyle name="20% - Accent1 3 3 3 11 2 2" xfId="24737" xr:uid="{00000000-0005-0000-0000-0000E85F0000}"/>
    <cellStyle name="20% - Accent1 3 3 3 11 3" xfId="24738" xr:uid="{00000000-0005-0000-0000-0000E95F0000}"/>
    <cellStyle name="20% - Accent1 3 3 3 12" xfId="24739" xr:uid="{00000000-0005-0000-0000-0000EA5F0000}"/>
    <cellStyle name="20% - Accent1 3 3 3 12 2" xfId="24740" xr:uid="{00000000-0005-0000-0000-0000EB5F0000}"/>
    <cellStyle name="20% - Accent1 3 3 3 13" xfId="24741" xr:uid="{00000000-0005-0000-0000-0000EC5F0000}"/>
    <cellStyle name="20% - Accent1 3 3 3 13 2" xfId="24742" xr:uid="{00000000-0005-0000-0000-0000ED5F0000}"/>
    <cellStyle name="20% - Accent1 3 3 3 14" xfId="24743" xr:uid="{00000000-0005-0000-0000-0000EE5F0000}"/>
    <cellStyle name="20% - Accent1 3 3 3 2" xfId="24744" xr:uid="{00000000-0005-0000-0000-0000EF5F0000}"/>
    <cellStyle name="20% - Accent1 3 3 3 2 10" xfId="24745" xr:uid="{00000000-0005-0000-0000-0000F05F0000}"/>
    <cellStyle name="20% - Accent1 3 3 3 2 10 2" xfId="24746" xr:uid="{00000000-0005-0000-0000-0000F15F0000}"/>
    <cellStyle name="20% - Accent1 3 3 3 2 11" xfId="24747" xr:uid="{00000000-0005-0000-0000-0000F25F0000}"/>
    <cellStyle name="20% - Accent1 3 3 3 2 2" xfId="24748" xr:uid="{00000000-0005-0000-0000-0000F35F0000}"/>
    <cellStyle name="20% - Accent1 3 3 3 2 2 2" xfId="24749" xr:uid="{00000000-0005-0000-0000-0000F45F0000}"/>
    <cellStyle name="20% - Accent1 3 3 3 2 2 2 2" xfId="24750" xr:uid="{00000000-0005-0000-0000-0000F55F0000}"/>
    <cellStyle name="20% - Accent1 3 3 3 2 2 2 2 2" xfId="24751" xr:uid="{00000000-0005-0000-0000-0000F65F0000}"/>
    <cellStyle name="20% - Accent1 3 3 3 2 2 2 2 2 2" xfId="24752" xr:uid="{00000000-0005-0000-0000-0000F75F0000}"/>
    <cellStyle name="20% - Accent1 3 3 3 2 2 2 2 3" xfId="24753" xr:uid="{00000000-0005-0000-0000-0000F85F0000}"/>
    <cellStyle name="20% - Accent1 3 3 3 2 2 2 3" xfId="24754" xr:uid="{00000000-0005-0000-0000-0000F95F0000}"/>
    <cellStyle name="20% - Accent1 3 3 3 2 2 2 3 2" xfId="24755" xr:uid="{00000000-0005-0000-0000-0000FA5F0000}"/>
    <cellStyle name="20% - Accent1 3 3 3 2 2 2 4" xfId="24756" xr:uid="{00000000-0005-0000-0000-0000FB5F0000}"/>
    <cellStyle name="20% - Accent1 3 3 3 2 2 3" xfId="24757" xr:uid="{00000000-0005-0000-0000-0000FC5F0000}"/>
    <cellStyle name="20% - Accent1 3 3 3 2 2 3 2" xfId="24758" xr:uid="{00000000-0005-0000-0000-0000FD5F0000}"/>
    <cellStyle name="20% - Accent1 3 3 3 2 2 3 2 2" xfId="24759" xr:uid="{00000000-0005-0000-0000-0000FE5F0000}"/>
    <cellStyle name="20% - Accent1 3 3 3 2 2 3 2 2 2" xfId="24760" xr:uid="{00000000-0005-0000-0000-0000FF5F0000}"/>
    <cellStyle name="20% - Accent1 3 3 3 2 2 3 2 3" xfId="24761" xr:uid="{00000000-0005-0000-0000-000000600000}"/>
    <cellStyle name="20% - Accent1 3 3 3 2 2 3 3" xfId="24762" xr:uid="{00000000-0005-0000-0000-000001600000}"/>
    <cellStyle name="20% - Accent1 3 3 3 2 2 3 3 2" xfId="24763" xr:uid="{00000000-0005-0000-0000-000002600000}"/>
    <cellStyle name="20% - Accent1 3 3 3 2 2 3 4" xfId="24764" xr:uid="{00000000-0005-0000-0000-000003600000}"/>
    <cellStyle name="20% - Accent1 3 3 3 2 2 4" xfId="24765" xr:uid="{00000000-0005-0000-0000-000004600000}"/>
    <cellStyle name="20% - Accent1 3 3 3 2 2 4 2" xfId="24766" xr:uid="{00000000-0005-0000-0000-000005600000}"/>
    <cellStyle name="20% - Accent1 3 3 3 2 2 4 2 2" xfId="24767" xr:uid="{00000000-0005-0000-0000-000006600000}"/>
    <cellStyle name="20% - Accent1 3 3 3 2 2 4 2 2 2" xfId="24768" xr:uid="{00000000-0005-0000-0000-000007600000}"/>
    <cellStyle name="20% - Accent1 3 3 3 2 2 4 2 3" xfId="24769" xr:uid="{00000000-0005-0000-0000-000008600000}"/>
    <cellStyle name="20% - Accent1 3 3 3 2 2 4 3" xfId="24770" xr:uid="{00000000-0005-0000-0000-000009600000}"/>
    <cellStyle name="20% - Accent1 3 3 3 2 2 4 3 2" xfId="24771" xr:uid="{00000000-0005-0000-0000-00000A600000}"/>
    <cellStyle name="20% - Accent1 3 3 3 2 2 4 4" xfId="24772" xr:uid="{00000000-0005-0000-0000-00000B600000}"/>
    <cellStyle name="20% - Accent1 3 3 3 2 2 5" xfId="24773" xr:uid="{00000000-0005-0000-0000-00000C600000}"/>
    <cellStyle name="20% - Accent1 3 3 3 2 2 5 2" xfId="24774" xr:uid="{00000000-0005-0000-0000-00000D600000}"/>
    <cellStyle name="20% - Accent1 3 3 3 2 2 5 2 2" xfId="24775" xr:uid="{00000000-0005-0000-0000-00000E600000}"/>
    <cellStyle name="20% - Accent1 3 3 3 2 2 5 3" xfId="24776" xr:uid="{00000000-0005-0000-0000-00000F600000}"/>
    <cellStyle name="20% - Accent1 3 3 3 2 2 6" xfId="24777" xr:uid="{00000000-0005-0000-0000-000010600000}"/>
    <cellStyle name="20% - Accent1 3 3 3 2 2 6 2" xfId="24778" xr:uid="{00000000-0005-0000-0000-000011600000}"/>
    <cellStyle name="20% - Accent1 3 3 3 2 2 6 2 2" xfId="24779" xr:uid="{00000000-0005-0000-0000-000012600000}"/>
    <cellStyle name="20% - Accent1 3 3 3 2 2 6 3" xfId="24780" xr:uid="{00000000-0005-0000-0000-000013600000}"/>
    <cellStyle name="20% - Accent1 3 3 3 2 2 7" xfId="24781" xr:uid="{00000000-0005-0000-0000-000014600000}"/>
    <cellStyle name="20% - Accent1 3 3 3 2 2 7 2" xfId="24782" xr:uid="{00000000-0005-0000-0000-000015600000}"/>
    <cellStyle name="20% - Accent1 3 3 3 2 2 8" xfId="24783" xr:uid="{00000000-0005-0000-0000-000016600000}"/>
    <cellStyle name="20% - Accent1 3 3 3 2 2 8 2" xfId="24784" xr:uid="{00000000-0005-0000-0000-000017600000}"/>
    <cellStyle name="20% - Accent1 3 3 3 2 2 9" xfId="24785" xr:uid="{00000000-0005-0000-0000-000018600000}"/>
    <cellStyle name="20% - Accent1 3 3 3 2 3" xfId="24786" xr:uid="{00000000-0005-0000-0000-000019600000}"/>
    <cellStyle name="20% - Accent1 3 3 3 2 3 2" xfId="24787" xr:uid="{00000000-0005-0000-0000-00001A600000}"/>
    <cellStyle name="20% - Accent1 3 3 3 2 3 2 2" xfId="24788" xr:uid="{00000000-0005-0000-0000-00001B600000}"/>
    <cellStyle name="20% - Accent1 3 3 3 2 3 2 2 2" xfId="24789" xr:uid="{00000000-0005-0000-0000-00001C600000}"/>
    <cellStyle name="20% - Accent1 3 3 3 2 3 2 2 2 2" xfId="24790" xr:uid="{00000000-0005-0000-0000-00001D600000}"/>
    <cellStyle name="20% - Accent1 3 3 3 2 3 2 2 3" xfId="24791" xr:uid="{00000000-0005-0000-0000-00001E600000}"/>
    <cellStyle name="20% - Accent1 3 3 3 2 3 2 3" xfId="24792" xr:uid="{00000000-0005-0000-0000-00001F600000}"/>
    <cellStyle name="20% - Accent1 3 3 3 2 3 2 3 2" xfId="24793" xr:uid="{00000000-0005-0000-0000-000020600000}"/>
    <cellStyle name="20% - Accent1 3 3 3 2 3 2 4" xfId="24794" xr:uid="{00000000-0005-0000-0000-000021600000}"/>
    <cellStyle name="20% - Accent1 3 3 3 2 3 3" xfId="24795" xr:uid="{00000000-0005-0000-0000-000022600000}"/>
    <cellStyle name="20% - Accent1 3 3 3 2 3 3 2" xfId="24796" xr:uid="{00000000-0005-0000-0000-000023600000}"/>
    <cellStyle name="20% - Accent1 3 3 3 2 3 3 2 2" xfId="24797" xr:uid="{00000000-0005-0000-0000-000024600000}"/>
    <cellStyle name="20% - Accent1 3 3 3 2 3 3 2 2 2" xfId="24798" xr:uid="{00000000-0005-0000-0000-000025600000}"/>
    <cellStyle name="20% - Accent1 3 3 3 2 3 3 2 3" xfId="24799" xr:uid="{00000000-0005-0000-0000-000026600000}"/>
    <cellStyle name="20% - Accent1 3 3 3 2 3 3 3" xfId="24800" xr:uid="{00000000-0005-0000-0000-000027600000}"/>
    <cellStyle name="20% - Accent1 3 3 3 2 3 3 3 2" xfId="24801" xr:uid="{00000000-0005-0000-0000-000028600000}"/>
    <cellStyle name="20% - Accent1 3 3 3 2 3 3 4" xfId="24802" xr:uid="{00000000-0005-0000-0000-000029600000}"/>
    <cellStyle name="20% - Accent1 3 3 3 2 3 4" xfId="24803" xr:uid="{00000000-0005-0000-0000-00002A600000}"/>
    <cellStyle name="20% - Accent1 3 3 3 2 3 4 2" xfId="24804" xr:uid="{00000000-0005-0000-0000-00002B600000}"/>
    <cellStyle name="20% - Accent1 3 3 3 2 3 4 2 2" xfId="24805" xr:uid="{00000000-0005-0000-0000-00002C600000}"/>
    <cellStyle name="20% - Accent1 3 3 3 2 3 4 2 2 2" xfId="24806" xr:uid="{00000000-0005-0000-0000-00002D600000}"/>
    <cellStyle name="20% - Accent1 3 3 3 2 3 4 2 3" xfId="24807" xr:uid="{00000000-0005-0000-0000-00002E600000}"/>
    <cellStyle name="20% - Accent1 3 3 3 2 3 4 3" xfId="24808" xr:uid="{00000000-0005-0000-0000-00002F600000}"/>
    <cellStyle name="20% - Accent1 3 3 3 2 3 4 3 2" xfId="24809" xr:uid="{00000000-0005-0000-0000-000030600000}"/>
    <cellStyle name="20% - Accent1 3 3 3 2 3 4 4" xfId="24810" xr:uid="{00000000-0005-0000-0000-000031600000}"/>
    <cellStyle name="20% - Accent1 3 3 3 2 3 5" xfId="24811" xr:uid="{00000000-0005-0000-0000-000032600000}"/>
    <cellStyle name="20% - Accent1 3 3 3 2 3 5 2" xfId="24812" xr:uid="{00000000-0005-0000-0000-000033600000}"/>
    <cellStyle name="20% - Accent1 3 3 3 2 3 5 2 2" xfId="24813" xr:uid="{00000000-0005-0000-0000-000034600000}"/>
    <cellStyle name="20% - Accent1 3 3 3 2 3 5 3" xfId="24814" xr:uid="{00000000-0005-0000-0000-000035600000}"/>
    <cellStyle name="20% - Accent1 3 3 3 2 3 6" xfId="24815" xr:uid="{00000000-0005-0000-0000-000036600000}"/>
    <cellStyle name="20% - Accent1 3 3 3 2 3 6 2" xfId="24816" xr:uid="{00000000-0005-0000-0000-000037600000}"/>
    <cellStyle name="20% - Accent1 3 3 3 2 3 6 2 2" xfId="24817" xr:uid="{00000000-0005-0000-0000-000038600000}"/>
    <cellStyle name="20% - Accent1 3 3 3 2 3 6 3" xfId="24818" xr:uid="{00000000-0005-0000-0000-000039600000}"/>
    <cellStyle name="20% - Accent1 3 3 3 2 3 7" xfId="24819" xr:uid="{00000000-0005-0000-0000-00003A600000}"/>
    <cellStyle name="20% - Accent1 3 3 3 2 3 7 2" xfId="24820" xr:uid="{00000000-0005-0000-0000-00003B600000}"/>
    <cellStyle name="20% - Accent1 3 3 3 2 3 8" xfId="24821" xr:uid="{00000000-0005-0000-0000-00003C600000}"/>
    <cellStyle name="20% - Accent1 3 3 3 2 3 8 2" xfId="24822" xr:uid="{00000000-0005-0000-0000-00003D600000}"/>
    <cellStyle name="20% - Accent1 3 3 3 2 3 9" xfId="24823" xr:uid="{00000000-0005-0000-0000-00003E600000}"/>
    <cellStyle name="20% - Accent1 3 3 3 2 4" xfId="24824" xr:uid="{00000000-0005-0000-0000-00003F600000}"/>
    <cellStyle name="20% - Accent1 3 3 3 2 4 2" xfId="24825" xr:uid="{00000000-0005-0000-0000-000040600000}"/>
    <cellStyle name="20% - Accent1 3 3 3 2 4 2 2" xfId="24826" xr:uid="{00000000-0005-0000-0000-000041600000}"/>
    <cellStyle name="20% - Accent1 3 3 3 2 4 2 2 2" xfId="24827" xr:uid="{00000000-0005-0000-0000-000042600000}"/>
    <cellStyle name="20% - Accent1 3 3 3 2 4 2 3" xfId="24828" xr:uid="{00000000-0005-0000-0000-000043600000}"/>
    <cellStyle name="20% - Accent1 3 3 3 2 4 3" xfId="24829" xr:uid="{00000000-0005-0000-0000-000044600000}"/>
    <cellStyle name="20% - Accent1 3 3 3 2 4 3 2" xfId="24830" xr:uid="{00000000-0005-0000-0000-000045600000}"/>
    <cellStyle name="20% - Accent1 3 3 3 2 4 4" xfId="24831" xr:uid="{00000000-0005-0000-0000-000046600000}"/>
    <cellStyle name="20% - Accent1 3 3 3 2 5" xfId="24832" xr:uid="{00000000-0005-0000-0000-000047600000}"/>
    <cellStyle name="20% - Accent1 3 3 3 2 5 2" xfId="24833" xr:uid="{00000000-0005-0000-0000-000048600000}"/>
    <cellStyle name="20% - Accent1 3 3 3 2 5 2 2" xfId="24834" xr:uid="{00000000-0005-0000-0000-000049600000}"/>
    <cellStyle name="20% - Accent1 3 3 3 2 5 2 2 2" xfId="24835" xr:uid="{00000000-0005-0000-0000-00004A600000}"/>
    <cellStyle name="20% - Accent1 3 3 3 2 5 2 3" xfId="24836" xr:uid="{00000000-0005-0000-0000-00004B600000}"/>
    <cellStyle name="20% - Accent1 3 3 3 2 5 3" xfId="24837" xr:uid="{00000000-0005-0000-0000-00004C600000}"/>
    <cellStyle name="20% - Accent1 3 3 3 2 5 3 2" xfId="24838" xr:uid="{00000000-0005-0000-0000-00004D600000}"/>
    <cellStyle name="20% - Accent1 3 3 3 2 5 4" xfId="24839" xr:uid="{00000000-0005-0000-0000-00004E600000}"/>
    <cellStyle name="20% - Accent1 3 3 3 2 6" xfId="24840" xr:uid="{00000000-0005-0000-0000-00004F600000}"/>
    <cellStyle name="20% - Accent1 3 3 3 2 6 2" xfId="24841" xr:uid="{00000000-0005-0000-0000-000050600000}"/>
    <cellStyle name="20% - Accent1 3 3 3 2 6 2 2" xfId="24842" xr:uid="{00000000-0005-0000-0000-000051600000}"/>
    <cellStyle name="20% - Accent1 3 3 3 2 6 2 2 2" xfId="24843" xr:uid="{00000000-0005-0000-0000-000052600000}"/>
    <cellStyle name="20% - Accent1 3 3 3 2 6 2 3" xfId="24844" xr:uid="{00000000-0005-0000-0000-000053600000}"/>
    <cellStyle name="20% - Accent1 3 3 3 2 6 3" xfId="24845" xr:uid="{00000000-0005-0000-0000-000054600000}"/>
    <cellStyle name="20% - Accent1 3 3 3 2 6 3 2" xfId="24846" xr:uid="{00000000-0005-0000-0000-000055600000}"/>
    <cellStyle name="20% - Accent1 3 3 3 2 6 4" xfId="24847" xr:uid="{00000000-0005-0000-0000-000056600000}"/>
    <cellStyle name="20% - Accent1 3 3 3 2 7" xfId="24848" xr:uid="{00000000-0005-0000-0000-000057600000}"/>
    <cellStyle name="20% - Accent1 3 3 3 2 7 2" xfId="24849" xr:uid="{00000000-0005-0000-0000-000058600000}"/>
    <cellStyle name="20% - Accent1 3 3 3 2 7 2 2" xfId="24850" xr:uid="{00000000-0005-0000-0000-000059600000}"/>
    <cellStyle name="20% - Accent1 3 3 3 2 7 3" xfId="24851" xr:uid="{00000000-0005-0000-0000-00005A600000}"/>
    <cellStyle name="20% - Accent1 3 3 3 2 8" xfId="24852" xr:uid="{00000000-0005-0000-0000-00005B600000}"/>
    <cellStyle name="20% - Accent1 3 3 3 2 8 2" xfId="24853" xr:uid="{00000000-0005-0000-0000-00005C600000}"/>
    <cellStyle name="20% - Accent1 3 3 3 2 8 2 2" xfId="24854" xr:uid="{00000000-0005-0000-0000-00005D600000}"/>
    <cellStyle name="20% - Accent1 3 3 3 2 8 3" xfId="24855" xr:uid="{00000000-0005-0000-0000-00005E600000}"/>
    <cellStyle name="20% - Accent1 3 3 3 2 9" xfId="24856" xr:uid="{00000000-0005-0000-0000-00005F600000}"/>
    <cellStyle name="20% - Accent1 3 3 3 2 9 2" xfId="24857" xr:uid="{00000000-0005-0000-0000-000060600000}"/>
    <cellStyle name="20% - Accent1 3 3 3 3" xfId="24858" xr:uid="{00000000-0005-0000-0000-000061600000}"/>
    <cellStyle name="20% - Accent1 3 3 3 3 10" xfId="24859" xr:uid="{00000000-0005-0000-0000-000062600000}"/>
    <cellStyle name="20% - Accent1 3 3 3 3 10 2" xfId="24860" xr:uid="{00000000-0005-0000-0000-000063600000}"/>
    <cellStyle name="20% - Accent1 3 3 3 3 11" xfId="24861" xr:uid="{00000000-0005-0000-0000-000064600000}"/>
    <cellStyle name="20% - Accent1 3 3 3 3 2" xfId="24862" xr:uid="{00000000-0005-0000-0000-000065600000}"/>
    <cellStyle name="20% - Accent1 3 3 3 3 2 2" xfId="24863" xr:uid="{00000000-0005-0000-0000-000066600000}"/>
    <cellStyle name="20% - Accent1 3 3 3 3 2 2 2" xfId="24864" xr:uid="{00000000-0005-0000-0000-000067600000}"/>
    <cellStyle name="20% - Accent1 3 3 3 3 2 2 2 2" xfId="24865" xr:uid="{00000000-0005-0000-0000-000068600000}"/>
    <cellStyle name="20% - Accent1 3 3 3 3 2 2 2 2 2" xfId="24866" xr:uid="{00000000-0005-0000-0000-000069600000}"/>
    <cellStyle name="20% - Accent1 3 3 3 3 2 2 2 3" xfId="24867" xr:uid="{00000000-0005-0000-0000-00006A600000}"/>
    <cellStyle name="20% - Accent1 3 3 3 3 2 2 3" xfId="24868" xr:uid="{00000000-0005-0000-0000-00006B600000}"/>
    <cellStyle name="20% - Accent1 3 3 3 3 2 2 3 2" xfId="24869" xr:uid="{00000000-0005-0000-0000-00006C600000}"/>
    <cellStyle name="20% - Accent1 3 3 3 3 2 2 4" xfId="24870" xr:uid="{00000000-0005-0000-0000-00006D600000}"/>
    <cellStyle name="20% - Accent1 3 3 3 3 2 3" xfId="24871" xr:uid="{00000000-0005-0000-0000-00006E600000}"/>
    <cellStyle name="20% - Accent1 3 3 3 3 2 3 2" xfId="24872" xr:uid="{00000000-0005-0000-0000-00006F600000}"/>
    <cellStyle name="20% - Accent1 3 3 3 3 2 3 2 2" xfId="24873" xr:uid="{00000000-0005-0000-0000-000070600000}"/>
    <cellStyle name="20% - Accent1 3 3 3 3 2 3 2 2 2" xfId="24874" xr:uid="{00000000-0005-0000-0000-000071600000}"/>
    <cellStyle name="20% - Accent1 3 3 3 3 2 3 2 3" xfId="24875" xr:uid="{00000000-0005-0000-0000-000072600000}"/>
    <cellStyle name="20% - Accent1 3 3 3 3 2 3 3" xfId="24876" xr:uid="{00000000-0005-0000-0000-000073600000}"/>
    <cellStyle name="20% - Accent1 3 3 3 3 2 3 3 2" xfId="24877" xr:uid="{00000000-0005-0000-0000-000074600000}"/>
    <cellStyle name="20% - Accent1 3 3 3 3 2 3 4" xfId="24878" xr:uid="{00000000-0005-0000-0000-000075600000}"/>
    <cellStyle name="20% - Accent1 3 3 3 3 2 4" xfId="24879" xr:uid="{00000000-0005-0000-0000-000076600000}"/>
    <cellStyle name="20% - Accent1 3 3 3 3 2 4 2" xfId="24880" xr:uid="{00000000-0005-0000-0000-000077600000}"/>
    <cellStyle name="20% - Accent1 3 3 3 3 2 4 2 2" xfId="24881" xr:uid="{00000000-0005-0000-0000-000078600000}"/>
    <cellStyle name="20% - Accent1 3 3 3 3 2 4 2 2 2" xfId="24882" xr:uid="{00000000-0005-0000-0000-000079600000}"/>
    <cellStyle name="20% - Accent1 3 3 3 3 2 4 2 3" xfId="24883" xr:uid="{00000000-0005-0000-0000-00007A600000}"/>
    <cellStyle name="20% - Accent1 3 3 3 3 2 4 3" xfId="24884" xr:uid="{00000000-0005-0000-0000-00007B600000}"/>
    <cellStyle name="20% - Accent1 3 3 3 3 2 4 3 2" xfId="24885" xr:uid="{00000000-0005-0000-0000-00007C600000}"/>
    <cellStyle name="20% - Accent1 3 3 3 3 2 4 4" xfId="24886" xr:uid="{00000000-0005-0000-0000-00007D600000}"/>
    <cellStyle name="20% - Accent1 3 3 3 3 2 5" xfId="24887" xr:uid="{00000000-0005-0000-0000-00007E600000}"/>
    <cellStyle name="20% - Accent1 3 3 3 3 2 5 2" xfId="24888" xr:uid="{00000000-0005-0000-0000-00007F600000}"/>
    <cellStyle name="20% - Accent1 3 3 3 3 2 5 2 2" xfId="24889" xr:uid="{00000000-0005-0000-0000-000080600000}"/>
    <cellStyle name="20% - Accent1 3 3 3 3 2 5 3" xfId="24890" xr:uid="{00000000-0005-0000-0000-000081600000}"/>
    <cellStyle name="20% - Accent1 3 3 3 3 2 6" xfId="24891" xr:uid="{00000000-0005-0000-0000-000082600000}"/>
    <cellStyle name="20% - Accent1 3 3 3 3 2 6 2" xfId="24892" xr:uid="{00000000-0005-0000-0000-000083600000}"/>
    <cellStyle name="20% - Accent1 3 3 3 3 2 6 2 2" xfId="24893" xr:uid="{00000000-0005-0000-0000-000084600000}"/>
    <cellStyle name="20% - Accent1 3 3 3 3 2 6 3" xfId="24894" xr:uid="{00000000-0005-0000-0000-000085600000}"/>
    <cellStyle name="20% - Accent1 3 3 3 3 2 7" xfId="24895" xr:uid="{00000000-0005-0000-0000-000086600000}"/>
    <cellStyle name="20% - Accent1 3 3 3 3 2 7 2" xfId="24896" xr:uid="{00000000-0005-0000-0000-000087600000}"/>
    <cellStyle name="20% - Accent1 3 3 3 3 2 8" xfId="24897" xr:uid="{00000000-0005-0000-0000-000088600000}"/>
    <cellStyle name="20% - Accent1 3 3 3 3 2 8 2" xfId="24898" xr:uid="{00000000-0005-0000-0000-000089600000}"/>
    <cellStyle name="20% - Accent1 3 3 3 3 2 9" xfId="24899" xr:uid="{00000000-0005-0000-0000-00008A600000}"/>
    <cellStyle name="20% - Accent1 3 3 3 3 3" xfId="24900" xr:uid="{00000000-0005-0000-0000-00008B600000}"/>
    <cellStyle name="20% - Accent1 3 3 3 3 3 2" xfId="24901" xr:uid="{00000000-0005-0000-0000-00008C600000}"/>
    <cellStyle name="20% - Accent1 3 3 3 3 3 2 2" xfId="24902" xr:uid="{00000000-0005-0000-0000-00008D600000}"/>
    <cellStyle name="20% - Accent1 3 3 3 3 3 2 2 2" xfId="24903" xr:uid="{00000000-0005-0000-0000-00008E600000}"/>
    <cellStyle name="20% - Accent1 3 3 3 3 3 2 2 2 2" xfId="24904" xr:uid="{00000000-0005-0000-0000-00008F600000}"/>
    <cellStyle name="20% - Accent1 3 3 3 3 3 2 2 3" xfId="24905" xr:uid="{00000000-0005-0000-0000-000090600000}"/>
    <cellStyle name="20% - Accent1 3 3 3 3 3 2 3" xfId="24906" xr:uid="{00000000-0005-0000-0000-000091600000}"/>
    <cellStyle name="20% - Accent1 3 3 3 3 3 2 3 2" xfId="24907" xr:uid="{00000000-0005-0000-0000-000092600000}"/>
    <cellStyle name="20% - Accent1 3 3 3 3 3 2 4" xfId="24908" xr:uid="{00000000-0005-0000-0000-000093600000}"/>
    <cellStyle name="20% - Accent1 3 3 3 3 3 3" xfId="24909" xr:uid="{00000000-0005-0000-0000-000094600000}"/>
    <cellStyle name="20% - Accent1 3 3 3 3 3 3 2" xfId="24910" xr:uid="{00000000-0005-0000-0000-000095600000}"/>
    <cellStyle name="20% - Accent1 3 3 3 3 3 3 2 2" xfId="24911" xr:uid="{00000000-0005-0000-0000-000096600000}"/>
    <cellStyle name="20% - Accent1 3 3 3 3 3 3 2 2 2" xfId="24912" xr:uid="{00000000-0005-0000-0000-000097600000}"/>
    <cellStyle name="20% - Accent1 3 3 3 3 3 3 2 3" xfId="24913" xr:uid="{00000000-0005-0000-0000-000098600000}"/>
    <cellStyle name="20% - Accent1 3 3 3 3 3 3 3" xfId="24914" xr:uid="{00000000-0005-0000-0000-000099600000}"/>
    <cellStyle name="20% - Accent1 3 3 3 3 3 3 3 2" xfId="24915" xr:uid="{00000000-0005-0000-0000-00009A600000}"/>
    <cellStyle name="20% - Accent1 3 3 3 3 3 3 4" xfId="24916" xr:uid="{00000000-0005-0000-0000-00009B600000}"/>
    <cellStyle name="20% - Accent1 3 3 3 3 3 4" xfId="24917" xr:uid="{00000000-0005-0000-0000-00009C600000}"/>
    <cellStyle name="20% - Accent1 3 3 3 3 3 4 2" xfId="24918" xr:uid="{00000000-0005-0000-0000-00009D600000}"/>
    <cellStyle name="20% - Accent1 3 3 3 3 3 4 2 2" xfId="24919" xr:uid="{00000000-0005-0000-0000-00009E600000}"/>
    <cellStyle name="20% - Accent1 3 3 3 3 3 4 2 2 2" xfId="24920" xr:uid="{00000000-0005-0000-0000-00009F600000}"/>
    <cellStyle name="20% - Accent1 3 3 3 3 3 4 2 3" xfId="24921" xr:uid="{00000000-0005-0000-0000-0000A0600000}"/>
    <cellStyle name="20% - Accent1 3 3 3 3 3 4 3" xfId="24922" xr:uid="{00000000-0005-0000-0000-0000A1600000}"/>
    <cellStyle name="20% - Accent1 3 3 3 3 3 4 3 2" xfId="24923" xr:uid="{00000000-0005-0000-0000-0000A2600000}"/>
    <cellStyle name="20% - Accent1 3 3 3 3 3 4 4" xfId="24924" xr:uid="{00000000-0005-0000-0000-0000A3600000}"/>
    <cellStyle name="20% - Accent1 3 3 3 3 3 5" xfId="24925" xr:uid="{00000000-0005-0000-0000-0000A4600000}"/>
    <cellStyle name="20% - Accent1 3 3 3 3 3 5 2" xfId="24926" xr:uid="{00000000-0005-0000-0000-0000A5600000}"/>
    <cellStyle name="20% - Accent1 3 3 3 3 3 5 2 2" xfId="24927" xr:uid="{00000000-0005-0000-0000-0000A6600000}"/>
    <cellStyle name="20% - Accent1 3 3 3 3 3 5 3" xfId="24928" xr:uid="{00000000-0005-0000-0000-0000A7600000}"/>
    <cellStyle name="20% - Accent1 3 3 3 3 3 6" xfId="24929" xr:uid="{00000000-0005-0000-0000-0000A8600000}"/>
    <cellStyle name="20% - Accent1 3 3 3 3 3 6 2" xfId="24930" xr:uid="{00000000-0005-0000-0000-0000A9600000}"/>
    <cellStyle name="20% - Accent1 3 3 3 3 3 6 2 2" xfId="24931" xr:uid="{00000000-0005-0000-0000-0000AA600000}"/>
    <cellStyle name="20% - Accent1 3 3 3 3 3 6 3" xfId="24932" xr:uid="{00000000-0005-0000-0000-0000AB600000}"/>
    <cellStyle name="20% - Accent1 3 3 3 3 3 7" xfId="24933" xr:uid="{00000000-0005-0000-0000-0000AC600000}"/>
    <cellStyle name="20% - Accent1 3 3 3 3 3 7 2" xfId="24934" xr:uid="{00000000-0005-0000-0000-0000AD600000}"/>
    <cellStyle name="20% - Accent1 3 3 3 3 3 8" xfId="24935" xr:uid="{00000000-0005-0000-0000-0000AE600000}"/>
    <cellStyle name="20% - Accent1 3 3 3 3 3 8 2" xfId="24936" xr:uid="{00000000-0005-0000-0000-0000AF600000}"/>
    <cellStyle name="20% - Accent1 3 3 3 3 3 9" xfId="24937" xr:uid="{00000000-0005-0000-0000-0000B0600000}"/>
    <cellStyle name="20% - Accent1 3 3 3 3 4" xfId="24938" xr:uid="{00000000-0005-0000-0000-0000B1600000}"/>
    <cellStyle name="20% - Accent1 3 3 3 3 4 2" xfId="24939" xr:uid="{00000000-0005-0000-0000-0000B2600000}"/>
    <cellStyle name="20% - Accent1 3 3 3 3 4 2 2" xfId="24940" xr:uid="{00000000-0005-0000-0000-0000B3600000}"/>
    <cellStyle name="20% - Accent1 3 3 3 3 4 2 2 2" xfId="24941" xr:uid="{00000000-0005-0000-0000-0000B4600000}"/>
    <cellStyle name="20% - Accent1 3 3 3 3 4 2 3" xfId="24942" xr:uid="{00000000-0005-0000-0000-0000B5600000}"/>
    <cellStyle name="20% - Accent1 3 3 3 3 4 3" xfId="24943" xr:uid="{00000000-0005-0000-0000-0000B6600000}"/>
    <cellStyle name="20% - Accent1 3 3 3 3 4 3 2" xfId="24944" xr:uid="{00000000-0005-0000-0000-0000B7600000}"/>
    <cellStyle name="20% - Accent1 3 3 3 3 4 4" xfId="24945" xr:uid="{00000000-0005-0000-0000-0000B8600000}"/>
    <cellStyle name="20% - Accent1 3 3 3 3 5" xfId="24946" xr:uid="{00000000-0005-0000-0000-0000B9600000}"/>
    <cellStyle name="20% - Accent1 3 3 3 3 5 2" xfId="24947" xr:uid="{00000000-0005-0000-0000-0000BA600000}"/>
    <cellStyle name="20% - Accent1 3 3 3 3 5 2 2" xfId="24948" xr:uid="{00000000-0005-0000-0000-0000BB600000}"/>
    <cellStyle name="20% - Accent1 3 3 3 3 5 2 2 2" xfId="24949" xr:uid="{00000000-0005-0000-0000-0000BC600000}"/>
    <cellStyle name="20% - Accent1 3 3 3 3 5 2 3" xfId="24950" xr:uid="{00000000-0005-0000-0000-0000BD600000}"/>
    <cellStyle name="20% - Accent1 3 3 3 3 5 3" xfId="24951" xr:uid="{00000000-0005-0000-0000-0000BE600000}"/>
    <cellStyle name="20% - Accent1 3 3 3 3 5 3 2" xfId="24952" xr:uid="{00000000-0005-0000-0000-0000BF600000}"/>
    <cellStyle name="20% - Accent1 3 3 3 3 5 4" xfId="24953" xr:uid="{00000000-0005-0000-0000-0000C0600000}"/>
    <cellStyle name="20% - Accent1 3 3 3 3 6" xfId="24954" xr:uid="{00000000-0005-0000-0000-0000C1600000}"/>
    <cellStyle name="20% - Accent1 3 3 3 3 6 2" xfId="24955" xr:uid="{00000000-0005-0000-0000-0000C2600000}"/>
    <cellStyle name="20% - Accent1 3 3 3 3 6 2 2" xfId="24956" xr:uid="{00000000-0005-0000-0000-0000C3600000}"/>
    <cellStyle name="20% - Accent1 3 3 3 3 6 2 2 2" xfId="24957" xr:uid="{00000000-0005-0000-0000-0000C4600000}"/>
    <cellStyle name="20% - Accent1 3 3 3 3 6 2 3" xfId="24958" xr:uid="{00000000-0005-0000-0000-0000C5600000}"/>
    <cellStyle name="20% - Accent1 3 3 3 3 6 3" xfId="24959" xr:uid="{00000000-0005-0000-0000-0000C6600000}"/>
    <cellStyle name="20% - Accent1 3 3 3 3 6 3 2" xfId="24960" xr:uid="{00000000-0005-0000-0000-0000C7600000}"/>
    <cellStyle name="20% - Accent1 3 3 3 3 6 4" xfId="24961" xr:uid="{00000000-0005-0000-0000-0000C8600000}"/>
    <cellStyle name="20% - Accent1 3 3 3 3 7" xfId="24962" xr:uid="{00000000-0005-0000-0000-0000C9600000}"/>
    <cellStyle name="20% - Accent1 3 3 3 3 7 2" xfId="24963" xr:uid="{00000000-0005-0000-0000-0000CA600000}"/>
    <cellStyle name="20% - Accent1 3 3 3 3 7 2 2" xfId="24964" xr:uid="{00000000-0005-0000-0000-0000CB600000}"/>
    <cellStyle name="20% - Accent1 3 3 3 3 7 3" xfId="24965" xr:uid="{00000000-0005-0000-0000-0000CC600000}"/>
    <cellStyle name="20% - Accent1 3 3 3 3 8" xfId="24966" xr:uid="{00000000-0005-0000-0000-0000CD600000}"/>
    <cellStyle name="20% - Accent1 3 3 3 3 8 2" xfId="24967" xr:uid="{00000000-0005-0000-0000-0000CE600000}"/>
    <cellStyle name="20% - Accent1 3 3 3 3 8 2 2" xfId="24968" xr:uid="{00000000-0005-0000-0000-0000CF600000}"/>
    <cellStyle name="20% - Accent1 3 3 3 3 8 3" xfId="24969" xr:uid="{00000000-0005-0000-0000-0000D0600000}"/>
    <cellStyle name="20% - Accent1 3 3 3 3 9" xfId="24970" xr:uid="{00000000-0005-0000-0000-0000D1600000}"/>
    <cellStyle name="20% - Accent1 3 3 3 3 9 2" xfId="24971" xr:uid="{00000000-0005-0000-0000-0000D2600000}"/>
    <cellStyle name="20% - Accent1 3 3 3 4" xfId="24972" xr:uid="{00000000-0005-0000-0000-0000D3600000}"/>
    <cellStyle name="20% - Accent1 3 3 3 4 10" xfId="24973" xr:uid="{00000000-0005-0000-0000-0000D4600000}"/>
    <cellStyle name="20% - Accent1 3 3 3 4 10 2" xfId="24974" xr:uid="{00000000-0005-0000-0000-0000D5600000}"/>
    <cellStyle name="20% - Accent1 3 3 3 4 11" xfId="24975" xr:uid="{00000000-0005-0000-0000-0000D6600000}"/>
    <cellStyle name="20% - Accent1 3 3 3 4 2" xfId="24976" xr:uid="{00000000-0005-0000-0000-0000D7600000}"/>
    <cellStyle name="20% - Accent1 3 3 3 4 2 2" xfId="24977" xr:uid="{00000000-0005-0000-0000-0000D8600000}"/>
    <cellStyle name="20% - Accent1 3 3 3 4 2 2 2" xfId="24978" xr:uid="{00000000-0005-0000-0000-0000D9600000}"/>
    <cellStyle name="20% - Accent1 3 3 3 4 2 2 2 2" xfId="24979" xr:uid="{00000000-0005-0000-0000-0000DA600000}"/>
    <cellStyle name="20% - Accent1 3 3 3 4 2 2 2 2 2" xfId="24980" xr:uid="{00000000-0005-0000-0000-0000DB600000}"/>
    <cellStyle name="20% - Accent1 3 3 3 4 2 2 2 3" xfId="24981" xr:uid="{00000000-0005-0000-0000-0000DC600000}"/>
    <cellStyle name="20% - Accent1 3 3 3 4 2 2 3" xfId="24982" xr:uid="{00000000-0005-0000-0000-0000DD600000}"/>
    <cellStyle name="20% - Accent1 3 3 3 4 2 2 3 2" xfId="24983" xr:uid="{00000000-0005-0000-0000-0000DE600000}"/>
    <cellStyle name="20% - Accent1 3 3 3 4 2 2 4" xfId="24984" xr:uid="{00000000-0005-0000-0000-0000DF600000}"/>
    <cellStyle name="20% - Accent1 3 3 3 4 2 3" xfId="24985" xr:uid="{00000000-0005-0000-0000-0000E0600000}"/>
    <cellStyle name="20% - Accent1 3 3 3 4 2 3 2" xfId="24986" xr:uid="{00000000-0005-0000-0000-0000E1600000}"/>
    <cellStyle name="20% - Accent1 3 3 3 4 2 3 2 2" xfId="24987" xr:uid="{00000000-0005-0000-0000-0000E2600000}"/>
    <cellStyle name="20% - Accent1 3 3 3 4 2 3 2 2 2" xfId="24988" xr:uid="{00000000-0005-0000-0000-0000E3600000}"/>
    <cellStyle name="20% - Accent1 3 3 3 4 2 3 2 3" xfId="24989" xr:uid="{00000000-0005-0000-0000-0000E4600000}"/>
    <cellStyle name="20% - Accent1 3 3 3 4 2 3 3" xfId="24990" xr:uid="{00000000-0005-0000-0000-0000E5600000}"/>
    <cellStyle name="20% - Accent1 3 3 3 4 2 3 3 2" xfId="24991" xr:uid="{00000000-0005-0000-0000-0000E6600000}"/>
    <cellStyle name="20% - Accent1 3 3 3 4 2 3 4" xfId="24992" xr:uid="{00000000-0005-0000-0000-0000E7600000}"/>
    <cellStyle name="20% - Accent1 3 3 3 4 2 4" xfId="24993" xr:uid="{00000000-0005-0000-0000-0000E8600000}"/>
    <cellStyle name="20% - Accent1 3 3 3 4 2 4 2" xfId="24994" xr:uid="{00000000-0005-0000-0000-0000E9600000}"/>
    <cellStyle name="20% - Accent1 3 3 3 4 2 4 2 2" xfId="24995" xr:uid="{00000000-0005-0000-0000-0000EA600000}"/>
    <cellStyle name="20% - Accent1 3 3 3 4 2 4 2 2 2" xfId="24996" xr:uid="{00000000-0005-0000-0000-0000EB600000}"/>
    <cellStyle name="20% - Accent1 3 3 3 4 2 4 2 3" xfId="24997" xr:uid="{00000000-0005-0000-0000-0000EC600000}"/>
    <cellStyle name="20% - Accent1 3 3 3 4 2 4 3" xfId="24998" xr:uid="{00000000-0005-0000-0000-0000ED600000}"/>
    <cellStyle name="20% - Accent1 3 3 3 4 2 4 3 2" xfId="24999" xr:uid="{00000000-0005-0000-0000-0000EE600000}"/>
    <cellStyle name="20% - Accent1 3 3 3 4 2 4 4" xfId="25000" xr:uid="{00000000-0005-0000-0000-0000EF600000}"/>
    <cellStyle name="20% - Accent1 3 3 3 4 2 5" xfId="25001" xr:uid="{00000000-0005-0000-0000-0000F0600000}"/>
    <cellStyle name="20% - Accent1 3 3 3 4 2 5 2" xfId="25002" xr:uid="{00000000-0005-0000-0000-0000F1600000}"/>
    <cellStyle name="20% - Accent1 3 3 3 4 2 5 2 2" xfId="25003" xr:uid="{00000000-0005-0000-0000-0000F2600000}"/>
    <cellStyle name="20% - Accent1 3 3 3 4 2 5 3" xfId="25004" xr:uid="{00000000-0005-0000-0000-0000F3600000}"/>
    <cellStyle name="20% - Accent1 3 3 3 4 2 6" xfId="25005" xr:uid="{00000000-0005-0000-0000-0000F4600000}"/>
    <cellStyle name="20% - Accent1 3 3 3 4 2 6 2" xfId="25006" xr:uid="{00000000-0005-0000-0000-0000F5600000}"/>
    <cellStyle name="20% - Accent1 3 3 3 4 2 6 2 2" xfId="25007" xr:uid="{00000000-0005-0000-0000-0000F6600000}"/>
    <cellStyle name="20% - Accent1 3 3 3 4 2 6 3" xfId="25008" xr:uid="{00000000-0005-0000-0000-0000F7600000}"/>
    <cellStyle name="20% - Accent1 3 3 3 4 2 7" xfId="25009" xr:uid="{00000000-0005-0000-0000-0000F8600000}"/>
    <cellStyle name="20% - Accent1 3 3 3 4 2 7 2" xfId="25010" xr:uid="{00000000-0005-0000-0000-0000F9600000}"/>
    <cellStyle name="20% - Accent1 3 3 3 4 2 8" xfId="25011" xr:uid="{00000000-0005-0000-0000-0000FA600000}"/>
    <cellStyle name="20% - Accent1 3 3 3 4 2 8 2" xfId="25012" xr:uid="{00000000-0005-0000-0000-0000FB600000}"/>
    <cellStyle name="20% - Accent1 3 3 3 4 2 9" xfId="25013" xr:uid="{00000000-0005-0000-0000-0000FC600000}"/>
    <cellStyle name="20% - Accent1 3 3 3 4 3" xfId="25014" xr:uid="{00000000-0005-0000-0000-0000FD600000}"/>
    <cellStyle name="20% - Accent1 3 3 3 4 3 2" xfId="25015" xr:uid="{00000000-0005-0000-0000-0000FE600000}"/>
    <cellStyle name="20% - Accent1 3 3 3 4 3 2 2" xfId="25016" xr:uid="{00000000-0005-0000-0000-0000FF600000}"/>
    <cellStyle name="20% - Accent1 3 3 3 4 3 2 2 2" xfId="25017" xr:uid="{00000000-0005-0000-0000-000000610000}"/>
    <cellStyle name="20% - Accent1 3 3 3 4 3 2 2 2 2" xfId="25018" xr:uid="{00000000-0005-0000-0000-000001610000}"/>
    <cellStyle name="20% - Accent1 3 3 3 4 3 2 2 3" xfId="25019" xr:uid="{00000000-0005-0000-0000-000002610000}"/>
    <cellStyle name="20% - Accent1 3 3 3 4 3 2 3" xfId="25020" xr:uid="{00000000-0005-0000-0000-000003610000}"/>
    <cellStyle name="20% - Accent1 3 3 3 4 3 2 3 2" xfId="25021" xr:uid="{00000000-0005-0000-0000-000004610000}"/>
    <cellStyle name="20% - Accent1 3 3 3 4 3 2 4" xfId="25022" xr:uid="{00000000-0005-0000-0000-000005610000}"/>
    <cellStyle name="20% - Accent1 3 3 3 4 3 3" xfId="25023" xr:uid="{00000000-0005-0000-0000-000006610000}"/>
    <cellStyle name="20% - Accent1 3 3 3 4 3 3 2" xfId="25024" xr:uid="{00000000-0005-0000-0000-000007610000}"/>
    <cellStyle name="20% - Accent1 3 3 3 4 3 3 2 2" xfId="25025" xr:uid="{00000000-0005-0000-0000-000008610000}"/>
    <cellStyle name="20% - Accent1 3 3 3 4 3 3 2 2 2" xfId="25026" xr:uid="{00000000-0005-0000-0000-000009610000}"/>
    <cellStyle name="20% - Accent1 3 3 3 4 3 3 2 3" xfId="25027" xr:uid="{00000000-0005-0000-0000-00000A610000}"/>
    <cellStyle name="20% - Accent1 3 3 3 4 3 3 3" xfId="25028" xr:uid="{00000000-0005-0000-0000-00000B610000}"/>
    <cellStyle name="20% - Accent1 3 3 3 4 3 3 3 2" xfId="25029" xr:uid="{00000000-0005-0000-0000-00000C610000}"/>
    <cellStyle name="20% - Accent1 3 3 3 4 3 3 4" xfId="25030" xr:uid="{00000000-0005-0000-0000-00000D610000}"/>
    <cellStyle name="20% - Accent1 3 3 3 4 3 4" xfId="25031" xr:uid="{00000000-0005-0000-0000-00000E610000}"/>
    <cellStyle name="20% - Accent1 3 3 3 4 3 4 2" xfId="25032" xr:uid="{00000000-0005-0000-0000-00000F610000}"/>
    <cellStyle name="20% - Accent1 3 3 3 4 3 4 2 2" xfId="25033" xr:uid="{00000000-0005-0000-0000-000010610000}"/>
    <cellStyle name="20% - Accent1 3 3 3 4 3 4 2 2 2" xfId="25034" xr:uid="{00000000-0005-0000-0000-000011610000}"/>
    <cellStyle name="20% - Accent1 3 3 3 4 3 4 2 3" xfId="25035" xr:uid="{00000000-0005-0000-0000-000012610000}"/>
    <cellStyle name="20% - Accent1 3 3 3 4 3 4 3" xfId="25036" xr:uid="{00000000-0005-0000-0000-000013610000}"/>
    <cellStyle name="20% - Accent1 3 3 3 4 3 4 3 2" xfId="25037" xr:uid="{00000000-0005-0000-0000-000014610000}"/>
    <cellStyle name="20% - Accent1 3 3 3 4 3 4 4" xfId="25038" xr:uid="{00000000-0005-0000-0000-000015610000}"/>
    <cellStyle name="20% - Accent1 3 3 3 4 3 5" xfId="25039" xr:uid="{00000000-0005-0000-0000-000016610000}"/>
    <cellStyle name="20% - Accent1 3 3 3 4 3 5 2" xfId="25040" xr:uid="{00000000-0005-0000-0000-000017610000}"/>
    <cellStyle name="20% - Accent1 3 3 3 4 3 5 2 2" xfId="25041" xr:uid="{00000000-0005-0000-0000-000018610000}"/>
    <cellStyle name="20% - Accent1 3 3 3 4 3 5 3" xfId="25042" xr:uid="{00000000-0005-0000-0000-000019610000}"/>
    <cellStyle name="20% - Accent1 3 3 3 4 3 6" xfId="25043" xr:uid="{00000000-0005-0000-0000-00001A610000}"/>
    <cellStyle name="20% - Accent1 3 3 3 4 3 6 2" xfId="25044" xr:uid="{00000000-0005-0000-0000-00001B610000}"/>
    <cellStyle name="20% - Accent1 3 3 3 4 3 6 2 2" xfId="25045" xr:uid="{00000000-0005-0000-0000-00001C610000}"/>
    <cellStyle name="20% - Accent1 3 3 3 4 3 6 3" xfId="25046" xr:uid="{00000000-0005-0000-0000-00001D610000}"/>
    <cellStyle name="20% - Accent1 3 3 3 4 3 7" xfId="25047" xr:uid="{00000000-0005-0000-0000-00001E610000}"/>
    <cellStyle name="20% - Accent1 3 3 3 4 3 7 2" xfId="25048" xr:uid="{00000000-0005-0000-0000-00001F610000}"/>
    <cellStyle name="20% - Accent1 3 3 3 4 3 8" xfId="25049" xr:uid="{00000000-0005-0000-0000-000020610000}"/>
    <cellStyle name="20% - Accent1 3 3 3 4 3 8 2" xfId="25050" xr:uid="{00000000-0005-0000-0000-000021610000}"/>
    <cellStyle name="20% - Accent1 3 3 3 4 3 9" xfId="25051" xr:uid="{00000000-0005-0000-0000-000022610000}"/>
    <cellStyle name="20% - Accent1 3 3 3 4 4" xfId="25052" xr:uid="{00000000-0005-0000-0000-000023610000}"/>
    <cellStyle name="20% - Accent1 3 3 3 4 4 2" xfId="25053" xr:uid="{00000000-0005-0000-0000-000024610000}"/>
    <cellStyle name="20% - Accent1 3 3 3 4 4 2 2" xfId="25054" xr:uid="{00000000-0005-0000-0000-000025610000}"/>
    <cellStyle name="20% - Accent1 3 3 3 4 4 2 2 2" xfId="25055" xr:uid="{00000000-0005-0000-0000-000026610000}"/>
    <cellStyle name="20% - Accent1 3 3 3 4 4 2 3" xfId="25056" xr:uid="{00000000-0005-0000-0000-000027610000}"/>
    <cellStyle name="20% - Accent1 3 3 3 4 4 3" xfId="25057" xr:uid="{00000000-0005-0000-0000-000028610000}"/>
    <cellStyle name="20% - Accent1 3 3 3 4 4 3 2" xfId="25058" xr:uid="{00000000-0005-0000-0000-000029610000}"/>
    <cellStyle name="20% - Accent1 3 3 3 4 4 4" xfId="25059" xr:uid="{00000000-0005-0000-0000-00002A610000}"/>
    <cellStyle name="20% - Accent1 3 3 3 4 5" xfId="25060" xr:uid="{00000000-0005-0000-0000-00002B610000}"/>
    <cellStyle name="20% - Accent1 3 3 3 4 5 2" xfId="25061" xr:uid="{00000000-0005-0000-0000-00002C610000}"/>
    <cellStyle name="20% - Accent1 3 3 3 4 5 2 2" xfId="25062" xr:uid="{00000000-0005-0000-0000-00002D610000}"/>
    <cellStyle name="20% - Accent1 3 3 3 4 5 2 2 2" xfId="25063" xr:uid="{00000000-0005-0000-0000-00002E610000}"/>
    <cellStyle name="20% - Accent1 3 3 3 4 5 2 3" xfId="25064" xr:uid="{00000000-0005-0000-0000-00002F610000}"/>
    <cellStyle name="20% - Accent1 3 3 3 4 5 3" xfId="25065" xr:uid="{00000000-0005-0000-0000-000030610000}"/>
    <cellStyle name="20% - Accent1 3 3 3 4 5 3 2" xfId="25066" xr:uid="{00000000-0005-0000-0000-000031610000}"/>
    <cellStyle name="20% - Accent1 3 3 3 4 5 4" xfId="25067" xr:uid="{00000000-0005-0000-0000-000032610000}"/>
    <cellStyle name="20% - Accent1 3 3 3 4 6" xfId="25068" xr:uid="{00000000-0005-0000-0000-000033610000}"/>
    <cellStyle name="20% - Accent1 3 3 3 4 6 2" xfId="25069" xr:uid="{00000000-0005-0000-0000-000034610000}"/>
    <cellStyle name="20% - Accent1 3 3 3 4 6 2 2" xfId="25070" xr:uid="{00000000-0005-0000-0000-000035610000}"/>
    <cellStyle name="20% - Accent1 3 3 3 4 6 2 2 2" xfId="25071" xr:uid="{00000000-0005-0000-0000-000036610000}"/>
    <cellStyle name="20% - Accent1 3 3 3 4 6 2 3" xfId="25072" xr:uid="{00000000-0005-0000-0000-000037610000}"/>
    <cellStyle name="20% - Accent1 3 3 3 4 6 3" xfId="25073" xr:uid="{00000000-0005-0000-0000-000038610000}"/>
    <cellStyle name="20% - Accent1 3 3 3 4 6 3 2" xfId="25074" xr:uid="{00000000-0005-0000-0000-000039610000}"/>
    <cellStyle name="20% - Accent1 3 3 3 4 6 4" xfId="25075" xr:uid="{00000000-0005-0000-0000-00003A610000}"/>
    <cellStyle name="20% - Accent1 3 3 3 4 7" xfId="25076" xr:uid="{00000000-0005-0000-0000-00003B610000}"/>
    <cellStyle name="20% - Accent1 3 3 3 4 7 2" xfId="25077" xr:uid="{00000000-0005-0000-0000-00003C610000}"/>
    <cellStyle name="20% - Accent1 3 3 3 4 7 2 2" xfId="25078" xr:uid="{00000000-0005-0000-0000-00003D610000}"/>
    <cellStyle name="20% - Accent1 3 3 3 4 7 3" xfId="25079" xr:uid="{00000000-0005-0000-0000-00003E610000}"/>
    <cellStyle name="20% - Accent1 3 3 3 4 8" xfId="25080" xr:uid="{00000000-0005-0000-0000-00003F610000}"/>
    <cellStyle name="20% - Accent1 3 3 3 4 8 2" xfId="25081" xr:uid="{00000000-0005-0000-0000-000040610000}"/>
    <cellStyle name="20% - Accent1 3 3 3 4 8 2 2" xfId="25082" xr:uid="{00000000-0005-0000-0000-000041610000}"/>
    <cellStyle name="20% - Accent1 3 3 3 4 8 3" xfId="25083" xr:uid="{00000000-0005-0000-0000-000042610000}"/>
    <cellStyle name="20% - Accent1 3 3 3 4 9" xfId="25084" xr:uid="{00000000-0005-0000-0000-000043610000}"/>
    <cellStyle name="20% - Accent1 3 3 3 4 9 2" xfId="25085" xr:uid="{00000000-0005-0000-0000-000044610000}"/>
    <cellStyle name="20% - Accent1 3 3 3 5" xfId="25086" xr:uid="{00000000-0005-0000-0000-000045610000}"/>
    <cellStyle name="20% - Accent1 3 3 3 5 2" xfId="25087" xr:uid="{00000000-0005-0000-0000-000046610000}"/>
    <cellStyle name="20% - Accent1 3 3 3 5 2 2" xfId="25088" xr:uid="{00000000-0005-0000-0000-000047610000}"/>
    <cellStyle name="20% - Accent1 3 3 3 5 2 2 2" xfId="25089" xr:uid="{00000000-0005-0000-0000-000048610000}"/>
    <cellStyle name="20% - Accent1 3 3 3 5 2 2 2 2" xfId="25090" xr:uid="{00000000-0005-0000-0000-000049610000}"/>
    <cellStyle name="20% - Accent1 3 3 3 5 2 2 3" xfId="25091" xr:uid="{00000000-0005-0000-0000-00004A610000}"/>
    <cellStyle name="20% - Accent1 3 3 3 5 2 3" xfId="25092" xr:uid="{00000000-0005-0000-0000-00004B610000}"/>
    <cellStyle name="20% - Accent1 3 3 3 5 2 3 2" xfId="25093" xr:uid="{00000000-0005-0000-0000-00004C610000}"/>
    <cellStyle name="20% - Accent1 3 3 3 5 2 4" xfId="25094" xr:uid="{00000000-0005-0000-0000-00004D610000}"/>
    <cellStyle name="20% - Accent1 3 3 3 5 3" xfId="25095" xr:uid="{00000000-0005-0000-0000-00004E610000}"/>
    <cellStyle name="20% - Accent1 3 3 3 5 3 2" xfId="25096" xr:uid="{00000000-0005-0000-0000-00004F610000}"/>
    <cellStyle name="20% - Accent1 3 3 3 5 3 2 2" xfId="25097" xr:uid="{00000000-0005-0000-0000-000050610000}"/>
    <cellStyle name="20% - Accent1 3 3 3 5 3 2 2 2" xfId="25098" xr:uid="{00000000-0005-0000-0000-000051610000}"/>
    <cellStyle name="20% - Accent1 3 3 3 5 3 2 3" xfId="25099" xr:uid="{00000000-0005-0000-0000-000052610000}"/>
    <cellStyle name="20% - Accent1 3 3 3 5 3 3" xfId="25100" xr:uid="{00000000-0005-0000-0000-000053610000}"/>
    <cellStyle name="20% - Accent1 3 3 3 5 3 3 2" xfId="25101" xr:uid="{00000000-0005-0000-0000-000054610000}"/>
    <cellStyle name="20% - Accent1 3 3 3 5 3 4" xfId="25102" xr:uid="{00000000-0005-0000-0000-000055610000}"/>
    <cellStyle name="20% - Accent1 3 3 3 5 4" xfId="25103" xr:uid="{00000000-0005-0000-0000-000056610000}"/>
    <cellStyle name="20% - Accent1 3 3 3 5 4 2" xfId="25104" xr:uid="{00000000-0005-0000-0000-000057610000}"/>
    <cellStyle name="20% - Accent1 3 3 3 5 4 2 2" xfId="25105" xr:uid="{00000000-0005-0000-0000-000058610000}"/>
    <cellStyle name="20% - Accent1 3 3 3 5 4 2 2 2" xfId="25106" xr:uid="{00000000-0005-0000-0000-000059610000}"/>
    <cellStyle name="20% - Accent1 3 3 3 5 4 2 3" xfId="25107" xr:uid="{00000000-0005-0000-0000-00005A610000}"/>
    <cellStyle name="20% - Accent1 3 3 3 5 4 3" xfId="25108" xr:uid="{00000000-0005-0000-0000-00005B610000}"/>
    <cellStyle name="20% - Accent1 3 3 3 5 4 3 2" xfId="25109" xr:uid="{00000000-0005-0000-0000-00005C610000}"/>
    <cellStyle name="20% - Accent1 3 3 3 5 4 4" xfId="25110" xr:uid="{00000000-0005-0000-0000-00005D610000}"/>
    <cellStyle name="20% - Accent1 3 3 3 5 5" xfId="25111" xr:uid="{00000000-0005-0000-0000-00005E610000}"/>
    <cellStyle name="20% - Accent1 3 3 3 5 5 2" xfId="25112" xr:uid="{00000000-0005-0000-0000-00005F610000}"/>
    <cellStyle name="20% - Accent1 3 3 3 5 5 2 2" xfId="25113" xr:uid="{00000000-0005-0000-0000-000060610000}"/>
    <cellStyle name="20% - Accent1 3 3 3 5 5 3" xfId="25114" xr:uid="{00000000-0005-0000-0000-000061610000}"/>
    <cellStyle name="20% - Accent1 3 3 3 5 6" xfId="25115" xr:uid="{00000000-0005-0000-0000-000062610000}"/>
    <cellStyle name="20% - Accent1 3 3 3 5 6 2" xfId="25116" xr:uid="{00000000-0005-0000-0000-000063610000}"/>
    <cellStyle name="20% - Accent1 3 3 3 5 6 2 2" xfId="25117" xr:uid="{00000000-0005-0000-0000-000064610000}"/>
    <cellStyle name="20% - Accent1 3 3 3 5 6 3" xfId="25118" xr:uid="{00000000-0005-0000-0000-000065610000}"/>
    <cellStyle name="20% - Accent1 3 3 3 5 7" xfId="25119" xr:uid="{00000000-0005-0000-0000-000066610000}"/>
    <cellStyle name="20% - Accent1 3 3 3 5 7 2" xfId="25120" xr:uid="{00000000-0005-0000-0000-000067610000}"/>
    <cellStyle name="20% - Accent1 3 3 3 5 8" xfId="25121" xr:uid="{00000000-0005-0000-0000-000068610000}"/>
    <cellStyle name="20% - Accent1 3 3 3 5 8 2" xfId="25122" xr:uid="{00000000-0005-0000-0000-000069610000}"/>
    <cellStyle name="20% - Accent1 3 3 3 5 9" xfId="25123" xr:uid="{00000000-0005-0000-0000-00006A610000}"/>
    <cellStyle name="20% - Accent1 3 3 3 6" xfId="25124" xr:uid="{00000000-0005-0000-0000-00006B610000}"/>
    <cellStyle name="20% - Accent1 3 3 3 6 2" xfId="25125" xr:uid="{00000000-0005-0000-0000-00006C610000}"/>
    <cellStyle name="20% - Accent1 3 3 3 6 2 2" xfId="25126" xr:uid="{00000000-0005-0000-0000-00006D610000}"/>
    <cellStyle name="20% - Accent1 3 3 3 6 2 2 2" xfId="25127" xr:uid="{00000000-0005-0000-0000-00006E610000}"/>
    <cellStyle name="20% - Accent1 3 3 3 6 2 2 2 2" xfId="25128" xr:uid="{00000000-0005-0000-0000-00006F610000}"/>
    <cellStyle name="20% - Accent1 3 3 3 6 2 2 3" xfId="25129" xr:uid="{00000000-0005-0000-0000-000070610000}"/>
    <cellStyle name="20% - Accent1 3 3 3 6 2 3" xfId="25130" xr:uid="{00000000-0005-0000-0000-000071610000}"/>
    <cellStyle name="20% - Accent1 3 3 3 6 2 3 2" xfId="25131" xr:uid="{00000000-0005-0000-0000-000072610000}"/>
    <cellStyle name="20% - Accent1 3 3 3 6 2 4" xfId="25132" xr:uid="{00000000-0005-0000-0000-000073610000}"/>
    <cellStyle name="20% - Accent1 3 3 3 6 3" xfId="25133" xr:uid="{00000000-0005-0000-0000-000074610000}"/>
    <cellStyle name="20% - Accent1 3 3 3 6 3 2" xfId="25134" xr:uid="{00000000-0005-0000-0000-000075610000}"/>
    <cellStyle name="20% - Accent1 3 3 3 6 3 2 2" xfId="25135" xr:uid="{00000000-0005-0000-0000-000076610000}"/>
    <cellStyle name="20% - Accent1 3 3 3 6 3 2 2 2" xfId="25136" xr:uid="{00000000-0005-0000-0000-000077610000}"/>
    <cellStyle name="20% - Accent1 3 3 3 6 3 2 3" xfId="25137" xr:uid="{00000000-0005-0000-0000-000078610000}"/>
    <cellStyle name="20% - Accent1 3 3 3 6 3 3" xfId="25138" xr:uid="{00000000-0005-0000-0000-000079610000}"/>
    <cellStyle name="20% - Accent1 3 3 3 6 3 3 2" xfId="25139" xr:uid="{00000000-0005-0000-0000-00007A610000}"/>
    <cellStyle name="20% - Accent1 3 3 3 6 3 4" xfId="25140" xr:uid="{00000000-0005-0000-0000-00007B610000}"/>
    <cellStyle name="20% - Accent1 3 3 3 6 4" xfId="25141" xr:uid="{00000000-0005-0000-0000-00007C610000}"/>
    <cellStyle name="20% - Accent1 3 3 3 6 4 2" xfId="25142" xr:uid="{00000000-0005-0000-0000-00007D610000}"/>
    <cellStyle name="20% - Accent1 3 3 3 6 4 2 2" xfId="25143" xr:uid="{00000000-0005-0000-0000-00007E610000}"/>
    <cellStyle name="20% - Accent1 3 3 3 6 4 2 2 2" xfId="25144" xr:uid="{00000000-0005-0000-0000-00007F610000}"/>
    <cellStyle name="20% - Accent1 3 3 3 6 4 2 3" xfId="25145" xr:uid="{00000000-0005-0000-0000-000080610000}"/>
    <cellStyle name="20% - Accent1 3 3 3 6 4 3" xfId="25146" xr:uid="{00000000-0005-0000-0000-000081610000}"/>
    <cellStyle name="20% - Accent1 3 3 3 6 4 3 2" xfId="25147" xr:uid="{00000000-0005-0000-0000-000082610000}"/>
    <cellStyle name="20% - Accent1 3 3 3 6 4 4" xfId="25148" xr:uid="{00000000-0005-0000-0000-000083610000}"/>
    <cellStyle name="20% - Accent1 3 3 3 6 5" xfId="25149" xr:uid="{00000000-0005-0000-0000-000084610000}"/>
    <cellStyle name="20% - Accent1 3 3 3 6 5 2" xfId="25150" xr:uid="{00000000-0005-0000-0000-000085610000}"/>
    <cellStyle name="20% - Accent1 3 3 3 6 5 2 2" xfId="25151" xr:uid="{00000000-0005-0000-0000-000086610000}"/>
    <cellStyle name="20% - Accent1 3 3 3 6 5 3" xfId="25152" xr:uid="{00000000-0005-0000-0000-000087610000}"/>
    <cellStyle name="20% - Accent1 3 3 3 6 6" xfId="25153" xr:uid="{00000000-0005-0000-0000-000088610000}"/>
    <cellStyle name="20% - Accent1 3 3 3 6 6 2" xfId="25154" xr:uid="{00000000-0005-0000-0000-000089610000}"/>
    <cellStyle name="20% - Accent1 3 3 3 6 6 2 2" xfId="25155" xr:uid="{00000000-0005-0000-0000-00008A610000}"/>
    <cellStyle name="20% - Accent1 3 3 3 6 6 3" xfId="25156" xr:uid="{00000000-0005-0000-0000-00008B610000}"/>
    <cellStyle name="20% - Accent1 3 3 3 6 7" xfId="25157" xr:uid="{00000000-0005-0000-0000-00008C610000}"/>
    <cellStyle name="20% - Accent1 3 3 3 6 7 2" xfId="25158" xr:uid="{00000000-0005-0000-0000-00008D610000}"/>
    <cellStyle name="20% - Accent1 3 3 3 6 8" xfId="25159" xr:uid="{00000000-0005-0000-0000-00008E610000}"/>
    <cellStyle name="20% - Accent1 3 3 3 6 8 2" xfId="25160" xr:uid="{00000000-0005-0000-0000-00008F610000}"/>
    <cellStyle name="20% - Accent1 3 3 3 6 9" xfId="25161" xr:uid="{00000000-0005-0000-0000-000090610000}"/>
    <cellStyle name="20% - Accent1 3 3 3 7" xfId="25162" xr:uid="{00000000-0005-0000-0000-000091610000}"/>
    <cellStyle name="20% - Accent1 3 3 3 7 2" xfId="25163" xr:uid="{00000000-0005-0000-0000-000092610000}"/>
    <cellStyle name="20% - Accent1 3 3 3 7 2 2" xfId="25164" xr:uid="{00000000-0005-0000-0000-000093610000}"/>
    <cellStyle name="20% - Accent1 3 3 3 7 2 2 2" xfId="25165" xr:uid="{00000000-0005-0000-0000-000094610000}"/>
    <cellStyle name="20% - Accent1 3 3 3 7 2 3" xfId="25166" xr:uid="{00000000-0005-0000-0000-000095610000}"/>
    <cellStyle name="20% - Accent1 3 3 3 7 3" xfId="25167" xr:uid="{00000000-0005-0000-0000-000096610000}"/>
    <cellStyle name="20% - Accent1 3 3 3 7 3 2" xfId="25168" xr:uid="{00000000-0005-0000-0000-000097610000}"/>
    <cellStyle name="20% - Accent1 3 3 3 7 4" xfId="25169" xr:uid="{00000000-0005-0000-0000-000098610000}"/>
    <cellStyle name="20% - Accent1 3 3 3 8" xfId="25170" xr:uid="{00000000-0005-0000-0000-000099610000}"/>
    <cellStyle name="20% - Accent1 3 3 3 8 2" xfId="25171" xr:uid="{00000000-0005-0000-0000-00009A610000}"/>
    <cellStyle name="20% - Accent1 3 3 3 8 2 2" xfId="25172" xr:uid="{00000000-0005-0000-0000-00009B610000}"/>
    <cellStyle name="20% - Accent1 3 3 3 8 2 2 2" xfId="25173" xr:uid="{00000000-0005-0000-0000-00009C610000}"/>
    <cellStyle name="20% - Accent1 3 3 3 8 2 3" xfId="25174" xr:uid="{00000000-0005-0000-0000-00009D610000}"/>
    <cellStyle name="20% - Accent1 3 3 3 8 3" xfId="25175" xr:uid="{00000000-0005-0000-0000-00009E610000}"/>
    <cellStyle name="20% - Accent1 3 3 3 8 3 2" xfId="25176" xr:uid="{00000000-0005-0000-0000-00009F610000}"/>
    <cellStyle name="20% - Accent1 3 3 3 8 4" xfId="25177" xr:uid="{00000000-0005-0000-0000-0000A0610000}"/>
    <cellStyle name="20% - Accent1 3 3 3 9" xfId="25178" xr:uid="{00000000-0005-0000-0000-0000A1610000}"/>
    <cellStyle name="20% - Accent1 3 3 3 9 2" xfId="25179" xr:uid="{00000000-0005-0000-0000-0000A2610000}"/>
    <cellStyle name="20% - Accent1 3 3 3 9 2 2" xfId="25180" xr:uid="{00000000-0005-0000-0000-0000A3610000}"/>
    <cellStyle name="20% - Accent1 3 3 3 9 2 2 2" xfId="25181" xr:uid="{00000000-0005-0000-0000-0000A4610000}"/>
    <cellStyle name="20% - Accent1 3 3 3 9 2 3" xfId="25182" xr:uid="{00000000-0005-0000-0000-0000A5610000}"/>
    <cellStyle name="20% - Accent1 3 3 3 9 3" xfId="25183" xr:uid="{00000000-0005-0000-0000-0000A6610000}"/>
    <cellStyle name="20% - Accent1 3 3 3 9 3 2" xfId="25184" xr:uid="{00000000-0005-0000-0000-0000A7610000}"/>
    <cellStyle name="20% - Accent1 3 3 3 9 4" xfId="25185" xr:uid="{00000000-0005-0000-0000-0000A8610000}"/>
    <cellStyle name="20% - Accent1 3 3 4" xfId="25186" xr:uid="{00000000-0005-0000-0000-0000A9610000}"/>
    <cellStyle name="20% - Accent1 3 3 4 10" xfId="25187" xr:uid="{00000000-0005-0000-0000-0000AA610000}"/>
    <cellStyle name="20% - Accent1 3 3 4 10 2" xfId="25188" xr:uid="{00000000-0005-0000-0000-0000AB610000}"/>
    <cellStyle name="20% - Accent1 3 3 4 11" xfId="25189" xr:uid="{00000000-0005-0000-0000-0000AC610000}"/>
    <cellStyle name="20% - Accent1 3 3 4 2" xfId="25190" xr:uid="{00000000-0005-0000-0000-0000AD610000}"/>
    <cellStyle name="20% - Accent1 3 3 4 2 2" xfId="25191" xr:uid="{00000000-0005-0000-0000-0000AE610000}"/>
    <cellStyle name="20% - Accent1 3 3 4 2 2 2" xfId="25192" xr:uid="{00000000-0005-0000-0000-0000AF610000}"/>
    <cellStyle name="20% - Accent1 3 3 4 2 2 2 2" xfId="25193" xr:uid="{00000000-0005-0000-0000-0000B0610000}"/>
    <cellStyle name="20% - Accent1 3 3 4 2 2 2 2 2" xfId="25194" xr:uid="{00000000-0005-0000-0000-0000B1610000}"/>
    <cellStyle name="20% - Accent1 3 3 4 2 2 2 3" xfId="25195" xr:uid="{00000000-0005-0000-0000-0000B2610000}"/>
    <cellStyle name="20% - Accent1 3 3 4 2 2 3" xfId="25196" xr:uid="{00000000-0005-0000-0000-0000B3610000}"/>
    <cellStyle name="20% - Accent1 3 3 4 2 2 3 2" xfId="25197" xr:uid="{00000000-0005-0000-0000-0000B4610000}"/>
    <cellStyle name="20% - Accent1 3 3 4 2 2 4" xfId="25198" xr:uid="{00000000-0005-0000-0000-0000B5610000}"/>
    <cellStyle name="20% - Accent1 3 3 4 2 3" xfId="25199" xr:uid="{00000000-0005-0000-0000-0000B6610000}"/>
    <cellStyle name="20% - Accent1 3 3 4 2 3 2" xfId="25200" xr:uid="{00000000-0005-0000-0000-0000B7610000}"/>
    <cellStyle name="20% - Accent1 3 3 4 2 3 2 2" xfId="25201" xr:uid="{00000000-0005-0000-0000-0000B8610000}"/>
    <cellStyle name="20% - Accent1 3 3 4 2 3 2 2 2" xfId="25202" xr:uid="{00000000-0005-0000-0000-0000B9610000}"/>
    <cellStyle name="20% - Accent1 3 3 4 2 3 2 3" xfId="25203" xr:uid="{00000000-0005-0000-0000-0000BA610000}"/>
    <cellStyle name="20% - Accent1 3 3 4 2 3 3" xfId="25204" xr:uid="{00000000-0005-0000-0000-0000BB610000}"/>
    <cellStyle name="20% - Accent1 3 3 4 2 3 3 2" xfId="25205" xr:uid="{00000000-0005-0000-0000-0000BC610000}"/>
    <cellStyle name="20% - Accent1 3 3 4 2 3 4" xfId="25206" xr:uid="{00000000-0005-0000-0000-0000BD610000}"/>
    <cellStyle name="20% - Accent1 3 3 4 2 4" xfId="25207" xr:uid="{00000000-0005-0000-0000-0000BE610000}"/>
    <cellStyle name="20% - Accent1 3 3 4 2 4 2" xfId="25208" xr:uid="{00000000-0005-0000-0000-0000BF610000}"/>
    <cellStyle name="20% - Accent1 3 3 4 2 4 2 2" xfId="25209" xr:uid="{00000000-0005-0000-0000-0000C0610000}"/>
    <cellStyle name="20% - Accent1 3 3 4 2 4 2 2 2" xfId="25210" xr:uid="{00000000-0005-0000-0000-0000C1610000}"/>
    <cellStyle name="20% - Accent1 3 3 4 2 4 2 3" xfId="25211" xr:uid="{00000000-0005-0000-0000-0000C2610000}"/>
    <cellStyle name="20% - Accent1 3 3 4 2 4 3" xfId="25212" xr:uid="{00000000-0005-0000-0000-0000C3610000}"/>
    <cellStyle name="20% - Accent1 3 3 4 2 4 3 2" xfId="25213" xr:uid="{00000000-0005-0000-0000-0000C4610000}"/>
    <cellStyle name="20% - Accent1 3 3 4 2 4 4" xfId="25214" xr:uid="{00000000-0005-0000-0000-0000C5610000}"/>
    <cellStyle name="20% - Accent1 3 3 4 2 5" xfId="25215" xr:uid="{00000000-0005-0000-0000-0000C6610000}"/>
    <cellStyle name="20% - Accent1 3 3 4 2 5 2" xfId="25216" xr:uid="{00000000-0005-0000-0000-0000C7610000}"/>
    <cellStyle name="20% - Accent1 3 3 4 2 5 2 2" xfId="25217" xr:uid="{00000000-0005-0000-0000-0000C8610000}"/>
    <cellStyle name="20% - Accent1 3 3 4 2 5 3" xfId="25218" xr:uid="{00000000-0005-0000-0000-0000C9610000}"/>
    <cellStyle name="20% - Accent1 3 3 4 2 6" xfId="25219" xr:uid="{00000000-0005-0000-0000-0000CA610000}"/>
    <cellStyle name="20% - Accent1 3 3 4 2 6 2" xfId="25220" xr:uid="{00000000-0005-0000-0000-0000CB610000}"/>
    <cellStyle name="20% - Accent1 3 3 4 2 6 2 2" xfId="25221" xr:uid="{00000000-0005-0000-0000-0000CC610000}"/>
    <cellStyle name="20% - Accent1 3 3 4 2 6 3" xfId="25222" xr:uid="{00000000-0005-0000-0000-0000CD610000}"/>
    <cellStyle name="20% - Accent1 3 3 4 2 7" xfId="25223" xr:uid="{00000000-0005-0000-0000-0000CE610000}"/>
    <cellStyle name="20% - Accent1 3 3 4 2 7 2" xfId="25224" xr:uid="{00000000-0005-0000-0000-0000CF610000}"/>
    <cellStyle name="20% - Accent1 3 3 4 2 8" xfId="25225" xr:uid="{00000000-0005-0000-0000-0000D0610000}"/>
    <cellStyle name="20% - Accent1 3 3 4 2 8 2" xfId="25226" xr:uid="{00000000-0005-0000-0000-0000D1610000}"/>
    <cellStyle name="20% - Accent1 3 3 4 2 9" xfId="25227" xr:uid="{00000000-0005-0000-0000-0000D2610000}"/>
    <cellStyle name="20% - Accent1 3 3 4 3" xfId="25228" xr:uid="{00000000-0005-0000-0000-0000D3610000}"/>
    <cellStyle name="20% - Accent1 3 3 4 3 2" xfId="25229" xr:uid="{00000000-0005-0000-0000-0000D4610000}"/>
    <cellStyle name="20% - Accent1 3 3 4 3 2 2" xfId="25230" xr:uid="{00000000-0005-0000-0000-0000D5610000}"/>
    <cellStyle name="20% - Accent1 3 3 4 3 2 2 2" xfId="25231" xr:uid="{00000000-0005-0000-0000-0000D6610000}"/>
    <cellStyle name="20% - Accent1 3 3 4 3 2 2 2 2" xfId="25232" xr:uid="{00000000-0005-0000-0000-0000D7610000}"/>
    <cellStyle name="20% - Accent1 3 3 4 3 2 2 3" xfId="25233" xr:uid="{00000000-0005-0000-0000-0000D8610000}"/>
    <cellStyle name="20% - Accent1 3 3 4 3 2 3" xfId="25234" xr:uid="{00000000-0005-0000-0000-0000D9610000}"/>
    <cellStyle name="20% - Accent1 3 3 4 3 2 3 2" xfId="25235" xr:uid="{00000000-0005-0000-0000-0000DA610000}"/>
    <cellStyle name="20% - Accent1 3 3 4 3 2 4" xfId="25236" xr:uid="{00000000-0005-0000-0000-0000DB610000}"/>
    <cellStyle name="20% - Accent1 3 3 4 3 3" xfId="25237" xr:uid="{00000000-0005-0000-0000-0000DC610000}"/>
    <cellStyle name="20% - Accent1 3 3 4 3 3 2" xfId="25238" xr:uid="{00000000-0005-0000-0000-0000DD610000}"/>
    <cellStyle name="20% - Accent1 3 3 4 3 3 2 2" xfId="25239" xr:uid="{00000000-0005-0000-0000-0000DE610000}"/>
    <cellStyle name="20% - Accent1 3 3 4 3 3 2 2 2" xfId="25240" xr:uid="{00000000-0005-0000-0000-0000DF610000}"/>
    <cellStyle name="20% - Accent1 3 3 4 3 3 2 3" xfId="25241" xr:uid="{00000000-0005-0000-0000-0000E0610000}"/>
    <cellStyle name="20% - Accent1 3 3 4 3 3 3" xfId="25242" xr:uid="{00000000-0005-0000-0000-0000E1610000}"/>
    <cellStyle name="20% - Accent1 3 3 4 3 3 3 2" xfId="25243" xr:uid="{00000000-0005-0000-0000-0000E2610000}"/>
    <cellStyle name="20% - Accent1 3 3 4 3 3 4" xfId="25244" xr:uid="{00000000-0005-0000-0000-0000E3610000}"/>
    <cellStyle name="20% - Accent1 3 3 4 3 4" xfId="25245" xr:uid="{00000000-0005-0000-0000-0000E4610000}"/>
    <cellStyle name="20% - Accent1 3 3 4 3 4 2" xfId="25246" xr:uid="{00000000-0005-0000-0000-0000E5610000}"/>
    <cellStyle name="20% - Accent1 3 3 4 3 4 2 2" xfId="25247" xr:uid="{00000000-0005-0000-0000-0000E6610000}"/>
    <cellStyle name="20% - Accent1 3 3 4 3 4 2 2 2" xfId="25248" xr:uid="{00000000-0005-0000-0000-0000E7610000}"/>
    <cellStyle name="20% - Accent1 3 3 4 3 4 2 3" xfId="25249" xr:uid="{00000000-0005-0000-0000-0000E8610000}"/>
    <cellStyle name="20% - Accent1 3 3 4 3 4 3" xfId="25250" xr:uid="{00000000-0005-0000-0000-0000E9610000}"/>
    <cellStyle name="20% - Accent1 3 3 4 3 4 3 2" xfId="25251" xr:uid="{00000000-0005-0000-0000-0000EA610000}"/>
    <cellStyle name="20% - Accent1 3 3 4 3 4 4" xfId="25252" xr:uid="{00000000-0005-0000-0000-0000EB610000}"/>
    <cellStyle name="20% - Accent1 3 3 4 3 5" xfId="25253" xr:uid="{00000000-0005-0000-0000-0000EC610000}"/>
    <cellStyle name="20% - Accent1 3 3 4 3 5 2" xfId="25254" xr:uid="{00000000-0005-0000-0000-0000ED610000}"/>
    <cellStyle name="20% - Accent1 3 3 4 3 5 2 2" xfId="25255" xr:uid="{00000000-0005-0000-0000-0000EE610000}"/>
    <cellStyle name="20% - Accent1 3 3 4 3 5 3" xfId="25256" xr:uid="{00000000-0005-0000-0000-0000EF610000}"/>
    <cellStyle name="20% - Accent1 3 3 4 3 6" xfId="25257" xr:uid="{00000000-0005-0000-0000-0000F0610000}"/>
    <cellStyle name="20% - Accent1 3 3 4 3 6 2" xfId="25258" xr:uid="{00000000-0005-0000-0000-0000F1610000}"/>
    <cellStyle name="20% - Accent1 3 3 4 3 6 2 2" xfId="25259" xr:uid="{00000000-0005-0000-0000-0000F2610000}"/>
    <cellStyle name="20% - Accent1 3 3 4 3 6 3" xfId="25260" xr:uid="{00000000-0005-0000-0000-0000F3610000}"/>
    <cellStyle name="20% - Accent1 3 3 4 3 7" xfId="25261" xr:uid="{00000000-0005-0000-0000-0000F4610000}"/>
    <cellStyle name="20% - Accent1 3 3 4 3 7 2" xfId="25262" xr:uid="{00000000-0005-0000-0000-0000F5610000}"/>
    <cellStyle name="20% - Accent1 3 3 4 3 8" xfId="25263" xr:uid="{00000000-0005-0000-0000-0000F6610000}"/>
    <cellStyle name="20% - Accent1 3 3 4 3 8 2" xfId="25264" xr:uid="{00000000-0005-0000-0000-0000F7610000}"/>
    <cellStyle name="20% - Accent1 3 3 4 3 9" xfId="25265" xr:uid="{00000000-0005-0000-0000-0000F8610000}"/>
    <cellStyle name="20% - Accent1 3 3 4 4" xfId="25266" xr:uid="{00000000-0005-0000-0000-0000F9610000}"/>
    <cellStyle name="20% - Accent1 3 3 4 4 2" xfId="25267" xr:uid="{00000000-0005-0000-0000-0000FA610000}"/>
    <cellStyle name="20% - Accent1 3 3 4 4 2 2" xfId="25268" xr:uid="{00000000-0005-0000-0000-0000FB610000}"/>
    <cellStyle name="20% - Accent1 3 3 4 4 2 2 2" xfId="25269" xr:uid="{00000000-0005-0000-0000-0000FC610000}"/>
    <cellStyle name="20% - Accent1 3 3 4 4 2 3" xfId="25270" xr:uid="{00000000-0005-0000-0000-0000FD610000}"/>
    <cellStyle name="20% - Accent1 3 3 4 4 3" xfId="25271" xr:uid="{00000000-0005-0000-0000-0000FE610000}"/>
    <cellStyle name="20% - Accent1 3 3 4 4 3 2" xfId="25272" xr:uid="{00000000-0005-0000-0000-0000FF610000}"/>
    <cellStyle name="20% - Accent1 3 3 4 4 4" xfId="25273" xr:uid="{00000000-0005-0000-0000-000000620000}"/>
    <cellStyle name="20% - Accent1 3 3 4 5" xfId="25274" xr:uid="{00000000-0005-0000-0000-000001620000}"/>
    <cellStyle name="20% - Accent1 3 3 4 5 2" xfId="25275" xr:uid="{00000000-0005-0000-0000-000002620000}"/>
    <cellStyle name="20% - Accent1 3 3 4 5 2 2" xfId="25276" xr:uid="{00000000-0005-0000-0000-000003620000}"/>
    <cellStyle name="20% - Accent1 3 3 4 5 2 2 2" xfId="25277" xr:uid="{00000000-0005-0000-0000-000004620000}"/>
    <cellStyle name="20% - Accent1 3 3 4 5 2 3" xfId="25278" xr:uid="{00000000-0005-0000-0000-000005620000}"/>
    <cellStyle name="20% - Accent1 3 3 4 5 3" xfId="25279" xr:uid="{00000000-0005-0000-0000-000006620000}"/>
    <cellStyle name="20% - Accent1 3 3 4 5 3 2" xfId="25280" xr:uid="{00000000-0005-0000-0000-000007620000}"/>
    <cellStyle name="20% - Accent1 3 3 4 5 4" xfId="25281" xr:uid="{00000000-0005-0000-0000-000008620000}"/>
    <cellStyle name="20% - Accent1 3 3 4 6" xfId="25282" xr:uid="{00000000-0005-0000-0000-000009620000}"/>
    <cellStyle name="20% - Accent1 3 3 4 6 2" xfId="25283" xr:uid="{00000000-0005-0000-0000-00000A620000}"/>
    <cellStyle name="20% - Accent1 3 3 4 6 2 2" xfId="25284" xr:uid="{00000000-0005-0000-0000-00000B620000}"/>
    <cellStyle name="20% - Accent1 3 3 4 6 2 2 2" xfId="25285" xr:uid="{00000000-0005-0000-0000-00000C620000}"/>
    <cellStyle name="20% - Accent1 3 3 4 6 2 3" xfId="25286" xr:uid="{00000000-0005-0000-0000-00000D620000}"/>
    <cellStyle name="20% - Accent1 3 3 4 6 3" xfId="25287" xr:uid="{00000000-0005-0000-0000-00000E620000}"/>
    <cellStyle name="20% - Accent1 3 3 4 6 3 2" xfId="25288" xr:uid="{00000000-0005-0000-0000-00000F620000}"/>
    <cellStyle name="20% - Accent1 3 3 4 6 4" xfId="25289" xr:uid="{00000000-0005-0000-0000-000010620000}"/>
    <cellStyle name="20% - Accent1 3 3 4 7" xfId="25290" xr:uid="{00000000-0005-0000-0000-000011620000}"/>
    <cellStyle name="20% - Accent1 3 3 4 7 2" xfId="25291" xr:uid="{00000000-0005-0000-0000-000012620000}"/>
    <cellStyle name="20% - Accent1 3 3 4 7 2 2" xfId="25292" xr:uid="{00000000-0005-0000-0000-000013620000}"/>
    <cellStyle name="20% - Accent1 3 3 4 7 3" xfId="25293" xr:uid="{00000000-0005-0000-0000-000014620000}"/>
    <cellStyle name="20% - Accent1 3 3 4 8" xfId="25294" xr:uid="{00000000-0005-0000-0000-000015620000}"/>
    <cellStyle name="20% - Accent1 3 3 4 8 2" xfId="25295" xr:uid="{00000000-0005-0000-0000-000016620000}"/>
    <cellStyle name="20% - Accent1 3 3 4 8 2 2" xfId="25296" xr:uid="{00000000-0005-0000-0000-000017620000}"/>
    <cellStyle name="20% - Accent1 3 3 4 8 3" xfId="25297" xr:uid="{00000000-0005-0000-0000-000018620000}"/>
    <cellStyle name="20% - Accent1 3 3 4 9" xfId="25298" xr:uid="{00000000-0005-0000-0000-000019620000}"/>
    <cellStyle name="20% - Accent1 3 3 4 9 2" xfId="25299" xr:uid="{00000000-0005-0000-0000-00001A620000}"/>
    <cellStyle name="20% - Accent1 3 3 5" xfId="25300" xr:uid="{00000000-0005-0000-0000-00001B620000}"/>
    <cellStyle name="20% - Accent1 3 3 5 10" xfId="25301" xr:uid="{00000000-0005-0000-0000-00001C620000}"/>
    <cellStyle name="20% - Accent1 3 3 5 10 2" xfId="25302" xr:uid="{00000000-0005-0000-0000-00001D620000}"/>
    <cellStyle name="20% - Accent1 3 3 5 11" xfId="25303" xr:uid="{00000000-0005-0000-0000-00001E620000}"/>
    <cellStyle name="20% - Accent1 3 3 5 2" xfId="25304" xr:uid="{00000000-0005-0000-0000-00001F620000}"/>
    <cellStyle name="20% - Accent1 3 3 5 2 2" xfId="25305" xr:uid="{00000000-0005-0000-0000-000020620000}"/>
    <cellStyle name="20% - Accent1 3 3 5 2 2 2" xfId="25306" xr:uid="{00000000-0005-0000-0000-000021620000}"/>
    <cellStyle name="20% - Accent1 3 3 5 2 2 2 2" xfId="25307" xr:uid="{00000000-0005-0000-0000-000022620000}"/>
    <cellStyle name="20% - Accent1 3 3 5 2 2 2 2 2" xfId="25308" xr:uid="{00000000-0005-0000-0000-000023620000}"/>
    <cellStyle name="20% - Accent1 3 3 5 2 2 2 3" xfId="25309" xr:uid="{00000000-0005-0000-0000-000024620000}"/>
    <cellStyle name="20% - Accent1 3 3 5 2 2 3" xfId="25310" xr:uid="{00000000-0005-0000-0000-000025620000}"/>
    <cellStyle name="20% - Accent1 3 3 5 2 2 3 2" xfId="25311" xr:uid="{00000000-0005-0000-0000-000026620000}"/>
    <cellStyle name="20% - Accent1 3 3 5 2 2 4" xfId="25312" xr:uid="{00000000-0005-0000-0000-000027620000}"/>
    <cellStyle name="20% - Accent1 3 3 5 2 3" xfId="25313" xr:uid="{00000000-0005-0000-0000-000028620000}"/>
    <cellStyle name="20% - Accent1 3 3 5 2 3 2" xfId="25314" xr:uid="{00000000-0005-0000-0000-000029620000}"/>
    <cellStyle name="20% - Accent1 3 3 5 2 3 2 2" xfId="25315" xr:uid="{00000000-0005-0000-0000-00002A620000}"/>
    <cellStyle name="20% - Accent1 3 3 5 2 3 2 2 2" xfId="25316" xr:uid="{00000000-0005-0000-0000-00002B620000}"/>
    <cellStyle name="20% - Accent1 3 3 5 2 3 2 3" xfId="25317" xr:uid="{00000000-0005-0000-0000-00002C620000}"/>
    <cellStyle name="20% - Accent1 3 3 5 2 3 3" xfId="25318" xr:uid="{00000000-0005-0000-0000-00002D620000}"/>
    <cellStyle name="20% - Accent1 3 3 5 2 3 3 2" xfId="25319" xr:uid="{00000000-0005-0000-0000-00002E620000}"/>
    <cellStyle name="20% - Accent1 3 3 5 2 3 4" xfId="25320" xr:uid="{00000000-0005-0000-0000-00002F620000}"/>
    <cellStyle name="20% - Accent1 3 3 5 2 4" xfId="25321" xr:uid="{00000000-0005-0000-0000-000030620000}"/>
    <cellStyle name="20% - Accent1 3 3 5 2 4 2" xfId="25322" xr:uid="{00000000-0005-0000-0000-000031620000}"/>
    <cellStyle name="20% - Accent1 3 3 5 2 4 2 2" xfId="25323" xr:uid="{00000000-0005-0000-0000-000032620000}"/>
    <cellStyle name="20% - Accent1 3 3 5 2 4 2 2 2" xfId="25324" xr:uid="{00000000-0005-0000-0000-000033620000}"/>
    <cellStyle name="20% - Accent1 3 3 5 2 4 2 3" xfId="25325" xr:uid="{00000000-0005-0000-0000-000034620000}"/>
    <cellStyle name="20% - Accent1 3 3 5 2 4 3" xfId="25326" xr:uid="{00000000-0005-0000-0000-000035620000}"/>
    <cellStyle name="20% - Accent1 3 3 5 2 4 3 2" xfId="25327" xr:uid="{00000000-0005-0000-0000-000036620000}"/>
    <cellStyle name="20% - Accent1 3 3 5 2 4 4" xfId="25328" xr:uid="{00000000-0005-0000-0000-000037620000}"/>
    <cellStyle name="20% - Accent1 3 3 5 2 5" xfId="25329" xr:uid="{00000000-0005-0000-0000-000038620000}"/>
    <cellStyle name="20% - Accent1 3 3 5 2 5 2" xfId="25330" xr:uid="{00000000-0005-0000-0000-000039620000}"/>
    <cellStyle name="20% - Accent1 3 3 5 2 5 2 2" xfId="25331" xr:uid="{00000000-0005-0000-0000-00003A620000}"/>
    <cellStyle name="20% - Accent1 3 3 5 2 5 3" xfId="25332" xr:uid="{00000000-0005-0000-0000-00003B620000}"/>
    <cellStyle name="20% - Accent1 3 3 5 2 6" xfId="25333" xr:uid="{00000000-0005-0000-0000-00003C620000}"/>
    <cellStyle name="20% - Accent1 3 3 5 2 6 2" xfId="25334" xr:uid="{00000000-0005-0000-0000-00003D620000}"/>
    <cellStyle name="20% - Accent1 3 3 5 2 6 2 2" xfId="25335" xr:uid="{00000000-0005-0000-0000-00003E620000}"/>
    <cellStyle name="20% - Accent1 3 3 5 2 6 3" xfId="25336" xr:uid="{00000000-0005-0000-0000-00003F620000}"/>
    <cellStyle name="20% - Accent1 3 3 5 2 7" xfId="25337" xr:uid="{00000000-0005-0000-0000-000040620000}"/>
    <cellStyle name="20% - Accent1 3 3 5 2 7 2" xfId="25338" xr:uid="{00000000-0005-0000-0000-000041620000}"/>
    <cellStyle name="20% - Accent1 3 3 5 2 8" xfId="25339" xr:uid="{00000000-0005-0000-0000-000042620000}"/>
    <cellStyle name="20% - Accent1 3 3 5 2 8 2" xfId="25340" xr:uid="{00000000-0005-0000-0000-000043620000}"/>
    <cellStyle name="20% - Accent1 3 3 5 2 9" xfId="25341" xr:uid="{00000000-0005-0000-0000-000044620000}"/>
    <cellStyle name="20% - Accent1 3 3 5 3" xfId="25342" xr:uid="{00000000-0005-0000-0000-000045620000}"/>
    <cellStyle name="20% - Accent1 3 3 5 3 2" xfId="25343" xr:uid="{00000000-0005-0000-0000-000046620000}"/>
    <cellStyle name="20% - Accent1 3 3 5 3 2 2" xfId="25344" xr:uid="{00000000-0005-0000-0000-000047620000}"/>
    <cellStyle name="20% - Accent1 3 3 5 3 2 2 2" xfId="25345" xr:uid="{00000000-0005-0000-0000-000048620000}"/>
    <cellStyle name="20% - Accent1 3 3 5 3 2 2 2 2" xfId="25346" xr:uid="{00000000-0005-0000-0000-000049620000}"/>
    <cellStyle name="20% - Accent1 3 3 5 3 2 2 3" xfId="25347" xr:uid="{00000000-0005-0000-0000-00004A620000}"/>
    <cellStyle name="20% - Accent1 3 3 5 3 2 3" xfId="25348" xr:uid="{00000000-0005-0000-0000-00004B620000}"/>
    <cellStyle name="20% - Accent1 3 3 5 3 2 3 2" xfId="25349" xr:uid="{00000000-0005-0000-0000-00004C620000}"/>
    <cellStyle name="20% - Accent1 3 3 5 3 2 4" xfId="25350" xr:uid="{00000000-0005-0000-0000-00004D620000}"/>
    <cellStyle name="20% - Accent1 3 3 5 3 3" xfId="25351" xr:uid="{00000000-0005-0000-0000-00004E620000}"/>
    <cellStyle name="20% - Accent1 3 3 5 3 3 2" xfId="25352" xr:uid="{00000000-0005-0000-0000-00004F620000}"/>
    <cellStyle name="20% - Accent1 3 3 5 3 3 2 2" xfId="25353" xr:uid="{00000000-0005-0000-0000-000050620000}"/>
    <cellStyle name="20% - Accent1 3 3 5 3 3 2 2 2" xfId="25354" xr:uid="{00000000-0005-0000-0000-000051620000}"/>
    <cellStyle name="20% - Accent1 3 3 5 3 3 2 3" xfId="25355" xr:uid="{00000000-0005-0000-0000-000052620000}"/>
    <cellStyle name="20% - Accent1 3 3 5 3 3 3" xfId="25356" xr:uid="{00000000-0005-0000-0000-000053620000}"/>
    <cellStyle name="20% - Accent1 3 3 5 3 3 3 2" xfId="25357" xr:uid="{00000000-0005-0000-0000-000054620000}"/>
    <cellStyle name="20% - Accent1 3 3 5 3 3 4" xfId="25358" xr:uid="{00000000-0005-0000-0000-000055620000}"/>
    <cellStyle name="20% - Accent1 3 3 5 3 4" xfId="25359" xr:uid="{00000000-0005-0000-0000-000056620000}"/>
    <cellStyle name="20% - Accent1 3 3 5 3 4 2" xfId="25360" xr:uid="{00000000-0005-0000-0000-000057620000}"/>
    <cellStyle name="20% - Accent1 3 3 5 3 4 2 2" xfId="25361" xr:uid="{00000000-0005-0000-0000-000058620000}"/>
    <cellStyle name="20% - Accent1 3 3 5 3 4 2 2 2" xfId="25362" xr:uid="{00000000-0005-0000-0000-000059620000}"/>
    <cellStyle name="20% - Accent1 3 3 5 3 4 2 3" xfId="25363" xr:uid="{00000000-0005-0000-0000-00005A620000}"/>
    <cellStyle name="20% - Accent1 3 3 5 3 4 3" xfId="25364" xr:uid="{00000000-0005-0000-0000-00005B620000}"/>
    <cellStyle name="20% - Accent1 3 3 5 3 4 3 2" xfId="25365" xr:uid="{00000000-0005-0000-0000-00005C620000}"/>
    <cellStyle name="20% - Accent1 3 3 5 3 4 4" xfId="25366" xr:uid="{00000000-0005-0000-0000-00005D620000}"/>
    <cellStyle name="20% - Accent1 3 3 5 3 5" xfId="25367" xr:uid="{00000000-0005-0000-0000-00005E620000}"/>
    <cellStyle name="20% - Accent1 3 3 5 3 5 2" xfId="25368" xr:uid="{00000000-0005-0000-0000-00005F620000}"/>
    <cellStyle name="20% - Accent1 3 3 5 3 5 2 2" xfId="25369" xr:uid="{00000000-0005-0000-0000-000060620000}"/>
    <cellStyle name="20% - Accent1 3 3 5 3 5 3" xfId="25370" xr:uid="{00000000-0005-0000-0000-000061620000}"/>
    <cellStyle name="20% - Accent1 3 3 5 3 6" xfId="25371" xr:uid="{00000000-0005-0000-0000-000062620000}"/>
    <cellStyle name="20% - Accent1 3 3 5 3 6 2" xfId="25372" xr:uid="{00000000-0005-0000-0000-000063620000}"/>
    <cellStyle name="20% - Accent1 3 3 5 3 6 2 2" xfId="25373" xr:uid="{00000000-0005-0000-0000-000064620000}"/>
    <cellStyle name="20% - Accent1 3 3 5 3 6 3" xfId="25374" xr:uid="{00000000-0005-0000-0000-000065620000}"/>
    <cellStyle name="20% - Accent1 3 3 5 3 7" xfId="25375" xr:uid="{00000000-0005-0000-0000-000066620000}"/>
    <cellStyle name="20% - Accent1 3 3 5 3 7 2" xfId="25376" xr:uid="{00000000-0005-0000-0000-000067620000}"/>
    <cellStyle name="20% - Accent1 3 3 5 3 8" xfId="25377" xr:uid="{00000000-0005-0000-0000-000068620000}"/>
    <cellStyle name="20% - Accent1 3 3 5 3 8 2" xfId="25378" xr:uid="{00000000-0005-0000-0000-000069620000}"/>
    <cellStyle name="20% - Accent1 3 3 5 3 9" xfId="25379" xr:uid="{00000000-0005-0000-0000-00006A620000}"/>
    <cellStyle name="20% - Accent1 3 3 5 4" xfId="25380" xr:uid="{00000000-0005-0000-0000-00006B620000}"/>
    <cellStyle name="20% - Accent1 3 3 5 4 2" xfId="25381" xr:uid="{00000000-0005-0000-0000-00006C620000}"/>
    <cellStyle name="20% - Accent1 3 3 5 4 2 2" xfId="25382" xr:uid="{00000000-0005-0000-0000-00006D620000}"/>
    <cellStyle name="20% - Accent1 3 3 5 4 2 2 2" xfId="25383" xr:uid="{00000000-0005-0000-0000-00006E620000}"/>
    <cellStyle name="20% - Accent1 3 3 5 4 2 3" xfId="25384" xr:uid="{00000000-0005-0000-0000-00006F620000}"/>
    <cellStyle name="20% - Accent1 3 3 5 4 3" xfId="25385" xr:uid="{00000000-0005-0000-0000-000070620000}"/>
    <cellStyle name="20% - Accent1 3 3 5 4 3 2" xfId="25386" xr:uid="{00000000-0005-0000-0000-000071620000}"/>
    <cellStyle name="20% - Accent1 3 3 5 4 4" xfId="25387" xr:uid="{00000000-0005-0000-0000-000072620000}"/>
    <cellStyle name="20% - Accent1 3 3 5 5" xfId="25388" xr:uid="{00000000-0005-0000-0000-000073620000}"/>
    <cellStyle name="20% - Accent1 3 3 5 5 2" xfId="25389" xr:uid="{00000000-0005-0000-0000-000074620000}"/>
    <cellStyle name="20% - Accent1 3 3 5 5 2 2" xfId="25390" xr:uid="{00000000-0005-0000-0000-000075620000}"/>
    <cellStyle name="20% - Accent1 3 3 5 5 2 2 2" xfId="25391" xr:uid="{00000000-0005-0000-0000-000076620000}"/>
    <cellStyle name="20% - Accent1 3 3 5 5 2 3" xfId="25392" xr:uid="{00000000-0005-0000-0000-000077620000}"/>
    <cellStyle name="20% - Accent1 3 3 5 5 3" xfId="25393" xr:uid="{00000000-0005-0000-0000-000078620000}"/>
    <cellStyle name="20% - Accent1 3 3 5 5 3 2" xfId="25394" xr:uid="{00000000-0005-0000-0000-000079620000}"/>
    <cellStyle name="20% - Accent1 3 3 5 5 4" xfId="25395" xr:uid="{00000000-0005-0000-0000-00007A620000}"/>
    <cellStyle name="20% - Accent1 3 3 5 6" xfId="25396" xr:uid="{00000000-0005-0000-0000-00007B620000}"/>
    <cellStyle name="20% - Accent1 3 3 5 6 2" xfId="25397" xr:uid="{00000000-0005-0000-0000-00007C620000}"/>
    <cellStyle name="20% - Accent1 3 3 5 6 2 2" xfId="25398" xr:uid="{00000000-0005-0000-0000-00007D620000}"/>
    <cellStyle name="20% - Accent1 3 3 5 6 2 2 2" xfId="25399" xr:uid="{00000000-0005-0000-0000-00007E620000}"/>
    <cellStyle name="20% - Accent1 3 3 5 6 2 3" xfId="25400" xr:uid="{00000000-0005-0000-0000-00007F620000}"/>
    <cellStyle name="20% - Accent1 3 3 5 6 3" xfId="25401" xr:uid="{00000000-0005-0000-0000-000080620000}"/>
    <cellStyle name="20% - Accent1 3 3 5 6 3 2" xfId="25402" xr:uid="{00000000-0005-0000-0000-000081620000}"/>
    <cellStyle name="20% - Accent1 3 3 5 6 4" xfId="25403" xr:uid="{00000000-0005-0000-0000-000082620000}"/>
    <cellStyle name="20% - Accent1 3 3 5 7" xfId="25404" xr:uid="{00000000-0005-0000-0000-000083620000}"/>
    <cellStyle name="20% - Accent1 3 3 5 7 2" xfId="25405" xr:uid="{00000000-0005-0000-0000-000084620000}"/>
    <cellStyle name="20% - Accent1 3 3 5 7 2 2" xfId="25406" xr:uid="{00000000-0005-0000-0000-000085620000}"/>
    <cellStyle name="20% - Accent1 3 3 5 7 3" xfId="25407" xr:uid="{00000000-0005-0000-0000-000086620000}"/>
    <cellStyle name="20% - Accent1 3 3 5 8" xfId="25408" xr:uid="{00000000-0005-0000-0000-000087620000}"/>
    <cellStyle name="20% - Accent1 3 3 5 8 2" xfId="25409" xr:uid="{00000000-0005-0000-0000-000088620000}"/>
    <cellStyle name="20% - Accent1 3 3 5 8 2 2" xfId="25410" xr:uid="{00000000-0005-0000-0000-000089620000}"/>
    <cellStyle name="20% - Accent1 3 3 5 8 3" xfId="25411" xr:uid="{00000000-0005-0000-0000-00008A620000}"/>
    <cellStyle name="20% - Accent1 3 3 5 9" xfId="25412" xr:uid="{00000000-0005-0000-0000-00008B620000}"/>
    <cellStyle name="20% - Accent1 3 3 5 9 2" xfId="25413" xr:uid="{00000000-0005-0000-0000-00008C620000}"/>
    <cellStyle name="20% - Accent1 3 3 6" xfId="25414" xr:uid="{00000000-0005-0000-0000-00008D620000}"/>
    <cellStyle name="20% - Accent1 3 3 6 10" xfId="25415" xr:uid="{00000000-0005-0000-0000-00008E620000}"/>
    <cellStyle name="20% - Accent1 3 3 6 10 2" xfId="25416" xr:uid="{00000000-0005-0000-0000-00008F620000}"/>
    <cellStyle name="20% - Accent1 3 3 6 11" xfId="25417" xr:uid="{00000000-0005-0000-0000-000090620000}"/>
    <cellStyle name="20% - Accent1 3 3 6 2" xfId="25418" xr:uid="{00000000-0005-0000-0000-000091620000}"/>
    <cellStyle name="20% - Accent1 3 3 6 2 2" xfId="25419" xr:uid="{00000000-0005-0000-0000-000092620000}"/>
    <cellStyle name="20% - Accent1 3 3 6 2 2 2" xfId="25420" xr:uid="{00000000-0005-0000-0000-000093620000}"/>
    <cellStyle name="20% - Accent1 3 3 6 2 2 2 2" xfId="25421" xr:uid="{00000000-0005-0000-0000-000094620000}"/>
    <cellStyle name="20% - Accent1 3 3 6 2 2 2 2 2" xfId="25422" xr:uid="{00000000-0005-0000-0000-000095620000}"/>
    <cellStyle name="20% - Accent1 3 3 6 2 2 2 3" xfId="25423" xr:uid="{00000000-0005-0000-0000-000096620000}"/>
    <cellStyle name="20% - Accent1 3 3 6 2 2 3" xfId="25424" xr:uid="{00000000-0005-0000-0000-000097620000}"/>
    <cellStyle name="20% - Accent1 3 3 6 2 2 3 2" xfId="25425" xr:uid="{00000000-0005-0000-0000-000098620000}"/>
    <cellStyle name="20% - Accent1 3 3 6 2 2 4" xfId="25426" xr:uid="{00000000-0005-0000-0000-000099620000}"/>
    <cellStyle name="20% - Accent1 3 3 6 2 3" xfId="25427" xr:uid="{00000000-0005-0000-0000-00009A620000}"/>
    <cellStyle name="20% - Accent1 3 3 6 2 3 2" xfId="25428" xr:uid="{00000000-0005-0000-0000-00009B620000}"/>
    <cellStyle name="20% - Accent1 3 3 6 2 3 2 2" xfId="25429" xr:uid="{00000000-0005-0000-0000-00009C620000}"/>
    <cellStyle name="20% - Accent1 3 3 6 2 3 2 2 2" xfId="25430" xr:uid="{00000000-0005-0000-0000-00009D620000}"/>
    <cellStyle name="20% - Accent1 3 3 6 2 3 2 3" xfId="25431" xr:uid="{00000000-0005-0000-0000-00009E620000}"/>
    <cellStyle name="20% - Accent1 3 3 6 2 3 3" xfId="25432" xr:uid="{00000000-0005-0000-0000-00009F620000}"/>
    <cellStyle name="20% - Accent1 3 3 6 2 3 3 2" xfId="25433" xr:uid="{00000000-0005-0000-0000-0000A0620000}"/>
    <cellStyle name="20% - Accent1 3 3 6 2 3 4" xfId="25434" xr:uid="{00000000-0005-0000-0000-0000A1620000}"/>
    <cellStyle name="20% - Accent1 3 3 6 2 4" xfId="25435" xr:uid="{00000000-0005-0000-0000-0000A2620000}"/>
    <cellStyle name="20% - Accent1 3 3 6 2 4 2" xfId="25436" xr:uid="{00000000-0005-0000-0000-0000A3620000}"/>
    <cellStyle name="20% - Accent1 3 3 6 2 4 2 2" xfId="25437" xr:uid="{00000000-0005-0000-0000-0000A4620000}"/>
    <cellStyle name="20% - Accent1 3 3 6 2 4 2 2 2" xfId="25438" xr:uid="{00000000-0005-0000-0000-0000A5620000}"/>
    <cellStyle name="20% - Accent1 3 3 6 2 4 2 3" xfId="25439" xr:uid="{00000000-0005-0000-0000-0000A6620000}"/>
    <cellStyle name="20% - Accent1 3 3 6 2 4 3" xfId="25440" xr:uid="{00000000-0005-0000-0000-0000A7620000}"/>
    <cellStyle name="20% - Accent1 3 3 6 2 4 3 2" xfId="25441" xr:uid="{00000000-0005-0000-0000-0000A8620000}"/>
    <cellStyle name="20% - Accent1 3 3 6 2 4 4" xfId="25442" xr:uid="{00000000-0005-0000-0000-0000A9620000}"/>
    <cellStyle name="20% - Accent1 3 3 6 2 5" xfId="25443" xr:uid="{00000000-0005-0000-0000-0000AA620000}"/>
    <cellStyle name="20% - Accent1 3 3 6 2 5 2" xfId="25444" xr:uid="{00000000-0005-0000-0000-0000AB620000}"/>
    <cellStyle name="20% - Accent1 3 3 6 2 5 2 2" xfId="25445" xr:uid="{00000000-0005-0000-0000-0000AC620000}"/>
    <cellStyle name="20% - Accent1 3 3 6 2 5 3" xfId="25446" xr:uid="{00000000-0005-0000-0000-0000AD620000}"/>
    <cellStyle name="20% - Accent1 3 3 6 2 6" xfId="25447" xr:uid="{00000000-0005-0000-0000-0000AE620000}"/>
    <cellStyle name="20% - Accent1 3 3 6 2 6 2" xfId="25448" xr:uid="{00000000-0005-0000-0000-0000AF620000}"/>
    <cellStyle name="20% - Accent1 3 3 6 2 6 2 2" xfId="25449" xr:uid="{00000000-0005-0000-0000-0000B0620000}"/>
    <cellStyle name="20% - Accent1 3 3 6 2 6 3" xfId="25450" xr:uid="{00000000-0005-0000-0000-0000B1620000}"/>
    <cellStyle name="20% - Accent1 3 3 6 2 7" xfId="25451" xr:uid="{00000000-0005-0000-0000-0000B2620000}"/>
    <cellStyle name="20% - Accent1 3 3 6 2 7 2" xfId="25452" xr:uid="{00000000-0005-0000-0000-0000B3620000}"/>
    <cellStyle name="20% - Accent1 3 3 6 2 8" xfId="25453" xr:uid="{00000000-0005-0000-0000-0000B4620000}"/>
    <cellStyle name="20% - Accent1 3 3 6 2 8 2" xfId="25454" xr:uid="{00000000-0005-0000-0000-0000B5620000}"/>
    <cellStyle name="20% - Accent1 3 3 6 2 9" xfId="25455" xr:uid="{00000000-0005-0000-0000-0000B6620000}"/>
    <cellStyle name="20% - Accent1 3 3 6 3" xfId="25456" xr:uid="{00000000-0005-0000-0000-0000B7620000}"/>
    <cellStyle name="20% - Accent1 3 3 6 3 2" xfId="25457" xr:uid="{00000000-0005-0000-0000-0000B8620000}"/>
    <cellStyle name="20% - Accent1 3 3 6 3 2 2" xfId="25458" xr:uid="{00000000-0005-0000-0000-0000B9620000}"/>
    <cellStyle name="20% - Accent1 3 3 6 3 2 2 2" xfId="25459" xr:uid="{00000000-0005-0000-0000-0000BA620000}"/>
    <cellStyle name="20% - Accent1 3 3 6 3 2 2 2 2" xfId="25460" xr:uid="{00000000-0005-0000-0000-0000BB620000}"/>
    <cellStyle name="20% - Accent1 3 3 6 3 2 2 3" xfId="25461" xr:uid="{00000000-0005-0000-0000-0000BC620000}"/>
    <cellStyle name="20% - Accent1 3 3 6 3 2 3" xfId="25462" xr:uid="{00000000-0005-0000-0000-0000BD620000}"/>
    <cellStyle name="20% - Accent1 3 3 6 3 2 3 2" xfId="25463" xr:uid="{00000000-0005-0000-0000-0000BE620000}"/>
    <cellStyle name="20% - Accent1 3 3 6 3 2 4" xfId="25464" xr:uid="{00000000-0005-0000-0000-0000BF620000}"/>
    <cellStyle name="20% - Accent1 3 3 6 3 3" xfId="25465" xr:uid="{00000000-0005-0000-0000-0000C0620000}"/>
    <cellStyle name="20% - Accent1 3 3 6 3 3 2" xfId="25466" xr:uid="{00000000-0005-0000-0000-0000C1620000}"/>
    <cellStyle name="20% - Accent1 3 3 6 3 3 2 2" xfId="25467" xr:uid="{00000000-0005-0000-0000-0000C2620000}"/>
    <cellStyle name="20% - Accent1 3 3 6 3 3 2 2 2" xfId="25468" xr:uid="{00000000-0005-0000-0000-0000C3620000}"/>
    <cellStyle name="20% - Accent1 3 3 6 3 3 2 3" xfId="25469" xr:uid="{00000000-0005-0000-0000-0000C4620000}"/>
    <cellStyle name="20% - Accent1 3 3 6 3 3 3" xfId="25470" xr:uid="{00000000-0005-0000-0000-0000C5620000}"/>
    <cellStyle name="20% - Accent1 3 3 6 3 3 3 2" xfId="25471" xr:uid="{00000000-0005-0000-0000-0000C6620000}"/>
    <cellStyle name="20% - Accent1 3 3 6 3 3 4" xfId="25472" xr:uid="{00000000-0005-0000-0000-0000C7620000}"/>
    <cellStyle name="20% - Accent1 3 3 6 3 4" xfId="25473" xr:uid="{00000000-0005-0000-0000-0000C8620000}"/>
    <cellStyle name="20% - Accent1 3 3 6 3 4 2" xfId="25474" xr:uid="{00000000-0005-0000-0000-0000C9620000}"/>
    <cellStyle name="20% - Accent1 3 3 6 3 4 2 2" xfId="25475" xr:uid="{00000000-0005-0000-0000-0000CA620000}"/>
    <cellStyle name="20% - Accent1 3 3 6 3 4 2 2 2" xfId="25476" xr:uid="{00000000-0005-0000-0000-0000CB620000}"/>
    <cellStyle name="20% - Accent1 3 3 6 3 4 2 3" xfId="25477" xr:uid="{00000000-0005-0000-0000-0000CC620000}"/>
    <cellStyle name="20% - Accent1 3 3 6 3 4 3" xfId="25478" xr:uid="{00000000-0005-0000-0000-0000CD620000}"/>
    <cellStyle name="20% - Accent1 3 3 6 3 4 3 2" xfId="25479" xr:uid="{00000000-0005-0000-0000-0000CE620000}"/>
    <cellStyle name="20% - Accent1 3 3 6 3 4 4" xfId="25480" xr:uid="{00000000-0005-0000-0000-0000CF620000}"/>
    <cellStyle name="20% - Accent1 3 3 6 3 5" xfId="25481" xr:uid="{00000000-0005-0000-0000-0000D0620000}"/>
    <cellStyle name="20% - Accent1 3 3 6 3 5 2" xfId="25482" xr:uid="{00000000-0005-0000-0000-0000D1620000}"/>
    <cellStyle name="20% - Accent1 3 3 6 3 5 2 2" xfId="25483" xr:uid="{00000000-0005-0000-0000-0000D2620000}"/>
    <cellStyle name="20% - Accent1 3 3 6 3 5 3" xfId="25484" xr:uid="{00000000-0005-0000-0000-0000D3620000}"/>
    <cellStyle name="20% - Accent1 3 3 6 3 6" xfId="25485" xr:uid="{00000000-0005-0000-0000-0000D4620000}"/>
    <cellStyle name="20% - Accent1 3 3 6 3 6 2" xfId="25486" xr:uid="{00000000-0005-0000-0000-0000D5620000}"/>
    <cellStyle name="20% - Accent1 3 3 6 3 6 2 2" xfId="25487" xr:uid="{00000000-0005-0000-0000-0000D6620000}"/>
    <cellStyle name="20% - Accent1 3 3 6 3 6 3" xfId="25488" xr:uid="{00000000-0005-0000-0000-0000D7620000}"/>
    <cellStyle name="20% - Accent1 3 3 6 3 7" xfId="25489" xr:uid="{00000000-0005-0000-0000-0000D8620000}"/>
    <cellStyle name="20% - Accent1 3 3 6 3 7 2" xfId="25490" xr:uid="{00000000-0005-0000-0000-0000D9620000}"/>
    <cellStyle name="20% - Accent1 3 3 6 3 8" xfId="25491" xr:uid="{00000000-0005-0000-0000-0000DA620000}"/>
    <cellStyle name="20% - Accent1 3 3 6 3 8 2" xfId="25492" xr:uid="{00000000-0005-0000-0000-0000DB620000}"/>
    <cellStyle name="20% - Accent1 3 3 6 3 9" xfId="25493" xr:uid="{00000000-0005-0000-0000-0000DC620000}"/>
    <cellStyle name="20% - Accent1 3 3 6 4" xfId="25494" xr:uid="{00000000-0005-0000-0000-0000DD620000}"/>
    <cellStyle name="20% - Accent1 3 3 6 4 2" xfId="25495" xr:uid="{00000000-0005-0000-0000-0000DE620000}"/>
    <cellStyle name="20% - Accent1 3 3 6 4 2 2" xfId="25496" xr:uid="{00000000-0005-0000-0000-0000DF620000}"/>
    <cellStyle name="20% - Accent1 3 3 6 4 2 2 2" xfId="25497" xr:uid="{00000000-0005-0000-0000-0000E0620000}"/>
    <cellStyle name="20% - Accent1 3 3 6 4 2 3" xfId="25498" xr:uid="{00000000-0005-0000-0000-0000E1620000}"/>
    <cellStyle name="20% - Accent1 3 3 6 4 3" xfId="25499" xr:uid="{00000000-0005-0000-0000-0000E2620000}"/>
    <cellStyle name="20% - Accent1 3 3 6 4 3 2" xfId="25500" xr:uid="{00000000-0005-0000-0000-0000E3620000}"/>
    <cellStyle name="20% - Accent1 3 3 6 4 4" xfId="25501" xr:uid="{00000000-0005-0000-0000-0000E4620000}"/>
    <cellStyle name="20% - Accent1 3 3 6 5" xfId="25502" xr:uid="{00000000-0005-0000-0000-0000E5620000}"/>
    <cellStyle name="20% - Accent1 3 3 6 5 2" xfId="25503" xr:uid="{00000000-0005-0000-0000-0000E6620000}"/>
    <cellStyle name="20% - Accent1 3 3 6 5 2 2" xfId="25504" xr:uid="{00000000-0005-0000-0000-0000E7620000}"/>
    <cellStyle name="20% - Accent1 3 3 6 5 2 2 2" xfId="25505" xr:uid="{00000000-0005-0000-0000-0000E8620000}"/>
    <cellStyle name="20% - Accent1 3 3 6 5 2 3" xfId="25506" xr:uid="{00000000-0005-0000-0000-0000E9620000}"/>
    <cellStyle name="20% - Accent1 3 3 6 5 3" xfId="25507" xr:uid="{00000000-0005-0000-0000-0000EA620000}"/>
    <cellStyle name="20% - Accent1 3 3 6 5 3 2" xfId="25508" xr:uid="{00000000-0005-0000-0000-0000EB620000}"/>
    <cellStyle name="20% - Accent1 3 3 6 5 4" xfId="25509" xr:uid="{00000000-0005-0000-0000-0000EC620000}"/>
    <cellStyle name="20% - Accent1 3 3 6 6" xfId="25510" xr:uid="{00000000-0005-0000-0000-0000ED620000}"/>
    <cellStyle name="20% - Accent1 3 3 6 6 2" xfId="25511" xr:uid="{00000000-0005-0000-0000-0000EE620000}"/>
    <cellStyle name="20% - Accent1 3 3 6 6 2 2" xfId="25512" xr:uid="{00000000-0005-0000-0000-0000EF620000}"/>
    <cellStyle name="20% - Accent1 3 3 6 6 2 2 2" xfId="25513" xr:uid="{00000000-0005-0000-0000-0000F0620000}"/>
    <cellStyle name="20% - Accent1 3 3 6 6 2 3" xfId="25514" xr:uid="{00000000-0005-0000-0000-0000F1620000}"/>
    <cellStyle name="20% - Accent1 3 3 6 6 3" xfId="25515" xr:uid="{00000000-0005-0000-0000-0000F2620000}"/>
    <cellStyle name="20% - Accent1 3 3 6 6 3 2" xfId="25516" xr:uid="{00000000-0005-0000-0000-0000F3620000}"/>
    <cellStyle name="20% - Accent1 3 3 6 6 4" xfId="25517" xr:uid="{00000000-0005-0000-0000-0000F4620000}"/>
    <cellStyle name="20% - Accent1 3 3 6 7" xfId="25518" xr:uid="{00000000-0005-0000-0000-0000F5620000}"/>
    <cellStyle name="20% - Accent1 3 3 6 7 2" xfId="25519" xr:uid="{00000000-0005-0000-0000-0000F6620000}"/>
    <cellStyle name="20% - Accent1 3 3 6 7 2 2" xfId="25520" xr:uid="{00000000-0005-0000-0000-0000F7620000}"/>
    <cellStyle name="20% - Accent1 3 3 6 7 3" xfId="25521" xr:uid="{00000000-0005-0000-0000-0000F8620000}"/>
    <cellStyle name="20% - Accent1 3 3 6 8" xfId="25522" xr:uid="{00000000-0005-0000-0000-0000F9620000}"/>
    <cellStyle name="20% - Accent1 3 3 6 8 2" xfId="25523" xr:uid="{00000000-0005-0000-0000-0000FA620000}"/>
    <cellStyle name="20% - Accent1 3 3 6 8 2 2" xfId="25524" xr:uid="{00000000-0005-0000-0000-0000FB620000}"/>
    <cellStyle name="20% - Accent1 3 3 6 8 3" xfId="25525" xr:uid="{00000000-0005-0000-0000-0000FC620000}"/>
    <cellStyle name="20% - Accent1 3 3 6 9" xfId="25526" xr:uid="{00000000-0005-0000-0000-0000FD620000}"/>
    <cellStyle name="20% - Accent1 3 3 6 9 2" xfId="25527" xr:uid="{00000000-0005-0000-0000-0000FE620000}"/>
    <cellStyle name="20% - Accent1 3 3 7" xfId="25528" xr:uid="{00000000-0005-0000-0000-0000FF620000}"/>
    <cellStyle name="20% - Accent1 3 3 7 2" xfId="25529" xr:uid="{00000000-0005-0000-0000-000000630000}"/>
    <cellStyle name="20% - Accent1 3 3 7 2 2" xfId="25530" xr:uid="{00000000-0005-0000-0000-000001630000}"/>
    <cellStyle name="20% - Accent1 3 3 7 2 2 2" xfId="25531" xr:uid="{00000000-0005-0000-0000-000002630000}"/>
    <cellStyle name="20% - Accent1 3 3 7 2 2 2 2" xfId="25532" xr:uid="{00000000-0005-0000-0000-000003630000}"/>
    <cellStyle name="20% - Accent1 3 3 7 2 2 3" xfId="25533" xr:uid="{00000000-0005-0000-0000-000004630000}"/>
    <cellStyle name="20% - Accent1 3 3 7 2 3" xfId="25534" xr:uid="{00000000-0005-0000-0000-000005630000}"/>
    <cellStyle name="20% - Accent1 3 3 7 2 3 2" xfId="25535" xr:uid="{00000000-0005-0000-0000-000006630000}"/>
    <cellStyle name="20% - Accent1 3 3 7 2 4" xfId="25536" xr:uid="{00000000-0005-0000-0000-000007630000}"/>
    <cellStyle name="20% - Accent1 3 3 7 3" xfId="25537" xr:uid="{00000000-0005-0000-0000-000008630000}"/>
    <cellStyle name="20% - Accent1 3 3 7 3 2" xfId="25538" xr:uid="{00000000-0005-0000-0000-000009630000}"/>
    <cellStyle name="20% - Accent1 3 3 7 3 2 2" xfId="25539" xr:uid="{00000000-0005-0000-0000-00000A630000}"/>
    <cellStyle name="20% - Accent1 3 3 7 3 2 2 2" xfId="25540" xr:uid="{00000000-0005-0000-0000-00000B630000}"/>
    <cellStyle name="20% - Accent1 3 3 7 3 2 3" xfId="25541" xr:uid="{00000000-0005-0000-0000-00000C630000}"/>
    <cellStyle name="20% - Accent1 3 3 7 3 3" xfId="25542" xr:uid="{00000000-0005-0000-0000-00000D630000}"/>
    <cellStyle name="20% - Accent1 3 3 7 3 3 2" xfId="25543" xr:uid="{00000000-0005-0000-0000-00000E630000}"/>
    <cellStyle name="20% - Accent1 3 3 7 3 4" xfId="25544" xr:uid="{00000000-0005-0000-0000-00000F630000}"/>
    <cellStyle name="20% - Accent1 3 3 7 4" xfId="25545" xr:uid="{00000000-0005-0000-0000-000010630000}"/>
    <cellStyle name="20% - Accent1 3 3 7 4 2" xfId="25546" xr:uid="{00000000-0005-0000-0000-000011630000}"/>
    <cellStyle name="20% - Accent1 3 3 7 4 2 2" xfId="25547" xr:uid="{00000000-0005-0000-0000-000012630000}"/>
    <cellStyle name="20% - Accent1 3 3 7 4 2 2 2" xfId="25548" xr:uid="{00000000-0005-0000-0000-000013630000}"/>
    <cellStyle name="20% - Accent1 3 3 7 4 2 3" xfId="25549" xr:uid="{00000000-0005-0000-0000-000014630000}"/>
    <cellStyle name="20% - Accent1 3 3 7 4 3" xfId="25550" xr:uid="{00000000-0005-0000-0000-000015630000}"/>
    <cellStyle name="20% - Accent1 3 3 7 4 3 2" xfId="25551" xr:uid="{00000000-0005-0000-0000-000016630000}"/>
    <cellStyle name="20% - Accent1 3 3 7 4 4" xfId="25552" xr:uid="{00000000-0005-0000-0000-000017630000}"/>
    <cellStyle name="20% - Accent1 3 3 7 5" xfId="25553" xr:uid="{00000000-0005-0000-0000-000018630000}"/>
    <cellStyle name="20% - Accent1 3 3 7 5 2" xfId="25554" xr:uid="{00000000-0005-0000-0000-000019630000}"/>
    <cellStyle name="20% - Accent1 3 3 7 5 2 2" xfId="25555" xr:uid="{00000000-0005-0000-0000-00001A630000}"/>
    <cellStyle name="20% - Accent1 3 3 7 5 3" xfId="25556" xr:uid="{00000000-0005-0000-0000-00001B630000}"/>
    <cellStyle name="20% - Accent1 3 3 7 6" xfId="25557" xr:uid="{00000000-0005-0000-0000-00001C630000}"/>
    <cellStyle name="20% - Accent1 3 3 7 6 2" xfId="25558" xr:uid="{00000000-0005-0000-0000-00001D630000}"/>
    <cellStyle name="20% - Accent1 3 3 7 6 2 2" xfId="25559" xr:uid="{00000000-0005-0000-0000-00001E630000}"/>
    <cellStyle name="20% - Accent1 3 3 7 6 3" xfId="25560" xr:uid="{00000000-0005-0000-0000-00001F630000}"/>
    <cellStyle name="20% - Accent1 3 3 7 7" xfId="25561" xr:uid="{00000000-0005-0000-0000-000020630000}"/>
    <cellStyle name="20% - Accent1 3 3 7 7 2" xfId="25562" xr:uid="{00000000-0005-0000-0000-000021630000}"/>
    <cellStyle name="20% - Accent1 3 3 7 8" xfId="25563" xr:uid="{00000000-0005-0000-0000-000022630000}"/>
    <cellStyle name="20% - Accent1 3 3 7 8 2" xfId="25564" xr:uid="{00000000-0005-0000-0000-000023630000}"/>
    <cellStyle name="20% - Accent1 3 3 7 9" xfId="25565" xr:uid="{00000000-0005-0000-0000-000024630000}"/>
    <cellStyle name="20% - Accent1 3 3 8" xfId="25566" xr:uid="{00000000-0005-0000-0000-000025630000}"/>
    <cellStyle name="20% - Accent1 3 3 8 2" xfId="25567" xr:uid="{00000000-0005-0000-0000-000026630000}"/>
    <cellStyle name="20% - Accent1 3 3 8 2 2" xfId="25568" xr:uid="{00000000-0005-0000-0000-000027630000}"/>
    <cellStyle name="20% - Accent1 3 3 8 2 2 2" xfId="25569" xr:uid="{00000000-0005-0000-0000-000028630000}"/>
    <cellStyle name="20% - Accent1 3 3 8 2 2 2 2" xfId="25570" xr:uid="{00000000-0005-0000-0000-000029630000}"/>
    <cellStyle name="20% - Accent1 3 3 8 2 2 3" xfId="25571" xr:uid="{00000000-0005-0000-0000-00002A630000}"/>
    <cellStyle name="20% - Accent1 3 3 8 2 3" xfId="25572" xr:uid="{00000000-0005-0000-0000-00002B630000}"/>
    <cellStyle name="20% - Accent1 3 3 8 2 3 2" xfId="25573" xr:uid="{00000000-0005-0000-0000-00002C630000}"/>
    <cellStyle name="20% - Accent1 3 3 8 2 4" xfId="25574" xr:uid="{00000000-0005-0000-0000-00002D630000}"/>
    <cellStyle name="20% - Accent1 3 3 8 3" xfId="25575" xr:uid="{00000000-0005-0000-0000-00002E630000}"/>
    <cellStyle name="20% - Accent1 3 3 8 3 2" xfId="25576" xr:uid="{00000000-0005-0000-0000-00002F630000}"/>
    <cellStyle name="20% - Accent1 3 3 8 3 2 2" xfId="25577" xr:uid="{00000000-0005-0000-0000-000030630000}"/>
    <cellStyle name="20% - Accent1 3 3 8 3 2 2 2" xfId="25578" xr:uid="{00000000-0005-0000-0000-000031630000}"/>
    <cellStyle name="20% - Accent1 3 3 8 3 2 3" xfId="25579" xr:uid="{00000000-0005-0000-0000-000032630000}"/>
    <cellStyle name="20% - Accent1 3 3 8 3 3" xfId="25580" xr:uid="{00000000-0005-0000-0000-000033630000}"/>
    <cellStyle name="20% - Accent1 3 3 8 3 3 2" xfId="25581" xr:uid="{00000000-0005-0000-0000-000034630000}"/>
    <cellStyle name="20% - Accent1 3 3 8 3 4" xfId="25582" xr:uid="{00000000-0005-0000-0000-000035630000}"/>
    <cellStyle name="20% - Accent1 3 3 8 4" xfId="25583" xr:uid="{00000000-0005-0000-0000-000036630000}"/>
    <cellStyle name="20% - Accent1 3 3 8 4 2" xfId="25584" xr:uid="{00000000-0005-0000-0000-000037630000}"/>
    <cellStyle name="20% - Accent1 3 3 8 4 2 2" xfId="25585" xr:uid="{00000000-0005-0000-0000-000038630000}"/>
    <cellStyle name="20% - Accent1 3 3 8 4 2 2 2" xfId="25586" xr:uid="{00000000-0005-0000-0000-000039630000}"/>
    <cellStyle name="20% - Accent1 3 3 8 4 2 3" xfId="25587" xr:uid="{00000000-0005-0000-0000-00003A630000}"/>
    <cellStyle name="20% - Accent1 3 3 8 4 3" xfId="25588" xr:uid="{00000000-0005-0000-0000-00003B630000}"/>
    <cellStyle name="20% - Accent1 3 3 8 4 3 2" xfId="25589" xr:uid="{00000000-0005-0000-0000-00003C630000}"/>
    <cellStyle name="20% - Accent1 3 3 8 4 4" xfId="25590" xr:uid="{00000000-0005-0000-0000-00003D630000}"/>
    <cellStyle name="20% - Accent1 3 3 8 5" xfId="25591" xr:uid="{00000000-0005-0000-0000-00003E630000}"/>
    <cellStyle name="20% - Accent1 3 3 8 5 2" xfId="25592" xr:uid="{00000000-0005-0000-0000-00003F630000}"/>
    <cellStyle name="20% - Accent1 3 3 8 5 2 2" xfId="25593" xr:uid="{00000000-0005-0000-0000-000040630000}"/>
    <cellStyle name="20% - Accent1 3 3 8 5 3" xfId="25594" xr:uid="{00000000-0005-0000-0000-000041630000}"/>
    <cellStyle name="20% - Accent1 3 3 8 6" xfId="25595" xr:uid="{00000000-0005-0000-0000-000042630000}"/>
    <cellStyle name="20% - Accent1 3 3 8 6 2" xfId="25596" xr:uid="{00000000-0005-0000-0000-000043630000}"/>
    <cellStyle name="20% - Accent1 3 3 8 6 2 2" xfId="25597" xr:uid="{00000000-0005-0000-0000-000044630000}"/>
    <cellStyle name="20% - Accent1 3 3 8 6 3" xfId="25598" xr:uid="{00000000-0005-0000-0000-000045630000}"/>
    <cellStyle name="20% - Accent1 3 3 8 7" xfId="25599" xr:uid="{00000000-0005-0000-0000-000046630000}"/>
    <cellStyle name="20% - Accent1 3 3 8 7 2" xfId="25600" xr:uid="{00000000-0005-0000-0000-000047630000}"/>
    <cellStyle name="20% - Accent1 3 3 8 8" xfId="25601" xr:uid="{00000000-0005-0000-0000-000048630000}"/>
    <cellStyle name="20% - Accent1 3 3 8 8 2" xfId="25602" xr:uid="{00000000-0005-0000-0000-000049630000}"/>
    <cellStyle name="20% - Accent1 3 3 8 9" xfId="25603" xr:uid="{00000000-0005-0000-0000-00004A630000}"/>
    <cellStyle name="20% - Accent1 3 3 9" xfId="25604" xr:uid="{00000000-0005-0000-0000-00004B630000}"/>
    <cellStyle name="20% - Accent1 3 3 9 2" xfId="25605" xr:uid="{00000000-0005-0000-0000-00004C630000}"/>
    <cellStyle name="20% - Accent1 3 3 9 2 2" xfId="25606" xr:uid="{00000000-0005-0000-0000-00004D630000}"/>
    <cellStyle name="20% - Accent1 3 3 9 2 2 2" xfId="25607" xr:uid="{00000000-0005-0000-0000-00004E630000}"/>
    <cellStyle name="20% - Accent1 3 3 9 2 3" xfId="25608" xr:uid="{00000000-0005-0000-0000-00004F630000}"/>
    <cellStyle name="20% - Accent1 3 3 9 3" xfId="25609" xr:uid="{00000000-0005-0000-0000-000050630000}"/>
    <cellStyle name="20% - Accent1 3 3 9 3 2" xfId="25610" xr:uid="{00000000-0005-0000-0000-000051630000}"/>
    <cellStyle name="20% - Accent1 3 3 9 4" xfId="25611" xr:uid="{00000000-0005-0000-0000-000052630000}"/>
    <cellStyle name="20% - Accent1 3 4" xfId="25612" xr:uid="{00000000-0005-0000-0000-000053630000}"/>
    <cellStyle name="20% - Accent1 3 4 10" xfId="25613" xr:uid="{00000000-0005-0000-0000-000054630000}"/>
    <cellStyle name="20% - Accent1 3 4 10 2" xfId="25614" xr:uid="{00000000-0005-0000-0000-000055630000}"/>
    <cellStyle name="20% - Accent1 3 4 10 2 2" xfId="25615" xr:uid="{00000000-0005-0000-0000-000056630000}"/>
    <cellStyle name="20% - Accent1 3 4 10 2 2 2" xfId="25616" xr:uid="{00000000-0005-0000-0000-000057630000}"/>
    <cellStyle name="20% - Accent1 3 4 10 2 3" xfId="25617" xr:uid="{00000000-0005-0000-0000-000058630000}"/>
    <cellStyle name="20% - Accent1 3 4 10 3" xfId="25618" xr:uid="{00000000-0005-0000-0000-000059630000}"/>
    <cellStyle name="20% - Accent1 3 4 10 3 2" xfId="25619" xr:uid="{00000000-0005-0000-0000-00005A630000}"/>
    <cellStyle name="20% - Accent1 3 4 10 4" xfId="25620" xr:uid="{00000000-0005-0000-0000-00005B630000}"/>
    <cellStyle name="20% - Accent1 3 4 11" xfId="25621" xr:uid="{00000000-0005-0000-0000-00005C630000}"/>
    <cellStyle name="20% - Accent1 3 4 11 2" xfId="25622" xr:uid="{00000000-0005-0000-0000-00005D630000}"/>
    <cellStyle name="20% - Accent1 3 4 11 2 2" xfId="25623" xr:uid="{00000000-0005-0000-0000-00005E630000}"/>
    <cellStyle name="20% - Accent1 3 4 11 2 2 2" xfId="25624" xr:uid="{00000000-0005-0000-0000-00005F630000}"/>
    <cellStyle name="20% - Accent1 3 4 11 2 3" xfId="25625" xr:uid="{00000000-0005-0000-0000-000060630000}"/>
    <cellStyle name="20% - Accent1 3 4 11 3" xfId="25626" xr:uid="{00000000-0005-0000-0000-000061630000}"/>
    <cellStyle name="20% - Accent1 3 4 11 3 2" xfId="25627" xr:uid="{00000000-0005-0000-0000-000062630000}"/>
    <cellStyle name="20% - Accent1 3 4 11 4" xfId="25628" xr:uid="{00000000-0005-0000-0000-000063630000}"/>
    <cellStyle name="20% - Accent1 3 4 12" xfId="25629" xr:uid="{00000000-0005-0000-0000-000064630000}"/>
    <cellStyle name="20% - Accent1 3 4 12 2" xfId="25630" xr:uid="{00000000-0005-0000-0000-000065630000}"/>
    <cellStyle name="20% - Accent1 3 4 12 2 2" xfId="25631" xr:uid="{00000000-0005-0000-0000-000066630000}"/>
    <cellStyle name="20% - Accent1 3 4 12 3" xfId="25632" xr:uid="{00000000-0005-0000-0000-000067630000}"/>
    <cellStyle name="20% - Accent1 3 4 13" xfId="25633" xr:uid="{00000000-0005-0000-0000-000068630000}"/>
    <cellStyle name="20% - Accent1 3 4 13 2" xfId="25634" xr:uid="{00000000-0005-0000-0000-000069630000}"/>
    <cellStyle name="20% - Accent1 3 4 13 2 2" xfId="25635" xr:uid="{00000000-0005-0000-0000-00006A630000}"/>
    <cellStyle name="20% - Accent1 3 4 13 3" xfId="25636" xr:uid="{00000000-0005-0000-0000-00006B630000}"/>
    <cellStyle name="20% - Accent1 3 4 14" xfId="25637" xr:uid="{00000000-0005-0000-0000-00006C630000}"/>
    <cellStyle name="20% - Accent1 3 4 14 2" xfId="25638" xr:uid="{00000000-0005-0000-0000-00006D630000}"/>
    <cellStyle name="20% - Accent1 3 4 15" xfId="25639" xr:uid="{00000000-0005-0000-0000-00006E630000}"/>
    <cellStyle name="20% - Accent1 3 4 15 2" xfId="25640" xr:uid="{00000000-0005-0000-0000-00006F630000}"/>
    <cellStyle name="20% - Accent1 3 4 16" xfId="25641" xr:uid="{00000000-0005-0000-0000-000070630000}"/>
    <cellStyle name="20% - Accent1 3 4 2" xfId="25642" xr:uid="{00000000-0005-0000-0000-000071630000}"/>
    <cellStyle name="20% - Accent1 3 4 2 10" xfId="25643" xr:uid="{00000000-0005-0000-0000-000072630000}"/>
    <cellStyle name="20% - Accent1 3 4 2 10 2" xfId="25644" xr:uid="{00000000-0005-0000-0000-000073630000}"/>
    <cellStyle name="20% - Accent1 3 4 2 10 2 2" xfId="25645" xr:uid="{00000000-0005-0000-0000-000074630000}"/>
    <cellStyle name="20% - Accent1 3 4 2 10 2 2 2" xfId="25646" xr:uid="{00000000-0005-0000-0000-000075630000}"/>
    <cellStyle name="20% - Accent1 3 4 2 10 2 3" xfId="25647" xr:uid="{00000000-0005-0000-0000-000076630000}"/>
    <cellStyle name="20% - Accent1 3 4 2 10 3" xfId="25648" xr:uid="{00000000-0005-0000-0000-000077630000}"/>
    <cellStyle name="20% - Accent1 3 4 2 10 3 2" xfId="25649" xr:uid="{00000000-0005-0000-0000-000078630000}"/>
    <cellStyle name="20% - Accent1 3 4 2 10 4" xfId="25650" xr:uid="{00000000-0005-0000-0000-000079630000}"/>
    <cellStyle name="20% - Accent1 3 4 2 11" xfId="25651" xr:uid="{00000000-0005-0000-0000-00007A630000}"/>
    <cellStyle name="20% - Accent1 3 4 2 11 2" xfId="25652" xr:uid="{00000000-0005-0000-0000-00007B630000}"/>
    <cellStyle name="20% - Accent1 3 4 2 11 2 2" xfId="25653" xr:uid="{00000000-0005-0000-0000-00007C630000}"/>
    <cellStyle name="20% - Accent1 3 4 2 11 3" xfId="25654" xr:uid="{00000000-0005-0000-0000-00007D630000}"/>
    <cellStyle name="20% - Accent1 3 4 2 12" xfId="25655" xr:uid="{00000000-0005-0000-0000-00007E630000}"/>
    <cellStyle name="20% - Accent1 3 4 2 12 2" xfId="25656" xr:uid="{00000000-0005-0000-0000-00007F630000}"/>
    <cellStyle name="20% - Accent1 3 4 2 12 2 2" xfId="25657" xr:uid="{00000000-0005-0000-0000-000080630000}"/>
    <cellStyle name="20% - Accent1 3 4 2 12 3" xfId="25658" xr:uid="{00000000-0005-0000-0000-000081630000}"/>
    <cellStyle name="20% - Accent1 3 4 2 13" xfId="25659" xr:uid="{00000000-0005-0000-0000-000082630000}"/>
    <cellStyle name="20% - Accent1 3 4 2 13 2" xfId="25660" xr:uid="{00000000-0005-0000-0000-000083630000}"/>
    <cellStyle name="20% - Accent1 3 4 2 14" xfId="25661" xr:uid="{00000000-0005-0000-0000-000084630000}"/>
    <cellStyle name="20% - Accent1 3 4 2 14 2" xfId="25662" xr:uid="{00000000-0005-0000-0000-000085630000}"/>
    <cellStyle name="20% - Accent1 3 4 2 15" xfId="25663" xr:uid="{00000000-0005-0000-0000-000086630000}"/>
    <cellStyle name="20% - Accent1 3 4 2 2" xfId="25664" xr:uid="{00000000-0005-0000-0000-000087630000}"/>
    <cellStyle name="20% - Accent1 3 4 2 2 10" xfId="25665" xr:uid="{00000000-0005-0000-0000-000088630000}"/>
    <cellStyle name="20% - Accent1 3 4 2 2 10 2" xfId="25666" xr:uid="{00000000-0005-0000-0000-000089630000}"/>
    <cellStyle name="20% - Accent1 3 4 2 2 10 2 2" xfId="25667" xr:uid="{00000000-0005-0000-0000-00008A630000}"/>
    <cellStyle name="20% - Accent1 3 4 2 2 10 3" xfId="25668" xr:uid="{00000000-0005-0000-0000-00008B630000}"/>
    <cellStyle name="20% - Accent1 3 4 2 2 11" xfId="25669" xr:uid="{00000000-0005-0000-0000-00008C630000}"/>
    <cellStyle name="20% - Accent1 3 4 2 2 11 2" xfId="25670" xr:uid="{00000000-0005-0000-0000-00008D630000}"/>
    <cellStyle name="20% - Accent1 3 4 2 2 11 2 2" xfId="25671" xr:uid="{00000000-0005-0000-0000-00008E630000}"/>
    <cellStyle name="20% - Accent1 3 4 2 2 11 3" xfId="25672" xr:uid="{00000000-0005-0000-0000-00008F630000}"/>
    <cellStyle name="20% - Accent1 3 4 2 2 12" xfId="25673" xr:uid="{00000000-0005-0000-0000-000090630000}"/>
    <cellStyle name="20% - Accent1 3 4 2 2 12 2" xfId="25674" xr:uid="{00000000-0005-0000-0000-000091630000}"/>
    <cellStyle name="20% - Accent1 3 4 2 2 13" xfId="25675" xr:uid="{00000000-0005-0000-0000-000092630000}"/>
    <cellStyle name="20% - Accent1 3 4 2 2 13 2" xfId="25676" xr:uid="{00000000-0005-0000-0000-000093630000}"/>
    <cellStyle name="20% - Accent1 3 4 2 2 14" xfId="25677" xr:uid="{00000000-0005-0000-0000-000094630000}"/>
    <cellStyle name="20% - Accent1 3 4 2 2 2" xfId="25678" xr:uid="{00000000-0005-0000-0000-000095630000}"/>
    <cellStyle name="20% - Accent1 3 4 2 2 2 10" xfId="25679" xr:uid="{00000000-0005-0000-0000-000096630000}"/>
    <cellStyle name="20% - Accent1 3 4 2 2 2 10 2" xfId="25680" xr:uid="{00000000-0005-0000-0000-000097630000}"/>
    <cellStyle name="20% - Accent1 3 4 2 2 2 11" xfId="25681" xr:uid="{00000000-0005-0000-0000-000098630000}"/>
    <cellStyle name="20% - Accent1 3 4 2 2 2 2" xfId="25682" xr:uid="{00000000-0005-0000-0000-000099630000}"/>
    <cellStyle name="20% - Accent1 3 4 2 2 2 2 2" xfId="25683" xr:uid="{00000000-0005-0000-0000-00009A630000}"/>
    <cellStyle name="20% - Accent1 3 4 2 2 2 2 2 2" xfId="25684" xr:uid="{00000000-0005-0000-0000-00009B630000}"/>
    <cellStyle name="20% - Accent1 3 4 2 2 2 2 2 2 2" xfId="25685" xr:uid="{00000000-0005-0000-0000-00009C630000}"/>
    <cellStyle name="20% - Accent1 3 4 2 2 2 2 2 2 2 2" xfId="25686" xr:uid="{00000000-0005-0000-0000-00009D630000}"/>
    <cellStyle name="20% - Accent1 3 4 2 2 2 2 2 2 3" xfId="25687" xr:uid="{00000000-0005-0000-0000-00009E630000}"/>
    <cellStyle name="20% - Accent1 3 4 2 2 2 2 2 3" xfId="25688" xr:uid="{00000000-0005-0000-0000-00009F630000}"/>
    <cellStyle name="20% - Accent1 3 4 2 2 2 2 2 3 2" xfId="25689" xr:uid="{00000000-0005-0000-0000-0000A0630000}"/>
    <cellStyle name="20% - Accent1 3 4 2 2 2 2 2 4" xfId="25690" xr:uid="{00000000-0005-0000-0000-0000A1630000}"/>
    <cellStyle name="20% - Accent1 3 4 2 2 2 2 3" xfId="25691" xr:uid="{00000000-0005-0000-0000-0000A2630000}"/>
    <cellStyle name="20% - Accent1 3 4 2 2 2 2 3 2" xfId="25692" xr:uid="{00000000-0005-0000-0000-0000A3630000}"/>
    <cellStyle name="20% - Accent1 3 4 2 2 2 2 3 2 2" xfId="25693" xr:uid="{00000000-0005-0000-0000-0000A4630000}"/>
    <cellStyle name="20% - Accent1 3 4 2 2 2 2 3 2 2 2" xfId="25694" xr:uid="{00000000-0005-0000-0000-0000A5630000}"/>
    <cellStyle name="20% - Accent1 3 4 2 2 2 2 3 2 3" xfId="25695" xr:uid="{00000000-0005-0000-0000-0000A6630000}"/>
    <cellStyle name="20% - Accent1 3 4 2 2 2 2 3 3" xfId="25696" xr:uid="{00000000-0005-0000-0000-0000A7630000}"/>
    <cellStyle name="20% - Accent1 3 4 2 2 2 2 3 3 2" xfId="25697" xr:uid="{00000000-0005-0000-0000-0000A8630000}"/>
    <cellStyle name="20% - Accent1 3 4 2 2 2 2 3 4" xfId="25698" xr:uid="{00000000-0005-0000-0000-0000A9630000}"/>
    <cellStyle name="20% - Accent1 3 4 2 2 2 2 4" xfId="25699" xr:uid="{00000000-0005-0000-0000-0000AA630000}"/>
    <cellStyle name="20% - Accent1 3 4 2 2 2 2 4 2" xfId="25700" xr:uid="{00000000-0005-0000-0000-0000AB630000}"/>
    <cellStyle name="20% - Accent1 3 4 2 2 2 2 4 2 2" xfId="25701" xr:uid="{00000000-0005-0000-0000-0000AC630000}"/>
    <cellStyle name="20% - Accent1 3 4 2 2 2 2 4 2 2 2" xfId="25702" xr:uid="{00000000-0005-0000-0000-0000AD630000}"/>
    <cellStyle name="20% - Accent1 3 4 2 2 2 2 4 2 3" xfId="25703" xr:uid="{00000000-0005-0000-0000-0000AE630000}"/>
    <cellStyle name="20% - Accent1 3 4 2 2 2 2 4 3" xfId="25704" xr:uid="{00000000-0005-0000-0000-0000AF630000}"/>
    <cellStyle name="20% - Accent1 3 4 2 2 2 2 4 3 2" xfId="25705" xr:uid="{00000000-0005-0000-0000-0000B0630000}"/>
    <cellStyle name="20% - Accent1 3 4 2 2 2 2 4 4" xfId="25706" xr:uid="{00000000-0005-0000-0000-0000B1630000}"/>
    <cellStyle name="20% - Accent1 3 4 2 2 2 2 5" xfId="25707" xr:uid="{00000000-0005-0000-0000-0000B2630000}"/>
    <cellStyle name="20% - Accent1 3 4 2 2 2 2 5 2" xfId="25708" xr:uid="{00000000-0005-0000-0000-0000B3630000}"/>
    <cellStyle name="20% - Accent1 3 4 2 2 2 2 5 2 2" xfId="25709" xr:uid="{00000000-0005-0000-0000-0000B4630000}"/>
    <cellStyle name="20% - Accent1 3 4 2 2 2 2 5 3" xfId="25710" xr:uid="{00000000-0005-0000-0000-0000B5630000}"/>
    <cellStyle name="20% - Accent1 3 4 2 2 2 2 6" xfId="25711" xr:uid="{00000000-0005-0000-0000-0000B6630000}"/>
    <cellStyle name="20% - Accent1 3 4 2 2 2 2 6 2" xfId="25712" xr:uid="{00000000-0005-0000-0000-0000B7630000}"/>
    <cellStyle name="20% - Accent1 3 4 2 2 2 2 6 2 2" xfId="25713" xr:uid="{00000000-0005-0000-0000-0000B8630000}"/>
    <cellStyle name="20% - Accent1 3 4 2 2 2 2 6 3" xfId="25714" xr:uid="{00000000-0005-0000-0000-0000B9630000}"/>
    <cellStyle name="20% - Accent1 3 4 2 2 2 2 7" xfId="25715" xr:uid="{00000000-0005-0000-0000-0000BA630000}"/>
    <cellStyle name="20% - Accent1 3 4 2 2 2 2 7 2" xfId="25716" xr:uid="{00000000-0005-0000-0000-0000BB630000}"/>
    <cellStyle name="20% - Accent1 3 4 2 2 2 2 8" xfId="25717" xr:uid="{00000000-0005-0000-0000-0000BC630000}"/>
    <cellStyle name="20% - Accent1 3 4 2 2 2 2 8 2" xfId="25718" xr:uid="{00000000-0005-0000-0000-0000BD630000}"/>
    <cellStyle name="20% - Accent1 3 4 2 2 2 2 9" xfId="25719" xr:uid="{00000000-0005-0000-0000-0000BE630000}"/>
    <cellStyle name="20% - Accent1 3 4 2 2 2 3" xfId="25720" xr:uid="{00000000-0005-0000-0000-0000BF630000}"/>
    <cellStyle name="20% - Accent1 3 4 2 2 2 3 2" xfId="25721" xr:uid="{00000000-0005-0000-0000-0000C0630000}"/>
    <cellStyle name="20% - Accent1 3 4 2 2 2 3 2 2" xfId="25722" xr:uid="{00000000-0005-0000-0000-0000C1630000}"/>
    <cellStyle name="20% - Accent1 3 4 2 2 2 3 2 2 2" xfId="25723" xr:uid="{00000000-0005-0000-0000-0000C2630000}"/>
    <cellStyle name="20% - Accent1 3 4 2 2 2 3 2 2 2 2" xfId="25724" xr:uid="{00000000-0005-0000-0000-0000C3630000}"/>
    <cellStyle name="20% - Accent1 3 4 2 2 2 3 2 2 3" xfId="25725" xr:uid="{00000000-0005-0000-0000-0000C4630000}"/>
    <cellStyle name="20% - Accent1 3 4 2 2 2 3 2 3" xfId="25726" xr:uid="{00000000-0005-0000-0000-0000C5630000}"/>
    <cellStyle name="20% - Accent1 3 4 2 2 2 3 2 3 2" xfId="25727" xr:uid="{00000000-0005-0000-0000-0000C6630000}"/>
    <cellStyle name="20% - Accent1 3 4 2 2 2 3 2 4" xfId="25728" xr:uid="{00000000-0005-0000-0000-0000C7630000}"/>
    <cellStyle name="20% - Accent1 3 4 2 2 2 3 3" xfId="25729" xr:uid="{00000000-0005-0000-0000-0000C8630000}"/>
    <cellStyle name="20% - Accent1 3 4 2 2 2 3 3 2" xfId="25730" xr:uid="{00000000-0005-0000-0000-0000C9630000}"/>
    <cellStyle name="20% - Accent1 3 4 2 2 2 3 3 2 2" xfId="25731" xr:uid="{00000000-0005-0000-0000-0000CA630000}"/>
    <cellStyle name="20% - Accent1 3 4 2 2 2 3 3 2 2 2" xfId="25732" xr:uid="{00000000-0005-0000-0000-0000CB630000}"/>
    <cellStyle name="20% - Accent1 3 4 2 2 2 3 3 2 3" xfId="25733" xr:uid="{00000000-0005-0000-0000-0000CC630000}"/>
    <cellStyle name="20% - Accent1 3 4 2 2 2 3 3 3" xfId="25734" xr:uid="{00000000-0005-0000-0000-0000CD630000}"/>
    <cellStyle name="20% - Accent1 3 4 2 2 2 3 3 3 2" xfId="25735" xr:uid="{00000000-0005-0000-0000-0000CE630000}"/>
    <cellStyle name="20% - Accent1 3 4 2 2 2 3 3 4" xfId="25736" xr:uid="{00000000-0005-0000-0000-0000CF630000}"/>
    <cellStyle name="20% - Accent1 3 4 2 2 2 3 4" xfId="25737" xr:uid="{00000000-0005-0000-0000-0000D0630000}"/>
    <cellStyle name="20% - Accent1 3 4 2 2 2 3 4 2" xfId="25738" xr:uid="{00000000-0005-0000-0000-0000D1630000}"/>
    <cellStyle name="20% - Accent1 3 4 2 2 2 3 4 2 2" xfId="25739" xr:uid="{00000000-0005-0000-0000-0000D2630000}"/>
    <cellStyle name="20% - Accent1 3 4 2 2 2 3 4 2 2 2" xfId="25740" xr:uid="{00000000-0005-0000-0000-0000D3630000}"/>
    <cellStyle name="20% - Accent1 3 4 2 2 2 3 4 2 3" xfId="25741" xr:uid="{00000000-0005-0000-0000-0000D4630000}"/>
    <cellStyle name="20% - Accent1 3 4 2 2 2 3 4 3" xfId="25742" xr:uid="{00000000-0005-0000-0000-0000D5630000}"/>
    <cellStyle name="20% - Accent1 3 4 2 2 2 3 4 3 2" xfId="25743" xr:uid="{00000000-0005-0000-0000-0000D6630000}"/>
    <cellStyle name="20% - Accent1 3 4 2 2 2 3 4 4" xfId="25744" xr:uid="{00000000-0005-0000-0000-0000D7630000}"/>
    <cellStyle name="20% - Accent1 3 4 2 2 2 3 5" xfId="25745" xr:uid="{00000000-0005-0000-0000-0000D8630000}"/>
    <cellStyle name="20% - Accent1 3 4 2 2 2 3 5 2" xfId="25746" xr:uid="{00000000-0005-0000-0000-0000D9630000}"/>
    <cellStyle name="20% - Accent1 3 4 2 2 2 3 5 2 2" xfId="25747" xr:uid="{00000000-0005-0000-0000-0000DA630000}"/>
    <cellStyle name="20% - Accent1 3 4 2 2 2 3 5 3" xfId="25748" xr:uid="{00000000-0005-0000-0000-0000DB630000}"/>
    <cellStyle name="20% - Accent1 3 4 2 2 2 3 6" xfId="25749" xr:uid="{00000000-0005-0000-0000-0000DC630000}"/>
    <cellStyle name="20% - Accent1 3 4 2 2 2 3 6 2" xfId="25750" xr:uid="{00000000-0005-0000-0000-0000DD630000}"/>
    <cellStyle name="20% - Accent1 3 4 2 2 2 3 6 2 2" xfId="25751" xr:uid="{00000000-0005-0000-0000-0000DE630000}"/>
    <cellStyle name="20% - Accent1 3 4 2 2 2 3 6 3" xfId="25752" xr:uid="{00000000-0005-0000-0000-0000DF630000}"/>
    <cellStyle name="20% - Accent1 3 4 2 2 2 3 7" xfId="25753" xr:uid="{00000000-0005-0000-0000-0000E0630000}"/>
    <cellStyle name="20% - Accent1 3 4 2 2 2 3 7 2" xfId="25754" xr:uid="{00000000-0005-0000-0000-0000E1630000}"/>
    <cellStyle name="20% - Accent1 3 4 2 2 2 3 8" xfId="25755" xr:uid="{00000000-0005-0000-0000-0000E2630000}"/>
    <cellStyle name="20% - Accent1 3 4 2 2 2 3 8 2" xfId="25756" xr:uid="{00000000-0005-0000-0000-0000E3630000}"/>
    <cellStyle name="20% - Accent1 3 4 2 2 2 3 9" xfId="25757" xr:uid="{00000000-0005-0000-0000-0000E4630000}"/>
    <cellStyle name="20% - Accent1 3 4 2 2 2 4" xfId="25758" xr:uid="{00000000-0005-0000-0000-0000E5630000}"/>
    <cellStyle name="20% - Accent1 3 4 2 2 2 4 2" xfId="25759" xr:uid="{00000000-0005-0000-0000-0000E6630000}"/>
    <cellStyle name="20% - Accent1 3 4 2 2 2 4 2 2" xfId="25760" xr:uid="{00000000-0005-0000-0000-0000E7630000}"/>
    <cellStyle name="20% - Accent1 3 4 2 2 2 4 2 2 2" xfId="25761" xr:uid="{00000000-0005-0000-0000-0000E8630000}"/>
    <cellStyle name="20% - Accent1 3 4 2 2 2 4 2 3" xfId="25762" xr:uid="{00000000-0005-0000-0000-0000E9630000}"/>
    <cellStyle name="20% - Accent1 3 4 2 2 2 4 3" xfId="25763" xr:uid="{00000000-0005-0000-0000-0000EA630000}"/>
    <cellStyle name="20% - Accent1 3 4 2 2 2 4 3 2" xfId="25764" xr:uid="{00000000-0005-0000-0000-0000EB630000}"/>
    <cellStyle name="20% - Accent1 3 4 2 2 2 4 4" xfId="25765" xr:uid="{00000000-0005-0000-0000-0000EC630000}"/>
    <cellStyle name="20% - Accent1 3 4 2 2 2 5" xfId="25766" xr:uid="{00000000-0005-0000-0000-0000ED630000}"/>
    <cellStyle name="20% - Accent1 3 4 2 2 2 5 2" xfId="25767" xr:uid="{00000000-0005-0000-0000-0000EE630000}"/>
    <cellStyle name="20% - Accent1 3 4 2 2 2 5 2 2" xfId="25768" xr:uid="{00000000-0005-0000-0000-0000EF630000}"/>
    <cellStyle name="20% - Accent1 3 4 2 2 2 5 2 2 2" xfId="25769" xr:uid="{00000000-0005-0000-0000-0000F0630000}"/>
    <cellStyle name="20% - Accent1 3 4 2 2 2 5 2 3" xfId="25770" xr:uid="{00000000-0005-0000-0000-0000F1630000}"/>
    <cellStyle name="20% - Accent1 3 4 2 2 2 5 3" xfId="25771" xr:uid="{00000000-0005-0000-0000-0000F2630000}"/>
    <cellStyle name="20% - Accent1 3 4 2 2 2 5 3 2" xfId="25772" xr:uid="{00000000-0005-0000-0000-0000F3630000}"/>
    <cellStyle name="20% - Accent1 3 4 2 2 2 5 4" xfId="25773" xr:uid="{00000000-0005-0000-0000-0000F4630000}"/>
    <cellStyle name="20% - Accent1 3 4 2 2 2 6" xfId="25774" xr:uid="{00000000-0005-0000-0000-0000F5630000}"/>
    <cellStyle name="20% - Accent1 3 4 2 2 2 6 2" xfId="25775" xr:uid="{00000000-0005-0000-0000-0000F6630000}"/>
    <cellStyle name="20% - Accent1 3 4 2 2 2 6 2 2" xfId="25776" xr:uid="{00000000-0005-0000-0000-0000F7630000}"/>
    <cellStyle name="20% - Accent1 3 4 2 2 2 6 2 2 2" xfId="25777" xr:uid="{00000000-0005-0000-0000-0000F8630000}"/>
    <cellStyle name="20% - Accent1 3 4 2 2 2 6 2 3" xfId="25778" xr:uid="{00000000-0005-0000-0000-0000F9630000}"/>
    <cellStyle name="20% - Accent1 3 4 2 2 2 6 3" xfId="25779" xr:uid="{00000000-0005-0000-0000-0000FA630000}"/>
    <cellStyle name="20% - Accent1 3 4 2 2 2 6 3 2" xfId="25780" xr:uid="{00000000-0005-0000-0000-0000FB630000}"/>
    <cellStyle name="20% - Accent1 3 4 2 2 2 6 4" xfId="25781" xr:uid="{00000000-0005-0000-0000-0000FC630000}"/>
    <cellStyle name="20% - Accent1 3 4 2 2 2 7" xfId="25782" xr:uid="{00000000-0005-0000-0000-0000FD630000}"/>
    <cellStyle name="20% - Accent1 3 4 2 2 2 7 2" xfId="25783" xr:uid="{00000000-0005-0000-0000-0000FE630000}"/>
    <cellStyle name="20% - Accent1 3 4 2 2 2 7 2 2" xfId="25784" xr:uid="{00000000-0005-0000-0000-0000FF630000}"/>
    <cellStyle name="20% - Accent1 3 4 2 2 2 7 3" xfId="25785" xr:uid="{00000000-0005-0000-0000-000000640000}"/>
    <cellStyle name="20% - Accent1 3 4 2 2 2 8" xfId="25786" xr:uid="{00000000-0005-0000-0000-000001640000}"/>
    <cellStyle name="20% - Accent1 3 4 2 2 2 8 2" xfId="25787" xr:uid="{00000000-0005-0000-0000-000002640000}"/>
    <cellStyle name="20% - Accent1 3 4 2 2 2 8 2 2" xfId="25788" xr:uid="{00000000-0005-0000-0000-000003640000}"/>
    <cellStyle name="20% - Accent1 3 4 2 2 2 8 3" xfId="25789" xr:uid="{00000000-0005-0000-0000-000004640000}"/>
    <cellStyle name="20% - Accent1 3 4 2 2 2 9" xfId="25790" xr:uid="{00000000-0005-0000-0000-000005640000}"/>
    <cellStyle name="20% - Accent1 3 4 2 2 2 9 2" xfId="25791" xr:uid="{00000000-0005-0000-0000-000006640000}"/>
    <cellStyle name="20% - Accent1 3 4 2 2 3" xfId="25792" xr:uid="{00000000-0005-0000-0000-000007640000}"/>
    <cellStyle name="20% - Accent1 3 4 2 2 3 10" xfId="25793" xr:uid="{00000000-0005-0000-0000-000008640000}"/>
    <cellStyle name="20% - Accent1 3 4 2 2 3 10 2" xfId="25794" xr:uid="{00000000-0005-0000-0000-000009640000}"/>
    <cellStyle name="20% - Accent1 3 4 2 2 3 11" xfId="25795" xr:uid="{00000000-0005-0000-0000-00000A640000}"/>
    <cellStyle name="20% - Accent1 3 4 2 2 3 2" xfId="25796" xr:uid="{00000000-0005-0000-0000-00000B640000}"/>
    <cellStyle name="20% - Accent1 3 4 2 2 3 2 2" xfId="25797" xr:uid="{00000000-0005-0000-0000-00000C640000}"/>
    <cellStyle name="20% - Accent1 3 4 2 2 3 2 2 2" xfId="25798" xr:uid="{00000000-0005-0000-0000-00000D640000}"/>
    <cellStyle name="20% - Accent1 3 4 2 2 3 2 2 2 2" xfId="25799" xr:uid="{00000000-0005-0000-0000-00000E640000}"/>
    <cellStyle name="20% - Accent1 3 4 2 2 3 2 2 2 2 2" xfId="25800" xr:uid="{00000000-0005-0000-0000-00000F640000}"/>
    <cellStyle name="20% - Accent1 3 4 2 2 3 2 2 2 3" xfId="25801" xr:uid="{00000000-0005-0000-0000-000010640000}"/>
    <cellStyle name="20% - Accent1 3 4 2 2 3 2 2 3" xfId="25802" xr:uid="{00000000-0005-0000-0000-000011640000}"/>
    <cellStyle name="20% - Accent1 3 4 2 2 3 2 2 3 2" xfId="25803" xr:uid="{00000000-0005-0000-0000-000012640000}"/>
    <cellStyle name="20% - Accent1 3 4 2 2 3 2 2 4" xfId="25804" xr:uid="{00000000-0005-0000-0000-000013640000}"/>
    <cellStyle name="20% - Accent1 3 4 2 2 3 2 3" xfId="25805" xr:uid="{00000000-0005-0000-0000-000014640000}"/>
    <cellStyle name="20% - Accent1 3 4 2 2 3 2 3 2" xfId="25806" xr:uid="{00000000-0005-0000-0000-000015640000}"/>
    <cellStyle name="20% - Accent1 3 4 2 2 3 2 3 2 2" xfId="25807" xr:uid="{00000000-0005-0000-0000-000016640000}"/>
    <cellStyle name="20% - Accent1 3 4 2 2 3 2 3 2 2 2" xfId="25808" xr:uid="{00000000-0005-0000-0000-000017640000}"/>
    <cellStyle name="20% - Accent1 3 4 2 2 3 2 3 2 3" xfId="25809" xr:uid="{00000000-0005-0000-0000-000018640000}"/>
    <cellStyle name="20% - Accent1 3 4 2 2 3 2 3 3" xfId="25810" xr:uid="{00000000-0005-0000-0000-000019640000}"/>
    <cellStyle name="20% - Accent1 3 4 2 2 3 2 3 3 2" xfId="25811" xr:uid="{00000000-0005-0000-0000-00001A640000}"/>
    <cellStyle name="20% - Accent1 3 4 2 2 3 2 3 4" xfId="25812" xr:uid="{00000000-0005-0000-0000-00001B640000}"/>
    <cellStyle name="20% - Accent1 3 4 2 2 3 2 4" xfId="25813" xr:uid="{00000000-0005-0000-0000-00001C640000}"/>
    <cellStyle name="20% - Accent1 3 4 2 2 3 2 4 2" xfId="25814" xr:uid="{00000000-0005-0000-0000-00001D640000}"/>
    <cellStyle name="20% - Accent1 3 4 2 2 3 2 4 2 2" xfId="25815" xr:uid="{00000000-0005-0000-0000-00001E640000}"/>
    <cellStyle name="20% - Accent1 3 4 2 2 3 2 4 2 2 2" xfId="25816" xr:uid="{00000000-0005-0000-0000-00001F640000}"/>
    <cellStyle name="20% - Accent1 3 4 2 2 3 2 4 2 3" xfId="25817" xr:uid="{00000000-0005-0000-0000-000020640000}"/>
    <cellStyle name="20% - Accent1 3 4 2 2 3 2 4 3" xfId="25818" xr:uid="{00000000-0005-0000-0000-000021640000}"/>
    <cellStyle name="20% - Accent1 3 4 2 2 3 2 4 3 2" xfId="25819" xr:uid="{00000000-0005-0000-0000-000022640000}"/>
    <cellStyle name="20% - Accent1 3 4 2 2 3 2 4 4" xfId="25820" xr:uid="{00000000-0005-0000-0000-000023640000}"/>
    <cellStyle name="20% - Accent1 3 4 2 2 3 2 5" xfId="25821" xr:uid="{00000000-0005-0000-0000-000024640000}"/>
    <cellStyle name="20% - Accent1 3 4 2 2 3 2 5 2" xfId="25822" xr:uid="{00000000-0005-0000-0000-000025640000}"/>
    <cellStyle name="20% - Accent1 3 4 2 2 3 2 5 2 2" xfId="25823" xr:uid="{00000000-0005-0000-0000-000026640000}"/>
    <cellStyle name="20% - Accent1 3 4 2 2 3 2 5 3" xfId="25824" xr:uid="{00000000-0005-0000-0000-000027640000}"/>
    <cellStyle name="20% - Accent1 3 4 2 2 3 2 6" xfId="25825" xr:uid="{00000000-0005-0000-0000-000028640000}"/>
    <cellStyle name="20% - Accent1 3 4 2 2 3 2 6 2" xfId="25826" xr:uid="{00000000-0005-0000-0000-000029640000}"/>
    <cellStyle name="20% - Accent1 3 4 2 2 3 2 6 2 2" xfId="25827" xr:uid="{00000000-0005-0000-0000-00002A640000}"/>
    <cellStyle name="20% - Accent1 3 4 2 2 3 2 6 3" xfId="25828" xr:uid="{00000000-0005-0000-0000-00002B640000}"/>
    <cellStyle name="20% - Accent1 3 4 2 2 3 2 7" xfId="25829" xr:uid="{00000000-0005-0000-0000-00002C640000}"/>
    <cellStyle name="20% - Accent1 3 4 2 2 3 2 7 2" xfId="25830" xr:uid="{00000000-0005-0000-0000-00002D640000}"/>
    <cellStyle name="20% - Accent1 3 4 2 2 3 2 8" xfId="25831" xr:uid="{00000000-0005-0000-0000-00002E640000}"/>
    <cellStyle name="20% - Accent1 3 4 2 2 3 2 8 2" xfId="25832" xr:uid="{00000000-0005-0000-0000-00002F640000}"/>
    <cellStyle name="20% - Accent1 3 4 2 2 3 2 9" xfId="25833" xr:uid="{00000000-0005-0000-0000-000030640000}"/>
    <cellStyle name="20% - Accent1 3 4 2 2 3 3" xfId="25834" xr:uid="{00000000-0005-0000-0000-000031640000}"/>
    <cellStyle name="20% - Accent1 3 4 2 2 3 3 2" xfId="25835" xr:uid="{00000000-0005-0000-0000-000032640000}"/>
    <cellStyle name="20% - Accent1 3 4 2 2 3 3 2 2" xfId="25836" xr:uid="{00000000-0005-0000-0000-000033640000}"/>
    <cellStyle name="20% - Accent1 3 4 2 2 3 3 2 2 2" xfId="25837" xr:uid="{00000000-0005-0000-0000-000034640000}"/>
    <cellStyle name="20% - Accent1 3 4 2 2 3 3 2 2 2 2" xfId="25838" xr:uid="{00000000-0005-0000-0000-000035640000}"/>
    <cellStyle name="20% - Accent1 3 4 2 2 3 3 2 2 3" xfId="25839" xr:uid="{00000000-0005-0000-0000-000036640000}"/>
    <cellStyle name="20% - Accent1 3 4 2 2 3 3 2 3" xfId="25840" xr:uid="{00000000-0005-0000-0000-000037640000}"/>
    <cellStyle name="20% - Accent1 3 4 2 2 3 3 2 3 2" xfId="25841" xr:uid="{00000000-0005-0000-0000-000038640000}"/>
    <cellStyle name="20% - Accent1 3 4 2 2 3 3 2 4" xfId="25842" xr:uid="{00000000-0005-0000-0000-000039640000}"/>
    <cellStyle name="20% - Accent1 3 4 2 2 3 3 3" xfId="25843" xr:uid="{00000000-0005-0000-0000-00003A640000}"/>
    <cellStyle name="20% - Accent1 3 4 2 2 3 3 3 2" xfId="25844" xr:uid="{00000000-0005-0000-0000-00003B640000}"/>
    <cellStyle name="20% - Accent1 3 4 2 2 3 3 3 2 2" xfId="25845" xr:uid="{00000000-0005-0000-0000-00003C640000}"/>
    <cellStyle name="20% - Accent1 3 4 2 2 3 3 3 2 2 2" xfId="25846" xr:uid="{00000000-0005-0000-0000-00003D640000}"/>
    <cellStyle name="20% - Accent1 3 4 2 2 3 3 3 2 3" xfId="25847" xr:uid="{00000000-0005-0000-0000-00003E640000}"/>
    <cellStyle name="20% - Accent1 3 4 2 2 3 3 3 3" xfId="25848" xr:uid="{00000000-0005-0000-0000-00003F640000}"/>
    <cellStyle name="20% - Accent1 3 4 2 2 3 3 3 3 2" xfId="25849" xr:uid="{00000000-0005-0000-0000-000040640000}"/>
    <cellStyle name="20% - Accent1 3 4 2 2 3 3 3 4" xfId="25850" xr:uid="{00000000-0005-0000-0000-000041640000}"/>
    <cellStyle name="20% - Accent1 3 4 2 2 3 3 4" xfId="25851" xr:uid="{00000000-0005-0000-0000-000042640000}"/>
    <cellStyle name="20% - Accent1 3 4 2 2 3 3 4 2" xfId="25852" xr:uid="{00000000-0005-0000-0000-000043640000}"/>
    <cellStyle name="20% - Accent1 3 4 2 2 3 3 4 2 2" xfId="25853" xr:uid="{00000000-0005-0000-0000-000044640000}"/>
    <cellStyle name="20% - Accent1 3 4 2 2 3 3 4 2 2 2" xfId="25854" xr:uid="{00000000-0005-0000-0000-000045640000}"/>
    <cellStyle name="20% - Accent1 3 4 2 2 3 3 4 2 3" xfId="25855" xr:uid="{00000000-0005-0000-0000-000046640000}"/>
    <cellStyle name="20% - Accent1 3 4 2 2 3 3 4 3" xfId="25856" xr:uid="{00000000-0005-0000-0000-000047640000}"/>
    <cellStyle name="20% - Accent1 3 4 2 2 3 3 4 3 2" xfId="25857" xr:uid="{00000000-0005-0000-0000-000048640000}"/>
    <cellStyle name="20% - Accent1 3 4 2 2 3 3 4 4" xfId="25858" xr:uid="{00000000-0005-0000-0000-000049640000}"/>
    <cellStyle name="20% - Accent1 3 4 2 2 3 3 5" xfId="25859" xr:uid="{00000000-0005-0000-0000-00004A640000}"/>
    <cellStyle name="20% - Accent1 3 4 2 2 3 3 5 2" xfId="25860" xr:uid="{00000000-0005-0000-0000-00004B640000}"/>
    <cellStyle name="20% - Accent1 3 4 2 2 3 3 5 2 2" xfId="25861" xr:uid="{00000000-0005-0000-0000-00004C640000}"/>
    <cellStyle name="20% - Accent1 3 4 2 2 3 3 5 3" xfId="25862" xr:uid="{00000000-0005-0000-0000-00004D640000}"/>
    <cellStyle name="20% - Accent1 3 4 2 2 3 3 6" xfId="25863" xr:uid="{00000000-0005-0000-0000-00004E640000}"/>
    <cellStyle name="20% - Accent1 3 4 2 2 3 3 6 2" xfId="25864" xr:uid="{00000000-0005-0000-0000-00004F640000}"/>
    <cellStyle name="20% - Accent1 3 4 2 2 3 3 6 2 2" xfId="25865" xr:uid="{00000000-0005-0000-0000-000050640000}"/>
    <cellStyle name="20% - Accent1 3 4 2 2 3 3 6 3" xfId="25866" xr:uid="{00000000-0005-0000-0000-000051640000}"/>
    <cellStyle name="20% - Accent1 3 4 2 2 3 3 7" xfId="25867" xr:uid="{00000000-0005-0000-0000-000052640000}"/>
    <cellStyle name="20% - Accent1 3 4 2 2 3 3 7 2" xfId="25868" xr:uid="{00000000-0005-0000-0000-000053640000}"/>
    <cellStyle name="20% - Accent1 3 4 2 2 3 3 8" xfId="25869" xr:uid="{00000000-0005-0000-0000-000054640000}"/>
    <cellStyle name="20% - Accent1 3 4 2 2 3 3 8 2" xfId="25870" xr:uid="{00000000-0005-0000-0000-000055640000}"/>
    <cellStyle name="20% - Accent1 3 4 2 2 3 3 9" xfId="25871" xr:uid="{00000000-0005-0000-0000-000056640000}"/>
    <cellStyle name="20% - Accent1 3 4 2 2 3 4" xfId="25872" xr:uid="{00000000-0005-0000-0000-000057640000}"/>
    <cellStyle name="20% - Accent1 3 4 2 2 3 4 2" xfId="25873" xr:uid="{00000000-0005-0000-0000-000058640000}"/>
    <cellStyle name="20% - Accent1 3 4 2 2 3 4 2 2" xfId="25874" xr:uid="{00000000-0005-0000-0000-000059640000}"/>
    <cellStyle name="20% - Accent1 3 4 2 2 3 4 2 2 2" xfId="25875" xr:uid="{00000000-0005-0000-0000-00005A640000}"/>
    <cellStyle name="20% - Accent1 3 4 2 2 3 4 2 3" xfId="25876" xr:uid="{00000000-0005-0000-0000-00005B640000}"/>
    <cellStyle name="20% - Accent1 3 4 2 2 3 4 3" xfId="25877" xr:uid="{00000000-0005-0000-0000-00005C640000}"/>
    <cellStyle name="20% - Accent1 3 4 2 2 3 4 3 2" xfId="25878" xr:uid="{00000000-0005-0000-0000-00005D640000}"/>
    <cellStyle name="20% - Accent1 3 4 2 2 3 4 4" xfId="25879" xr:uid="{00000000-0005-0000-0000-00005E640000}"/>
    <cellStyle name="20% - Accent1 3 4 2 2 3 5" xfId="25880" xr:uid="{00000000-0005-0000-0000-00005F640000}"/>
    <cellStyle name="20% - Accent1 3 4 2 2 3 5 2" xfId="25881" xr:uid="{00000000-0005-0000-0000-000060640000}"/>
    <cellStyle name="20% - Accent1 3 4 2 2 3 5 2 2" xfId="25882" xr:uid="{00000000-0005-0000-0000-000061640000}"/>
    <cellStyle name="20% - Accent1 3 4 2 2 3 5 2 2 2" xfId="25883" xr:uid="{00000000-0005-0000-0000-000062640000}"/>
    <cellStyle name="20% - Accent1 3 4 2 2 3 5 2 3" xfId="25884" xr:uid="{00000000-0005-0000-0000-000063640000}"/>
    <cellStyle name="20% - Accent1 3 4 2 2 3 5 3" xfId="25885" xr:uid="{00000000-0005-0000-0000-000064640000}"/>
    <cellStyle name="20% - Accent1 3 4 2 2 3 5 3 2" xfId="25886" xr:uid="{00000000-0005-0000-0000-000065640000}"/>
    <cellStyle name="20% - Accent1 3 4 2 2 3 5 4" xfId="25887" xr:uid="{00000000-0005-0000-0000-000066640000}"/>
    <cellStyle name="20% - Accent1 3 4 2 2 3 6" xfId="25888" xr:uid="{00000000-0005-0000-0000-000067640000}"/>
    <cellStyle name="20% - Accent1 3 4 2 2 3 6 2" xfId="25889" xr:uid="{00000000-0005-0000-0000-000068640000}"/>
    <cellStyle name="20% - Accent1 3 4 2 2 3 6 2 2" xfId="25890" xr:uid="{00000000-0005-0000-0000-000069640000}"/>
    <cellStyle name="20% - Accent1 3 4 2 2 3 6 2 2 2" xfId="25891" xr:uid="{00000000-0005-0000-0000-00006A640000}"/>
    <cellStyle name="20% - Accent1 3 4 2 2 3 6 2 3" xfId="25892" xr:uid="{00000000-0005-0000-0000-00006B640000}"/>
    <cellStyle name="20% - Accent1 3 4 2 2 3 6 3" xfId="25893" xr:uid="{00000000-0005-0000-0000-00006C640000}"/>
    <cellStyle name="20% - Accent1 3 4 2 2 3 6 3 2" xfId="25894" xr:uid="{00000000-0005-0000-0000-00006D640000}"/>
    <cellStyle name="20% - Accent1 3 4 2 2 3 6 4" xfId="25895" xr:uid="{00000000-0005-0000-0000-00006E640000}"/>
    <cellStyle name="20% - Accent1 3 4 2 2 3 7" xfId="25896" xr:uid="{00000000-0005-0000-0000-00006F640000}"/>
    <cellStyle name="20% - Accent1 3 4 2 2 3 7 2" xfId="25897" xr:uid="{00000000-0005-0000-0000-000070640000}"/>
    <cellStyle name="20% - Accent1 3 4 2 2 3 7 2 2" xfId="25898" xr:uid="{00000000-0005-0000-0000-000071640000}"/>
    <cellStyle name="20% - Accent1 3 4 2 2 3 7 3" xfId="25899" xr:uid="{00000000-0005-0000-0000-000072640000}"/>
    <cellStyle name="20% - Accent1 3 4 2 2 3 8" xfId="25900" xr:uid="{00000000-0005-0000-0000-000073640000}"/>
    <cellStyle name="20% - Accent1 3 4 2 2 3 8 2" xfId="25901" xr:uid="{00000000-0005-0000-0000-000074640000}"/>
    <cellStyle name="20% - Accent1 3 4 2 2 3 8 2 2" xfId="25902" xr:uid="{00000000-0005-0000-0000-000075640000}"/>
    <cellStyle name="20% - Accent1 3 4 2 2 3 8 3" xfId="25903" xr:uid="{00000000-0005-0000-0000-000076640000}"/>
    <cellStyle name="20% - Accent1 3 4 2 2 3 9" xfId="25904" xr:uid="{00000000-0005-0000-0000-000077640000}"/>
    <cellStyle name="20% - Accent1 3 4 2 2 3 9 2" xfId="25905" xr:uid="{00000000-0005-0000-0000-000078640000}"/>
    <cellStyle name="20% - Accent1 3 4 2 2 4" xfId="25906" xr:uid="{00000000-0005-0000-0000-000079640000}"/>
    <cellStyle name="20% - Accent1 3 4 2 2 4 10" xfId="25907" xr:uid="{00000000-0005-0000-0000-00007A640000}"/>
    <cellStyle name="20% - Accent1 3 4 2 2 4 10 2" xfId="25908" xr:uid="{00000000-0005-0000-0000-00007B640000}"/>
    <cellStyle name="20% - Accent1 3 4 2 2 4 11" xfId="25909" xr:uid="{00000000-0005-0000-0000-00007C640000}"/>
    <cellStyle name="20% - Accent1 3 4 2 2 4 2" xfId="25910" xr:uid="{00000000-0005-0000-0000-00007D640000}"/>
    <cellStyle name="20% - Accent1 3 4 2 2 4 2 2" xfId="25911" xr:uid="{00000000-0005-0000-0000-00007E640000}"/>
    <cellStyle name="20% - Accent1 3 4 2 2 4 2 2 2" xfId="25912" xr:uid="{00000000-0005-0000-0000-00007F640000}"/>
    <cellStyle name="20% - Accent1 3 4 2 2 4 2 2 2 2" xfId="25913" xr:uid="{00000000-0005-0000-0000-000080640000}"/>
    <cellStyle name="20% - Accent1 3 4 2 2 4 2 2 2 2 2" xfId="25914" xr:uid="{00000000-0005-0000-0000-000081640000}"/>
    <cellStyle name="20% - Accent1 3 4 2 2 4 2 2 2 3" xfId="25915" xr:uid="{00000000-0005-0000-0000-000082640000}"/>
    <cellStyle name="20% - Accent1 3 4 2 2 4 2 2 3" xfId="25916" xr:uid="{00000000-0005-0000-0000-000083640000}"/>
    <cellStyle name="20% - Accent1 3 4 2 2 4 2 2 3 2" xfId="25917" xr:uid="{00000000-0005-0000-0000-000084640000}"/>
    <cellStyle name="20% - Accent1 3 4 2 2 4 2 2 4" xfId="25918" xr:uid="{00000000-0005-0000-0000-000085640000}"/>
    <cellStyle name="20% - Accent1 3 4 2 2 4 2 3" xfId="25919" xr:uid="{00000000-0005-0000-0000-000086640000}"/>
    <cellStyle name="20% - Accent1 3 4 2 2 4 2 3 2" xfId="25920" xr:uid="{00000000-0005-0000-0000-000087640000}"/>
    <cellStyle name="20% - Accent1 3 4 2 2 4 2 3 2 2" xfId="25921" xr:uid="{00000000-0005-0000-0000-000088640000}"/>
    <cellStyle name="20% - Accent1 3 4 2 2 4 2 3 2 2 2" xfId="25922" xr:uid="{00000000-0005-0000-0000-000089640000}"/>
    <cellStyle name="20% - Accent1 3 4 2 2 4 2 3 2 3" xfId="25923" xr:uid="{00000000-0005-0000-0000-00008A640000}"/>
    <cellStyle name="20% - Accent1 3 4 2 2 4 2 3 3" xfId="25924" xr:uid="{00000000-0005-0000-0000-00008B640000}"/>
    <cellStyle name="20% - Accent1 3 4 2 2 4 2 3 3 2" xfId="25925" xr:uid="{00000000-0005-0000-0000-00008C640000}"/>
    <cellStyle name="20% - Accent1 3 4 2 2 4 2 3 4" xfId="25926" xr:uid="{00000000-0005-0000-0000-00008D640000}"/>
    <cellStyle name="20% - Accent1 3 4 2 2 4 2 4" xfId="25927" xr:uid="{00000000-0005-0000-0000-00008E640000}"/>
    <cellStyle name="20% - Accent1 3 4 2 2 4 2 4 2" xfId="25928" xr:uid="{00000000-0005-0000-0000-00008F640000}"/>
    <cellStyle name="20% - Accent1 3 4 2 2 4 2 4 2 2" xfId="25929" xr:uid="{00000000-0005-0000-0000-000090640000}"/>
    <cellStyle name="20% - Accent1 3 4 2 2 4 2 4 2 2 2" xfId="25930" xr:uid="{00000000-0005-0000-0000-000091640000}"/>
    <cellStyle name="20% - Accent1 3 4 2 2 4 2 4 2 3" xfId="25931" xr:uid="{00000000-0005-0000-0000-000092640000}"/>
    <cellStyle name="20% - Accent1 3 4 2 2 4 2 4 3" xfId="25932" xr:uid="{00000000-0005-0000-0000-000093640000}"/>
    <cellStyle name="20% - Accent1 3 4 2 2 4 2 4 3 2" xfId="25933" xr:uid="{00000000-0005-0000-0000-000094640000}"/>
    <cellStyle name="20% - Accent1 3 4 2 2 4 2 4 4" xfId="25934" xr:uid="{00000000-0005-0000-0000-000095640000}"/>
    <cellStyle name="20% - Accent1 3 4 2 2 4 2 5" xfId="25935" xr:uid="{00000000-0005-0000-0000-000096640000}"/>
    <cellStyle name="20% - Accent1 3 4 2 2 4 2 5 2" xfId="25936" xr:uid="{00000000-0005-0000-0000-000097640000}"/>
    <cellStyle name="20% - Accent1 3 4 2 2 4 2 5 2 2" xfId="25937" xr:uid="{00000000-0005-0000-0000-000098640000}"/>
    <cellStyle name="20% - Accent1 3 4 2 2 4 2 5 3" xfId="25938" xr:uid="{00000000-0005-0000-0000-000099640000}"/>
    <cellStyle name="20% - Accent1 3 4 2 2 4 2 6" xfId="25939" xr:uid="{00000000-0005-0000-0000-00009A640000}"/>
    <cellStyle name="20% - Accent1 3 4 2 2 4 2 6 2" xfId="25940" xr:uid="{00000000-0005-0000-0000-00009B640000}"/>
    <cellStyle name="20% - Accent1 3 4 2 2 4 2 6 2 2" xfId="25941" xr:uid="{00000000-0005-0000-0000-00009C640000}"/>
    <cellStyle name="20% - Accent1 3 4 2 2 4 2 6 3" xfId="25942" xr:uid="{00000000-0005-0000-0000-00009D640000}"/>
    <cellStyle name="20% - Accent1 3 4 2 2 4 2 7" xfId="25943" xr:uid="{00000000-0005-0000-0000-00009E640000}"/>
    <cellStyle name="20% - Accent1 3 4 2 2 4 2 7 2" xfId="25944" xr:uid="{00000000-0005-0000-0000-00009F640000}"/>
    <cellStyle name="20% - Accent1 3 4 2 2 4 2 8" xfId="25945" xr:uid="{00000000-0005-0000-0000-0000A0640000}"/>
    <cellStyle name="20% - Accent1 3 4 2 2 4 2 8 2" xfId="25946" xr:uid="{00000000-0005-0000-0000-0000A1640000}"/>
    <cellStyle name="20% - Accent1 3 4 2 2 4 2 9" xfId="25947" xr:uid="{00000000-0005-0000-0000-0000A2640000}"/>
    <cellStyle name="20% - Accent1 3 4 2 2 4 3" xfId="25948" xr:uid="{00000000-0005-0000-0000-0000A3640000}"/>
    <cellStyle name="20% - Accent1 3 4 2 2 4 3 2" xfId="25949" xr:uid="{00000000-0005-0000-0000-0000A4640000}"/>
    <cellStyle name="20% - Accent1 3 4 2 2 4 3 2 2" xfId="25950" xr:uid="{00000000-0005-0000-0000-0000A5640000}"/>
    <cellStyle name="20% - Accent1 3 4 2 2 4 3 2 2 2" xfId="25951" xr:uid="{00000000-0005-0000-0000-0000A6640000}"/>
    <cellStyle name="20% - Accent1 3 4 2 2 4 3 2 2 2 2" xfId="25952" xr:uid="{00000000-0005-0000-0000-0000A7640000}"/>
    <cellStyle name="20% - Accent1 3 4 2 2 4 3 2 2 3" xfId="25953" xr:uid="{00000000-0005-0000-0000-0000A8640000}"/>
    <cellStyle name="20% - Accent1 3 4 2 2 4 3 2 3" xfId="25954" xr:uid="{00000000-0005-0000-0000-0000A9640000}"/>
    <cellStyle name="20% - Accent1 3 4 2 2 4 3 2 3 2" xfId="25955" xr:uid="{00000000-0005-0000-0000-0000AA640000}"/>
    <cellStyle name="20% - Accent1 3 4 2 2 4 3 2 4" xfId="25956" xr:uid="{00000000-0005-0000-0000-0000AB640000}"/>
    <cellStyle name="20% - Accent1 3 4 2 2 4 3 3" xfId="25957" xr:uid="{00000000-0005-0000-0000-0000AC640000}"/>
    <cellStyle name="20% - Accent1 3 4 2 2 4 3 3 2" xfId="25958" xr:uid="{00000000-0005-0000-0000-0000AD640000}"/>
    <cellStyle name="20% - Accent1 3 4 2 2 4 3 3 2 2" xfId="25959" xr:uid="{00000000-0005-0000-0000-0000AE640000}"/>
    <cellStyle name="20% - Accent1 3 4 2 2 4 3 3 2 2 2" xfId="25960" xr:uid="{00000000-0005-0000-0000-0000AF640000}"/>
    <cellStyle name="20% - Accent1 3 4 2 2 4 3 3 2 3" xfId="25961" xr:uid="{00000000-0005-0000-0000-0000B0640000}"/>
    <cellStyle name="20% - Accent1 3 4 2 2 4 3 3 3" xfId="25962" xr:uid="{00000000-0005-0000-0000-0000B1640000}"/>
    <cellStyle name="20% - Accent1 3 4 2 2 4 3 3 3 2" xfId="25963" xr:uid="{00000000-0005-0000-0000-0000B2640000}"/>
    <cellStyle name="20% - Accent1 3 4 2 2 4 3 3 4" xfId="25964" xr:uid="{00000000-0005-0000-0000-0000B3640000}"/>
    <cellStyle name="20% - Accent1 3 4 2 2 4 3 4" xfId="25965" xr:uid="{00000000-0005-0000-0000-0000B4640000}"/>
    <cellStyle name="20% - Accent1 3 4 2 2 4 3 4 2" xfId="25966" xr:uid="{00000000-0005-0000-0000-0000B5640000}"/>
    <cellStyle name="20% - Accent1 3 4 2 2 4 3 4 2 2" xfId="25967" xr:uid="{00000000-0005-0000-0000-0000B6640000}"/>
    <cellStyle name="20% - Accent1 3 4 2 2 4 3 4 2 2 2" xfId="25968" xr:uid="{00000000-0005-0000-0000-0000B7640000}"/>
    <cellStyle name="20% - Accent1 3 4 2 2 4 3 4 2 3" xfId="25969" xr:uid="{00000000-0005-0000-0000-0000B8640000}"/>
    <cellStyle name="20% - Accent1 3 4 2 2 4 3 4 3" xfId="25970" xr:uid="{00000000-0005-0000-0000-0000B9640000}"/>
    <cellStyle name="20% - Accent1 3 4 2 2 4 3 4 3 2" xfId="25971" xr:uid="{00000000-0005-0000-0000-0000BA640000}"/>
    <cellStyle name="20% - Accent1 3 4 2 2 4 3 4 4" xfId="25972" xr:uid="{00000000-0005-0000-0000-0000BB640000}"/>
    <cellStyle name="20% - Accent1 3 4 2 2 4 3 5" xfId="25973" xr:uid="{00000000-0005-0000-0000-0000BC640000}"/>
    <cellStyle name="20% - Accent1 3 4 2 2 4 3 5 2" xfId="25974" xr:uid="{00000000-0005-0000-0000-0000BD640000}"/>
    <cellStyle name="20% - Accent1 3 4 2 2 4 3 5 2 2" xfId="25975" xr:uid="{00000000-0005-0000-0000-0000BE640000}"/>
    <cellStyle name="20% - Accent1 3 4 2 2 4 3 5 3" xfId="25976" xr:uid="{00000000-0005-0000-0000-0000BF640000}"/>
    <cellStyle name="20% - Accent1 3 4 2 2 4 3 6" xfId="25977" xr:uid="{00000000-0005-0000-0000-0000C0640000}"/>
    <cellStyle name="20% - Accent1 3 4 2 2 4 3 6 2" xfId="25978" xr:uid="{00000000-0005-0000-0000-0000C1640000}"/>
    <cellStyle name="20% - Accent1 3 4 2 2 4 3 6 2 2" xfId="25979" xr:uid="{00000000-0005-0000-0000-0000C2640000}"/>
    <cellStyle name="20% - Accent1 3 4 2 2 4 3 6 3" xfId="25980" xr:uid="{00000000-0005-0000-0000-0000C3640000}"/>
    <cellStyle name="20% - Accent1 3 4 2 2 4 3 7" xfId="25981" xr:uid="{00000000-0005-0000-0000-0000C4640000}"/>
    <cellStyle name="20% - Accent1 3 4 2 2 4 3 7 2" xfId="25982" xr:uid="{00000000-0005-0000-0000-0000C5640000}"/>
    <cellStyle name="20% - Accent1 3 4 2 2 4 3 8" xfId="25983" xr:uid="{00000000-0005-0000-0000-0000C6640000}"/>
    <cellStyle name="20% - Accent1 3 4 2 2 4 3 8 2" xfId="25984" xr:uid="{00000000-0005-0000-0000-0000C7640000}"/>
    <cellStyle name="20% - Accent1 3 4 2 2 4 3 9" xfId="25985" xr:uid="{00000000-0005-0000-0000-0000C8640000}"/>
    <cellStyle name="20% - Accent1 3 4 2 2 4 4" xfId="25986" xr:uid="{00000000-0005-0000-0000-0000C9640000}"/>
    <cellStyle name="20% - Accent1 3 4 2 2 4 4 2" xfId="25987" xr:uid="{00000000-0005-0000-0000-0000CA640000}"/>
    <cellStyle name="20% - Accent1 3 4 2 2 4 4 2 2" xfId="25988" xr:uid="{00000000-0005-0000-0000-0000CB640000}"/>
    <cellStyle name="20% - Accent1 3 4 2 2 4 4 2 2 2" xfId="25989" xr:uid="{00000000-0005-0000-0000-0000CC640000}"/>
    <cellStyle name="20% - Accent1 3 4 2 2 4 4 2 3" xfId="25990" xr:uid="{00000000-0005-0000-0000-0000CD640000}"/>
    <cellStyle name="20% - Accent1 3 4 2 2 4 4 3" xfId="25991" xr:uid="{00000000-0005-0000-0000-0000CE640000}"/>
    <cellStyle name="20% - Accent1 3 4 2 2 4 4 3 2" xfId="25992" xr:uid="{00000000-0005-0000-0000-0000CF640000}"/>
    <cellStyle name="20% - Accent1 3 4 2 2 4 4 4" xfId="25993" xr:uid="{00000000-0005-0000-0000-0000D0640000}"/>
    <cellStyle name="20% - Accent1 3 4 2 2 4 5" xfId="25994" xr:uid="{00000000-0005-0000-0000-0000D1640000}"/>
    <cellStyle name="20% - Accent1 3 4 2 2 4 5 2" xfId="25995" xr:uid="{00000000-0005-0000-0000-0000D2640000}"/>
    <cellStyle name="20% - Accent1 3 4 2 2 4 5 2 2" xfId="25996" xr:uid="{00000000-0005-0000-0000-0000D3640000}"/>
    <cellStyle name="20% - Accent1 3 4 2 2 4 5 2 2 2" xfId="25997" xr:uid="{00000000-0005-0000-0000-0000D4640000}"/>
    <cellStyle name="20% - Accent1 3 4 2 2 4 5 2 3" xfId="25998" xr:uid="{00000000-0005-0000-0000-0000D5640000}"/>
    <cellStyle name="20% - Accent1 3 4 2 2 4 5 3" xfId="25999" xr:uid="{00000000-0005-0000-0000-0000D6640000}"/>
    <cellStyle name="20% - Accent1 3 4 2 2 4 5 3 2" xfId="26000" xr:uid="{00000000-0005-0000-0000-0000D7640000}"/>
    <cellStyle name="20% - Accent1 3 4 2 2 4 5 4" xfId="26001" xr:uid="{00000000-0005-0000-0000-0000D8640000}"/>
    <cellStyle name="20% - Accent1 3 4 2 2 4 6" xfId="26002" xr:uid="{00000000-0005-0000-0000-0000D9640000}"/>
    <cellStyle name="20% - Accent1 3 4 2 2 4 6 2" xfId="26003" xr:uid="{00000000-0005-0000-0000-0000DA640000}"/>
    <cellStyle name="20% - Accent1 3 4 2 2 4 6 2 2" xfId="26004" xr:uid="{00000000-0005-0000-0000-0000DB640000}"/>
    <cellStyle name="20% - Accent1 3 4 2 2 4 6 2 2 2" xfId="26005" xr:uid="{00000000-0005-0000-0000-0000DC640000}"/>
    <cellStyle name="20% - Accent1 3 4 2 2 4 6 2 3" xfId="26006" xr:uid="{00000000-0005-0000-0000-0000DD640000}"/>
    <cellStyle name="20% - Accent1 3 4 2 2 4 6 3" xfId="26007" xr:uid="{00000000-0005-0000-0000-0000DE640000}"/>
    <cellStyle name="20% - Accent1 3 4 2 2 4 6 3 2" xfId="26008" xr:uid="{00000000-0005-0000-0000-0000DF640000}"/>
    <cellStyle name="20% - Accent1 3 4 2 2 4 6 4" xfId="26009" xr:uid="{00000000-0005-0000-0000-0000E0640000}"/>
    <cellStyle name="20% - Accent1 3 4 2 2 4 7" xfId="26010" xr:uid="{00000000-0005-0000-0000-0000E1640000}"/>
    <cellStyle name="20% - Accent1 3 4 2 2 4 7 2" xfId="26011" xr:uid="{00000000-0005-0000-0000-0000E2640000}"/>
    <cellStyle name="20% - Accent1 3 4 2 2 4 7 2 2" xfId="26012" xr:uid="{00000000-0005-0000-0000-0000E3640000}"/>
    <cellStyle name="20% - Accent1 3 4 2 2 4 7 3" xfId="26013" xr:uid="{00000000-0005-0000-0000-0000E4640000}"/>
    <cellStyle name="20% - Accent1 3 4 2 2 4 8" xfId="26014" xr:uid="{00000000-0005-0000-0000-0000E5640000}"/>
    <cellStyle name="20% - Accent1 3 4 2 2 4 8 2" xfId="26015" xr:uid="{00000000-0005-0000-0000-0000E6640000}"/>
    <cellStyle name="20% - Accent1 3 4 2 2 4 8 2 2" xfId="26016" xr:uid="{00000000-0005-0000-0000-0000E7640000}"/>
    <cellStyle name="20% - Accent1 3 4 2 2 4 8 3" xfId="26017" xr:uid="{00000000-0005-0000-0000-0000E8640000}"/>
    <cellStyle name="20% - Accent1 3 4 2 2 4 9" xfId="26018" xr:uid="{00000000-0005-0000-0000-0000E9640000}"/>
    <cellStyle name="20% - Accent1 3 4 2 2 4 9 2" xfId="26019" xr:uid="{00000000-0005-0000-0000-0000EA640000}"/>
    <cellStyle name="20% - Accent1 3 4 2 2 5" xfId="26020" xr:uid="{00000000-0005-0000-0000-0000EB640000}"/>
    <cellStyle name="20% - Accent1 3 4 2 2 5 2" xfId="26021" xr:uid="{00000000-0005-0000-0000-0000EC640000}"/>
    <cellStyle name="20% - Accent1 3 4 2 2 5 2 2" xfId="26022" xr:uid="{00000000-0005-0000-0000-0000ED640000}"/>
    <cellStyle name="20% - Accent1 3 4 2 2 5 2 2 2" xfId="26023" xr:uid="{00000000-0005-0000-0000-0000EE640000}"/>
    <cellStyle name="20% - Accent1 3 4 2 2 5 2 2 2 2" xfId="26024" xr:uid="{00000000-0005-0000-0000-0000EF640000}"/>
    <cellStyle name="20% - Accent1 3 4 2 2 5 2 2 3" xfId="26025" xr:uid="{00000000-0005-0000-0000-0000F0640000}"/>
    <cellStyle name="20% - Accent1 3 4 2 2 5 2 3" xfId="26026" xr:uid="{00000000-0005-0000-0000-0000F1640000}"/>
    <cellStyle name="20% - Accent1 3 4 2 2 5 2 3 2" xfId="26027" xr:uid="{00000000-0005-0000-0000-0000F2640000}"/>
    <cellStyle name="20% - Accent1 3 4 2 2 5 2 4" xfId="26028" xr:uid="{00000000-0005-0000-0000-0000F3640000}"/>
    <cellStyle name="20% - Accent1 3 4 2 2 5 3" xfId="26029" xr:uid="{00000000-0005-0000-0000-0000F4640000}"/>
    <cellStyle name="20% - Accent1 3 4 2 2 5 3 2" xfId="26030" xr:uid="{00000000-0005-0000-0000-0000F5640000}"/>
    <cellStyle name="20% - Accent1 3 4 2 2 5 3 2 2" xfId="26031" xr:uid="{00000000-0005-0000-0000-0000F6640000}"/>
    <cellStyle name="20% - Accent1 3 4 2 2 5 3 2 2 2" xfId="26032" xr:uid="{00000000-0005-0000-0000-0000F7640000}"/>
    <cellStyle name="20% - Accent1 3 4 2 2 5 3 2 3" xfId="26033" xr:uid="{00000000-0005-0000-0000-0000F8640000}"/>
    <cellStyle name="20% - Accent1 3 4 2 2 5 3 3" xfId="26034" xr:uid="{00000000-0005-0000-0000-0000F9640000}"/>
    <cellStyle name="20% - Accent1 3 4 2 2 5 3 3 2" xfId="26035" xr:uid="{00000000-0005-0000-0000-0000FA640000}"/>
    <cellStyle name="20% - Accent1 3 4 2 2 5 3 4" xfId="26036" xr:uid="{00000000-0005-0000-0000-0000FB640000}"/>
    <cellStyle name="20% - Accent1 3 4 2 2 5 4" xfId="26037" xr:uid="{00000000-0005-0000-0000-0000FC640000}"/>
    <cellStyle name="20% - Accent1 3 4 2 2 5 4 2" xfId="26038" xr:uid="{00000000-0005-0000-0000-0000FD640000}"/>
    <cellStyle name="20% - Accent1 3 4 2 2 5 4 2 2" xfId="26039" xr:uid="{00000000-0005-0000-0000-0000FE640000}"/>
    <cellStyle name="20% - Accent1 3 4 2 2 5 4 2 2 2" xfId="26040" xr:uid="{00000000-0005-0000-0000-0000FF640000}"/>
    <cellStyle name="20% - Accent1 3 4 2 2 5 4 2 3" xfId="26041" xr:uid="{00000000-0005-0000-0000-000000650000}"/>
    <cellStyle name="20% - Accent1 3 4 2 2 5 4 3" xfId="26042" xr:uid="{00000000-0005-0000-0000-000001650000}"/>
    <cellStyle name="20% - Accent1 3 4 2 2 5 4 3 2" xfId="26043" xr:uid="{00000000-0005-0000-0000-000002650000}"/>
    <cellStyle name="20% - Accent1 3 4 2 2 5 4 4" xfId="26044" xr:uid="{00000000-0005-0000-0000-000003650000}"/>
    <cellStyle name="20% - Accent1 3 4 2 2 5 5" xfId="26045" xr:uid="{00000000-0005-0000-0000-000004650000}"/>
    <cellStyle name="20% - Accent1 3 4 2 2 5 5 2" xfId="26046" xr:uid="{00000000-0005-0000-0000-000005650000}"/>
    <cellStyle name="20% - Accent1 3 4 2 2 5 5 2 2" xfId="26047" xr:uid="{00000000-0005-0000-0000-000006650000}"/>
    <cellStyle name="20% - Accent1 3 4 2 2 5 5 3" xfId="26048" xr:uid="{00000000-0005-0000-0000-000007650000}"/>
    <cellStyle name="20% - Accent1 3 4 2 2 5 6" xfId="26049" xr:uid="{00000000-0005-0000-0000-000008650000}"/>
    <cellStyle name="20% - Accent1 3 4 2 2 5 6 2" xfId="26050" xr:uid="{00000000-0005-0000-0000-000009650000}"/>
    <cellStyle name="20% - Accent1 3 4 2 2 5 6 2 2" xfId="26051" xr:uid="{00000000-0005-0000-0000-00000A650000}"/>
    <cellStyle name="20% - Accent1 3 4 2 2 5 6 3" xfId="26052" xr:uid="{00000000-0005-0000-0000-00000B650000}"/>
    <cellStyle name="20% - Accent1 3 4 2 2 5 7" xfId="26053" xr:uid="{00000000-0005-0000-0000-00000C650000}"/>
    <cellStyle name="20% - Accent1 3 4 2 2 5 7 2" xfId="26054" xr:uid="{00000000-0005-0000-0000-00000D650000}"/>
    <cellStyle name="20% - Accent1 3 4 2 2 5 8" xfId="26055" xr:uid="{00000000-0005-0000-0000-00000E650000}"/>
    <cellStyle name="20% - Accent1 3 4 2 2 5 8 2" xfId="26056" xr:uid="{00000000-0005-0000-0000-00000F650000}"/>
    <cellStyle name="20% - Accent1 3 4 2 2 5 9" xfId="26057" xr:uid="{00000000-0005-0000-0000-000010650000}"/>
    <cellStyle name="20% - Accent1 3 4 2 2 6" xfId="26058" xr:uid="{00000000-0005-0000-0000-000011650000}"/>
    <cellStyle name="20% - Accent1 3 4 2 2 6 2" xfId="26059" xr:uid="{00000000-0005-0000-0000-000012650000}"/>
    <cellStyle name="20% - Accent1 3 4 2 2 6 2 2" xfId="26060" xr:uid="{00000000-0005-0000-0000-000013650000}"/>
    <cellStyle name="20% - Accent1 3 4 2 2 6 2 2 2" xfId="26061" xr:uid="{00000000-0005-0000-0000-000014650000}"/>
    <cellStyle name="20% - Accent1 3 4 2 2 6 2 2 2 2" xfId="26062" xr:uid="{00000000-0005-0000-0000-000015650000}"/>
    <cellStyle name="20% - Accent1 3 4 2 2 6 2 2 3" xfId="26063" xr:uid="{00000000-0005-0000-0000-000016650000}"/>
    <cellStyle name="20% - Accent1 3 4 2 2 6 2 3" xfId="26064" xr:uid="{00000000-0005-0000-0000-000017650000}"/>
    <cellStyle name="20% - Accent1 3 4 2 2 6 2 3 2" xfId="26065" xr:uid="{00000000-0005-0000-0000-000018650000}"/>
    <cellStyle name="20% - Accent1 3 4 2 2 6 2 4" xfId="26066" xr:uid="{00000000-0005-0000-0000-000019650000}"/>
    <cellStyle name="20% - Accent1 3 4 2 2 6 3" xfId="26067" xr:uid="{00000000-0005-0000-0000-00001A650000}"/>
    <cellStyle name="20% - Accent1 3 4 2 2 6 3 2" xfId="26068" xr:uid="{00000000-0005-0000-0000-00001B650000}"/>
    <cellStyle name="20% - Accent1 3 4 2 2 6 3 2 2" xfId="26069" xr:uid="{00000000-0005-0000-0000-00001C650000}"/>
    <cellStyle name="20% - Accent1 3 4 2 2 6 3 2 2 2" xfId="26070" xr:uid="{00000000-0005-0000-0000-00001D650000}"/>
    <cellStyle name="20% - Accent1 3 4 2 2 6 3 2 3" xfId="26071" xr:uid="{00000000-0005-0000-0000-00001E650000}"/>
    <cellStyle name="20% - Accent1 3 4 2 2 6 3 3" xfId="26072" xr:uid="{00000000-0005-0000-0000-00001F650000}"/>
    <cellStyle name="20% - Accent1 3 4 2 2 6 3 3 2" xfId="26073" xr:uid="{00000000-0005-0000-0000-000020650000}"/>
    <cellStyle name="20% - Accent1 3 4 2 2 6 3 4" xfId="26074" xr:uid="{00000000-0005-0000-0000-000021650000}"/>
    <cellStyle name="20% - Accent1 3 4 2 2 6 4" xfId="26075" xr:uid="{00000000-0005-0000-0000-000022650000}"/>
    <cellStyle name="20% - Accent1 3 4 2 2 6 4 2" xfId="26076" xr:uid="{00000000-0005-0000-0000-000023650000}"/>
    <cellStyle name="20% - Accent1 3 4 2 2 6 4 2 2" xfId="26077" xr:uid="{00000000-0005-0000-0000-000024650000}"/>
    <cellStyle name="20% - Accent1 3 4 2 2 6 4 2 2 2" xfId="26078" xr:uid="{00000000-0005-0000-0000-000025650000}"/>
    <cellStyle name="20% - Accent1 3 4 2 2 6 4 2 3" xfId="26079" xr:uid="{00000000-0005-0000-0000-000026650000}"/>
    <cellStyle name="20% - Accent1 3 4 2 2 6 4 3" xfId="26080" xr:uid="{00000000-0005-0000-0000-000027650000}"/>
    <cellStyle name="20% - Accent1 3 4 2 2 6 4 3 2" xfId="26081" xr:uid="{00000000-0005-0000-0000-000028650000}"/>
    <cellStyle name="20% - Accent1 3 4 2 2 6 4 4" xfId="26082" xr:uid="{00000000-0005-0000-0000-000029650000}"/>
    <cellStyle name="20% - Accent1 3 4 2 2 6 5" xfId="26083" xr:uid="{00000000-0005-0000-0000-00002A650000}"/>
    <cellStyle name="20% - Accent1 3 4 2 2 6 5 2" xfId="26084" xr:uid="{00000000-0005-0000-0000-00002B650000}"/>
    <cellStyle name="20% - Accent1 3 4 2 2 6 5 2 2" xfId="26085" xr:uid="{00000000-0005-0000-0000-00002C650000}"/>
    <cellStyle name="20% - Accent1 3 4 2 2 6 5 3" xfId="26086" xr:uid="{00000000-0005-0000-0000-00002D650000}"/>
    <cellStyle name="20% - Accent1 3 4 2 2 6 6" xfId="26087" xr:uid="{00000000-0005-0000-0000-00002E650000}"/>
    <cellStyle name="20% - Accent1 3 4 2 2 6 6 2" xfId="26088" xr:uid="{00000000-0005-0000-0000-00002F650000}"/>
    <cellStyle name="20% - Accent1 3 4 2 2 6 6 2 2" xfId="26089" xr:uid="{00000000-0005-0000-0000-000030650000}"/>
    <cellStyle name="20% - Accent1 3 4 2 2 6 6 3" xfId="26090" xr:uid="{00000000-0005-0000-0000-000031650000}"/>
    <cellStyle name="20% - Accent1 3 4 2 2 6 7" xfId="26091" xr:uid="{00000000-0005-0000-0000-000032650000}"/>
    <cellStyle name="20% - Accent1 3 4 2 2 6 7 2" xfId="26092" xr:uid="{00000000-0005-0000-0000-000033650000}"/>
    <cellStyle name="20% - Accent1 3 4 2 2 6 8" xfId="26093" xr:uid="{00000000-0005-0000-0000-000034650000}"/>
    <cellStyle name="20% - Accent1 3 4 2 2 6 8 2" xfId="26094" xr:uid="{00000000-0005-0000-0000-000035650000}"/>
    <cellStyle name="20% - Accent1 3 4 2 2 6 9" xfId="26095" xr:uid="{00000000-0005-0000-0000-000036650000}"/>
    <cellStyle name="20% - Accent1 3 4 2 2 7" xfId="26096" xr:uid="{00000000-0005-0000-0000-000037650000}"/>
    <cellStyle name="20% - Accent1 3 4 2 2 7 2" xfId="26097" xr:uid="{00000000-0005-0000-0000-000038650000}"/>
    <cellStyle name="20% - Accent1 3 4 2 2 7 2 2" xfId="26098" xr:uid="{00000000-0005-0000-0000-000039650000}"/>
    <cellStyle name="20% - Accent1 3 4 2 2 7 2 2 2" xfId="26099" xr:uid="{00000000-0005-0000-0000-00003A650000}"/>
    <cellStyle name="20% - Accent1 3 4 2 2 7 2 3" xfId="26100" xr:uid="{00000000-0005-0000-0000-00003B650000}"/>
    <cellStyle name="20% - Accent1 3 4 2 2 7 3" xfId="26101" xr:uid="{00000000-0005-0000-0000-00003C650000}"/>
    <cellStyle name="20% - Accent1 3 4 2 2 7 3 2" xfId="26102" xr:uid="{00000000-0005-0000-0000-00003D650000}"/>
    <cellStyle name="20% - Accent1 3 4 2 2 7 4" xfId="26103" xr:uid="{00000000-0005-0000-0000-00003E650000}"/>
    <cellStyle name="20% - Accent1 3 4 2 2 8" xfId="26104" xr:uid="{00000000-0005-0000-0000-00003F650000}"/>
    <cellStyle name="20% - Accent1 3 4 2 2 8 2" xfId="26105" xr:uid="{00000000-0005-0000-0000-000040650000}"/>
    <cellStyle name="20% - Accent1 3 4 2 2 8 2 2" xfId="26106" xr:uid="{00000000-0005-0000-0000-000041650000}"/>
    <cellStyle name="20% - Accent1 3 4 2 2 8 2 2 2" xfId="26107" xr:uid="{00000000-0005-0000-0000-000042650000}"/>
    <cellStyle name="20% - Accent1 3 4 2 2 8 2 3" xfId="26108" xr:uid="{00000000-0005-0000-0000-000043650000}"/>
    <cellStyle name="20% - Accent1 3 4 2 2 8 3" xfId="26109" xr:uid="{00000000-0005-0000-0000-000044650000}"/>
    <cellStyle name="20% - Accent1 3 4 2 2 8 3 2" xfId="26110" xr:uid="{00000000-0005-0000-0000-000045650000}"/>
    <cellStyle name="20% - Accent1 3 4 2 2 8 4" xfId="26111" xr:uid="{00000000-0005-0000-0000-000046650000}"/>
    <cellStyle name="20% - Accent1 3 4 2 2 9" xfId="26112" xr:uid="{00000000-0005-0000-0000-000047650000}"/>
    <cellStyle name="20% - Accent1 3 4 2 2 9 2" xfId="26113" xr:uid="{00000000-0005-0000-0000-000048650000}"/>
    <cellStyle name="20% - Accent1 3 4 2 2 9 2 2" xfId="26114" xr:uid="{00000000-0005-0000-0000-000049650000}"/>
    <cellStyle name="20% - Accent1 3 4 2 2 9 2 2 2" xfId="26115" xr:uid="{00000000-0005-0000-0000-00004A650000}"/>
    <cellStyle name="20% - Accent1 3 4 2 2 9 2 3" xfId="26116" xr:uid="{00000000-0005-0000-0000-00004B650000}"/>
    <cellStyle name="20% - Accent1 3 4 2 2 9 3" xfId="26117" xr:uid="{00000000-0005-0000-0000-00004C650000}"/>
    <cellStyle name="20% - Accent1 3 4 2 2 9 3 2" xfId="26118" xr:uid="{00000000-0005-0000-0000-00004D650000}"/>
    <cellStyle name="20% - Accent1 3 4 2 2 9 4" xfId="26119" xr:uid="{00000000-0005-0000-0000-00004E650000}"/>
    <cellStyle name="20% - Accent1 3 4 2 3" xfId="26120" xr:uid="{00000000-0005-0000-0000-00004F650000}"/>
    <cellStyle name="20% - Accent1 3 4 2 3 10" xfId="26121" xr:uid="{00000000-0005-0000-0000-000050650000}"/>
    <cellStyle name="20% - Accent1 3 4 2 3 10 2" xfId="26122" xr:uid="{00000000-0005-0000-0000-000051650000}"/>
    <cellStyle name="20% - Accent1 3 4 2 3 11" xfId="26123" xr:uid="{00000000-0005-0000-0000-000052650000}"/>
    <cellStyle name="20% - Accent1 3 4 2 3 2" xfId="26124" xr:uid="{00000000-0005-0000-0000-000053650000}"/>
    <cellStyle name="20% - Accent1 3 4 2 3 2 2" xfId="26125" xr:uid="{00000000-0005-0000-0000-000054650000}"/>
    <cellStyle name="20% - Accent1 3 4 2 3 2 2 2" xfId="26126" xr:uid="{00000000-0005-0000-0000-000055650000}"/>
    <cellStyle name="20% - Accent1 3 4 2 3 2 2 2 2" xfId="26127" xr:uid="{00000000-0005-0000-0000-000056650000}"/>
    <cellStyle name="20% - Accent1 3 4 2 3 2 2 2 2 2" xfId="26128" xr:uid="{00000000-0005-0000-0000-000057650000}"/>
    <cellStyle name="20% - Accent1 3 4 2 3 2 2 2 3" xfId="26129" xr:uid="{00000000-0005-0000-0000-000058650000}"/>
    <cellStyle name="20% - Accent1 3 4 2 3 2 2 3" xfId="26130" xr:uid="{00000000-0005-0000-0000-000059650000}"/>
    <cellStyle name="20% - Accent1 3 4 2 3 2 2 3 2" xfId="26131" xr:uid="{00000000-0005-0000-0000-00005A650000}"/>
    <cellStyle name="20% - Accent1 3 4 2 3 2 2 4" xfId="26132" xr:uid="{00000000-0005-0000-0000-00005B650000}"/>
    <cellStyle name="20% - Accent1 3 4 2 3 2 3" xfId="26133" xr:uid="{00000000-0005-0000-0000-00005C650000}"/>
    <cellStyle name="20% - Accent1 3 4 2 3 2 3 2" xfId="26134" xr:uid="{00000000-0005-0000-0000-00005D650000}"/>
    <cellStyle name="20% - Accent1 3 4 2 3 2 3 2 2" xfId="26135" xr:uid="{00000000-0005-0000-0000-00005E650000}"/>
    <cellStyle name="20% - Accent1 3 4 2 3 2 3 2 2 2" xfId="26136" xr:uid="{00000000-0005-0000-0000-00005F650000}"/>
    <cellStyle name="20% - Accent1 3 4 2 3 2 3 2 3" xfId="26137" xr:uid="{00000000-0005-0000-0000-000060650000}"/>
    <cellStyle name="20% - Accent1 3 4 2 3 2 3 3" xfId="26138" xr:uid="{00000000-0005-0000-0000-000061650000}"/>
    <cellStyle name="20% - Accent1 3 4 2 3 2 3 3 2" xfId="26139" xr:uid="{00000000-0005-0000-0000-000062650000}"/>
    <cellStyle name="20% - Accent1 3 4 2 3 2 3 4" xfId="26140" xr:uid="{00000000-0005-0000-0000-000063650000}"/>
    <cellStyle name="20% - Accent1 3 4 2 3 2 4" xfId="26141" xr:uid="{00000000-0005-0000-0000-000064650000}"/>
    <cellStyle name="20% - Accent1 3 4 2 3 2 4 2" xfId="26142" xr:uid="{00000000-0005-0000-0000-000065650000}"/>
    <cellStyle name="20% - Accent1 3 4 2 3 2 4 2 2" xfId="26143" xr:uid="{00000000-0005-0000-0000-000066650000}"/>
    <cellStyle name="20% - Accent1 3 4 2 3 2 4 2 2 2" xfId="26144" xr:uid="{00000000-0005-0000-0000-000067650000}"/>
    <cellStyle name="20% - Accent1 3 4 2 3 2 4 2 3" xfId="26145" xr:uid="{00000000-0005-0000-0000-000068650000}"/>
    <cellStyle name="20% - Accent1 3 4 2 3 2 4 3" xfId="26146" xr:uid="{00000000-0005-0000-0000-000069650000}"/>
    <cellStyle name="20% - Accent1 3 4 2 3 2 4 3 2" xfId="26147" xr:uid="{00000000-0005-0000-0000-00006A650000}"/>
    <cellStyle name="20% - Accent1 3 4 2 3 2 4 4" xfId="26148" xr:uid="{00000000-0005-0000-0000-00006B650000}"/>
    <cellStyle name="20% - Accent1 3 4 2 3 2 5" xfId="26149" xr:uid="{00000000-0005-0000-0000-00006C650000}"/>
    <cellStyle name="20% - Accent1 3 4 2 3 2 5 2" xfId="26150" xr:uid="{00000000-0005-0000-0000-00006D650000}"/>
    <cellStyle name="20% - Accent1 3 4 2 3 2 5 2 2" xfId="26151" xr:uid="{00000000-0005-0000-0000-00006E650000}"/>
    <cellStyle name="20% - Accent1 3 4 2 3 2 5 3" xfId="26152" xr:uid="{00000000-0005-0000-0000-00006F650000}"/>
    <cellStyle name="20% - Accent1 3 4 2 3 2 6" xfId="26153" xr:uid="{00000000-0005-0000-0000-000070650000}"/>
    <cellStyle name="20% - Accent1 3 4 2 3 2 6 2" xfId="26154" xr:uid="{00000000-0005-0000-0000-000071650000}"/>
    <cellStyle name="20% - Accent1 3 4 2 3 2 6 2 2" xfId="26155" xr:uid="{00000000-0005-0000-0000-000072650000}"/>
    <cellStyle name="20% - Accent1 3 4 2 3 2 6 3" xfId="26156" xr:uid="{00000000-0005-0000-0000-000073650000}"/>
    <cellStyle name="20% - Accent1 3 4 2 3 2 7" xfId="26157" xr:uid="{00000000-0005-0000-0000-000074650000}"/>
    <cellStyle name="20% - Accent1 3 4 2 3 2 7 2" xfId="26158" xr:uid="{00000000-0005-0000-0000-000075650000}"/>
    <cellStyle name="20% - Accent1 3 4 2 3 2 8" xfId="26159" xr:uid="{00000000-0005-0000-0000-000076650000}"/>
    <cellStyle name="20% - Accent1 3 4 2 3 2 8 2" xfId="26160" xr:uid="{00000000-0005-0000-0000-000077650000}"/>
    <cellStyle name="20% - Accent1 3 4 2 3 2 9" xfId="26161" xr:uid="{00000000-0005-0000-0000-000078650000}"/>
    <cellStyle name="20% - Accent1 3 4 2 3 3" xfId="26162" xr:uid="{00000000-0005-0000-0000-000079650000}"/>
    <cellStyle name="20% - Accent1 3 4 2 3 3 2" xfId="26163" xr:uid="{00000000-0005-0000-0000-00007A650000}"/>
    <cellStyle name="20% - Accent1 3 4 2 3 3 2 2" xfId="26164" xr:uid="{00000000-0005-0000-0000-00007B650000}"/>
    <cellStyle name="20% - Accent1 3 4 2 3 3 2 2 2" xfId="26165" xr:uid="{00000000-0005-0000-0000-00007C650000}"/>
    <cellStyle name="20% - Accent1 3 4 2 3 3 2 2 2 2" xfId="26166" xr:uid="{00000000-0005-0000-0000-00007D650000}"/>
    <cellStyle name="20% - Accent1 3 4 2 3 3 2 2 3" xfId="26167" xr:uid="{00000000-0005-0000-0000-00007E650000}"/>
    <cellStyle name="20% - Accent1 3 4 2 3 3 2 3" xfId="26168" xr:uid="{00000000-0005-0000-0000-00007F650000}"/>
    <cellStyle name="20% - Accent1 3 4 2 3 3 2 3 2" xfId="26169" xr:uid="{00000000-0005-0000-0000-000080650000}"/>
    <cellStyle name="20% - Accent1 3 4 2 3 3 2 4" xfId="26170" xr:uid="{00000000-0005-0000-0000-000081650000}"/>
    <cellStyle name="20% - Accent1 3 4 2 3 3 3" xfId="26171" xr:uid="{00000000-0005-0000-0000-000082650000}"/>
    <cellStyle name="20% - Accent1 3 4 2 3 3 3 2" xfId="26172" xr:uid="{00000000-0005-0000-0000-000083650000}"/>
    <cellStyle name="20% - Accent1 3 4 2 3 3 3 2 2" xfId="26173" xr:uid="{00000000-0005-0000-0000-000084650000}"/>
    <cellStyle name="20% - Accent1 3 4 2 3 3 3 2 2 2" xfId="26174" xr:uid="{00000000-0005-0000-0000-000085650000}"/>
    <cellStyle name="20% - Accent1 3 4 2 3 3 3 2 3" xfId="26175" xr:uid="{00000000-0005-0000-0000-000086650000}"/>
    <cellStyle name="20% - Accent1 3 4 2 3 3 3 3" xfId="26176" xr:uid="{00000000-0005-0000-0000-000087650000}"/>
    <cellStyle name="20% - Accent1 3 4 2 3 3 3 3 2" xfId="26177" xr:uid="{00000000-0005-0000-0000-000088650000}"/>
    <cellStyle name="20% - Accent1 3 4 2 3 3 3 4" xfId="26178" xr:uid="{00000000-0005-0000-0000-000089650000}"/>
    <cellStyle name="20% - Accent1 3 4 2 3 3 4" xfId="26179" xr:uid="{00000000-0005-0000-0000-00008A650000}"/>
    <cellStyle name="20% - Accent1 3 4 2 3 3 4 2" xfId="26180" xr:uid="{00000000-0005-0000-0000-00008B650000}"/>
    <cellStyle name="20% - Accent1 3 4 2 3 3 4 2 2" xfId="26181" xr:uid="{00000000-0005-0000-0000-00008C650000}"/>
    <cellStyle name="20% - Accent1 3 4 2 3 3 4 2 2 2" xfId="26182" xr:uid="{00000000-0005-0000-0000-00008D650000}"/>
    <cellStyle name="20% - Accent1 3 4 2 3 3 4 2 3" xfId="26183" xr:uid="{00000000-0005-0000-0000-00008E650000}"/>
    <cellStyle name="20% - Accent1 3 4 2 3 3 4 3" xfId="26184" xr:uid="{00000000-0005-0000-0000-00008F650000}"/>
    <cellStyle name="20% - Accent1 3 4 2 3 3 4 3 2" xfId="26185" xr:uid="{00000000-0005-0000-0000-000090650000}"/>
    <cellStyle name="20% - Accent1 3 4 2 3 3 4 4" xfId="26186" xr:uid="{00000000-0005-0000-0000-000091650000}"/>
    <cellStyle name="20% - Accent1 3 4 2 3 3 5" xfId="26187" xr:uid="{00000000-0005-0000-0000-000092650000}"/>
    <cellStyle name="20% - Accent1 3 4 2 3 3 5 2" xfId="26188" xr:uid="{00000000-0005-0000-0000-000093650000}"/>
    <cellStyle name="20% - Accent1 3 4 2 3 3 5 2 2" xfId="26189" xr:uid="{00000000-0005-0000-0000-000094650000}"/>
    <cellStyle name="20% - Accent1 3 4 2 3 3 5 3" xfId="26190" xr:uid="{00000000-0005-0000-0000-000095650000}"/>
    <cellStyle name="20% - Accent1 3 4 2 3 3 6" xfId="26191" xr:uid="{00000000-0005-0000-0000-000096650000}"/>
    <cellStyle name="20% - Accent1 3 4 2 3 3 6 2" xfId="26192" xr:uid="{00000000-0005-0000-0000-000097650000}"/>
    <cellStyle name="20% - Accent1 3 4 2 3 3 6 2 2" xfId="26193" xr:uid="{00000000-0005-0000-0000-000098650000}"/>
    <cellStyle name="20% - Accent1 3 4 2 3 3 6 3" xfId="26194" xr:uid="{00000000-0005-0000-0000-000099650000}"/>
    <cellStyle name="20% - Accent1 3 4 2 3 3 7" xfId="26195" xr:uid="{00000000-0005-0000-0000-00009A650000}"/>
    <cellStyle name="20% - Accent1 3 4 2 3 3 7 2" xfId="26196" xr:uid="{00000000-0005-0000-0000-00009B650000}"/>
    <cellStyle name="20% - Accent1 3 4 2 3 3 8" xfId="26197" xr:uid="{00000000-0005-0000-0000-00009C650000}"/>
    <cellStyle name="20% - Accent1 3 4 2 3 3 8 2" xfId="26198" xr:uid="{00000000-0005-0000-0000-00009D650000}"/>
    <cellStyle name="20% - Accent1 3 4 2 3 3 9" xfId="26199" xr:uid="{00000000-0005-0000-0000-00009E650000}"/>
    <cellStyle name="20% - Accent1 3 4 2 3 4" xfId="26200" xr:uid="{00000000-0005-0000-0000-00009F650000}"/>
    <cellStyle name="20% - Accent1 3 4 2 3 4 2" xfId="26201" xr:uid="{00000000-0005-0000-0000-0000A0650000}"/>
    <cellStyle name="20% - Accent1 3 4 2 3 4 2 2" xfId="26202" xr:uid="{00000000-0005-0000-0000-0000A1650000}"/>
    <cellStyle name="20% - Accent1 3 4 2 3 4 2 2 2" xfId="26203" xr:uid="{00000000-0005-0000-0000-0000A2650000}"/>
    <cellStyle name="20% - Accent1 3 4 2 3 4 2 3" xfId="26204" xr:uid="{00000000-0005-0000-0000-0000A3650000}"/>
    <cellStyle name="20% - Accent1 3 4 2 3 4 3" xfId="26205" xr:uid="{00000000-0005-0000-0000-0000A4650000}"/>
    <cellStyle name="20% - Accent1 3 4 2 3 4 3 2" xfId="26206" xr:uid="{00000000-0005-0000-0000-0000A5650000}"/>
    <cellStyle name="20% - Accent1 3 4 2 3 4 4" xfId="26207" xr:uid="{00000000-0005-0000-0000-0000A6650000}"/>
    <cellStyle name="20% - Accent1 3 4 2 3 5" xfId="26208" xr:uid="{00000000-0005-0000-0000-0000A7650000}"/>
    <cellStyle name="20% - Accent1 3 4 2 3 5 2" xfId="26209" xr:uid="{00000000-0005-0000-0000-0000A8650000}"/>
    <cellStyle name="20% - Accent1 3 4 2 3 5 2 2" xfId="26210" xr:uid="{00000000-0005-0000-0000-0000A9650000}"/>
    <cellStyle name="20% - Accent1 3 4 2 3 5 2 2 2" xfId="26211" xr:uid="{00000000-0005-0000-0000-0000AA650000}"/>
    <cellStyle name="20% - Accent1 3 4 2 3 5 2 3" xfId="26212" xr:uid="{00000000-0005-0000-0000-0000AB650000}"/>
    <cellStyle name="20% - Accent1 3 4 2 3 5 3" xfId="26213" xr:uid="{00000000-0005-0000-0000-0000AC650000}"/>
    <cellStyle name="20% - Accent1 3 4 2 3 5 3 2" xfId="26214" xr:uid="{00000000-0005-0000-0000-0000AD650000}"/>
    <cellStyle name="20% - Accent1 3 4 2 3 5 4" xfId="26215" xr:uid="{00000000-0005-0000-0000-0000AE650000}"/>
    <cellStyle name="20% - Accent1 3 4 2 3 6" xfId="26216" xr:uid="{00000000-0005-0000-0000-0000AF650000}"/>
    <cellStyle name="20% - Accent1 3 4 2 3 6 2" xfId="26217" xr:uid="{00000000-0005-0000-0000-0000B0650000}"/>
    <cellStyle name="20% - Accent1 3 4 2 3 6 2 2" xfId="26218" xr:uid="{00000000-0005-0000-0000-0000B1650000}"/>
    <cellStyle name="20% - Accent1 3 4 2 3 6 2 2 2" xfId="26219" xr:uid="{00000000-0005-0000-0000-0000B2650000}"/>
    <cellStyle name="20% - Accent1 3 4 2 3 6 2 3" xfId="26220" xr:uid="{00000000-0005-0000-0000-0000B3650000}"/>
    <cellStyle name="20% - Accent1 3 4 2 3 6 3" xfId="26221" xr:uid="{00000000-0005-0000-0000-0000B4650000}"/>
    <cellStyle name="20% - Accent1 3 4 2 3 6 3 2" xfId="26222" xr:uid="{00000000-0005-0000-0000-0000B5650000}"/>
    <cellStyle name="20% - Accent1 3 4 2 3 6 4" xfId="26223" xr:uid="{00000000-0005-0000-0000-0000B6650000}"/>
    <cellStyle name="20% - Accent1 3 4 2 3 7" xfId="26224" xr:uid="{00000000-0005-0000-0000-0000B7650000}"/>
    <cellStyle name="20% - Accent1 3 4 2 3 7 2" xfId="26225" xr:uid="{00000000-0005-0000-0000-0000B8650000}"/>
    <cellStyle name="20% - Accent1 3 4 2 3 7 2 2" xfId="26226" xr:uid="{00000000-0005-0000-0000-0000B9650000}"/>
    <cellStyle name="20% - Accent1 3 4 2 3 7 3" xfId="26227" xr:uid="{00000000-0005-0000-0000-0000BA650000}"/>
    <cellStyle name="20% - Accent1 3 4 2 3 8" xfId="26228" xr:uid="{00000000-0005-0000-0000-0000BB650000}"/>
    <cellStyle name="20% - Accent1 3 4 2 3 8 2" xfId="26229" xr:uid="{00000000-0005-0000-0000-0000BC650000}"/>
    <cellStyle name="20% - Accent1 3 4 2 3 8 2 2" xfId="26230" xr:uid="{00000000-0005-0000-0000-0000BD650000}"/>
    <cellStyle name="20% - Accent1 3 4 2 3 8 3" xfId="26231" xr:uid="{00000000-0005-0000-0000-0000BE650000}"/>
    <cellStyle name="20% - Accent1 3 4 2 3 9" xfId="26232" xr:uid="{00000000-0005-0000-0000-0000BF650000}"/>
    <cellStyle name="20% - Accent1 3 4 2 3 9 2" xfId="26233" xr:uid="{00000000-0005-0000-0000-0000C0650000}"/>
    <cellStyle name="20% - Accent1 3 4 2 4" xfId="26234" xr:uid="{00000000-0005-0000-0000-0000C1650000}"/>
    <cellStyle name="20% - Accent1 3 4 2 4 10" xfId="26235" xr:uid="{00000000-0005-0000-0000-0000C2650000}"/>
    <cellStyle name="20% - Accent1 3 4 2 4 10 2" xfId="26236" xr:uid="{00000000-0005-0000-0000-0000C3650000}"/>
    <cellStyle name="20% - Accent1 3 4 2 4 11" xfId="26237" xr:uid="{00000000-0005-0000-0000-0000C4650000}"/>
    <cellStyle name="20% - Accent1 3 4 2 4 2" xfId="26238" xr:uid="{00000000-0005-0000-0000-0000C5650000}"/>
    <cellStyle name="20% - Accent1 3 4 2 4 2 2" xfId="26239" xr:uid="{00000000-0005-0000-0000-0000C6650000}"/>
    <cellStyle name="20% - Accent1 3 4 2 4 2 2 2" xfId="26240" xr:uid="{00000000-0005-0000-0000-0000C7650000}"/>
    <cellStyle name="20% - Accent1 3 4 2 4 2 2 2 2" xfId="26241" xr:uid="{00000000-0005-0000-0000-0000C8650000}"/>
    <cellStyle name="20% - Accent1 3 4 2 4 2 2 2 2 2" xfId="26242" xr:uid="{00000000-0005-0000-0000-0000C9650000}"/>
    <cellStyle name="20% - Accent1 3 4 2 4 2 2 2 3" xfId="26243" xr:uid="{00000000-0005-0000-0000-0000CA650000}"/>
    <cellStyle name="20% - Accent1 3 4 2 4 2 2 3" xfId="26244" xr:uid="{00000000-0005-0000-0000-0000CB650000}"/>
    <cellStyle name="20% - Accent1 3 4 2 4 2 2 3 2" xfId="26245" xr:uid="{00000000-0005-0000-0000-0000CC650000}"/>
    <cellStyle name="20% - Accent1 3 4 2 4 2 2 4" xfId="26246" xr:uid="{00000000-0005-0000-0000-0000CD650000}"/>
    <cellStyle name="20% - Accent1 3 4 2 4 2 3" xfId="26247" xr:uid="{00000000-0005-0000-0000-0000CE650000}"/>
    <cellStyle name="20% - Accent1 3 4 2 4 2 3 2" xfId="26248" xr:uid="{00000000-0005-0000-0000-0000CF650000}"/>
    <cellStyle name="20% - Accent1 3 4 2 4 2 3 2 2" xfId="26249" xr:uid="{00000000-0005-0000-0000-0000D0650000}"/>
    <cellStyle name="20% - Accent1 3 4 2 4 2 3 2 2 2" xfId="26250" xr:uid="{00000000-0005-0000-0000-0000D1650000}"/>
    <cellStyle name="20% - Accent1 3 4 2 4 2 3 2 3" xfId="26251" xr:uid="{00000000-0005-0000-0000-0000D2650000}"/>
    <cellStyle name="20% - Accent1 3 4 2 4 2 3 3" xfId="26252" xr:uid="{00000000-0005-0000-0000-0000D3650000}"/>
    <cellStyle name="20% - Accent1 3 4 2 4 2 3 3 2" xfId="26253" xr:uid="{00000000-0005-0000-0000-0000D4650000}"/>
    <cellStyle name="20% - Accent1 3 4 2 4 2 3 4" xfId="26254" xr:uid="{00000000-0005-0000-0000-0000D5650000}"/>
    <cellStyle name="20% - Accent1 3 4 2 4 2 4" xfId="26255" xr:uid="{00000000-0005-0000-0000-0000D6650000}"/>
    <cellStyle name="20% - Accent1 3 4 2 4 2 4 2" xfId="26256" xr:uid="{00000000-0005-0000-0000-0000D7650000}"/>
    <cellStyle name="20% - Accent1 3 4 2 4 2 4 2 2" xfId="26257" xr:uid="{00000000-0005-0000-0000-0000D8650000}"/>
    <cellStyle name="20% - Accent1 3 4 2 4 2 4 2 2 2" xfId="26258" xr:uid="{00000000-0005-0000-0000-0000D9650000}"/>
    <cellStyle name="20% - Accent1 3 4 2 4 2 4 2 3" xfId="26259" xr:uid="{00000000-0005-0000-0000-0000DA650000}"/>
    <cellStyle name="20% - Accent1 3 4 2 4 2 4 3" xfId="26260" xr:uid="{00000000-0005-0000-0000-0000DB650000}"/>
    <cellStyle name="20% - Accent1 3 4 2 4 2 4 3 2" xfId="26261" xr:uid="{00000000-0005-0000-0000-0000DC650000}"/>
    <cellStyle name="20% - Accent1 3 4 2 4 2 4 4" xfId="26262" xr:uid="{00000000-0005-0000-0000-0000DD650000}"/>
    <cellStyle name="20% - Accent1 3 4 2 4 2 5" xfId="26263" xr:uid="{00000000-0005-0000-0000-0000DE650000}"/>
    <cellStyle name="20% - Accent1 3 4 2 4 2 5 2" xfId="26264" xr:uid="{00000000-0005-0000-0000-0000DF650000}"/>
    <cellStyle name="20% - Accent1 3 4 2 4 2 5 2 2" xfId="26265" xr:uid="{00000000-0005-0000-0000-0000E0650000}"/>
    <cellStyle name="20% - Accent1 3 4 2 4 2 5 3" xfId="26266" xr:uid="{00000000-0005-0000-0000-0000E1650000}"/>
    <cellStyle name="20% - Accent1 3 4 2 4 2 6" xfId="26267" xr:uid="{00000000-0005-0000-0000-0000E2650000}"/>
    <cellStyle name="20% - Accent1 3 4 2 4 2 6 2" xfId="26268" xr:uid="{00000000-0005-0000-0000-0000E3650000}"/>
    <cellStyle name="20% - Accent1 3 4 2 4 2 6 2 2" xfId="26269" xr:uid="{00000000-0005-0000-0000-0000E4650000}"/>
    <cellStyle name="20% - Accent1 3 4 2 4 2 6 3" xfId="26270" xr:uid="{00000000-0005-0000-0000-0000E5650000}"/>
    <cellStyle name="20% - Accent1 3 4 2 4 2 7" xfId="26271" xr:uid="{00000000-0005-0000-0000-0000E6650000}"/>
    <cellStyle name="20% - Accent1 3 4 2 4 2 7 2" xfId="26272" xr:uid="{00000000-0005-0000-0000-0000E7650000}"/>
    <cellStyle name="20% - Accent1 3 4 2 4 2 8" xfId="26273" xr:uid="{00000000-0005-0000-0000-0000E8650000}"/>
    <cellStyle name="20% - Accent1 3 4 2 4 2 8 2" xfId="26274" xr:uid="{00000000-0005-0000-0000-0000E9650000}"/>
    <cellStyle name="20% - Accent1 3 4 2 4 2 9" xfId="26275" xr:uid="{00000000-0005-0000-0000-0000EA650000}"/>
    <cellStyle name="20% - Accent1 3 4 2 4 3" xfId="26276" xr:uid="{00000000-0005-0000-0000-0000EB650000}"/>
    <cellStyle name="20% - Accent1 3 4 2 4 3 2" xfId="26277" xr:uid="{00000000-0005-0000-0000-0000EC650000}"/>
    <cellStyle name="20% - Accent1 3 4 2 4 3 2 2" xfId="26278" xr:uid="{00000000-0005-0000-0000-0000ED650000}"/>
    <cellStyle name="20% - Accent1 3 4 2 4 3 2 2 2" xfId="26279" xr:uid="{00000000-0005-0000-0000-0000EE650000}"/>
    <cellStyle name="20% - Accent1 3 4 2 4 3 2 2 2 2" xfId="26280" xr:uid="{00000000-0005-0000-0000-0000EF650000}"/>
    <cellStyle name="20% - Accent1 3 4 2 4 3 2 2 3" xfId="26281" xr:uid="{00000000-0005-0000-0000-0000F0650000}"/>
    <cellStyle name="20% - Accent1 3 4 2 4 3 2 3" xfId="26282" xr:uid="{00000000-0005-0000-0000-0000F1650000}"/>
    <cellStyle name="20% - Accent1 3 4 2 4 3 2 3 2" xfId="26283" xr:uid="{00000000-0005-0000-0000-0000F2650000}"/>
    <cellStyle name="20% - Accent1 3 4 2 4 3 2 4" xfId="26284" xr:uid="{00000000-0005-0000-0000-0000F3650000}"/>
    <cellStyle name="20% - Accent1 3 4 2 4 3 3" xfId="26285" xr:uid="{00000000-0005-0000-0000-0000F4650000}"/>
    <cellStyle name="20% - Accent1 3 4 2 4 3 3 2" xfId="26286" xr:uid="{00000000-0005-0000-0000-0000F5650000}"/>
    <cellStyle name="20% - Accent1 3 4 2 4 3 3 2 2" xfId="26287" xr:uid="{00000000-0005-0000-0000-0000F6650000}"/>
    <cellStyle name="20% - Accent1 3 4 2 4 3 3 2 2 2" xfId="26288" xr:uid="{00000000-0005-0000-0000-0000F7650000}"/>
    <cellStyle name="20% - Accent1 3 4 2 4 3 3 2 3" xfId="26289" xr:uid="{00000000-0005-0000-0000-0000F8650000}"/>
    <cellStyle name="20% - Accent1 3 4 2 4 3 3 3" xfId="26290" xr:uid="{00000000-0005-0000-0000-0000F9650000}"/>
    <cellStyle name="20% - Accent1 3 4 2 4 3 3 3 2" xfId="26291" xr:uid="{00000000-0005-0000-0000-0000FA650000}"/>
    <cellStyle name="20% - Accent1 3 4 2 4 3 3 4" xfId="26292" xr:uid="{00000000-0005-0000-0000-0000FB650000}"/>
    <cellStyle name="20% - Accent1 3 4 2 4 3 4" xfId="26293" xr:uid="{00000000-0005-0000-0000-0000FC650000}"/>
    <cellStyle name="20% - Accent1 3 4 2 4 3 4 2" xfId="26294" xr:uid="{00000000-0005-0000-0000-0000FD650000}"/>
    <cellStyle name="20% - Accent1 3 4 2 4 3 4 2 2" xfId="26295" xr:uid="{00000000-0005-0000-0000-0000FE650000}"/>
    <cellStyle name="20% - Accent1 3 4 2 4 3 4 2 2 2" xfId="26296" xr:uid="{00000000-0005-0000-0000-0000FF650000}"/>
    <cellStyle name="20% - Accent1 3 4 2 4 3 4 2 3" xfId="26297" xr:uid="{00000000-0005-0000-0000-000000660000}"/>
    <cellStyle name="20% - Accent1 3 4 2 4 3 4 3" xfId="26298" xr:uid="{00000000-0005-0000-0000-000001660000}"/>
    <cellStyle name="20% - Accent1 3 4 2 4 3 4 3 2" xfId="26299" xr:uid="{00000000-0005-0000-0000-000002660000}"/>
    <cellStyle name="20% - Accent1 3 4 2 4 3 4 4" xfId="26300" xr:uid="{00000000-0005-0000-0000-000003660000}"/>
    <cellStyle name="20% - Accent1 3 4 2 4 3 5" xfId="26301" xr:uid="{00000000-0005-0000-0000-000004660000}"/>
    <cellStyle name="20% - Accent1 3 4 2 4 3 5 2" xfId="26302" xr:uid="{00000000-0005-0000-0000-000005660000}"/>
    <cellStyle name="20% - Accent1 3 4 2 4 3 5 2 2" xfId="26303" xr:uid="{00000000-0005-0000-0000-000006660000}"/>
    <cellStyle name="20% - Accent1 3 4 2 4 3 5 3" xfId="26304" xr:uid="{00000000-0005-0000-0000-000007660000}"/>
    <cellStyle name="20% - Accent1 3 4 2 4 3 6" xfId="26305" xr:uid="{00000000-0005-0000-0000-000008660000}"/>
    <cellStyle name="20% - Accent1 3 4 2 4 3 6 2" xfId="26306" xr:uid="{00000000-0005-0000-0000-000009660000}"/>
    <cellStyle name="20% - Accent1 3 4 2 4 3 6 2 2" xfId="26307" xr:uid="{00000000-0005-0000-0000-00000A660000}"/>
    <cellStyle name="20% - Accent1 3 4 2 4 3 6 3" xfId="26308" xr:uid="{00000000-0005-0000-0000-00000B660000}"/>
    <cellStyle name="20% - Accent1 3 4 2 4 3 7" xfId="26309" xr:uid="{00000000-0005-0000-0000-00000C660000}"/>
    <cellStyle name="20% - Accent1 3 4 2 4 3 7 2" xfId="26310" xr:uid="{00000000-0005-0000-0000-00000D660000}"/>
    <cellStyle name="20% - Accent1 3 4 2 4 3 8" xfId="26311" xr:uid="{00000000-0005-0000-0000-00000E660000}"/>
    <cellStyle name="20% - Accent1 3 4 2 4 3 8 2" xfId="26312" xr:uid="{00000000-0005-0000-0000-00000F660000}"/>
    <cellStyle name="20% - Accent1 3 4 2 4 3 9" xfId="26313" xr:uid="{00000000-0005-0000-0000-000010660000}"/>
    <cellStyle name="20% - Accent1 3 4 2 4 4" xfId="26314" xr:uid="{00000000-0005-0000-0000-000011660000}"/>
    <cellStyle name="20% - Accent1 3 4 2 4 4 2" xfId="26315" xr:uid="{00000000-0005-0000-0000-000012660000}"/>
    <cellStyle name="20% - Accent1 3 4 2 4 4 2 2" xfId="26316" xr:uid="{00000000-0005-0000-0000-000013660000}"/>
    <cellStyle name="20% - Accent1 3 4 2 4 4 2 2 2" xfId="26317" xr:uid="{00000000-0005-0000-0000-000014660000}"/>
    <cellStyle name="20% - Accent1 3 4 2 4 4 2 3" xfId="26318" xr:uid="{00000000-0005-0000-0000-000015660000}"/>
    <cellStyle name="20% - Accent1 3 4 2 4 4 3" xfId="26319" xr:uid="{00000000-0005-0000-0000-000016660000}"/>
    <cellStyle name="20% - Accent1 3 4 2 4 4 3 2" xfId="26320" xr:uid="{00000000-0005-0000-0000-000017660000}"/>
    <cellStyle name="20% - Accent1 3 4 2 4 4 4" xfId="26321" xr:uid="{00000000-0005-0000-0000-000018660000}"/>
    <cellStyle name="20% - Accent1 3 4 2 4 5" xfId="26322" xr:uid="{00000000-0005-0000-0000-000019660000}"/>
    <cellStyle name="20% - Accent1 3 4 2 4 5 2" xfId="26323" xr:uid="{00000000-0005-0000-0000-00001A660000}"/>
    <cellStyle name="20% - Accent1 3 4 2 4 5 2 2" xfId="26324" xr:uid="{00000000-0005-0000-0000-00001B660000}"/>
    <cellStyle name="20% - Accent1 3 4 2 4 5 2 2 2" xfId="26325" xr:uid="{00000000-0005-0000-0000-00001C660000}"/>
    <cellStyle name="20% - Accent1 3 4 2 4 5 2 3" xfId="26326" xr:uid="{00000000-0005-0000-0000-00001D660000}"/>
    <cellStyle name="20% - Accent1 3 4 2 4 5 3" xfId="26327" xr:uid="{00000000-0005-0000-0000-00001E660000}"/>
    <cellStyle name="20% - Accent1 3 4 2 4 5 3 2" xfId="26328" xr:uid="{00000000-0005-0000-0000-00001F660000}"/>
    <cellStyle name="20% - Accent1 3 4 2 4 5 4" xfId="26329" xr:uid="{00000000-0005-0000-0000-000020660000}"/>
    <cellStyle name="20% - Accent1 3 4 2 4 6" xfId="26330" xr:uid="{00000000-0005-0000-0000-000021660000}"/>
    <cellStyle name="20% - Accent1 3 4 2 4 6 2" xfId="26331" xr:uid="{00000000-0005-0000-0000-000022660000}"/>
    <cellStyle name="20% - Accent1 3 4 2 4 6 2 2" xfId="26332" xr:uid="{00000000-0005-0000-0000-000023660000}"/>
    <cellStyle name="20% - Accent1 3 4 2 4 6 2 2 2" xfId="26333" xr:uid="{00000000-0005-0000-0000-000024660000}"/>
    <cellStyle name="20% - Accent1 3 4 2 4 6 2 3" xfId="26334" xr:uid="{00000000-0005-0000-0000-000025660000}"/>
    <cellStyle name="20% - Accent1 3 4 2 4 6 3" xfId="26335" xr:uid="{00000000-0005-0000-0000-000026660000}"/>
    <cellStyle name="20% - Accent1 3 4 2 4 6 3 2" xfId="26336" xr:uid="{00000000-0005-0000-0000-000027660000}"/>
    <cellStyle name="20% - Accent1 3 4 2 4 6 4" xfId="26337" xr:uid="{00000000-0005-0000-0000-000028660000}"/>
    <cellStyle name="20% - Accent1 3 4 2 4 7" xfId="26338" xr:uid="{00000000-0005-0000-0000-000029660000}"/>
    <cellStyle name="20% - Accent1 3 4 2 4 7 2" xfId="26339" xr:uid="{00000000-0005-0000-0000-00002A660000}"/>
    <cellStyle name="20% - Accent1 3 4 2 4 7 2 2" xfId="26340" xr:uid="{00000000-0005-0000-0000-00002B660000}"/>
    <cellStyle name="20% - Accent1 3 4 2 4 7 3" xfId="26341" xr:uid="{00000000-0005-0000-0000-00002C660000}"/>
    <cellStyle name="20% - Accent1 3 4 2 4 8" xfId="26342" xr:uid="{00000000-0005-0000-0000-00002D660000}"/>
    <cellStyle name="20% - Accent1 3 4 2 4 8 2" xfId="26343" xr:uid="{00000000-0005-0000-0000-00002E660000}"/>
    <cellStyle name="20% - Accent1 3 4 2 4 8 2 2" xfId="26344" xr:uid="{00000000-0005-0000-0000-00002F660000}"/>
    <cellStyle name="20% - Accent1 3 4 2 4 8 3" xfId="26345" xr:uid="{00000000-0005-0000-0000-000030660000}"/>
    <cellStyle name="20% - Accent1 3 4 2 4 9" xfId="26346" xr:uid="{00000000-0005-0000-0000-000031660000}"/>
    <cellStyle name="20% - Accent1 3 4 2 4 9 2" xfId="26347" xr:uid="{00000000-0005-0000-0000-000032660000}"/>
    <cellStyle name="20% - Accent1 3 4 2 5" xfId="26348" xr:uid="{00000000-0005-0000-0000-000033660000}"/>
    <cellStyle name="20% - Accent1 3 4 2 5 10" xfId="26349" xr:uid="{00000000-0005-0000-0000-000034660000}"/>
    <cellStyle name="20% - Accent1 3 4 2 5 10 2" xfId="26350" xr:uid="{00000000-0005-0000-0000-000035660000}"/>
    <cellStyle name="20% - Accent1 3 4 2 5 11" xfId="26351" xr:uid="{00000000-0005-0000-0000-000036660000}"/>
    <cellStyle name="20% - Accent1 3 4 2 5 2" xfId="26352" xr:uid="{00000000-0005-0000-0000-000037660000}"/>
    <cellStyle name="20% - Accent1 3 4 2 5 2 2" xfId="26353" xr:uid="{00000000-0005-0000-0000-000038660000}"/>
    <cellStyle name="20% - Accent1 3 4 2 5 2 2 2" xfId="26354" xr:uid="{00000000-0005-0000-0000-000039660000}"/>
    <cellStyle name="20% - Accent1 3 4 2 5 2 2 2 2" xfId="26355" xr:uid="{00000000-0005-0000-0000-00003A660000}"/>
    <cellStyle name="20% - Accent1 3 4 2 5 2 2 2 2 2" xfId="26356" xr:uid="{00000000-0005-0000-0000-00003B660000}"/>
    <cellStyle name="20% - Accent1 3 4 2 5 2 2 2 3" xfId="26357" xr:uid="{00000000-0005-0000-0000-00003C660000}"/>
    <cellStyle name="20% - Accent1 3 4 2 5 2 2 3" xfId="26358" xr:uid="{00000000-0005-0000-0000-00003D660000}"/>
    <cellStyle name="20% - Accent1 3 4 2 5 2 2 3 2" xfId="26359" xr:uid="{00000000-0005-0000-0000-00003E660000}"/>
    <cellStyle name="20% - Accent1 3 4 2 5 2 2 4" xfId="26360" xr:uid="{00000000-0005-0000-0000-00003F660000}"/>
    <cellStyle name="20% - Accent1 3 4 2 5 2 3" xfId="26361" xr:uid="{00000000-0005-0000-0000-000040660000}"/>
    <cellStyle name="20% - Accent1 3 4 2 5 2 3 2" xfId="26362" xr:uid="{00000000-0005-0000-0000-000041660000}"/>
    <cellStyle name="20% - Accent1 3 4 2 5 2 3 2 2" xfId="26363" xr:uid="{00000000-0005-0000-0000-000042660000}"/>
    <cellStyle name="20% - Accent1 3 4 2 5 2 3 2 2 2" xfId="26364" xr:uid="{00000000-0005-0000-0000-000043660000}"/>
    <cellStyle name="20% - Accent1 3 4 2 5 2 3 2 3" xfId="26365" xr:uid="{00000000-0005-0000-0000-000044660000}"/>
    <cellStyle name="20% - Accent1 3 4 2 5 2 3 3" xfId="26366" xr:uid="{00000000-0005-0000-0000-000045660000}"/>
    <cellStyle name="20% - Accent1 3 4 2 5 2 3 3 2" xfId="26367" xr:uid="{00000000-0005-0000-0000-000046660000}"/>
    <cellStyle name="20% - Accent1 3 4 2 5 2 3 4" xfId="26368" xr:uid="{00000000-0005-0000-0000-000047660000}"/>
    <cellStyle name="20% - Accent1 3 4 2 5 2 4" xfId="26369" xr:uid="{00000000-0005-0000-0000-000048660000}"/>
    <cellStyle name="20% - Accent1 3 4 2 5 2 4 2" xfId="26370" xr:uid="{00000000-0005-0000-0000-000049660000}"/>
    <cellStyle name="20% - Accent1 3 4 2 5 2 4 2 2" xfId="26371" xr:uid="{00000000-0005-0000-0000-00004A660000}"/>
    <cellStyle name="20% - Accent1 3 4 2 5 2 4 2 2 2" xfId="26372" xr:uid="{00000000-0005-0000-0000-00004B660000}"/>
    <cellStyle name="20% - Accent1 3 4 2 5 2 4 2 3" xfId="26373" xr:uid="{00000000-0005-0000-0000-00004C660000}"/>
    <cellStyle name="20% - Accent1 3 4 2 5 2 4 3" xfId="26374" xr:uid="{00000000-0005-0000-0000-00004D660000}"/>
    <cellStyle name="20% - Accent1 3 4 2 5 2 4 3 2" xfId="26375" xr:uid="{00000000-0005-0000-0000-00004E660000}"/>
    <cellStyle name="20% - Accent1 3 4 2 5 2 4 4" xfId="26376" xr:uid="{00000000-0005-0000-0000-00004F660000}"/>
    <cellStyle name="20% - Accent1 3 4 2 5 2 5" xfId="26377" xr:uid="{00000000-0005-0000-0000-000050660000}"/>
    <cellStyle name="20% - Accent1 3 4 2 5 2 5 2" xfId="26378" xr:uid="{00000000-0005-0000-0000-000051660000}"/>
    <cellStyle name="20% - Accent1 3 4 2 5 2 5 2 2" xfId="26379" xr:uid="{00000000-0005-0000-0000-000052660000}"/>
    <cellStyle name="20% - Accent1 3 4 2 5 2 5 3" xfId="26380" xr:uid="{00000000-0005-0000-0000-000053660000}"/>
    <cellStyle name="20% - Accent1 3 4 2 5 2 6" xfId="26381" xr:uid="{00000000-0005-0000-0000-000054660000}"/>
    <cellStyle name="20% - Accent1 3 4 2 5 2 6 2" xfId="26382" xr:uid="{00000000-0005-0000-0000-000055660000}"/>
    <cellStyle name="20% - Accent1 3 4 2 5 2 6 2 2" xfId="26383" xr:uid="{00000000-0005-0000-0000-000056660000}"/>
    <cellStyle name="20% - Accent1 3 4 2 5 2 6 3" xfId="26384" xr:uid="{00000000-0005-0000-0000-000057660000}"/>
    <cellStyle name="20% - Accent1 3 4 2 5 2 7" xfId="26385" xr:uid="{00000000-0005-0000-0000-000058660000}"/>
    <cellStyle name="20% - Accent1 3 4 2 5 2 7 2" xfId="26386" xr:uid="{00000000-0005-0000-0000-000059660000}"/>
    <cellStyle name="20% - Accent1 3 4 2 5 2 8" xfId="26387" xr:uid="{00000000-0005-0000-0000-00005A660000}"/>
    <cellStyle name="20% - Accent1 3 4 2 5 2 8 2" xfId="26388" xr:uid="{00000000-0005-0000-0000-00005B660000}"/>
    <cellStyle name="20% - Accent1 3 4 2 5 2 9" xfId="26389" xr:uid="{00000000-0005-0000-0000-00005C660000}"/>
    <cellStyle name="20% - Accent1 3 4 2 5 3" xfId="26390" xr:uid="{00000000-0005-0000-0000-00005D660000}"/>
    <cellStyle name="20% - Accent1 3 4 2 5 3 2" xfId="26391" xr:uid="{00000000-0005-0000-0000-00005E660000}"/>
    <cellStyle name="20% - Accent1 3 4 2 5 3 2 2" xfId="26392" xr:uid="{00000000-0005-0000-0000-00005F660000}"/>
    <cellStyle name="20% - Accent1 3 4 2 5 3 2 2 2" xfId="26393" xr:uid="{00000000-0005-0000-0000-000060660000}"/>
    <cellStyle name="20% - Accent1 3 4 2 5 3 2 2 2 2" xfId="26394" xr:uid="{00000000-0005-0000-0000-000061660000}"/>
    <cellStyle name="20% - Accent1 3 4 2 5 3 2 2 3" xfId="26395" xr:uid="{00000000-0005-0000-0000-000062660000}"/>
    <cellStyle name="20% - Accent1 3 4 2 5 3 2 3" xfId="26396" xr:uid="{00000000-0005-0000-0000-000063660000}"/>
    <cellStyle name="20% - Accent1 3 4 2 5 3 2 3 2" xfId="26397" xr:uid="{00000000-0005-0000-0000-000064660000}"/>
    <cellStyle name="20% - Accent1 3 4 2 5 3 2 4" xfId="26398" xr:uid="{00000000-0005-0000-0000-000065660000}"/>
    <cellStyle name="20% - Accent1 3 4 2 5 3 3" xfId="26399" xr:uid="{00000000-0005-0000-0000-000066660000}"/>
    <cellStyle name="20% - Accent1 3 4 2 5 3 3 2" xfId="26400" xr:uid="{00000000-0005-0000-0000-000067660000}"/>
    <cellStyle name="20% - Accent1 3 4 2 5 3 3 2 2" xfId="26401" xr:uid="{00000000-0005-0000-0000-000068660000}"/>
    <cellStyle name="20% - Accent1 3 4 2 5 3 3 2 2 2" xfId="26402" xr:uid="{00000000-0005-0000-0000-000069660000}"/>
    <cellStyle name="20% - Accent1 3 4 2 5 3 3 2 3" xfId="26403" xr:uid="{00000000-0005-0000-0000-00006A660000}"/>
    <cellStyle name="20% - Accent1 3 4 2 5 3 3 3" xfId="26404" xr:uid="{00000000-0005-0000-0000-00006B660000}"/>
    <cellStyle name="20% - Accent1 3 4 2 5 3 3 3 2" xfId="26405" xr:uid="{00000000-0005-0000-0000-00006C660000}"/>
    <cellStyle name="20% - Accent1 3 4 2 5 3 3 4" xfId="26406" xr:uid="{00000000-0005-0000-0000-00006D660000}"/>
    <cellStyle name="20% - Accent1 3 4 2 5 3 4" xfId="26407" xr:uid="{00000000-0005-0000-0000-00006E660000}"/>
    <cellStyle name="20% - Accent1 3 4 2 5 3 4 2" xfId="26408" xr:uid="{00000000-0005-0000-0000-00006F660000}"/>
    <cellStyle name="20% - Accent1 3 4 2 5 3 4 2 2" xfId="26409" xr:uid="{00000000-0005-0000-0000-000070660000}"/>
    <cellStyle name="20% - Accent1 3 4 2 5 3 4 2 2 2" xfId="26410" xr:uid="{00000000-0005-0000-0000-000071660000}"/>
    <cellStyle name="20% - Accent1 3 4 2 5 3 4 2 3" xfId="26411" xr:uid="{00000000-0005-0000-0000-000072660000}"/>
    <cellStyle name="20% - Accent1 3 4 2 5 3 4 3" xfId="26412" xr:uid="{00000000-0005-0000-0000-000073660000}"/>
    <cellStyle name="20% - Accent1 3 4 2 5 3 4 3 2" xfId="26413" xr:uid="{00000000-0005-0000-0000-000074660000}"/>
    <cellStyle name="20% - Accent1 3 4 2 5 3 4 4" xfId="26414" xr:uid="{00000000-0005-0000-0000-000075660000}"/>
    <cellStyle name="20% - Accent1 3 4 2 5 3 5" xfId="26415" xr:uid="{00000000-0005-0000-0000-000076660000}"/>
    <cellStyle name="20% - Accent1 3 4 2 5 3 5 2" xfId="26416" xr:uid="{00000000-0005-0000-0000-000077660000}"/>
    <cellStyle name="20% - Accent1 3 4 2 5 3 5 2 2" xfId="26417" xr:uid="{00000000-0005-0000-0000-000078660000}"/>
    <cellStyle name="20% - Accent1 3 4 2 5 3 5 3" xfId="26418" xr:uid="{00000000-0005-0000-0000-000079660000}"/>
    <cellStyle name="20% - Accent1 3 4 2 5 3 6" xfId="26419" xr:uid="{00000000-0005-0000-0000-00007A660000}"/>
    <cellStyle name="20% - Accent1 3 4 2 5 3 6 2" xfId="26420" xr:uid="{00000000-0005-0000-0000-00007B660000}"/>
    <cellStyle name="20% - Accent1 3 4 2 5 3 6 2 2" xfId="26421" xr:uid="{00000000-0005-0000-0000-00007C660000}"/>
    <cellStyle name="20% - Accent1 3 4 2 5 3 6 3" xfId="26422" xr:uid="{00000000-0005-0000-0000-00007D660000}"/>
    <cellStyle name="20% - Accent1 3 4 2 5 3 7" xfId="26423" xr:uid="{00000000-0005-0000-0000-00007E660000}"/>
    <cellStyle name="20% - Accent1 3 4 2 5 3 7 2" xfId="26424" xr:uid="{00000000-0005-0000-0000-00007F660000}"/>
    <cellStyle name="20% - Accent1 3 4 2 5 3 8" xfId="26425" xr:uid="{00000000-0005-0000-0000-000080660000}"/>
    <cellStyle name="20% - Accent1 3 4 2 5 3 8 2" xfId="26426" xr:uid="{00000000-0005-0000-0000-000081660000}"/>
    <cellStyle name="20% - Accent1 3 4 2 5 3 9" xfId="26427" xr:uid="{00000000-0005-0000-0000-000082660000}"/>
    <cellStyle name="20% - Accent1 3 4 2 5 4" xfId="26428" xr:uid="{00000000-0005-0000-0000-000083660000}"/>
    <cellStyle name="20% - Accent1 3 4 2 5 4 2" xfId="26429" xr:uid="{00000000-0005-0000-0000-000084660000}"/>
    <cellStyle name="20% - Accent1 3 4 2 5 4 2 2" xfId="26430" xr:uid="{00000000-0005-0000-0000-000085660000}"/>
    <cellStyle name="20% - Accent1 3 4 2 5 4 2 2 2" xfId="26431" xr:uid="{00000000-0005-0000-0000-000086660000}"/>
    <cellStyle name="20% - Accent1 3 4 2 5 4 2 3" xfId="26432" xr:uid="{00000000-0005-0000-0000-000087660000}"/>
    <cellStyle name="20% - Accent1 3 4 2 5 4 3" xfId="26433" xr:uid="{00000000-0005-0000-0000-000088660000}"/>
    <cellStyle name="20% - Accent1 3 4 2 5 4 3 2" xfId="26434" xr:uid="{00000000-0005-0000-0000-000089660000}"/>
    <cellStyle name="20% - Accent1 3 4 2 5 4 4" xfId="26435" xr:uid="{00000000-0005-0000-0000-00008A660000}"/>
    <cellStyle name="20% - Accent1 3 4 2 5 5" xfId="26436" xr:uid="{00000000-0005-0000-0000-00008B660000}"/>
    <cellStyle name="20% - Accent1 3 4 2 5 5 2" xfId="26437" xr:uid="{00000000-0005-0000-0000-00008C660000}"/>
    <cellStyle name="20% - Accent1 3 4 2 5 5 2 2" xfId="26438" xr:uid="{00000000-0005-0000-0000-00008D660000}"/>
    <cellStyle name="20% - Accent1 3 4 2 5 5 2 2 2" xfId="26439" xr:uid="{00000000-0005-0000-0000-00008E660000}"/>
    <cellStyle name="20% - Accent1 3 4 2 5 5 2 3" xfId="26440" xr:uid="{00000000-0005-0000-0000-00008F660000}"/>
    <cellStyle name="20% - Accent1 3 4 2 5 5 3" xfId="26441" xr:uid="{00000000-0005-0000-0000-000090660000}"/>
    <cellStyle name="20% - Accent1 3 4 2 5 5 3 2" xfId="26442" xr:uid="{00000000-0005-0000-0000-000091660000}"/>
    <cellStyle name="20% - Accent1 3 4 2 5 5 4" xfId="26443" xr:uid="{00000000-0005-0000-0000-000092660000}"/>
    <cellStyle name="20% - Accent1 3 4 2 5 6" xfId="26444" xr:uid="{00000000-0005-0000-0000-000093660000}"/>
    <cellStyle name="20% - Accent1 3 4 2 5 6 2" xfId="26445" xr:uid="{00000000-0005-0000-0000-000094660000}"/>
    <cellStyle name="20% - Accent1 3 4 2 5 6 2 2" xfId="26446" xr:uid="{00000000-0005-0000-0000-000095660000}"/>
    <cellStyle name="20% - Accent1 3 4 2 5 6 2 2 2" xfId="26447" xr:uid="{00000000-0005-0000-0000-000096660000}"/>
    <cellStyle name="20% - Accent1 3 4 2 5 6 2 3" xfId="26448" xr:uid="{00000000-0005-0000-0000-000097660000}"/>
    <cellStyle name="20% - Accent1 3 4 2 5 6 3" xfId="26449" xr:uid="{00000000-0005-0000-0000-000098660000}"/>
    <cellStyle name="20% - Accent1 3 4 2 5 6 3 2" xfId="26450" xr:uid="{00000000-0005-0000-0000-000099660000}"/>
    <cellStyle name="20% - Accent1 3 4 2 5 6 4" xfId="26451" xr:uid="{00000000-0005-0000-0000-00009A660000}"/>
    <cellStyle name="20% - Accent1 3 4 2 5 7" xfId="26452" xr:uid="{00000000-0005-0000-0000-00009B660000}"/>
    <cellStyle name="20% - Accent1 3 4 2 5 7 2" xfId="26453" xr:uid="{00000000-0005-0000-0000-00009C660000}"/>
    <cellStyle name="20% - Accent1 3 4 2 5 7 2 2" xfId="26454" xr:uid="{00000000-0005-0000-0000-00009D660000}"/>
    <cellStyle name="20% - Accent1 3 4 2 5 7 3" xfId="26455" xr:uid="{00000000-0005-0000-0000-00009E660000}"/>
    <cellStyle name="20% - Accent1 3 4 2 5 8" xfId="26456" xr:uid="{00000000-0005-0000-0000-00009F660000}"/>
    <cellStyle name="20% - Accent1 3 4 2 5 8 2" xfId="26457" xr:uid="{00000000-0005-0000-0000-0000A0660000}"/>
    <cellStyle name="20% - Accent1 3 4 2 5 8 2 2" xfId="26458" xr:uid="{00000000-0005-0000-0000-0000A1660000}"/>
    <cellStyle name="20% - Accent1 3 4 2 5 8 3" xfId="26459" xr:uid="{00000000-0005-0000-0000-0000A2660000}"/>
    <cellStyle name="20% - Accent1 3 4 2 5 9" xfId="26460" xr:uid="{00000000-0005-0000-0000-0000A3660000}"/>
    <cellStyle name="20% - Accent1 3 4 2 5 9 2" xfId="26461" xr:uid="{00000000-0005-0000-0000-0000A4660000}"/>
    <cellStyle name="20% - Accent1 3 4 2 6" xfId="26462" xr:uid="{00000000-0005-0000-0000-0000A5660000}"/>
    <cellStyle name="20% - Accent1 3 4 2 6 2" xfId="26463" xr:uid="{00000000-0005-0000-0000-0000A6660000}"/>
    <cellStyle name="20% - Accent1 3 4 2 6 2 2" xfId="26464" xr:uid="{00000000-0005-0000-0000-0000A7660000}"/>
    <cellStyle name="20% - Accent1 3 4 2 6 2 2 2" xfId="26465" xr:uid="{00000000-0005-0000-0000-0000A8660000}"/>
    <cellStyle name="20% - Accent1 3 4 2 6 2 2 2 2" xfId="26466" xr:uid="{00000000-0005-0000-0000-0000A9660000}"/>
    <cellStyle name="20% - Accent1 3 4 2 6 2 2 3" xfId="26467" xr:uid="{00000000-0005-0000-0000-0000AA660000}"/>
    <cellStyle name="20% - Accent1 3 4 2 6 2 3" xfId="26468" xr:uid="{00000000-0005-0000-0000-0000AB660000}"/>
    <cellStyle name="20% - Accent1 3 4 2 6 2 3 2" xfId="26469" xr:uid="{00000000-0005-0000-0000-0000AC660000}"/>
    <cellStyle name="20% - Accent1 3 4 2 6 2 4" xfId="26470" xr:uid="{00000000-0005-0000-0000-0000AD660000}"/>
    <cellStyle name="20% - Accent1 3 4 2 6 3" xfId="26471" xr:uid="{00000000-0005-0000-0000-0000AE660000}"/>
    <cellStyle name="20% - Accent1 3 4 2 6 3 2" xfId="26472" xr:uid="{00000000-0005-0000-0000-0000AF660000}"/>
    <cellStyle name="20% - Accent1 3 4 2 6 3 2 2" xfId="26473" xr:uid="{00000000-0005-0000-0000-0000B0660000}"/>
    <cellStyle name="20% - Accent1 3 4 2 6 3 2 2 2" xfId="26474" xr:uid="{00000000-0005-0000-0000-0000B1660000}"/>
    <cellStyle name="20% - Accent1 3 4 2 6 3 2 3" xfId="26475" xr:uid="{00000000-0005-0000-0000-0000B2660000}"/>
    <cellStyle name="20% - Accent1 3 4 2 6 3 3" xfId="26476" xr:uid="{00000000-0005-0000-0000-0000B3660000}"/>
    <cellStyle name="20% - Accent1 3 4 2 6 3 3 2" xfId="26477" xr:uid="{00000000-0005-0000-0000-0000B4660000}"/>
    <cellStyle name="20% - Accent1 3 4 2 6 3 4" xfId="26478" xr:uid="{00000000-0005-0000-0000-0000B5660000}"/>
    <cellStyle name="20% - Accent1 3 4 2 6 4" xfId="26479" xr:uid="{00000000-0005-0000-0000-0000B6660000}"/>
    <cellStyle name="20% - Accent1 3 4 2 6 4 2" xfId="26480" xr:uid="{00000000-0005-0000-0000-0000B7660000}"/>
    <cellStyle name="20% - Accent1 3 4 2 6 4 2 2" xfId="26481" xr:uid="{00000000-0005-0000-0000-0000B8660000}"/>
    <cellStyle name="20% - Accent1 3 4 2 6 4 2 2 2" xfId="26482" xr:uid="{00000000-0005-0000-0000-0000B9660000}"/>
    <cellStyle name="20% - Accent1 3 4 2 6 4 2 3" xfId="26483" xr:uid="{00000000-0005-0000-0000-0000BA660000}"/>
    <cellStyle name="20% - Accent1 3 4 2 6 4 3" xfId="26484" xr:uid="{00000000-0005-0000-0000-0000BB660000}"/>
    <cellStyle name="20% - Accent1 3 4 2 6 4 3 2" xfId="26485" xr:uid="{00000000-0005-0000-0000-0000BC660000}"/>
    <cellStyle name="20% - Accent1 3 4 2 6 4 4" xfId="26486" xr:uid="{00000000-0005-0000-0000-0000BD660000}"/>
    <cellStyle name="20% - Accent1 3 4 2 6 5" xfId="26487" xr:uid="{00000000-0005-0000-0000-0000BE660000}"/>
    <cellStyle name="20% - Accent1 3 4 2 6 5 2" xfId="26488" xr:uid="{00000000-0005-0000-0000-0000BF660000}"/>
    <cellStyle name="20% - Accent1 3 4 2 6 5 2 2" xfId="26489" xr:uid="{00000000-0005-0000-0000-0000C0660000}"/>
    <cellStyle name="20% - Accent1 3 4 2 6 5 3" xfId="26490" xr:uid="{00000000-0005-0000-0000-0000C1660000}"/>
    <cellStyle name="20% - Accent1 3 4 2 6 6" xfId="26491" xr:uid="{00000000-0005-0000-0000-0000C2660000}"/>
    <cellStyle name="20% - Accent1 3 4 2 6 6 2" xfId="26492" xr:uid="{00000000-0005-0000-0000-0000C3660000}"/>
    <cellStyle name="20% - Accent1 3 4 2 6 6 2 2" xfId="26493" xr:uid="{00000000-0005-0000-0000-0000C4660000}"/>
    <cellStyle name="20% - Accent1 3 4 2 6 6 3" xfId="26494" xr:uid="{00000000-0005-0000-0000-0000C5660000}"/>
    <cellStyle name="20% - Accent1 3 4 2 6 7" xfId="26495" xr:uid="{00000000-0005-0000-0000-0000C6660000}"/>
    <cellStyle name="20% - Accent1 3 4 2 6 7 2" xfId="26496" xr:uid="{00000000-0005-0000-0000-0000C7660000}"/>
    <cellStyle name="20% - Accent1 3 4 2 6 8" xfId="26497" xr:uid="{00000000-0005-0000-0000-0000C8660000}"/>
    <cellStyle name="20% - Accent1 3 4 2 6 8 2" xfId="26498" xr:uid="{00000000-0005-0000-0000-0000C9660000}"/>
    <cellStyle name="20% - Accent1 3 4 2 6 9" xfId="26499" xr:uid="{00000000-0005-0000-0000-0000CA660000}"/>
    <cellStyle name="20% - Accent1 3 4 2 7" xfId="26500" xr:uid="{00000000-0005-0000-0000-0000CB660000}"/>
    <cellStyle name="20% - Accent1 3 4 2 7 2" xfId="26501" xr:uid="{00000000-0005-0000-0000-0000CC660000}"/>
    <cellStyle name="20% - Accent1 3 4 2 7 2 2" xfId="26502" xr:uid="{00000000-0005-0000-0000-0000CD660000}"/>
    <cellStyle name="20% - Accent1 3 4 2 7 2 2 2" xfId="26503" xr:uid="{00000000-0005-0000-0000-0000CE660000}"/>
    <cellStyle name="20% - Accent1 3 4 2 7 2 2 2 2" xfId="26504" xr:uid="{00000000-0005-0000-0000-0000CF660000}"/>
    <cellStyle name="20% - Accent1 3 4 2 7 2 2 3" xfId="26505" xr:uid="{00000000-0005-0000-0000-0000D0660000}"/>
    <cellStyle name="20% - Accent1 3 4 2 7 2 3" xfId="26506" xr:uid="{00000000-0005-0000-0000-0000D1660000}"/>
    <cellStyle name="20% - Accent1 3 4 2 7 2 3 2" xfId="26507" xr:uid="{00000000-0005-0000-0000-0000D2660000}"/>
    <cellStyle name="20% - Accent1 3 4 2 7 2 4" xfId="26508" xr:uid="{00000000-0005-0000-0000-0000D3660000}"/>
    <cellStyle name="20% - Accent1 3 4 2 7 3" xfId="26509" xr:uid="{00000000-0005-0000-0000-0000D4660000}"/>
    <cellStyle name="20% - Accent1 3 4 2 7 3 2" xfId="26510" xr:uid="{00000000-0005-0000-0000-0000D5660000}"/>
    <cellStyle name="20% - Accent1 3 4 2 7 3 2 2" xfId="26511" xr:uid="{00000000-0005-0000-0000-0000D6660000}"/>
    <cellStyle name="20% - Accent1 3 4 2 7 3 2 2 2" xfId="26512" xr:uid="{00000000-0005-0000-0000-0000D7660000}"/>
    <cellStyle name="20% - Accent1 3 4 2 7 3 2 3" xfId="26513" xr:uid="{00000000-0005-0000-0000-0000D8660000}"/>
    <cellStyle name="20% - Accent1 3 4 2 7 3 3" xfId="26514" xr:uid="{00000000-0005-0000-0000-0000D9660000}"/>
    <cellStyle name="20% - Accent1 3 4 2 7 3 3 2" xfId="26515" xr:uid="{00000000-0005-0000-0000-0000DA660000}"/>
    <cellStyle name="20% - Accent1 3 4 2 7 3 4" xfId="26516" xr:uid="{00000000-0005-0000-0000-0000DB660000}"/>
    <cellStyle name="20% - Accent1 3 4 2 7 4" xfId="26517" xr:uid="{00000000-0005-0000-0000-0000DC660000}"/>
    <cellStyle name="20% - Accent1 3 4 2 7 4 2" xfId="26518" xr:uid="{00000000-0005-0000-0000-0000DD660000}"/>
    <cellStyle name="20% - Accent1 3 4 2 7 4 2 2" xfId="26519" xr:uid="{00000000-0005-0000-0000-0000DE660000}"/>
    <cellStyle name="20% - Accent1 3 4 2 7 4 2 2 2" xfId="26520" xr:uid="{00000000-0005-0000-0000-0000DF660000}"/>
    <cellStyle name="20% - Accent1 3 4 2 7 4 2 3" xfId="26521" xr:uid="{00000000-0005-0000-0000-0000E0660000}"/>
    <cellStyle name="20% - Accent1 3 4 2 7 4 3" xfId="26522" xr:uid="{00000000-0005-0000-0000-0000E1660000}"/>
    <cellStyle name="20% - Accent1 3 4 2 7 4 3 2" xfId="26523" xr:uid="{00000000-0005-0000-0000-0000E2660000}"/>
    <cellStyle name="20% - Accent1 3 4 2 7 4 4" xfId="26524" xr:uid="{00000000-0005-0000-0000-0000E3660000}"/>
    <cellStyle name="20% - Accent1 3 4 2 7 5" xfId="26525" xr:uid="{00000000-0005-0000-0000-0000E4660000}"/>
    <cellStyle name="20% - Accent1 3 4 2 7 5 2" xfId="26526" xr:uid="{00000000-0005-0000-0000-0000E5660000}"/>
    <cellStyle name="20% - Accent1 3 4 2 7 5 2 2" xfId="26527" xr:uid="{00000000-0005-0000-0000-0000E6660000}"/>
    <cellStyle name="20% - Accent1 3 4 2 7 5 3" xfId="26528" xr:uid="{00000000-0005-0000-0000-0000E7660000}"/>
    <cellStyle name="20% - Accent1 3 4 2 7 6" xfId="26529" xr:uid="{00000000-0005-0000-0000-0000E8660000}"/>
    <cellStyle name="20% - Accent1 3 4 2 7 6 2" xfId="26530" xr:uid="{00000000-0005-0000-0000-0000E9660000}"/>
    <cellStyle name="20% - Accent1 3 4 2 7 6 2 2" xfId="26531" xr:uid="{00000000-0005-0000-0000-0000EA660000}"/>
    <cellStyle name="20% - Accent1 3 4 2 7 6 3" xfId="26532" xr:uid="{00000000-0005-0000-0000-0000EB660000}"/>
    <cellStyle name="20% - Accent1 3 4 2 7 7" xfId="26533" xr:uid="{00000000-0005-0000-0000-0000EC660000}"/>
    <cellStyle name="20% - Accent1 3 4 2 7 7 2" xfId="26534" xr:uid="{00000000-0005-0000-0000-0000ED660000}"/>
    <cellStyle name="20% - Accent1 3 4 2 7 8" xfId="26535" xr:uid="{00000000-0005-0000-0000-0000EE660000}"/>
    <cellStyle name="20% - Accent1 3 4 2 7 8 2" xfId="26536" xr:uid="{00000000-0005-0000-0000-0000EF660000}"/>
    <cellStyle name="20% - Accent1 3 4 2 7 9" xfId="26537" xr:uid="{00000000-0005-0000-0000-0000F0660000}"/>
    <cellStyle name="20% - Accent1 3 4 2 8" xfId="26538" xr:uid="{00000000-0005-0000-0000-0000F1660000}"/>
    <cellStyle name="20% - Accent1 3 4 2 8 2" xfId="26539" xr:uid="{00000000-0005-0000-0000-0000F2660000}"/>
    <cellStyle name="20% - Accent1 3 4 2 8 2 2" xfId="26540" xr:uid="{00000000-0005-0000-0000-0000F3660000}"/>
    <cellStyle name="20% - Accent1 3 4 2 8 2 2 2" xfId="26541" xr:uid="{00000000-0005-0000-0000-0000F4660000}"/>
    <cellStyle name="20% - Accent1 3 4 2 8 2 3" xfId="26542" xr:uid="{00000000-0005-0000-0000-0000F5660000}"/>
    <cellStyle name="20% - Accent1 3 4 2 8 3" xfId="26543" xr:uid="{00000000-0005-0000-0000-0000F6660000}"/>
    <cellStyle name="20% - Accent1 3 4 2 8 3 2" xfId="26544" xr:uid="{00000000-0005-0000-0000-0000F7660000}"/>
    <cellStyle name="20% - Accent1 3 4 2 8 4" xfId="26545" xr:uid="{00000000-0005-0000-0000-0000F8660000}"/>
    <cellStyle name="20% - Accent1 3 4 2 9" xfId="26546" xr:uid="{00000000-0005-0000-0000-0000F9660000}"/>
    <cellStyle name="20% - Accent1 3 4 2 9 2" xfId="26547" xr:uid="{00000000-0005-0000-0000-0000FA660000}"/>
    <cellStyle name="20% - Accent1 3 4 2 9 2 2" xfId="26548" xr:uid="{00000000-0005-0000-0000-0000FB660000}"/>
    <cellStyle name="20% - Accent1 3 4 2 9 2 2 2" xfId="26549" xr:uid="{00000000-0005-0000-0000-0000FC660000}"/>
    <cellStyle name="20% - Accent1 3 4 2 9 2 3" xfId="26550" xr:uid="{00000000-0005-0000-0000-0000FD660000}"/>
    <cellStyle name="20% - Accent1 3 4 2 9 3" xfId="26551" xr:uid="{00000000-0005-0000-0000-0000FE660000}"/>
    <cellStyle name="20% - Accent1 3 4 2 9 3 2" xfId="26552" xr:uid="{00000000-0005-0000-0000-0000FF660000}"/>
    <cellStyle name="20% - Accent1 3 4 2 9 4" xfId="26553" xr:uid="{00000000-0005-0000-0000-000000670000}"/>
    <cellStyle name="20% - Accent1 3 4 3" xfId="26554" xr:uid="{00000000-0005-0000-0000-000001670000}"/>
    <cellStyle name="20% - Accent1 3 4 3 10" xfId="26555" xr:uid="{00000000-0005-0000-0000-000002670000}"/>
    <cellStyle name="20% - Accent1 3 4 3 10 2" xfId="26556" xr:uid="{00000000-0005-0000-0000-000003670000}"/>
    <cellStyle name="20% - Accent1 3 4 3 10 2 2" xfId="26557" xr:uid="{00000000-0005-0000-0000-000004670000}"/>
    <cellStyle name="20% - Accent1 3 4 3 10 3" xfId="26558" xr:uid="{00000000-0005-0000-0000-000005670000}"/>
    <cellStyle name="20% - Accent1 3 4 3 11" xfId="26559" xr:uid="{00000000-0005-0000-0000-000006670000}"/>
    <cellStyle name="20% - Accent1 3 4 3 11 2" xfId="26560" xr:uid="{00000000-0005-0000-0000-000007670000}"/>
    <cellStyle name="20% - Accent1 3 4 3 11 2 2" xfId="26561" xr:uid="{00000000-0005-0000-0000-000008670000}"/>
    <cellStyle name="20% - Accent1 3 4 3 11 3" xfId="26562" xr:uid="{00000000-0005-0000-0000-000009670000}"/>
    <cellStyle name="20% - Accent1 3 4 3 12" xfId="26563" xr:uid="{00000000-0005-0000-0000-00000A670000}"/>
    <cellStyle name="20% - Accent1 3 4 3 12 2" xfId="26564" xr:uid="{00000000-0005-0000-0000-00000B670000}"/>
    <cellStyle name="20% - Accent1 3 4 3 13" xfId="26565" xr:uid="{00000000-0005-0000-0000-00000C670000}"/>
    <cellStyle name="20% - Accent1 3 4 3 13 2" xfId="26566" xr:uid="{00000000-0005-0000-0000-00000D670000}"/>
    <cellStyle name="20% - Accent1 3 4 3 14" xfId="26567" xr:uid="{00000000-0005-0000-0000-00000E670000}"/>
    <cellStyle name="20% - Accent1 3 4 3 2" xfId="26568" xr:uid="{00000000-0005-0000-0000-00000F670000}"/>
    <cellStyle name="20% - Accent1 3 4 3 2 10" xfId="26569" xr:uid="{00000000-0005-0000-0000-000010670000}"/>
    <cellStyle name="20% - Accent1 3 4 3 2 10 2" xfId="26570" xr:uid="{00000000-0005-0000-0000-000011670000}"/>
    <cellStyle name="20% - Accent1 3 4 3 2 11" xfId="26571" xr:uid="{00000000-0005-0000-0000-000012670000}"/>
    <cellStyle name="20% - Accent1 3 4 3 2 2" xfId="26572" xr:uid="{00000000-0005-0000-0000-000013670000}"/>
    <cellStyle name="20% - Accent1 3 4 3 2 2 2" xfId="26573" xr:uid="{00000000-0005-0000-0000-000014670000}"/>
    <cellStyle name="20% - Accent1 3 4 3 2 2 2 2" xfId="26574" xr:uid="{00000000-0005-0000-0000-000015670000}"/>
    <cellStyle name="20% - Accent1 3 4 3 2 2 2 2 2" xfId="26575" xr:uid="{00000000-0005-0000-0000-000016670000}"/>
    <cellStyle name="20% - Accent1 3 4 3 2 2 2 2 2 2" xfId="26576" xr:uid="{00000000-0005-0000-0000-000017670000}"/>
    <cellStyle name="20% - Accent1 3 4 3 2 2 2 2 3" xfId="26577" xr:uid="{00000000-0005-0000-0000-000018670000}"/>
    <cellStyle name="20% - Accent1 3 4 3 2 2 2 3" xfId="26578" xr:uid="{00000000-0005-0000-0000-000019670000}"/>
    <cellStyle name="20% - Accent1 3 4 3 2 2 2 3 2" xfId="26579" xr:uid="{00000000-0005-0000-0000-00001A670000}"/>
    <cellStyle name="20% - Accent1 3 4 3 2 2 2 4" xfId="26580" xr:uid="{00000000-0005-0000-0000-00001B670000}"/>
    <cellStyle name="20% - Accent1 3 4 3 2 2 3" xfId="26581" xr:uid="{00000000-0005-0000-0000-00001C670000}"/>
    <cellStyle name="20% - Accent1 3 4 3 2 2 3 2" xfId="26582" xr:uid="{00000000-0005-0000-0000-00001D670000}"/>
    <cellStyle name="20% - Accent1 3 4 3 2 2 3 2 2" xfId="26583" xr:uid="{00000000-0005-0000-0000-00001E670000}"/>
    <cellStyle name="20% - Accent1 3 4 3 2 2 3 2 2 2" xfId="26584" xr:uid="{00000000-0005-0000-0000-00001F670000}"/>
    <cellStyle name="20% - Accent1 3 4 3 2 2 3 2 3" xfId="26585" xr:uid="{00000000-0005-0000-0000-000020670000}"/>
    <cellStyle name="20% - Accent1 3 4 3 2 2 3 3" xfId="26586" xr:uid="{00000000-0005-0000-0000-000021670000}"/>
    <cellStyle name="20% - Accent1 3 4 3 2 2 3 3 2" xfId="26587" xr:uid="{00000000-0005-0000-0000-000022670000}"/>
    <cellStyle name="20% - Accent1 3 4 3 2 2 3 4" xfId="26588" xr:uid="{00000000-0005-0000-0000-000023670000}"/>
    <cellStyle name="20% - Accent1 3 4 3 2 2 4" xfId="26589" xr:uid="{00000000-0005-0000-0000-000024670000}"/>
    <cellStyle name="20% - Accent1 3 4 3 2 2 4 2" xfId="26590" xr:uid="{00000000-0005-0000-0000-000025670000}"/>
    <cellStyle name="20% - Accent1 3 4 3 2 2 4 2 2" xfId="26591" xr:uid="{00000000-0005-0000-0000-000026670000}"/>
    <cellStyle name="20% - Accent1 3 4 3 2 2 4 2 2 2" xfId="26592" xr:uid="{00000000-0005-0000-0000-000027670000}"/>
    <cellStyle name="20% - Accent1 3 4 3 2 2 4 2 3" xfId="26593" xr:uid="{00000000-0005-0000-0000-000028670000}"/>
    <cellStyle name="20% - Accent1 3 4 3 2 2 4 3" xfId="26594" xr:uid="{00000000-0005-0000-0000-000029670000}"/>
    <cellStyle name="20% - Accent1 3 4 3 2 2 4 3 2" xfId="26595" xr:uid="{00000000-0005-0000-0000-00002A670000}"/>
    <cellStyle name="20% - Accent1 3 4 3 2 2 4 4" xfId="26596" xr:uid="{00000000-0005-0000-0000-00002B670000}"/>
    <cellStyle name="20% - Accent1 3 4 3 2 2 5" xfId="26597" xr:uid="{00000000-0005-0000-0000-00002C670000}"/>
    <cellStyle name="20% - Accent1 3 4 3 2 2 5 2" xfId="26598" xr:uid="{00000000-0005-0000-0000-00002D670000}"/>
    <cellStyle name="20% - Accent1 3 4 3 2 2 5 2 2" xfId="26599" xr:uid="{00000000-0005-0000-0000-00002E670000}"/>
    <cellStyle name="20% - Accent1 3 4 3 2 2 5 3" xfId="26600" xr:uid="{00000000-0005-0000-0000-00002F670000}"/>
    <cellStyle name="20% - Accent1 3 4 3 2 2 6" xfId="26601" xr:uid="{00000000-0005-0000-0000-000030670000}"/>
    <cellStyle name="20% - Accent1 3 4 3 2 2 6 2" xfId="26602" xr:uid="{00000000-0005-0000-0000-000031670000}"/>
    <cellStyle name="20% - Accent1 3 4 3 2 2 6 2 2" xfId="26603" xr:uid="{00000000-0005-0000-0000-000032670000}"/>
    <cellStyle name="20% - Accent1 3 4 3 2 2 6 3" xfId="26604" xr:uid="{00000000-0005-0000-0000-000033670000}"/>
    <cellStyle name="20% - Accent1 3 4 3 2 2 7" xfId="26605" xr:uid="{00000000-0005-0000-0000-000034670000}"/>
    <cellStyle name="20% - Accent1 3 4 3 2 2 7 2" xfId="26606" xr:uid="{00000000-0005-0000-0000-000035670000}"/>
    <cellStyle name="20% - Accent1 3 4 3 2 2 8" xfId="26607" xr:uid="{00000000-0005-0000-0000-000036670000}"/>
    <cellStyle name="20% - Accent1 3 4 3 2 2 8 2" xfId="26608" xr:uid="{00000000-0005-0000-0000-000037670000}"/>
    <cellStyle name="20% - Accent1 3 4 3 2 2 9" xfId="26609" xr:uid="{00000000-0005-0000-0000-000038670000}"/>
    <cellStyle name="20% - Accent1 3 4 3 2 3" xfId="26610" xr:uid="{00000000-0005-0000-0000-000039670000}"/>
    <cellStyle name="20% - Accent1 3 4 3 2 3 2" xfId="26611" xr:uid="{00000000-0005-0000-0000-00003A670000}"/>
    <cellStyle name="20% - Accent1 3 4 3 2 3 2 2" xfId="26612" xr:uid="{00000000-0005-0000-0000-00003B670000}"/>
    <cellStyle name="20% - Accent1 3 4 3 2 3 2 2 2" xfId="26613" xr:uid="{00000000-0005-0000-0000-00003C670000}"/>
    <cellStyle name="20% - Accent1 3 4 3 2 3 2 2 2 2" xfId="26614" xr:uid="{00000000-0005-0000-0000-00003D670000}"/>
    <cellStyle name="20% - Accent1 3 4 3 2 3 2 2 3" xfId="26615" xr:uid="{00000000-0005-0000-0000-00003E670000}"/>
    <cellStyle name="20% - Accent1 3 4 3 2 3 2 3" xfId="26616" xr:uid="{00000000-0005-0000-0000-00003F670000}"/>
    <cellStyle name="20% - Accent1 3 4 3 2 3 2 3 2" xfId="26617" xr:uid="{00000000-0005-0000-0000-000040670000}"/>
    <cellStyle name="20% - Accent1 3 4 3 2 3 2 4" xfId="26618" xr:uid="{00000000-0005-0000-0000-000041670000}"/>
    <cellStyle name="20% - Accent1 3 4 3 2 3 3" xfId="26619" xr:uid="{00000000-0005-0000-0000-000042670000}"/>
    <cellStyle name="20% - Accent1 3 4 3 2 3 3 2" xfId="26620" xr:uid="{00000000-0005-0000-0000-000043670000}"/>
    <cellStyle name="20% - Accent1 3 4 3 2 3 3 2 2" xfId="26621" xr:uid="{00000000-0005-0000-0000-000044670000}"/>
    <cellStyle name="20% - Accent1 3 4 3 2 3 3 2 2 2" xfId="26622" xr:uid="{00000000-0005-0000-0000-000045670000}"/>
    <cellStyle name="20% - Accent1 3 4 3 2 3 3 2 3" xfId="26623" xr:uid="{00000000-0005-0000-0000-000046670000}"/>
    <cellStyle name="20% - Accent1 3 4 3 2 3 3 3" xfId="26624" xr:uid="{00000000-0005-0000-0000-000047670000}"/>
    <cellStyle name="20% - Accent1 3 4 3 2 3 3 3 2" xfId="26625" xr:uid="{00000000-0005-0000-0000-000048670000}"/>
    <cellStyle name="20% - Accent1 3 4 3 2 3 3 4" xfId="26626" xr:uid="{00000000-0005-0000-0000-000049670000}"/>
    <cellStyle name="20% - Accent1 3 4 3 2 3 4" xfId="26627" xr:uid="{00000000-0005-0000-0000-00004A670000}"/>
    <cellStyle name="20% - Accent1 3 4 3 2 3 4 2" xfId="26628" xr:uid="{00000000-0005-0000-0000-00004B670000}"/>
    <cellStyle name="20% - Accent1 3 4 3 2 3 4 2 2" xfId="26629" xr:uid="{00000000-0005-0000-0000-00004C670000}"/>
    <cellStyle name="20% - Accent1 3 4 3 2 3 4 2 2 2" xfId="26630" xr:uid="{00000000-0005-0000-0000-00004D670000}"/>
    <cellStyle name="20% - Accent1 3 4 3 2 3 4 2 3" xfId="26631" xr:uid="{00000000-0005-0000-0000-00004E670000}"/>
    <cellStyle name="20% - Accent1 3 4 3 2 3 4 3" xfId="26632" xr:uid="{00000000-0005-0000-0000-00004F670000}"/>
    <cellStyle name="20% - Accent1 3 4 3 2 3 4 3 2" xfId="26633" xr:uid="{00000000-0005-0000-0000-000050670000}"/>
    <cellStyle name="20% - Accent1 3 4 3 2 3 4 4" xfId="26634" xr:uid="{00000000-0005-0000-0000-000051670000}"/>
    <cellStyle name="20% - Accent1 3 4 3 2 3 5" xfId="26635" xr:uid="{00000000-0005-0000-0000-000052670000}"/>
    <cellStyle name="20% - Accent1 3 4 3 2 3 5 2" xfId="26636" xr:uid="{00000000-0005-0000-0000-000053670000}"/>
    <cellStyle name="20% - Accent1 3 4 3 2 3 5 2 2" xfId="26637" xr:uid="{00000000-0005-0000-0000-000054670000}"/>
    <cellStyle name="20% - Accent1 3 4 3 2 3 5 3" xfId="26638" xr:uid="{00000000-0005-0000-0000-000055670000}"/>
    <cellStyle name="20% - Accent1 3 4 3 2 3 6" xfId="26639" xr:uid="{00000000-0005-0000-0000-000056670000}"/>
    <cellStyle name="20% - Accent1 3 4 3 2 3 6 2" xfId="26640" xr:uid="{00000000-0005-0000-0000-000057670000}"/>
    <cellStyle name="20% - Accent1 3 4 3 2 3 6 2 2" xfId="26641" xr:uid="{00000000-0005-0000-0000-000058670000}"/>
    <cellStyle name="20% - Accent1 3 4 3 2 3 6 3" xfId="26642" xr:uid="{00000000-0005-0000-0000-000059670000}"/>
    <cellStyle name="20% - Accent1 3 4 3 2 3 7" xfId="26643" xr:uid="{00000000-0005-0000-0000-00005A670000}"/>
    <cellStyle name="20% - Accent1 3 4 3 2 3 7 2" xfId="26644" xr:uid="{00000000-0005-0000-0000-00005B670000}"/>
    <cellStyle name="20% - Accent1 3 4 3 2 3 8" xfId="26645" xr:uid="{00000000-0005-0000-0000-00005C670000}"/>
    <cellStyle name="20% - Accent1 3 4 3 2 3 8 2" xfId="26646" xr:uid="{00000000-0005-0000-0000-00005D670000}"/>
    <cellStyle name="20% - Accent1 3 4 3 2 3 9" xfId="26647" xr:uid="{00000000-0005-0000-0000-00005E670000}"/>
    <cellStyle name="20% - Accent1 3 4 3 2 4" xfId="26648" xr:uid="{00000000-0005-0000-0000-00005F670000}"/>
    <cellStyle name="20% - Accent1 3 4 3 2 4 2" xfId="26649" xr:uid="{00000000-0005-0000-0000-000060670000}"/>
    <cellStyle name="20% - Accent1 3 4 3 2 4 2 2" xfId="26650" xr:uid="{00000000-0005-0000-0000-000061670000}"/>
    <cellStyle name="20% - Accent1 3 4 3 2 4 2 2 2" xfId="26651" xr:uid="{00000000-0005-0000-0000-000062670000}"/>
    <cellStyle name="20% - Accent1 3 4 3 2 4 2 3" xfId="26652" xr:uid="{00000000-0005-0000-0000-000063670000}"/>
    <cellStyle name="20% - Accent1 3 4 3 2 4 3" xfId="26653" xr:uid="{00000000-0005-0000-0000-000064670000}"/>
    <cellStyle name="20% - Accent1 3 4 3 2 4 3 2" xfId="26654" xr:uid="{00000000-0005-0000-0000-000065670000}"/>
    <cellStyle name="20% - Accent1 3 4 3 2 4 4" xfId="26655" xr:uid="{00000000-0005-0000-0000-000066670000}"/>
    <cellStyle name="20% - Accent1 3 4 3 2 5" xfId="26656" xr:uid="{00000000-0005-0000-0000-000067670000}"/>
    <cellStyle name="20% - Accent1 3 4 3 2 5 2" xfId="26657" xr:uid="{00000000-0005-0000-0000-000068670000}"/>
    <cellStyle name="20% - Accent1 3 4 3 2 5 2 2" xfId="26658" xr:uid="{00000000-0005-0000-0000-000069670000}"/>
    <cellStyle name="20% - Accent1 3 4 3 2 5 2 2 2" xfId="26659" xr:uid="{00000000-0005-0000-0000-00006A670000}"/>
    <cellStyle name="20% - Accent1 3 4 3 2 5 2 3" xfId="26660" xr:uid="{00000000-0005-0000-0000-00006B670000}"/>
    <cellStyle name="20% - Accent1 3 4 3 2 5 3" xfId="26661" xr:uid="{00000000-0005-0000-0000-00006C670000}"/>
    <cellStyle name="20% - Accent1 3 4 3 2 5 3 2" xfId="26662" xr:uid="{00000000-0005-0000-0000-00006D670000}"/>
    <cellStyle name="20% - Accent1 3 4 3 2 5 4" xfId="26663" xr:uid="{00000000-0005-0000-0000-00006E670000}"/>
    <cellStyle name="20% - Accent1 3 4 3 2 6" xfId="26664" xr:uid="{00000000-0005-0000-0000-00006F670000}"/>
    <cellStyle name="20% - Accent1 3 4 3 2 6 2" xfId="26665" xr:uid="{00000000-0005-0000-0000-000070670000}"/>
    <cellStyle name="20% - Accent1 3 4 3 2 6 2 2" xfId="26666" xr:uid="{00000000-0005-0000-0000-000071670000}"/>
    <cellStyle name="20% - Accent1 3 4 3 2 6 2 2 2" xfId="26667" xr:uid="{00000000-0005-0000-0000-000072670000}"/>
    <cellStyle name="20% - Accent1 3 4 3 2 6 2 3" xfId="26668" xr:uid="{00000000-0005-0000-0000-000073670000}"/>
    <cellStyle name="20% - Accent1 3 4 3 2 6 3" xfId="26669" xr:uid="{00000000-0005-0000-0000-000074670000}"/>
    <cellStyle name="20% - Accent1 3 4 3 2 6 3 2" xfId="26670" xr:uid="{00000000-0005-0000-0000-000075670000}"/>
    <cellStyle name="20% - Accent1 3 4 3 2 6 4" xfId="26671" xr:uid="{00000000-0005-0000-0000-000076670000}"/>
    <cellStyle name="20% - Accent1 3 4 3 2 7" xfId="26672" xr:uid="{00000000-0005-0000-0000-000077670000}"/>
    <cellStyle name="20% - Accent1 3 4 3 2 7 2" xfId="26673" xr:uid="{00000000-0005-0000-0000-000078670000}"/>
    <cellStyle name="20% - Accent1 3 4 3 2 7 2 2" xfId="26674" xr:uid="{00000000-0005-0000-0000-000079670000}"/>
    <cellStyle name="20% - Accent1 3 4 3 2 7 3" xfId="26675" xr:uid="{00000000-0005-0000-0000-00007A670000}"/>
    <cellStyle name="20% - Accent1 3 4 3 2 8" xfId="26676" xr:uid="{00000000-0005-0000-0000-00007B670000}"/>
    <cellStyle name="20% - Accent1 3 4 3 2 8 2" xfId="26677" xr:uid="{00000000-0005-0000-0000-00007C670000}"/>
    <cellStyle name="20% - Accent1 3 4 3 2 8 2 2" xfId="26678" xr:uid="{00000000-0005-0000-0000-00007D670000}"/>
    <cellStyle name="20% - Accent1 3 4 3 2 8 3" xfId="26679" xr:uid="{00000000-0005-0000-0000-00007E670000}"/>
    <cellStyle name="20% - Accent1 3 4 3 2 9" xfId="26680" xr:uid="{00000000-0005-0000-0000-00007F670000}"/>
    <cellStyle name="20% - Accent1 3 4 3 2 9 2" xfId="26681" xr:uid="{00000000-0005-0000-0000-000080670000}"/>
    <cellStyle name="20% - Accent1 3 4 3 3" xfId="26682" xr:uid="{00000000-0005-0000-0000-000081670000}"/>
    <cellStyle name="20% - Accent1 3 4 3 3 10" xfId="26683" xr:uid="{00000000-0005-0000-0000-000082670000}"/>
    <cellStyle name="20% - Accent1 3 4 3 3 10 2" xfId="26684" xr:uid="{00000000-0005-0000-0000-000083670000}"/>
    <cellStyle name="20% - Accent1 3 4 3 3 11" xfId="26685" xr:uid="{00000000-0005-0000-0000-000084670000}"/>
    <cellStyle name="20% - Accent1 3 4 3 3 2" xfId="26686" xr:uid="{00000000-0005-0000-0000-000085670000}"/>
    <cellStyle name="20% - Accent1 3 4 3 3 2 2" xfId="26687" xr:uid="{00000000-0005-0000-0000-000086670000}"/>
    <cellStyle name="20% - Accent1 3 4 3 3 2 2 2" xfId="26688" xr:uid="{00000000-0005-0000-0000-000087670000}"/>
    <cellStyle name="20% - Accent1 3 4 3 3 2 2 2 2" xfId="26689" xr:uid="{00000000-0005-0000-0000-000088670000}"/>
    <cellStyle name="20% - Accent1 3 4 3 3 2 2 2 2 2" xfId="26690" xr:uid="{00000000-0005-0000-0000-000089670000}"/>
    <cellStyle name="20% - Accent1 3 4 3 3 2 2 2 3" xfId="26691" xr:uid="{00000000-0005-0000-0000-00008A670000}"/>
    <cellStyle name="20% - Accent1 3 4 3 3 2 2 3" xfId="26692" xr:uid="{00000000-0005-0000-0000-00008B670000}"/>
    <cellStyle name="20% - Accent1 3 4 3 3 2 2 3 2" xfId="26693" xr:uid="{00000000-0005-0000-0000-00008C670000}"/>
    <cellStyle name="20% - Accent1 3 4 3 3 2 2 4" xfId="26694" xr:uid="{00000000-0005-0000-0000-00008D670000}"/>
    <cellStyle name="20% - Accent1 3 4 3 3 2 3" xfId="26695" xr:uid="{00000000-0005-0000-0000-00008E670000}"/>
    <cellStyle name="20% - Accent1 3 4 3 3 2 3 2" xfId="26696" xr:uid="{00000000-0005-0000-0000-00008F670000}"/>
    <cellStyle name="20% - Accent1 3 4 3 3 2 3 2 2" xfId="26697" xr:uid="{00000000-0005-0000-0000-000090670000}"/>
    <cellStyle name="20% - Accent1 3 4 3 3 2 3 2 2 2" xfId="26698" xr:uid="{00000000-0005-0000-0000-000091670000}"/>
    <cellStyle name="20% - Accent1 3 4 3 3 2 3 2 3" xfId="26699" xr:uid="{00000000-0005-0000-0000-000092670000}"/>
    <cellStyle name="20% - Accent1 3 4 3 3 2 3 3" xfId="26700" xr:uid="{00000000-0005-0000-0000-000093670000}"/>
    <cellStyle name="20% - Accent1 3 4 3 3 2 3 3 2" xfId="26701" xr:uid="{00000000-0005-0000-0000-000094670000}"/>
    <cellStyle name="20% - Accent1 3 4 3 3 2 3 4" xfId="26702" xr:uid="{00000000-0005-0000-0000-000095670000}"/>
    <cellStyle name="20% - Accent1 3 4 3 3 2 4" xfId="26703" xr:uid="{00000000-0005-0000-0000-000096670000}"/>
    <cellStyle name="20% - Accent1 3 4 3 3 2 4 2" xfId="26704" xr:uid="{00000000-0005-0000-0000-000097670000}"/>
    <cellStyle name="20% - Accent1 3 4 3 3 2 4 2 2" xfId="26705" xr:uid="{00000000-0005-0000-0000-000098670000}"/>
    <cellStyle name="20% - Accent1 3 4 3 3 2 4 2 2 2" xfId="26706" xr:uid="{00000000-0005-0000-0000-000099670000}"/>
    <cellStyle name="20% - Accent1 3 4 3 3 2 4 2 3" xfId="26707" xr:uid="{00000000-0005-0000-0000-00009A670000}"/>
    <cellStyle name="20% - Accent1 3 4 3 3 2 4 3" xfId="26708" xr:uid="{00000000-0005-0000-0000-00009B670000}"/>
    <cellStyle name="20% - Accent1 3 4 3 3 2 4 3 2" xfId="26709" xr:uid="{00000000-0005-0000-0000-00009C670000}"/>
    <cellStyle name="20% - Accent1 3 4 3 3 2 4 4" xfId="26710" xr:uid="{00000000-0005-0000-0000-00009D670000}"/>
    <cellStyle name="20% - Accent1 3 4 3 3 2 5" xfId="26711" xr:uid="{00000000-0005-0000-0000-00009E670000}"/>
    <cellStyle name="20% - Accent1 3 4 3 3 2 5 2" xfId="26712" xr:uid="{00000000-0005-0000-0000-00009F670000}"/>
    <cellStyle name="20% - Accent1 3 4 3 3 2 5 2 2" xfId="26713" xr:uid="{00000000-0005-0000-0000-0000A0670000}"/>
    <cellStyle name="20% - Accent1 3 4 3 3 2 5 3" xfId="26714" xr:uid="{00000000-0005-0000-0000-0000A1670000}"/>
    <cellStyle name="20% - Accent1 3 4 3 3 2 6" xfId="26715" xr:uid="{00000000-0005-0000-0000-0000A2670000}"/>
    <cellStyle name="20% - Accent1 3 4 3 3 2 6 2" xfId="26716" xr:uid="{00000000-0005-0000-0000-0000A3670000}"/>
    <cellStyle name="20% - Accent1 3 4 3 3 2 6 2 2" xfId="26717" xr:uid="{00000000-0005-0000-0000-0000A4670000}"/>
    <cellStyle name="20% - Accent1 3 4 3 3 2 6 3" xfId="26718" xr:uid="{00000000-0005-0000-0000-0000A5670000}"/>
    <cellStyle name="20% - Accent1 3 4 3 3 2 7" xfId="26719" xr:uid="{00000000-0005-0000-0000-0000A6670000}"/>
    <cellStyle name="20% - Accent1 3 4 3 3 2 7 2" xfId="26720" xr:uid="{00000000-0005-0000-0000-0000A7670000}"/>
    <cellStyle name="20% - Accent1 3 4 3 3 2 8" xfId="26721" xr:uid="{00000000-0005-0000-0000-0000A8670000}"/>
    <cellStyle name="20% - Accent1 3 4 3 3 2 8 2" xfId="26722" xr:uid="{00000000-0005-0000-0000-0000A9670000}"/>
    <cellStyle name="20% - Accent1 3 4 3 3 2 9" xfId="26723" xr:uid="{00000000-0005-0000-0000-0000AA670000}"/>
    <cellStyle name="20% - Accent1 3 4 3 3 3" xfId="26724" xr:uid="{00000000-0005-0000-0000-0000AB670000}"/>
    <cellStyle name="20% - Accent1 3 4 3 3 3 2" xfId="26725" xr:uid="{00000000-0005-0000-0000-0000AC670000}"/>
    <cellStyle name="20% - Accent1 3 4 3 3 3 2 2" xfId="26726" xr:uid="{00000000-0005-0000-0000-0000AD670000}"/>
    <cellStyle name="20% - Accent1 3 4 3 3 3 2 2 2" xfId="26727" xr:uid="{00000000-0005-0000-0000-0000AE670000}"/>
    <cellStyle name="20% - Accent1 3 4 3 3 3 2 2 2 2" xfId="26728" xr:uid="{00000000-0005-0000-0000-0000AF670000}"/>
    <cellStyle name="20% - Accent1 3 4 3 3 3 2 2 3" xfId="26729" xr:uid="{00000000-0005-0000-0000-0000B0670000}"/>
    <cellStyle name="20% - Accent1 3 4 3 3 3 2 3" xfId="26730" xr:uid="{00000000-0005-0000-0000-0000B1670000}"/>
    <cellStyle name="20% - Accent1 3 4 3 3 3 2 3 2" xfId="26731" xr:uid="{00000000-0005-0000-0000-0000B2670000}"/>
    <cellStyle name="20% - Accent1 3 4 3 3 3 2 4" xfId="26732" xr:uid="{00000000-0005-0000-0000-0000B3670000}"/>
    <cellStyle name="20% - Accent1 3 4 3 3 3 3" xfId="26733" xr:uid="{00000000-0005-0000-0000-0000B4670000}"/>
    <cellStyle name="20% - Accent1 3 4 3 3 3 3 2" xfId="26734" xr:uid="{00000000-0005-0000-0000-0000B5670000}"/>
    <cellStyle name="20% - Accent1 3 4 3 3 3 3 2 2" xfId="26735" xr:uid="{00000000-0005-0000-0000-0000B6670000}"/>
    <cellStyle name="20% - Accent1 3 4 3 3 3 3 2 2 2" xfId="26736" xr:uid="{00000000-0005-0000-0000-0000B7670000}"/>
    <cellStyle name="20% - Accent1 3 4 3 3 3 3 2 3" xfId="26737" xr:uid="{00000000-0005-0000-0000-0000B8670000}"/>
    <cellStyle name="20% - Accent1 3 4 3 3 3 3 3" xfId="26738" xr:uid="{00000000-0005-0000-0000-0000B9670000}"/>
    <cellStyle name="20% - Accent1 3 4 3 3 3 3 3 2" xfId="26739" xr:uid="{00000000-0005-0000-0000-0000BA670000}"/>
    <cellStyle name="20% - Accent1 3 4 3 3 3 3 4" xfId="26740" xr:uid="{00000000-0005-0000-0000-0000BB670000}"/>
    <cellStyle name="20% - Accent1 3 4 3 3 3 4" xfId="26741" xr:uid="{00000000-0005-0000-0000-0000BC670000}"/>
    <cellStyle name="20% - Accent1 3 4 3 3 3 4 2" xfId="26742" xr:uid="{00000000-0005-0000-0000-0000BD670000}"/>
    <cellStyle name="20% - Accent1 3 4 3 3 3 4 2 2" xfId="26743" xr:uid="{00000000-0005-0000-0000-0000BE670000}"/>
    <cellStyle name="20% - Accent1 3 4 3 3 3 4 2 2 2" xfId="26744" xr:uid="{00000000-0005-0000-0000-0000BF670000}"/>
    <cellStyle name="20% - Accent1 3 4 3 3 3 4 2 3" xfId="26745" xr:uid="{00000000-0005-0000-0000-0000C0670000}"/>
    <cellStyle name="20% - Accent1 3 4 3 3 3 4 3" xfId="26746" xr:uid="{00000000-0005-0000-0000-0000C1670000}"/>
    <cellStyle name="20% - Accent1 3 4 3 3 3 4 3 2" xfId="26747" xr:uid="{00000000-0005-0000-0000-0000C2670000}"/>
    <cellStyle name="20% - Accent1 3 4 3 3 3 4 4" xfId="26748" xr:uid="{00000000-0005-0000-0000-0000C3670000}"/>
    <cellStyle name="20% - Accent1 3 4 3 3 3 5" xfId="26749" xr:uid="{00000000-0005-0000-0000-0000C4670000}"/>
    <cellStyle name="20% - Accent1 3 4 3 3 3 5 2" xfId="26750" xr:uid="{00000000-0005-0000-0000-0000C5670000}"/>
    <cellStyle name="20% - Accent1 3 4 3 3 3 5 2 2" xfId="26751" xr:uid="{00000000-0005-0000-0000-0000C6670000}"/>
    <cellStyle name="20% - Accent1 3 4 3 3 3 5 3" xfId="26752" xr:uid="{00000000-0005-0000-0000-0000C7670000}"/>
    <cellStyle name="20% - Accent1 3 4 3 3 3 6" xfId="26753" xr:uid="{00000000-0005-0000-0000-0000C8670000}"/>
    <cellStyle name="20% - Accent1 3 4 3 3 3 6 2" xfId="26754" xr:uid="{00000000-0005-0000-0000-0000C9670000}"/>
    <cellStyle name="20% - Accent1 3 4 3 3 3 6 2 2" xfId="26755" xr:uid="{00000000-0005-0000-0000-0000CA670000}"/>
    <cellStyle name="20% - Accent1 3 4 3 3 3 6 3" xfId="26756" xr:uid="{00000000-0005-0000-0000-0000CB670000}"/>
    <cellStyle name="20% - Accent1 3 4 3 3 3 7" xfId="26757" xr:uid="{00000000-0005-0000-0000-0000CC670000}"/>
    <cellStyle name="20% - Accent1 3 4 3 3 3 7 2" xfId="26758" xr:uid="{00000000-0005-0000-0000-0000CD670000}"/>
    <cellStyle name="20% - Accent1 3 4 3 3 3 8" xfId="26759" xr:uid="{00000000-0005-0000-0000-0000CE670000}"/>
    <cellStyle name="20% - Accent1 3 4 3 3 3 8 2" xfId="26760" xr:uid="{00000000-0005-0000-0000-0000CF670000}"/>
    <cellStyle name="20% - Accent1 3 4 3 3 3 9" xfId="26761" xr:uid="{00000000-0005-0000-0000-0000D0670000}"/>
    <cellStyle name="20% - Accent1 3 4 3 3 4" xfId="26762" xr:uid="{00000000-0005-0000-0000-0000D1670000}"/>
    <cellStyle name="20% - Accent1 3 4 3 3 4 2" xfId="26763" xr:uid="{00000000-0005-0000-0000-0000D2670000}"/>
    <cellStyle name="20% - Accent1 3 4 3 3 4 2 2" xfId="26764" xr:uid="{00000000-0005-0000-0000-0000D3670000}"/>
    <cellStyle name="20% - Accent1 3 4 3 3 4 2 2 2" xfId="26765" xr:uid="{00000000-0005-0000-0000-0000D4670000}"/>
    <cellStyle name="20% - Accent1 3 4 3 3 4 2 3" xfId="26766" xr:uid="{00000000-0005-0000-0000-0000D5670000}"/>
    <cellStyle name="20% - Accent1 3 4 3 3 4 3" xfId="26767" xr:uid="{00000000-0005-0000-0000-0000D6670000}"/>
    <cellStyle name="20% - Accent1 3 4 3 3 4 3 2" xfId="26768" xr:uid="{00000000-0005-0000-0000-0000D7670000}"/>
    <cellStyle name="20% - Accent1 3 4 3 3 4 4" xfId="26769" xr:uid="{00000000-0005-0000-0000-0000D8670000}"/>
    <cellStyle name="20% - Accent1 3 4 3 3 5" xfId="26770" xr:uid="{00000000-0005-0000-0000-0000D9670000}"/>
    <cellStyle name="20% - Accent1 3 4 3 3 5 2" xfId="26771" xr:uid="{00000000-0005-0000-0000-0000DA670000}"/>
    <cellStyle name="20% - Accent1 3 4 3 3 5 2 2" xfId="26772" xr:uid="{00000000-0005-0000-0000-0000DB670000}"/>
    <cellStyle name="20% - Accent1 3 4 3 3 5 2 2 2" xfId="26773" xr:uid="{00000000-0005-0000-0000-0000DC670000}"/>
    <cellStyle name="20% - Accent1 3 4 3 3 5 2 3" xfId="26774" xr:uid="{00000000-0005-0000-0000-0000DD670000}"/>
    <cellStyle name="20% - Accent1 3 4 3 3 5 3" xfId="26775" xr:uid="{00000000-0005-0000-0000-0000DE670000}"/>
    <cellStyle name="20% - Accent1 3 4 3 3 5 3 2" xfId="26776" xr:uid="{00000000-0005-0000-0000-0000DF670000}"/>
    <cellStyle name="20% - Accent1 3 4 3 3 5 4" xfId="26777" xr:uid="{00000000-0005-0000-0000-0000E0670000}"/>
    <cellStyle name="20% - Accent1 3 4 3 3 6" xfId="26778" xr:uid="{00000000-0005-0000-0000-0000E1670000}"/>
    <cellStyle name="20% - Accent1 3 4 3 3 6 2" xfId="26779" xr:uid="{00000000-0005-0000-0000-0000E2670000}"/>
    <cellStyle name="20% - Accent1 3 4 3 3 6 2 2" xfId="26780" xr:uid="{00000000-0005-0000-0000-0000E3670000}"/>
    <cellStyle name="20% - Accent1 3 4 3 3 6 2 2 2" xfId="26781" xr:uid="{00000000-0005-0000-0000-0000E4670000}"/>
    <cellStyle name="20% - Accent1 3 4 3 3 6 2 3" xfId="26782" xr:uid="{00000000-0005-0000-0000-0000E5670000}"/>
    <cellStyle name="20% - Accent1 3 4 3 3 6 3" xfId="26783" xr:uid="{00000000-0005-0000-0000-0000E6670000}"/>
    <cellStyle name="20% - Accent1 3 4 3 3 6 3 2" xfId="26784" xr:uid="{00000000-0005-0000-0000-0000E7670000}"/>
    <cellStyle name="20% - Accent1 3 4 3 3 6 4" xfId="26785" xr:uid="{00000000-0005-0000-0000-0000E8670000}"/>
    <cellStyle name="20% - Accent1 3 4 3 3 7" xfId="26786" xr:uid="{00000000-0005-0000-0000-0000E9670000}"/>
    <cellStyle name="20% - Accent1 3 4 3 3 7 2" xfId="26787" xr:uid="{00000000-0005-0000-0000-0000EA670000}"/>
    <cellStyle name="20% - Accent1 3 4 3 3 7 2 2" xfId="26788" xr:uid="{00000000-0005-0000-0000-0000EB670000}"/>
    <cellStyle name="20% - Accent1 3 4 3 3 7 3" xfId="26789" xr:uid="{00000000-0005-0000-0000-0000EC670000}"/>
    <cellStyle name="20% - Accent1 3 4 3 3 8" xfId="26790" xr:uid="{00000000-0005-0000-0000-0000ED670000}"/>
    <cellStyle name="20% - Accent1 3 4 3 3 8 2" xfId="26791" xr:uid="{00000000-0005-0000-0000-0000EE670000}"/>
    <cellStyle name="20% - Accent1 3 4 3 3 8 2 2" xfId="26792" xr:uid="{00000000-0005-0000-0000-0000EF670000}"/>
    <cellStyle name="20% - Accent1 3 4 3 3 8 3" xfId="26793" xr:uid="{00000000-0005-0000-0000-0000F0670000}"/>
    <cellStyle name="20% - Accent1 3 4 3 3 9" xfId="26794" xr:uid="{00000000-0005-0000-0000-0000F1670000}"/>
    <cellStyle name="20% - Accent1 3 4 3 3 9 2" xfId="26795" xr:uid="{00000000-0005-0000-0000-0000F2670000}"/>
    <cellStyle name="20% - Accent1 3 4 3 4" xfId="26796" xr:uid="{00000000-0005-0000-0000-0000F3670000}"/>
    <cellStyle name="20% - Accent1 3 4 3 4 10" xfId="26797" xr:uid="{00000000-0005-0000-0000-0000F4670000}"/>
    <cellStyle name="20% - Accent1 3 4 3 4 10 2" xfId="26798" xr:uid="{00000000-0005-0000-0000-0000F5670000}"/>
    <cellStyle name="20% - Accent1 3 4 3 4 11" xfId="26799" xr:uid="{00000000-0005-0000-0000-0000F6670000}"/>
    <cellStyle name="20% - Accent1 3 4 3 4 2" xfId="26800" xr:uid="{00000000-0005-0000-0000-0000F7670000}"/>
    <cellStyle name="20% - Accent1 3 4 3 4 2 2" xfId="26801" xr:uid="{00000000-0005-0000-0000-0000F8670000}"/>
    <cellStyle name="20% - Accent1 3 4 3 4 2 2 2" xfId="26802" xr:uid="{00000000-0005-0000-0000-0000F9670000}"/>
    <cellStyle name="20% - Accent1 3 4 3 4 2 2 2 2" xfId="26803" xr:uid="{00000000-0005-0000-0000-0000FA670000}"/>
    <cellStyle name="20% - Accent1 3 4 3 4 2 2 2 2 2" xfId="26804" xr:uid="{00000000-0005-0000-0000-0000FB670000}"/>
    <cellStyle name="20% - Accent1 3 4 3 4 2 2 2 3" xfId="26805" xr:uid="{00000000-0005-0000-0000-0000FC670000}"/>
    <cellStyle name="20% - Accent1 3 4 3 4 2 2 3" xfId="26806" xr:uid="{00000000-0005-0000-0000-0000FD670000}"/>
    <cellStyle name="20% - Accent1 3 4 3 4 2 2 3 2" xfId="26807" xr:uid="{00000000-0005-0000-0000-0000FE670000}"/>
    <cellStyle name="20% - Accent1 3 4 3 4 2 2 4" xfId="26808" xr:uid="{00000000-0005-0000-0000-0000FF670000}"/>
    <cellStyle name="20% - Accent1 3 4 3 4 2 3" xfId="26809" xr:uid="{00000000-0005-0000-0000-000000680000}"/>
    <cellStyle name="20% - Accent1 3 4 3 4 2 3 2" xfId="26810" xr:uid="{00000000-0005-0000-0000-000001680000}"/>
    <cellStyle name="20% - Accent1 3 4 3 4 2 3 2 2" xfId="26811" xr:uid="{00000000-0005-0000-0000-000002680000}"/>
    <cellStyle name="20% - Accent1 3 4 3 4 2 3 2 2 2" xfId="26812" xr:uid="{00000000-0005-0000-0000-000003680000}"/>
    <cellStyle name="20% - Accent1 3 4 3 4 2 3 2 3" xfId="26813" xr:uid="{00000000-0005-0000-0000-000004680000}"/>
    <cellStyle name="20% - Accent1 3 4 3 4 2 3 3" xfId="26814" xr:uid="{00000000-0005-0000-0000-000005680000}"/>
    <cellStyle name="20% - Accent1 3 4 3 4 2 3 3 2" xfId="26815" xr:uid="{00000000-0005-0000-0000-000006680000}"/>
    <cellStyle name="20% - Accent1 3 4 3 4 2 3 4" xfId="26816" xr:uid="{00000000-0005-0000-0000-000007680000}"/>
    <cellStyle name="20% - Accent1 3 4 3 4 2 4" xfId="26817" xr:uid="{00000000-0005-0000-0000-000008680000}"/>
    <cellStyle name="20% - Accent1 3 4 3 4 2 4 2" xfId="26818" xr:uid="{00000000-0005-0000-0000-000009680000}"/>
    <cellStyle name="20% - Accent1 3 4 3 4 2 4 2 2" xfId="26819" xr:uid="{00000000-0005-0000-0000-00000A680000}"/>
    <cellStyle name="20% - Accent1 3 4 3 4 2 4 2 2 2" xfId="26820" xr:uid="{00000000-0005-0000-0000-00000B680000}"/>
    <cellStyle name="20% - Accent1 3 4 3 4 2 4 2 3" xfId="26821" xr:uid="{00000000-0005-0000-0000-00000C680000}"/>
    <cellStyle name="20% - Accent1 3 4 3 4 2 4 3" xfId="26822" xr:uid="{00000000-0005-0000-0000-00000D680000}"/>
    <cellStyle name="20% - Accent1 3 4 3 4 2 4 3 2" xfId="26823" xr:uid="{00000000-0005-0000-0000-00000E680000}"/>
    <cellStyle name="20% - Accent1 3 4 3 4 2 4 4" xfId="26824" xr:uid="{00000000-0005-0000-0000-00000F680000}"/>
    <cellStyle name="20% - Accent1 3 4 3 4 2 5" xfId="26825" xr:uid="{00000000-0005-0000-0000-000010680000}"/>
    <cellStyle name="20% - Accent1 3 4 3 4 2 5 2" xfId="26826" xr:uid="{00000000-0005-0000-0000-000011680000}"/>
    <cellStyle name="20% - Accent1 3 4 3 4 2 5 2 2" xfId="26827" xr:uid="{00000000-0005-0000-0000-000012680000}"/>
    <cellStyle name="20% - Accent1 3 4 3 4 2 5 3" xfId="26828" xr:uid="{00000000-0005-0000-0000-000013680000}"/>
    <cellStyle name="20% - Accent1 3 4 3 4 2 6" xfId="26829" xr:uid="{00000000-0005-0000-0000-000014680000}"/>
    <cellStyle name="20% - Accent1 3 4 3 4 2 6 2" xfId="26830" xr:uid="{00000000-0005-0000-0000-000015680000}"/>
    <cellStyle name="20% - Accent1 3 4 3 4 2 6 2 2" xfId="26831" xr:uid="{00000000-0005-0000-0000-000016680000}"/>
    <cellStyle name="20% - Accent1 3 4 3 4 2 6 3" xfId="26832" xr:uid="{00000000-0005-0000-0000-000017680000}"/>
    <cellStyle name="20% - Accent1 3 4 3 4 2 7" xfId="26833" xr:uid="{00000000-0005-0000-0000-000018680000}"/>
    <cellStyle name="20% - Accent1 3 4 3 4 2 7 2" xfId="26834" xr:uid="{00000000-0005-0000-0000-000019680000}"/>
    <cellStyle name="20% - Accent1 3 4 3 4 2 8" xfId="26835" xr:uid="{00000000-0005-0000-0000-00001A680000}"/>
    <cellStyle name="20% - Accent1 3 4 3 4 2 8 2" xfId="26836" xr:uid="{00000000-0005-0000-0000-00001B680000}"/>
    <cellStyle name="20% - Accent1 3 4 3 4 2 9" xfId="26837" xr:uid="{00000000-0005-0000-0000-00001C680000}"/>
    <cellStyle name="20% - Accent1 3 4 3 4 3" xfId="26838" xr:uid="{00000000-0005-0000-0000-00001D680000}"/>
    <cellStyle name="20% - Accent1 3 4 3 4 3 2" xfId="26839" xr:uid="{00000000-0005-0000-0000-00001E680000}"/>
    <cellStyle name="20% - Accent1 3 4 3 4 3 2 2" xfId="26840" xr:uid="{00000000-0005-0000-0000-00001F680000}"/>
    <cellStyle name="20% - Accent1 3 4 3 4 3 2 2 2" xfId="26841" xr:uid="{00000000-0005-0000-0000-000020680000}"/>
    <cellStyle name="20% - Accent1 3 4 3 4 3 2 2 2 2" xfId="26842" xr:uid="{00000000-0005-0000-0000-000021680000}"/>
    <cellStyle name="20% - Accent1 3 4 3 4 3 2 2 3" xfId="26843" xr:uid="{00000000-0005-0000-0000-000022680000}"/>
    <cellStyle name="20% - Accent1 3 4 3 4 3 2 3" xfId="26844" xr:uid="{00000000-0005-0000-0000-000023680000}"/>
    <cellStyle name="20% - Accent1 3 4 3 4 3 2 3 2" xfId="26845" xr:uid="{00000000-0005-0000-0000-000024680000}"/>
    <cellStyle name="20% - Accent1 3 4 3 4 3 2 4" xfId="26846" xr:uid="{00000000-0005-0000-0000-000025680000}"/>
    <cellStyle name="20% - Accent1 3 4 3 4 3 3" xfId="26847" xr:uid="{00000000-0005-0000-0000-000026680000}"/>
    <cellStyle name="20% - Accent1 3 4 3 4 3 3 2" xfId="26848" xr:uid="{00000000-0005-0000-0000-000027680000}"/>
    <cellStyle name="20% - Accent1 3 4 3 4 3 3 2 2" xfId="26849" xr:uid="{00000000-0005-0000-0000-000028680000}"/>
    <cellStyle name="20% - Accent1 3 4 3 4 3 3 2 2 2" xfId="26850" xr:uid="{00000000-0005-0000-0000-000029680000}"/>
    <cellStyle name="20% - Accent1 3 4 3 4 3 3 2 3" xfId="26851" xr:uid="{00000000-0005-0000-0000-00002A680000}"/>
    <cellStyle name="20% - Accent1 3 4 3 4 3 3 3" xfId="26852" xr:uid="{00000000-0005-0000-0000-00002B680000}"/>
    <cellStyle name="20% - Accent1 3 4 3 4 3 3 3 2" xfId="26853" xr:uid="{00000000-0005-0000-0000-00002C680000}"/>
    <cellStyle name="20% - Accent1 3 4 3 4 3 3 4" xfId="26854" xr:uid="{00000000-0005-0000-0000-00002D680000}"/>
    <cellStyle name="20% - Accent1 3 4 3 4 3 4" xfId="26855" xr:uid="{00000000-0005-0000-0000-00002E680000}"/>
    <cellStyle name="20% - Accent1 3 4 3 4 3 4 2" xfId="26856" xr:uid="{00000000-0005-0000-0000-00002F680000}"/>
    <cellStyle name="20% - Accent1 3 4 3 4 3 4 2 2" xfId="26857" xr:uid="{00000000-0005-0000-0000-000030680000}"/>
    <cellStyle name="20% - Accent1 3 4 3 4 3 4 2 2 2" xfId="26858" xr:uid="{00000000-0005-0000-0000-000031680000}"/>
    <cellStyle name="20% - Accent1 3 4 3 4 3 4 2 3" xfId="26859" xr:uid="{00000000-0005-0000-0000-000032680000}"/>
    <cellStyle name="20% - Accent1 3 4 3 4 3 4 3" xfId="26860" xr:uid="{00000000-0005-0000-0000-000033680000}"/>
    <cellStyle name="20% - Accent1 3 4 3 4 3 4 3 2" xfId="26861" xr:uid="{00000000-0005-0000-0000-000034680000}"/>
    <cellStyle name="20% - Accent1 3 4 3 4 3 4 4" xfId="26862" xr:uid="{00000000-0005-0000-0000-000035680000}"/>
    <cellStyle name="20% - Accent1 3 4 3 4 3 5" xfId="26863" xr:uid="{00000000-0005-0000-0000-000036680000}"/>
    <cellStyle name="20% - Accent1 3 4 3 4 3 5 2" xfId="26864" xr:uid="{00000000-0005-0000-0000-000037680000}"/>
    <cellStyle name="20% - Accent1 3 4 3 4 3 5 2 2" xfId="26865" xr:uid="{00000000-0005-0000-0000-000038680000}"/>
    <cellStyle name="20% - Accent1 3 4 3 4 3 5 3" xfId="26866" xr:uid="{00000000-0005-0000-0000-000039680000}"/>
    <cellStyle name="20% - Accent1 3 4 3 4 3 6" xfId="26867" xr:uid="{00000000-0005-0000-0000-00003A680000}"/>
    <cellStyle name="20% - Accent1 3 4 3 4 3 6 2" xfId="26868" xr:uid="{00000000-0005-0000-0000-00003B680000}"/>
    <cellStyle name="20% - Accent1 3 4 3 4 3 6 2 2" xfId="26869" xr:uid="{00000000-0005-0000-0000-00003C680000}"/>
    <cellStyle name="20% - Accent1 3 4 3 4 3 6 3" xfId="26870" xr:uid="{00000000-0005-0000-0000-00003D680000}"/>
    <cellStyle name="20% - Accent1 3 4 3 4 3 7" xfId="26871" xr:uid="{00000000-0005-0000-0000-00003E680000}"/>
    <cellStyle name="20% - Accent1 3 4 3 4 3 7 2" xfId="26872" xr:uid="{00000000-0005-0000-0000-00003F680000}"/>
    <cellStyle name="20% - Accent1 3 4 3 4 3 8" xfId="26873" xr:uid="{00000000-0005-0000-0000-000040680000}"/>
    <cellStyle name="20% - Accent1 3 4 3 4 3 8 2" xfId="26874" xr:uid="{00000000-0005-0000-0000-000041680000}"/>
    <cellStyle name="20% - Accent1 3 4 3 4 3 9" xfId="26875" xr:uid="{00000000-0005-0000-0000-000042680000}"/>
    <cellStyle name="20% - Accent1 3 4 3 4 4" xfId="26876" xr:uid="{00000000-0005-0000-0000-000043680000}"/>
    <cellStyle name="20% - Accent1 3 4 3 4 4 2" xfId="26877" xr:uid="{00000000-0005-0000-0000-000044680000}"/>
    <cellStyle name="20% - Accent1 3 4 3 4 4 2 2" xfId="26878" xr:uid="{00000000-0005-0000-0000-000045680000}"/>
    <cellStyle name="20% - Accent1 3 4 3 4 4 2 2 2" xfId="26879" xr:uid="{00000000-0005-0000-0000-000046680000}"/>
    <cellStyle name="20% - Accent1 3 4 3 4 4 2 3" xfId="26880" xr:uid="{00000000-0005-0000-0000-000047680000}"/>
    <cellStyle name="20% - Accent1 3 4 3 4 4 3" xfId="26881" xr:uid="{00000000-0005-0000-0000-000048680000}"/>
    <cellStyle name="20% - Accent1 3 4 3 4 4 3 2" xfId="26882" xr:uid="{00000000-0005-0000-0000-000049680000}"/>
    <cellStyle name="20% - Accent1 3 4 3 4 4 4" xfId="26883" xr:uid="{00000000-0005-0000-0000-00004A680000}"/>
    <cellStyle name="20% - Accent1 3 4 3 4 5" xfId="26884" xr:uid="{00000000-0005-0000-0000-00004B680000}"/>
    <cellStyle name="20% - Accent1 3 4 3 4 5 2" xfId="26885" xr:uid="{00000000-0005-0000-0000-00004C680000}"/>
    <cellStyle name="20% - Accent1 3 4 3 4 5 2 2" xfId="26886" xr:uid="{00000000-0005-0000-0000-00004D680000}"/>
    <cellStyle name="20% - Accent1 3 4 3 4 5 2 2 2" xfId="26887" xr:uid="{00000000-0005-0000-0000-00004E680000}"/>
    <cellStyle name="20% - Accent1 3 4 3 4 5 2 3" xfId="26888" xr:uid="{00000000-0005-0000-0000-00004F680000}"/>
    <cellStyle name="20% - Accent1 3 4 3 4 5 3" xfId="26889" xr:uid="{00000000-0005-0000-0000-000050680000}"/>
    <cellStyle name="20% - Accent1 3 4 3 4 5 3 2" xfId="26890" xr:uid="{00000000-0005-0000-0000-000051680000}"/>
    <cellStyle name="20% - Accent1 3 4 3 4 5 4" xfId="26891" xr:uid="{00000000-0005-0000-0000-000052680000}"/>
    <cellStyle name="20% - Accent1 3 4 3 4 6" xfId="26892" xr:uid="{00000000-0005-0000-0000-000053680000}"/>
    <cellStyle name="20% - Accent1 3 4 3 4 6 2" xfId="26893" xr:uid="{00000000-0005-0000-0000-000054680000}"/>
    <cellStyle name="20% - Accent1 3 4 3 4 6 2 2" xfId="26894" xr:uid="{00000000-0005-0000-0000-000055680000}"/>
    <cellStyle name="20% - Accent1 3 4 3 4 6 2 2 2" xfId="26895" xr:uid="{00000000-0005-0000-0000-000056680000}"/>
    <cellStyle name="20% - Accent1 3 4 3 4 6 2 3" xfId="26896" xr:uid="{00000000-0005-0000-0000-000057680000}"/>
    <cellStyle name="20% - Accent1 3 4 3 4 6 3" xfId="26897" xr:uid="{00000000-0005-0000-0000-000058680000}"/>
    <cellStyle name="20% - Accent1 3 4 3 4 6 3 2" xfId="26898" xr:uid="{00000000-0005-0000-0000-000059680000}"/>
    <cellStyle name="20% - Accent1 3 4 3 4 6 4" xfId="26899" xr:uid="{00000000-0005-0000-0000-00005A680000}"/>
    <cellStyle name="20% - Accent1 3 4 3 4 7" xfId="26900" xr:uid="{00000000-0005-0000-0000-00005B680000}"/>
    <cellStyle name="20% - Accent1 3 4 3 4 7 2" xfId="26901" xr:uid="{00000000-0005-0000-0000-00005C680000}"/>
    <cellStyle name="20% - Accent1 3 4 3 4 7 2 2" xfId="26902" xr:uid="{00000000-0005-0000-0000-00005D680000}"/>
    <cellStyle name="20% - Accent1 3 4 3 4 7 3" xfId="26903" xr:uid="{00000000-0005-0000-0000-00005E680000}"/>
    <cellStyle name="20% - Accent1 3 4 3 4 8" xfId="26904" xr:uid="{00000000-0005-0000-0000-00005F680000}"/>
    <cellStyle name="20% - Accent1 3 4 3 4 8 2" xfId="26905" xr:uid="{00000000-0005-0000-0000-000060680000}"/>
    <cellStyle name="20% - Accent1 3 4 3 4 8 2 2" xfId="26906" xr:uid="{00000000-0005-0000-0000-000061680000}"/>
    <cellStyle name="20% - Accent1 3 4 3 4 8 3" xfId="26907" xr:uid="{00000000-0005-0000-0000-000062680000}"/>
    <cellStyle name="20% - Accent1 3 4 3 4 9" xfId="26908" xr:uid="{00000000-0005-0000-0000-000063680000}"/>
    <cellStyle name="20% - Accent1 3 4 3 4 9 2" xfId="26909" xr:uid="{00000000-0005-0000-0000-000064680000}"/>
    <cellStyle name="20% - Accent1 3 4 3 5" xfId="26910" xr:uid="{00000000-0005-0000-0000-000065680000}"/>
    <cellStyle name="20% - Accent1 3 4 3 5 2" xfId="26911" xr:uid="{00000000-0005-0000-0000-000066680000}"/>
    <cellStyle name="20% - Accent1 3 4 3 5 2 2" xfId="26912" xr:uid="{00000000-0005-0000-0000-000067680000}"/>
    <cellStyle name="20% - Accent1 3 4 3 5 2 2 2" xfId="26913" xr:uid="{00000000-0005-0000-0000-000068680000}"/>
    <cellStyle name="20% - Accent1 3 4 3 5 2 2 2 2" xfId="26914" xr:uid="{00000000-0005-0000-0000-000069680000}"/>
    <cellStyle name="20% - Accent1 3 4 3 5 2 2 3" xfId="26915" xr:uid="{00000000-0005-0000-0000-00006A680000}"/>
    <cellStyle name="20% - Accent1 3 4 3 5 2 3" xfId="26916" xr:uid="{00000000-0005-0000-0000-00006B680000}"/>
    <cellStyle name="20% - Accent1 3 4 3 5 2 3 2" xfId="26917" xr:uid="{00000000-0005-0000-0000-00006C680000}"/>
    <cellStyle name="20% - Accent1 3 4 3 5 2 4" xfId="26918" xr:uid="{00000000-0005-0000-0000-00006D680000}"/>
    <cellStyle name="20% - Accent1 3 4 3 5 3" xfId="26919" xr:uid="{00000000-0005-0000-0000-00006E680000}"/>
    <cellStyle name="20% - Accent1 3 4 3 5 3 2" xfId="26920" xr:uid="{00000000-0005-0000-0000-00006F680000}"/>
    <cellStyle name="20% - Accent1 3 4 3 5 3 2 2" xfId="26921" xr:uid="{00000000-0005-0000-0000-000070680000}"/>
    <cellStyle name="20% - Accent1 3 4 3 5 3 2 2 2" xfId="26922" xr:uid="{00000000-0005-0000-0000-000071680000}"/>
    <cellStyle name="20% - Accent1 3 4 3 5 3 2 3" xfId="26923" xr:uid="{00000000-0005-0000-0000-000072680000}"/>
    <cellStyle name="20% - Accent1 3 4 3 5 3 3" xfId="26924" xr:uid="{00000000-0005-0000-0000-000073680000}"/>
    <cellStyle name="20% - Accent1 3 4 3 5 3 3 2" xfId="26925" xr:uid="{00000000-0005-0000-0000-000074680000}"/>
    <cellStyle name="20% - Accent1 3 4 3 5 3 4" xfId="26926" xr:uid="{00000000-0005-0000-0000-000075680000}"/>
    <cellStyle name="20% - Accent1 3 4 3 5 4" xfId="26927" xr:uid="{00000000-0005-0000-0000-000076680000}"/>
    <cellStyle name="20% - Accent1 3 4 3 5 4 2" xfId="26928" xr:uid="{00000000-0005-0000-0000-000077680000}"/>
    <cellStyle name="20% - Accent1 3 4 3 5 4 2 2" xfId="26929" xr:uid="{00000000-0005-0000-0000-000078680000}"/>
    <cellStyle name="20% - Accent1 3 4 3 5 4 2 2 2" xfId="26930" xr:uid="{00000000-0005-0000-0000-000079680000}"/>
    <cellStyle name="20% - Accent1 3 4 3 5 4 2 3" xfId="26931" xr:uid="{00000000-0005-0000-0000-00007A680000}"/>
    <cellStyle name="20% - Accent1 3 4 3 5 4 3" xfId="26932" xr:uid="{00000000-0005-0000-0000-00007B680000}"/>
    <cellStyle name="20% - Accent1 3 4 3 5 4 3 2" xfId="26933" xr:uid="{00000000-0005-0000-0000-00007C680000}"/>
    <cellStyle name="20% - Accent1 3 4 3 5 4 4" xfId="26934" xr:uid="{00000000-0005-0000-0000-00007D680000}"/>
    <cellStyle name="20% - Accent1 3 4 3 5 5" xfId="26935" xr:uid="{00000000-0005-0000-0000-00007E680000}"/>
    <cellStyle name="20% - Accent1 3 4 3 5 5 2" xfId="26936" xr:uid="{00000000-0005-0000-0000-00007F680000}"/>
    <cellStyle name="20% - Accent1 3 4 3 5 5 2 2" xfId="26937" xr:uid="{00000000-0005-0000-0000-000080680000}"/>
    <cellStyle name="20% - Accent1 3 4 3 5 5 3" xfId="26938" xr:uid="{00000000-0005-0000-0000-000081680000}"/>
    <cellStyle name="20% - Accent1 3 4 3 5 6" xfId="26939" xr:uid="{00000000-0005-0000-0000-000082680000}"/>
    <cellStyle name="20% - Accent1 3 4 3 5 6 2" xfId="26940" xr:uid="{00000000-0005-0000-0000-000083680000}"/>
    <cellStyle name="20% - Accent1 3 4 3 5 6 2 2" xfId="26941" xr:uid="{00000000-0005-0000-0000-000084680000}"/>
    <cellStyle name="20% - Accent1 3 4 3 5 6 3" xfId="26942" xr:uid="{00000000-0005-0000-0000-000085680000}"/>
    <cellStyle name="20% - Accent1 3 4 3 5 7" xfId="26943" xr:uid="{00000000-0005-0000-0000-000086680000}"/>
    <cellStyle name="20% - Accent1 3 4 3 5 7 2" xfId="26944" xr:uid="{00000000-0005-0000-0000-000087680000}"/>
    <cellStyle name="20% - Accent1 3 4 3 5 8" xfId="26945" xr:uid="{00000000-0005-0000-0000-000088680000}"/>
    <cellStyle name="20% - Accent1 3 4 3 5 8 2" xfId="26946" xr:uid="{00000000-0005-0000-0000-000089680000}"/>
    <cellStyle name="20% - Accent1 3 4 3 5 9" xfId="26947" xr:uid="{00000000-0005-0000-0000-00008A680000}"/>
    <cellStyle name="20% - Accent1 3 4 3 6" xfId="26948" xr:uid="{00000000-0005-0000-0000-00008B680000}"/>
    <cellStyle name="20% - Accent1 3 4 3 6 2" xfId="26949" xr:uid="{00000000-0005-0000-0000-00008C680000}"/>
    <cellStyle name="20% - Accent1 3 4 3 6 2 2" xfId="26950" xr:uid="{00000000-0005-0000-0000-00008D680000}"/>
    <cellStyle name="20% - Accent1 3 4 3 6 2 2 2" xfId="26951" xr:uid="{00000000-0005-0000-0000-00008E680000}"/>
    <cellStyle name="20% - Accent1 3 4 3 6 2 2 2 2" xfId="26952" xr:uid="{00000000-0005-0000-0000-00008F680000}"/>
    <cellStyle name="20% - Accent1 3 4 3 6 2 2 3" xfId="26953" xr:uid="{00000000-0005-0000-0000-000090680000}"/>
    <cellStyle name="20% - Accent1 3 4 3 6 2 3" xfId="26954" xr:uid="{00000000-0005-0000-0000-000091680000}"/>
    <cellStyle name="20% - Accent1 3 4 3 6 2 3 2" xfId="26955" xr:uid="{00000000-0005-0000-0000-000092680000}"/>
    <cellStyle name="20% - Accent1 3 4 3 6 2 4" xfId="26956" xr:uid="{00000000-0005-0000-0000-000093680000}"/>
    <cellStyle name="20% - Accent1 3 4 3 6 3" xfId="26957" xr:uid="{00000000-0005-0000-0000-000094680000}"/>
    <cellStyle name="20% - Accent1 3 4 3 6 3 2" xfId="26958" xr:uid="{00000000-0005-0000-0000-000095680000}"/>
    <cellStyle name="20% - Accent1 3 4 3 6 3 2 2" xfId="26959" xr:uid="{00000000-0005-0000-0000-000096680000}"/>
    <cellStyle name="20% - Accent1 3 4 3 6 3 2 2 2" xfId="26960" xr:uid="{00000000-0005-0000-0000-000097680000}"/>
    <cellStyle name="20% - Accent1 3 4 3 6 3 2 3" xfId="26961" xr:uid="{00000000-0005-0000-0000-000098680000}"/>
    <cellStyle name="20% - Accent1 3 4 3 6 3 3" xfId="26962" xr:uid="{00000000-0005-0000-0000-000099680000}"/>
    <cellStyle name="20% - Accent1 3 4 3 6 3 3 2" xfId="26963" xr:uid="{00000000-0005-0000-0000-00009A680000}"/>
    <cellStyle name="20% - Accent1 3 4 3 6 3 4" xfId="26964" xr:uid="{00000000-0005-0000-0000-00009B680000}"/>
    <cellStyle name="20% - Accent1 3 4 3 6 4" xfId="26965" xr:uid="{00000000-0005-0000-0000-00009C680000}"/>
    <cellStyle name="20% - Accent1 3 4 3 6 4 2" xfId="26966" xr:uid="{00000000-0005-0000-0000-00009D680000}"/>
    <cellStyle name="20% - Accent1 3 4 3 6 4 2 2" xfId="26967" xr:uid="{00000000-0005-0000-0000-00009E680000}"/>
    <cellStyle name="20% - Accent1 3 4 3 6 4 2 2 2" xfId="26968" xr:uid="{00000000-0005-0000-0000-00009F680000}"/>
    <cellStyle name="20% - Accent1 3 4 3 6 4 2 3" xfId="26969" xr:uid="{00000000-0005-0000-0000-0000A0680000}"/>
    <cellStyle name="20% - Accent1 3 4 3 6 4 3" xfId="26970" xr:uid="{00000000-0005-0000-0000-0000A1680000}"/>
    <cellStyle name="20% - Accent1 3 4 3 6 4 3 2" xfId="26971" xr:uid="{00000000-0005-0000-0000-0000A2680000}"/>
    <cellStyle name="20% - Accent1 3 4 3 6 4 4" xfId="26972" xr:uid="{00000000-0005-0000-0000-0000A3680000}"/>
    <cellStyle name="20% - Accent1 3 4 3 6 5" xfId="26973" xr:uid="{00000000-0005-0000-0000-0000A4680000}"/>
    <cellStyle name="20% - Accent1 3 4 3 6 5 2" xfId="26974" xr:uid="{00000000-0005-0000-0000-0000A5680000}"/>
    <cellStyle name="20% - Accent1 3 4 3 6 5 2 2" xfId="26975" xr:uid="{00000000-0005-0000-0000-0000A6680000}"/>
    <cellStyle name="20% - Accent1 3 4 3 6 5 3" xfId="26976" xr:uid="{00000000-0005-0000-0000-0000A7680000}"/>
    <cellStyle name="20% - Accent1 3 4 3 6 6" xfId="26977" xr:uid="{00000000-0005-0000-0000-0000A8680000}"/>
    <cellStyle name="20% - Accent1 3 4 3 6 6 2" xfId="26978" xr:uid="{00000000-0005-0000-0000-0000A9680000}"/>
    <cellStyle name="20% - Accent1 3 4 3 6 6 2 2" xfId="26979" xr:uid="{00000000-0005-0000-0000-0000AA680000}"/>
    <cellStyle name="20% - Accent1 3 4 3 6 6 3" xfId="26980" xr:uid="{00000000-0005-0000-0000-0000AB680000}"/>
    <cellStyle name="20% - Accent1 3 4 3 6 7" xfId="26981" xr:uid="{00000000-0005-0000-0000-0000AC680000}"/>
    <cellStyle name="20% - Accent1 3 4 3 6 7 2" xfId="26982" xr:uid="{00000000-0005-0000-0000-0000AD680000}"/>
    <cellStyle name="20% - Accent1 3 4 3 6 8" xfId="26983" xr:uid="{00000000-0005-0000-0000-0000AE680000}"/>
    <cellStyle name="20% - Accent1 3 4 3 6 8 2" xfId="26984" xr:uid="{00000000-0005-0000-0000-0000AF680000}"/>
    <cellStyle name="20% - Accent1 3 4 3 6 9" xfId="26985" xr:uid="{00000000-0005-0000-0000-0000B0680000}"/>
    <cellStyle name="20% - Accent1 3 4 3 7" xfId="26986" xr:uid="{00000000-0005-0000-0000-0000B1680000}"/>
    <cellStyle name="20% - Accent1 3 4 3 7 2" xfId="26987" xr:uid="{00000000-0005-0000-0000-0000B2680000}"/>
    <cellStyle name="20% - Accent1 3 4 3 7 2 2" xfId="26988" xr:uid="{00000000-0005-0000-0000-0000B3680000}"/>
    <cellStyle name="20% - Accent1 3 4 3 7 2 2 2" xfId="26989" xr:uid="{00000000-0005-0000-0000-0000B4680000}"/>
    <cellStyle name="20% - Accent1 3 4 3 7 2 3" xfId="26990" xr:uid="{00000000-0005-0000-0000-0000B5680000}"/>
    <cellStyle name="20% - Accent1 3 4 3 7 3" xfId="26991" xr:uid="{00000000-0005-0000-0000-0000B6680000}"/>
    <cellStyle name="20% - Accent1 3 4 3 7 3 2" xfId="26992" xr:uid="{00000000-0005-0000-0000-0000B7680000}"/>
    <cellStyle name="20% - Accent1 3 4 3 7 4" xfId="26993" xr:uid="{00000000-0005-0000-0000-0000B8680000}"/>
    <cellStyle name="20% - Accent1 3 4 3 8" xfId="26994" xr:uid="{00000000-0005-0000-0000-0000B9680000}"/>
    <cellStyle name="20% - Accent1 3 4 3 8 2" xfId="26995" xr:uid="{00000000-0005-0000-0000-0000BA680000}"/>
    <cellStyle name="20% - Accent1 3 4 3 8 2 2" xfId="26996" xr:uid="{00000000-0005-0000-0000-0000BB680000}"/>
    <cellStyle name="20% - Accent1 3 4 3 8 2 2 2" xfId="26997" xr:uid="{00000000-0005-0000-0000-0000BC680000}"/>
    <cellStyle name="20% - Accent1 3 4 3 8 2 3" xfId="26998" xr:uid="{00000000-0005-0000-0000-0000BD680000}"/>
    <cellStyle name="20% - Accent1 3 4 3 8 3" xfId="26999" xr:uid="{00000000-0005-0000-0000-0000BE680000}"/>
    <cellStyle name="20% - Accent1 3 4 3 8 3 2" xfId="27000" xr:uid="{00000000-0005-0000-0000-0000BF680000}"/>
    <cellStyle name="20% - Accent1 3 4 3 8 4" xfId="27001" xr:uid="{00000000-0005-0000-0000-0000C0680000}"/>
    <cellStyle name="20% - Accent1 3 4 3 9" xfId="27002" xr:uid="{00000000-0005-0000-0000-0000C1680000}"/>
    <cellStyle name="20% - Accent1 3 4 3 9 2" xfId="27003" xr:uid="{00000000-0005-0000-0000-0000C2680000}"/>
    <cellStyle name="20% - Accent1 3 4 3 9 2 2" xfId="27004" xr:uid="{00000000-0005-0000-0000-0000C3680000}"/>
    <cellStyle name="20% - Accent1 3 4 3 9 2 2 2" xfId="27005" xr:uid="{00000000-0005-0000-0000-0000C4680000}"/>
    <cellStyle name="20% - Accent1 3 4 3 9 2 3" xfId="27006" xr:uid="{00000000-0005-0000-0000-0000C5680000}"/>
    <cellStyle name="20% - Accent1 3 4 3 9 3" xfId="27007" xr:uid="{00000000-0005-0000-0000-0000C6680000}"/>
    <cellStyle name="20% - Accent1 3 4 3 9 3 2" xfId="27008" xr:uid="{00000000-0005-0000-0000-0000C7680000}"/>
    <cellStyle name="20% - Accent1 3 4 3 9 4" xfId="27009" xr:uid="{00000000-0005-0000-0000-0000C8680000}"/>
    <cellStyle name="20% - Accent1 3 4 4" xfId="27010" xr:uid="{00000000-0005-0000-0000-0000C9680000}"/>
    <cellStyle name="20% - Accent1 3 4 4 10" xfId="27011" xr:uid="{00000000-0005-0000-0000-0000CA680000}"/>
    <cellStyle name="20% - Accent1 3 4 4 10 2" xfId="27012" xr:uid="{00000000-0005-0000-0000-0000CB680000}"/>
    <cellStyle name="20% - Accent1 3 4 4 11" xfId="27013" xr:uid="{00000000-0005-0000-0000-0000CC680000}"/>
    <cellStyle name="20% - Accent1 3 4 4 2" xfId="27014" xr:uid="{00000000-0005-0000-0000-0000CD680000}"/>
    <cellStyle name="20% - Accent1 3 4 4 2 2" xfId="27015" xr:uid="{00000000-0005-0000-0000-0000CE680000}"/>
    <cellStyle name="20% - Accent1 3 4 4 2 2 2" xfId="27016" xr:uid="{00000000-0005-0000-0000-0000CF680000}"/>
    <cellStyle name="20% - Accent1 3 4 4 2 2 2 2" xfId="27017" xr:uid="{00000000-0005-0000-0000-0000D0680000}"/>
    <cellStyle name="20% - Accent1 3 4 4 2 2 2 2 2" xfId="27018" xr:uid="{00000000-0005-0000-0000-0000D1680000}"/>
    <cellStyle name="20% - Accent1 3 4 4 2 2 2 3" xfId="27019" xr:uid="{00000000-0005-0000-0000-0000D2680000}"/>
    <cellStyle name="20% - Accent1 3 4 4 2 2 3" xfId="27020" xr:uid="{00000000-0005-0000-0000-0000D3680000}"/>
    <cellStyle name="20% - Accent1 3 4 4 2 2 3 2" xfId="27021" xr:uid="{00000000-0005-0000-0000-0000D4680000}"/>
    <cellStyle name="20% - Accent1 3 4 4 2 2 4" xfId="27022" xr:uid="{00000000-0005-0000-0000-0000D5680000}"/>
    <cellStyle name="20% - Accent1 3 4 4 2 3" xfId="27023" xr:uid="{00000000-0005-0000-0000-0000D6680000}"/>
    <cellStyle name="20% - Accent1 3 4 4 2 3 2" xfId="27024" xr:uid="{00000000-0005-0000-0000-0000D7680000}"/>
    <cellStyle name="20% - Accent1 3 4 4 2 3 2 2" xfId="27025" xr:uid="{00000000-0005-0000-0000-0000D8680000}"/>
    <cellStyle name="20% - Accent1 3 4 4 2 3 2 2 2" xfId="27026" xr:uid="{00000000-0005-0000-0000-0000D9680000}"/>
    <cellStyle name="20% - Accent1 3 4 4 2 3 2 3" xfId="27027" xr:uid="{00000000-0005-0000-0000-0000DA680000}"/>
    <cellStyle name="20% - Accent1 3 4 4 2 3 3" xfId="27028" xr:uid="{00000000-0005-0000-0000-0000DB680000}"/>
    <cellStyle name="20% - Accent1 3 4 4 2 3 3 2" xfId="27029" xr:uid="{00000000-0005-0000-0000-0000DC680000}"/>
    <cellStyle name="20% - Accent1 3 4 4 2 3 4" xfId="27030" xr:uid="{00000000-0005-0000-0000-0000DD680000}"/>
    <cellStyle name="20% - Accent1 3 4 4 2 4" xfId="27031" xr:uid="{00000000-0005-0000-0000-0000DE680000}"/>
    <cellStyle name="20% - Accent1 3 4 4 2 4 2" xfId="27032" xr:uid="{00000000-0005-0000-0000-0000DF680000}"/>
    <cellStyle name="20% - Accent1 3 4 4 2 4 2 2" xfId="27033" xr:uid="{00000000-0005-0000-0000-0000E0680000}"/>
    <cellStyle name="20% - Accent1 3 4 4 2 4 2 2 2" xfId="27034" xr:uid="{00000000-0005-0000-0000-0000E1680000}"/>
    <cellStyle name="20% - Accent1 3 4 4 2 4 2 3" xfId="27035" xr:uid="{00000000-0005-0000-0000-0000E2680000}"/>
    <cellStyle name="20% - Accent1 3 4 4 2 4 3" xfId="27036" xr:uid="{00000000-0005-0000-0000-0000E3680000}"/>
    <cellStyle name="20% - Accent1 3 4 4 2 4 3 2" xfId="27037" xr:uid="{00000000-0005-0000-0000-0000E4680000}"/>
    <cellStyle name="20% - Accent1 3 4 4 2 4 4" xfId="27038" xr:uid="{00000000-0005-0000-0000-0000E5680000}"/>
    <cellStyle name="20% - Accent1 3 4 4 2 5" xfId="27039" xr:uid="{00000000-0005-0000-0000-0000E6680000}"/>
    <cellStyle name="20% - Accent1 3 4 4 2 5 2" xfId="27040" xr:uid="{00000000-0005-0000-0000-0000E7680000}"/>
    <cellStyle name="20% - Accent1 3 4 4 2 5 2 2" xfId="27041" xr:uid="{00000000-0005-0000-0000-0000E8680000}"/>
    <cellStyle name="20% - Accent1 3 4 4 2 5 3" xfId="27042" xr:uid="{00000000-0005-0000-0000-0000E9680000}"/>
    <cellStyle name="20% - Accent1 3 4 4 2 6" xfId="27043" xr:uid="{00000000-0005-0000-0000-0000EA680000}"/>
    <cellStyle name="20% - Accent1 3 4 4 2 6 2" xfId="27044" xr:uid="{00000000-0005-0000-0000-0000EB680000}"/>
    <cellStyle name="20% - Accent1 3 4 4 2 6 2 2" xfId="27045" xr:uid="{00000000-0005-0000-0000-0000EC680000}"/>
    <cellStyle name="20% - Accent1 3 4 4 2 6 3" xfId="27046" xr:uid="{00000000-0005-0000-0000-0000ED680000}"/>
    <cellStyle name="20% - Accent1 3 4 4 2 7" xfId="27047" xr:uid="{00000000-0005-0000-0000-0000EE680000}"/>
    <cellStyle name="20% - Accent1 3 4 4 2 7 2" xfId="27048" xr:uid="{00000000-0005-0000-0000-0000EF680000}"/>
    <cellStyle name="20% - Accent1 3 4 4 2 8" xfId="27049" xr:uid="{00000000-0005-0000-0000-0000F0680000}"/>
    <cellStyle name="20% - Accent1 3 4 4 2 8 2" xfId="27050" xr:uid="{00000000-0005-0000-0000-0000F1680000}"/>
    <cellStyle name="20% - Accent1 3 4 4 2 9" xfId="27051" xr:uid="{00000000-0005-0000-0000-0000F2680000}"/>
    <cellStyle name="20% - Accent1 3 4 4 3" xfId="27052" xr:uid="{00000000-0005-0000-0000-0000F3680000}"/>
    <cellStyle name="20% - Accent1 3 4 4 3 2" xfId="27053" xr:uid="{00000000-0005-0000-0000-0000F4680000}"/>
    <cellStyle name="20% - Accent1 3 4 4 3 2 2" xfId="27054" xr:uid="{00000000-0005-0000-0000-0000F5680000}"/>
    <cellStyle name="20% - Accent1 3 4 4 3 2 2 2" xfId="27055" xr:uid="{00000000-0005-0000-0000-0000F6680000}"/>
    <cellStyle name="20% - Accent1 3 4 4 3 2 2 2 2" xfId="27056" xr:uid="{00000000-0005-0000-0000-0000F7680000}"/>
    <cellStyle name="20% - Accent1 3 4 4 3 2 2 3" xfId="27057" xr:uid="{00000000-0005-0000-0000-0000F8680000}"/>
    <cellStyle name="20% - Accent1 3 4 4 3 2 3" xfId="27058" xr:uid="{00000000-0005-0000-0000-0000F9680000}"/>
    <cellStyle name="20% - Accent1 3 4 4 3 2 3 2" xfId="27059" xr:uid="{00000000-0005-0000-0000-0000FA680000}"/>
    <cellStyle name="20% - Accent1 3 4 4 3 2 4" xfId="27060" xr:uid="{00000000-0005-0000-0000-0000FB680000}"/>
    <cellStyle name="20% - Accent1 3 4 4 3 3" xfId="27061" xr:uid="{00000000-0005-0000-0000-0000FC680000}"/>
    <cellStyle name="20% - Accent1 3 4 4 3 3 2" xfId="27062" xr:uid="{00000000-0005-0000-0000-0000FD680000}"/>
    <cellStyle name="20% - Accent1 3 4 4 3 3 2 2" xfId="27063" xr:uid="{00000000-0005-0000-0000-0000FE680000}"/>
    <cellStyle name="20% - Accent1 3 4 4 3 3 2 2 2" xfId="27064" xr:uid="{00000000-0005-0000-0000-0000FF680000}"/>
    <cellStyle name="20% - Accent1 3 4 4 3 3 2 3" xfId="27065" xr:uid="{00000000-0005-0000-0000-000000690000}"/>
    <cellStyle name="20% - Accent1 3 4 4 3 3 3" xfId="27066" xr:uid="{00000000-0005-0000-0000-000001690000}"/>
    <cellStyle name="20% - Accent1 3 4 4 3 3 3 2" xfId="27067" xr:uid="{00000000-0005-0000-0000-000002690000}"/>
    <cellStyle name="20% - Accent1 3 4 4 3 3 4" xfId="27068" xr:uid="{00000000-0005-0000-0000-000003690000}"/>
    <cellStyle name="20% - Accent1 3 4 4 3 4" xfId="27069" xr:uid="{00000000-0005-0000-0000-000004690000}"/>
    <cellStyle name="20% - Accent1 3 4 4 3 4 2" xfId="27070" xr:uid="{00000000-0005-0000-0000-000005690000}"/>
    <cellStyle name="20% - Accent1 3 4 4 3 4 2 2" xfId="27071" xr:uid="{00000000-0005-0000-0000-000006690000}"/>
    <cellStyle name="20% - Accent1 3 4 4 3 4 2 2 2" xfId="27072" xr:uid="{00000000-0005-0000-0000-000007690000}"/>
    <cellStyle name="20% - Accent1 3 4 4 3 4 2 3" xfId="27073" xr:uid="{00000000-0005-0000-0000-000008690000}"/>
    <cellStyle name="20% - Accent1 3 4 4 3 4 3" xfId="27074" xr:uid="{00000000-0005-0000-0000-000009690000}"/>
    <cellStyle name="20% - Accent1 3 4 4 3 4 3 2" xfId="27075" xr:uid="{00000000-0005-0000-0000-00000A690000}"/>
    <cellStyle name="20% - Accent1 3 4 4 3 4 4" xfId="27076" xr:uid="{00000000-0005-0000-0000-00000B690000}"/>
    <cellStyle name="20% - Accent1 3 4 4 3 5" xfId="27077" xr:uid="{00000000-0005-0000-0000-00000C690000}"/>
    <cellStyle name="20% - Accent1 3 4 4 3 5 2" xfId="27078" xr:uid="{00000000-0005-0000-0000-00000D690000}"/>
    <cellStyle name="20% - Accent1 3 4 4 3 5 2 2" xfId="27079" xr:uid="{00000000-0005-0000-0000-00000E690000}"/>
    <cellStyle name="20% - Accent1 3 4 4 3 5 3" xfId="27080" xr:uid="{00000000-0005-0000-0000-00000F690000}"/>
    <cellStyle name="20% - Accent1 3 4 4 3 6" xfId="27081" xr:uid="{00000000-0005-0000-0000-000010690000}"/>
    <cellStyle name="20% - Accent1 3 4 4 3 6 2" xfId="27082" xr:uid="{00000000-0005-0000-0000-000011690000}"/>
    <cellStyle name="20% - Accent1 3 4 4 3 6 2 2" xfId="27083" xr:uid="{00000000-0005-0000-0000-000012690000}"/>
    <cellStyle name="20% - Accent1 3 4 4 3 6 3" xfId="27084" xr:uid="{00000000-0005-0000-0000-000013690000}"/>
    <cellStyle name="20% - Accent1 3 4 4 3 7" xfId="27085" xr:uid="{00000000-0005-0000-0000-000014690000}"/>
    <cellStyle name="20% - Accent1 3 4 4 3 7 2" xfId="27086" xr:uid="{00000000-0005-0000-0000-000015690000}"/>
    <cellStyle name="20% - Accent1 3 4 4 3 8" xfId="27087" xr:uid="{00000000-0005-0000-0000-000016690000}"/>
    <cellStyle name="20% - Accent1 3 4 4 3 8 2" xfId="27088" xr:uid="{00000000-0005-0000-0000-000017690000}"/>
    <cellStyle name="20% - Accent1 3 4 4 3 9" xfId="27089" xr:uid="{00000000-0005-0000-0000-000018690000}"/>
    <cellStyle name="20% - Accent1 3 4 4 4" xfId="27090" xr:uid="{00000000-0005-0000-0000-000019690000}"/>
    <cellStyle name="20% - Accent1 3 4 4 4 2" xfId="27091" xr:uid="{00000000-0005-0000-0000-00001A690000}"/>
    <cellStyle name="20% - Accent1 3 4 4 4 2 2" xfId="27092" xr:uid="{00000000-0005-0000-0000-00001B690000}"/>
    <cellStyle name="20% - Accent1 3 4 4 4 2 2 2" xfId="27093" xr:uid="{00000000-0005-0000-0000-00001C690000}"/>
    <cellStyle name="20% - Accent1 3 4 4 4 2 3" xfId="27094" xr:uid="{00000000-0005-0000-0000-00001D690000}"/>
    <cellStyle name="20% - Accent1 3 4 4 4 3" xfId="27095" xr:uid="{00000000-0005-0000-0000-00001E690000}"/>
    <cellStyle name="20% - Accent1 3 4 4 4 3 2" xfId="27096" xr:uid="{00000000-0005-0000-0000-00001F690000}"/>
    <cellStyle name="20% - Accent1 3 4 4 4 4" xfId="27097" xr:uid="{00000000-0005-0000-0000-000020690000}"/>
    <cellStyle name="20% - Accent1 3 4 4 5" xfId="27098" xr:uid="{00000000-0005-0000-0000-000021690000}"/>
    <cellStyle name="20% - Accent1 3 4 4 5 2" xfId="27099" xr:uid="{00000000-0005-0000-0000-000022690000}"/>
    <cellStyle name="20% - Accent1 3 4 4 5 2 2" xfId="27100" xr:uid="{00000000-0005-0000-0000-000023690000}"/>
    <cellStyle name="20% - Accent1 3 4 4 5 2 2 2" xfId="27101" xr:uid="{00000000-0005-0000-0000-000024690000}"/>
    <cellStyle name="20% - Accent1 3 4 4 5 2 3" xfId="27102" xr:uid="{00000000-0005-0000-0000-000025690000}"/>
    <cellStyle name="20% - Accent1 3 4 4 5 3" xfId="27103" xr:uid="{00000000-0005-0000-0000-000026690000}"/>
    <cellStyle name="20% - Accent1 3 4 4 5 3 2" xfId="27104" xr:uid="{00000000-0005-0000-0000-000027690000}"/>
    <cellStyle name="20% - Accent1 3 4 4 5 4" xfId="27105" xr:uid="{00000000-0005-0000-0000-000028690000}"/>
    <cellStyle name="20% - Accent1 3 4 4 6" xfId="27106" xr:uid="{00000000-0005-0000-0000-000029690000}"/>
    <cellStyle name="20% - Accent1 3 4 4 6 2" xfId="27107" xr:uid="{00000000-0005-0000-0000-00002A690000}"/>
    <cellStyle name="20% - Accent1 3 4 4 6 2 2" xfId="27108" xr:uid="{00000000-0005-0000-0000-00002B690000}"/>
    <cellStyle name="20% - Accent1 3 4 4 6 2 2 2" xfId="27109" xr:uid="{00000000-0005-0000-0000-00002C690000}"/>
    <cellStyle name="20% - Accent1 3 4 4 6 2 3" xfId="27110" xr:uid="{00000000-0005-0000-0000-00002D690000}"/>
    <cellStyle name="20% - Accent1 3 4 4 6 3" xfId="27111" xr:uid="{00000000-0005-0000-0000-00002E690000}"/>
    <cellStyle name="20% - Accent1 3 4 4 6 3 2" xfId="27112" xr:uid="{00000000-0005-0000-0000-00002F690000}"/>
    <cellStyle name="20% - Accent1 3 4 4 6 4" xfId="27113" xr:uid="{00000000-0005-0000-0000-000030690000}"/>
    <cellStyle name="20% - Accent1 3 4 4 7" xfId="27114" xr:uid="{00000000-0005-0000-0000-000031690000}"/>
    <cellStyle name="20% - Accent1 3 4 4 7 2" xfId="27115" xr:uid="{00000000-0005-0000-0000-000032690000}"/>
    <cellStyle name="20% - Accent1 3 4 4 7 2 2" xfId="27116" xr:uid="{00000000-0005-0000-0000-000033690000}"/>
    <cellStyle name="20% - Accent1 3 4 4 7 3" xfId="27117" xr:uid="{00000000-0005-0000-0000-000034690000}"/>
    <cellStyle name="20% - Accent1 3 4 4 8" xfId="27118" xr:uid="{00000000-0005-0000-0000-000035690000}"/>
    <cellStyle name="20% - Accent1 3 4 4 8 2" xfId="27119" xr:uid="{00000000-0005-0000-0000-000036690000}"/>
    <cellStyle name="20% - Accent1 3 4 4 8 2 2" xfId="27120" xr:uid="{00000000-0005-0000-0000-000037690000}"/>
    <cellStyle name="20% - Accent1 3 4 4 8 3" xfId="27121" xr:uid="{00000000-0005-0000-0000-000038690000}"/>
    <cellStyle name="20% - Accent1 3 4 4 9" xfId="27122" xr:uid="{00000000-0005-0000-0000-000039690000}"/>
    <cellStyle name="20% - Accent1 3 4 4 9 2" xfId="27123" xr:uid="{00000000-0005-0000-0000-00003A690000}"/>
    <cellStyle name="20% - Accent1 3 4 5" xfId="27124" xr:uid="{00000000-0005-0000-0000-00003B690000}"/>
    <cellStyle name="20% - Accent1 3 4 5 10" xfId="27125" xr:uid="{00000000-0005-0000-0000-00003C690000}"/>
    <cellStyle name="20% - Accent1 3 4 5 10 2" xfId="27126" xr:uid="{00000000-0005-0000-0000-00003D690000}"/>
    <cellStyle name="20% - Accent1 3 4 5 11" xfId="27127" xr:uid="{00000000-0005-0000-0000-00003E690000}"/>
    <cellStyle name="20% - Accent1 3 4 5 2" xfId="27128" xr:uid="{00000000-0005-0000-0000-00003F690000}"/>
    <cellStyle name="20% - Accent1 3 4 5 2 2" xfId="27129" xr:uid="{00000000-0005-0000-0000-000040690000}"/>
    <cellStyle name="20% - Accent1 3 4 5 2 2 2" xfId="27130" xr:uid="{00000000-0005-0000-0000-000041690000}"/>
    <cellStyle name="20% - Accent1 3 4 5 2 2 2 2" xfId="27131" xr:uid="{00000000-0005-0000-0000-000042690000}"/>
    <cellStyle name="20% - Accent1 3 4 5 2 2 2 2 2" xfId="27132" xr:uid="{00000000-0005-0000-0000-000043690000}"/>
    <cellStyle name="20% - Accent1 3 4 5 2 2 2 3" xfId="27133" xr:uid="{00000000-0005-0000-0000-000044690000}"/>
    <cellStyle name="20% - Accent1 3 4 5 2 2 3" xfId="27134" xr:uid="{00000000-0005-0000-0000-000045690000}"/>
    <cellStyle name="20% - Accent1 3 4 5 2 2 3 2" xfId="27135" xr:uid="{00000000-0005-0000-0000-000046690000}"/>
    <cellStyle name="20% - Accent1 3 4 5 2 2 4" xfId="27136" xr:uid="{00000000-0005-0000-0000-000047690000}"/>
    <cellStyle name="20% - Accent1 3 4 5 2 3" xfId="27137" xr:uid="{00000000-0005-0000-0000-000048690000}"/>
    <cellStyle name="20% - Accent1 3 4 5 2 3 2" xfId="27138" xr:uid="{00000000-0005-0000-0000-000049690000}"/>
    <cellStyle name="20% - Accent1 3 4 5 2 3 2 2" xfId="27139" xr:uid="{00000000-0005-0000-0000-00004A690000}"/>
    <cellStyle name="20% - Accent1 3 4 5 2 3 2 2 2" xfId="27140" xr:uid="{00000000-0005-0000-0000-00004B690000}"/>
    <cellStyle name="20% - Accent1 3 4 5 2 3 2 3" xfId="27141" xr:uid="{00000000-0005-0000-0000-00004C690000}"/>
    <cellStyle name="20% - Accent1 3 4 5 2 3 3" xfId="27142" xr:uid="{00000000-0005-0000-0000-00004D690000}"/>
    <cellStyle name="20% - Accent1 3 4 5 2 3 3 2" xfId="27143" xr:uid="{00000000-0005-0000-0000-00004E690000}"/>
    <cellStyle name="20% - Accent1 3 4 5 2 3 4" xfId="27144" xr:uid="{00000000-0005-0000-0000-00004F690000}"/>
    <cellStyle name="20% - Accent1 3 4 5 2 4" xfId="27145" xr:uid="{00000000-0005-0000-0000-000050690000}"/>
    <cellStyle name="20% - Accent1 3 4 5 2 4 2" xfId="27146" xr:uid="{00000000-0005-0000-0000-000051690000}"/>
    <cellStyle name="20% - Accent1 3 4 5 2 4 2 2" xfId="27147" xr:uid="{00000000-0005-0000-0000-000052690000}"/>
    <cellStyle name="20% - Accent1 3 4 5 2 4 2 2 2" xfId="27148" xr:uid="{00000000-0005-0000-0000-000053690000}"/>
    <cellStyle name="20% - Accent1 3 4 5 2 4 2 3" xfId="27149" xr:uid="{00000000-0005-0000-0000-000054690000}"/>
    <cellStyle name="20% - Accent1 3 4 5 2 4 3" xfId="27150" xr:uid="{00000000-0005-0000-0000-000055690000}"/>
    <cellStyle name="20% - Accent1 3 4 5 2 4 3 2" xfId="27151" xr:uid="{00000000-0005-0000-0000-000056690000}"/>
    <cellStyle name="20% - Accent1 3 4 5 2 4 4" xfId="27152" xr:uid="{00000000-0005-0000-0000-000057690000}"/>
    <cellStyle name="20% - Accent1 3 4 5 2 5" xfId="27153" xr:uid="{00000000-0005-0000-0000-000058690000}"/>
    <cellStyle name="20% - Accent1 3 4 5 2 5 2" xfId="27154" xr:uid="{00000000-0005-0000-0000-000059690000}"/>
    <cellStyle name="20% - Accent1 3 4 5 2 5 2 2" xfId="27155" xr:uid="{00000000-0005-0000-0000-00005A690000}"/>
    <cellStyle name="20% - Accent1 3 4 5 2 5 3" xfId="27156" xr:uid="{00000000-0005-0000-0000-00005B690000}"/>
    <cellStyle name="20% - Accent1 3 4 5 2 6" xfId="27157" xr:uid="{00000000-0005-0000-0000-00005C690000}"/>
    <cellStyle name="20% - Accent1 3 4 5 2 6 2" xfId="27158" xr:uid="{00000000-0005-0000-0000-00005D690000}"/>
    <cellStyle name="20% - Accent1 3 4 5 2 6 2 2" xfId="27159" xr:uid="{00000000-0005-0000-0000-00005E690000}"/>
    <cellStyle name="20% - Accent1 3 4 5 2 6 3" xfId="27160" xr:uid="{00000000-0005-0000-0000-00005F690000}"/>
    <cellStyle name="20% - Accent1 3 4 5 2 7" xfId="27161" xr:uid="{00000000-0005-0000-0000-000060690000}"/>
    <cellStyle name="20% - Accent1 3 4 5 2 7 2" xfId="27162" xr:uid="{00000000-0005-0000-0000-000061690000}"/>
    <cellStyle name="20% - Accent1 3 4 5 2 8" xfId="27163" xr:uid="{00000000-0005-0000-0000-000062690000}"/>
    <cellStyle name="20% - Accent1 3 4 5 2 8 2" xfId="27164" xr:uid="{00000000-0005-0000-0000-000063690000}"/>
    <cellStyle name="20% - Accent1 3 4 5 2 9" xfId="27165" xr:uid="{00000000-0005-0000-0000-000064690000}"/>
    <cellStyle name="20% - Accent1 3 4 5 3" xfId="27166" xr:uid="{00000000-0005-0000-0000-000065690000}"/>
    <cellStyle name="20% - Accent1 3 4 5 3 2" xfId="27167" xr:uid="{00000000-0005-0000-0000-000066690000}"/>
    <cellStyle name="20% - Accent1 3 4 5 3 2 2" xfId="27168" xr:uid="{00000000-0005-0000-0000-000067690000}"/>
    <cellStyle name="20% - Accent1 3 4 5 3 2 2 2" xfId="27169" xr:uid="{00000000-0005-0000-0000-000068690000}"/>
    <cellStyle name="20% - Accent1 3 4 5 3 2 2 2 2" xfId="27170" xr:uid="{00000000-0005-0000-0000-000069690000}"/>
    <cellStyle name="20% - Accent1 3 4 5 3 2 2 3" xfId="27171" xr:uid="{00000000-0005-0000-0000-00006A690000}"/>
    <cellStyle name="20% - Accent1 3 4 5 3 2 3" xfId="27172" xr:uid="{00000000-0005-0000-0000-00006B690000}"/>
    <cellStyle name="20% - Accent1 3 4 5 3 2 3 2" xfId="27173" xr:uid="{00000000-0005-0000-0000-00006C690000}"/>
    <cellStyle name="20% - Accent1 3 4 5 3 2 4" xfId="27174" xr:uid="{00000000-0005-0000-0000-00006D690000}"/>
    <cellStyle name="20% - Accent1 3 4 5 3 3" xfId="27175" xr:uid="{00000000-0005-0000-0000-00006E690000}"/>
    <cellStyle name="20% - Accent1 3 4 5 3 3 2" xfId="27176" xr:uid="{00000000-0005-0000-0000-00006F690000}"/>
    <cellStyle name="20% - Accent1 3 4 5 3 3 2 2" xfId="27177" xr:uid="{00000000-0005-0000-0000-000070690000}"/>
    <cellStyle name="20% - Accent1 3 4 5 3 3 2 2 2" xfId="27178" xr:uid="{00000000-0005-0000-0000-000071690000}"/>
    <cellStyle name="20% - Accent1 3 4 5 3 3 2 3" xfId="27179" xr:uid="{00000000-0005-0000-0000-000072690000}"/>
    <cellStyle name="20% - Accent1 3 4 5 3 3 3" xfId="27180" xr:uid="{00000000-0005-0000-0000-000073690000}"/>
    <cellStyle name="20% - Accent1 3 4 5 3 3 3 2" xfId="27181" xr:uid="{00000000-0005-0000-0000-000074690000}"/>
    <cellStyle name="20% - Accent1 3 4 5 3 3 4" xfId="27182" xr:uid="{00000000-0005-0000-0000-000075690000}"/>
    <cellStyle name="20% - Accent1 3 4 5 3 4" xfId="27183" xr:uid="{00000000-0005-0000-0000-000076690000}"/>
    <cellStyle name="20% - Accent1 3 4 5 3 4 2" xfId="27184" xr:uid="{00000000-0005-0000-0000-000077690000}"/>
    <cellStyle name="20% - Accent1 3 4 5 3 4 2 2" xfId="27185" xr:uid="{00000000-0005-0000-0000-000078690000}"/>
    <cellStyle name="20% - Accent1 3 4 5 3 4 2 2 2" xfId="27186" xr:uid="{00000000-0005-0000-0000-000079690000}"/>
    <cellStyle name="20% - Accent1 3 4 5 3 4 2 3" xfId="27187" xr:uid="{00000000-0005-0000-0000-00007A690000}"/>
    <cellStyle name="20% - Accent1 3 4 5 3 4 3" xfId="27188" xr:uid="{00000000-0005-0000-0000-00007B690000}"/>
    <cellStyle name="20% - Accent1 3 4 5 3 4 3 2" xfId="27189" xr:uid="{00000000-0005-0000-0000-00007C690000}"/>
    <cellStyle name="20% - Accent1 3 4 5 3 4 4" xfId="27190" xr:uid="{00000000-0005-0000-0000-00007D690000}"/>
    <cellStyle name="20% - Accent1 3 4 5 3 5" xfId="27191" xr:uid="{00000000-0005-0000-0000-00007E690000}"/>
    <cellStyle name="20% - Accent1 3 4 5 3 5 2" xfId="27192" xr:uid="{00000000-0005-0000-0000-00007F690000}"/>
    <cellStyle name="20% - Accent1 3 4 5 3 5 2 2" xfId="27193" xr:uid="{00000000-0005-0000-0000-000080690000}"/>
    <cellStyle name="20% - Accent1 3 4 5 3 5 3" xfId="27194" xr:uid="{00000000-0005-0000-0000-000081690000}"/>
    <cellStyle name="20% - Accent1 3 4 5 3 6" xfId="27195" xr:uid="{00000000-0005-0000-0000-000082690000}"/>
    <cellStyle name="20% - Accent1 3 4 5 3 6 2" xfId="27196" xr:uid="{00000000-0005-0000-0000-000083690000}"/>
    <cellStyle name="20% - Accent1 3 4 5 3 6 2 2" xfId="27197" xr:uid="{00000000-0005-0000-0000-000084690000}"/>
    <cellStyle name="20% - Accent1 3 4 5 3 6 3" xfId="27198" xr:uid="{00000000-0005-0000-0000-000085690000}"/>
    <cellStyle name="20% - Accent1 3 4 5 3 7" xfId="27199" xr:uid="{00000000-0005-0000-0000-000086690000}"/>
    <cellStyle name="20% - Accent1 3 4 5 3 7 2" xfId="27200" xr:uid="{00000000-0005-0000-0000-000087690000}"/>
    <cellStyle name="20% - Accent1 3 4 5 3 8" xfId="27201" xr:uid="{00000000-0005-0000-0000-000088690000}"/>
    <cellStyle name="20% - Accent1 3 4 5 3 8 2" xfId="27202" xr:uid="{00000000-0005-0000-0000-000089690000}"/>
    <cellStyle name="20% - Accent1 3 4 5 3 9" xfId="27203" xr:uid="{00000000-0005-0000-0000-00008A690000}"/>
    <cellStyle name="20% - Accent1 3 4 5 4" xfId="27204" xr:uid="{00000000-0005-0000-0000-00008B690000}"/>
    <cellStyle name="20% - Accent1 3 4 5 4 2" xfId="27205" xr:uid="{00000000-0005-0000-0000-00008C690000}"/>
    <cellStyle name="20% - Accent1 3 4 5 4 2 2" xfId="27206" xr:uid="{00000000-0005-0000-0000-00008D690000}"/>
    <cellStyle name="20% - Accent1 3 4 5 4 2 2 2" xfId="27207" xr:uid="{00000000-0005-0000-0000-00008E690000}"/>
    <cellStyle name="20% - Accent1 3 4 5 4 2 3" xfId="27208" xr:uid="{00000000-0005-0000-0000-00008F690000}"/>
    <cellStyle name="20% - Accent1 3 4 5 4 3" xfId="27209" xr:uid="{00000000-0005-0000-0000-000090690000}"/>
    <cellStyle name="20% - Accent1 3 4 5 4 3 2" xfId="27210" xr:uid="{00000000-0005-0000-0000-000091690000}"/>
    <cellStyle name="20% - Accent1 3 4 5 4 4" xfId="27211" xr:uid="{00000000-0005-0000-0000-000092690000}"/>
    <cellStyle name="20% - Accent1 3 4 5 5" xfId="27212" xr:uid="{00000000-0005-0000-0000-000093690000}"/>
    <cellStyle name="20% - Accent1 3 4 5 5 2" xfId="27213" xr:uid="{00000000-0005-0000-0000-000094690000}"/>
    <cellStyle name="20% - Accent1 3 4 5 5 2 2" xfId="27214" xr:uid="{00000000-0005-0000-0000-000095690000}"/>
    <cellStyle name="20% - Accent1 3 4 5 5 2 2 2" xfId="27215" xr:uid="{00000000-0005-0000-0000-000096690000}"/>
    <cellStyle name="20% - Accent1 3 4 5 5 2 3" xfId="27216" xr:uid="{00000000-0005-0000-0000-000097690000}"/>
    <cellStyle name="20% - Accent1 3 4 5 5 3" xfId="27217" xr:uid="{00000000-0005-0000-0000-000098690000}"/>
    <cellStyle name="20% - Accent1 3 4 5 5 3 2" xfId="27218" xr:uid="{00000000-0005-0000-0000-000099690000}"/>
    <cellStyle name="20% - Accent1 3 4 5 5 4" xfId="27219" xr:uid="{00000000-0005-0000-0000-00009A690000}"/>
    <cellStyle name="20% - Accent1 3 4 5 6" xfId="27220" xr:uid="{00000000-0005-0000-0000-00009B690000}"/>
    <cellStyle name="20% - Accent1 3 4 5 6 2" xfId="27221" xr:uid="{00000000-0005-0000-0000-00009C690000}"/>
    <cellStyle name="20% - Accent1 3 4 5 6 2 2" xfId="27222" xr:uid="{00000000-0005-0000-0000-00009D690000}"/>
    <cellStyle name="20% - Accent1 3 4 5 6 2 2 2" xfId="27223" xr:uid="{00000000-0005-0000-0000-00009E690000}"/>
    <cellStyle name="20% - Accent1 3 4 5 6 2 3" xfId="27224" xr:uid="{00000000-0005-0000-0000-00009F690000}"/>
    <cellStyle name="20% - Accent1 3 4 5 6 3" xfId="27225" xr:uid="{00000000-0005-0000-0000-0000A0690000}"/>
    <cellStyle name="20% - Accent1 3 4 5 6 3 2" xfId="27226" xr:uid="{00000000-0005-0000-0000-0000A1690000}"/>
    <cellStyle name="20% - Accent1 3 4 5 6 4" xfId="27227" xr:uid="{00000000-0005-0000-0000-0000A2690000}"/>
    <cellStyle name="20% - Accent1 3 4 5 7" xfId="27228" xr:uid="{00000000-0005-0000-0000-0000A3690000}"/>
    <cellStyle name="20% - Accent1 3 4 5 7 2" xfId="27229" xr:uid="{00000000-0005-0000-0000-0000A4690000}"/>
    <cellStyle name="20% - Accent1 3 4 5 7 2 2" xfId="27230" xr:uid="{00000000-0005-0000-0000-0000A5690000}"/>
    <cellStyle name="20% - Accent1 3 4 5 7 3" xfId="27231" xr:uid="{00000000-0005-0000-0000-0000A6690000}"/>
    <cellStyle name="20% - Accent1 3 4 5 8" xfId="27232" xr:uid="{00000000-0005-0000-0000-0000A7690000}"/>
    <cellStyle name="20% - Accent1 3 4 5 8 2" xfId="27233" xr:uid="{00000000-0005-0000-0000-0000A8690000}"/>
    <cellStyle name="20% - Accent1 3 4 5 8 2 2" xfId="27234" xr:uid="{00000000-0005-0000-0000-0000A9690000}"/>
    <cellStyle name="20% - Accent1 3 4 5 8 3" xfId="27235" xr:uid="{00000000-0005-0000-0000-0000AA690000}"/>
    <cellStyle name="20% - Accent1 3 4 5 9" xfId="27236" xr:uid="{00000000-0005-0000-0000-0000AB690000}"/>
    <cellStyle name="20% - Accent1 3 4 5 9 2" xfId="27237" xr:uid="{00000000-0005-0000-0000-0000AC690000}"/>
    <cellStyle name="20% - Accent1 3 4 6" xfId="27238" xr:uid="{00000000-0005-0000-0000-0000AD690000}"/>
    <cellStyle name="20% - Accent1 3 4 6 10" xfId="27239" xr:uid="{00000000-0005-0000-0000-0000AE690000}"/>
    <cellStyle name="20% - Accent1 3 4 6 10 2" xfId="27240" xr:uid="{00000000-0005-0000-0000-0000AF690000}"/>
    <cellStyle name="20% - Accent1 3 4 6 11" xfId="27241" xr:uid="{00000000-0005-0000-0000-0000B0690000}"/>
    <cellStyle name="20% - Accent1 3 4 6 2" xfId="27242" xr:uid="{00000000-0005-0000-0000-0000B1690000}"/>
    <cellStyle name="20% - Accent1 3 4 6 2 2" xfId="27243" xr:uid="{00000000-0005-0000-0000-0000B2690000}"/>
    <cellStyle name="20% - Accent1 3 4 6 2 2 2" xfId="27244" xr:uid="{00000000-0005-0000-0000-0000B3690000}"/>
    <cellStyle name="20% - Accent1 3 4 6 2 2 2 2" xfId="27245" xr:uid="{00000000-0005-0000-0000-0000B4690000}"/>
    <cellStyle name="20% - Accent1 3 4 6 2 2 2 2 2" xfId="27246" xr:uid="{00000000-0005-0000-0000-0000B5690000}"/>
    <cellStyle name="20% - Accent1 3 4 6 2 2 2 3" xfId="27247" xr:uid="{00000000-0005-0000-0000-0000B6690000}"/>
    <cellStyle name="20% - Accent1 3 4 6 2 2 3" xfId="27248" xr:uid="{00000000-0005-0000-0000-0000B7690000}"/>
    <cellStyle name="20% - Accent1 3 4 6 2 2 3 2" xfId="27249" xr:uid="{00000000-0005-0000-0000-0000B8690000}"/>
    <cellStyle name="20% - Accent1 3 4 6 2 2 4" xfId="27250" xr:uid="{00000000-0005-0000-0000-0000B9690000}"/>
    <cellStyle name="20% - Accent1 3 4 6 2 3" xfId="27251" xr:uid="{00000000-0005-0000-0000-0000BA690000}"/>
    <cellStyle name="20% - Accent1 3 4 6 2 3 2" xfId="27252" xr:uid="{00000000-0005-0000-0000-0000BB690000}"/>
    <cellStyle name="20% - Accent1 3 4 6 2 3 2 2" xfId="27253" xr:uid="{00000000-0005-0000-0000-0000BC690000}"/>
    <cellStyle name="20% - Accent1 3 4 6 2 3 2 2 2" xfId="27254" xr:uid="{00000000-0005-0000-0000-0000BD690000}"/>
    <cellStyle name="20% - Accent1 3 4 6 2 3 2 3" xfId="27255" xr:uid="{00000000-0005-0000-0000-0000BE690000}"/>
    <cellStyle name="20% - Accent1 3 4 6 2 3 3" xfId="27256" xr:uid="{00000000-0005-0000-0000-0000BF690000}"/>
    <cellStyle name="20% - Accent1 3 4 6 2 3 3 2" xfId="27257" xr:uid="{00000000-0005-0000-0000-0000C0690000}"/>
    <cellStyle name="20% - Accent1 3 4 6 2 3 4" xfId="27258" xr:uid="{00000000-0005-0000-0000-0000C1690000}"/>
    <cellStyle name="20% - Accent1 3 4 6 2 4" xfId="27259" xr:uid="{00000000-0005-0000-0000-0000C2690000}"/>
    <cellStyle name="20% - Accent1 3 4 6 2 4 2" xfId="27260" xr:uid="{00000000-0005-0000-0000-0000C3690000}"/>
    <cellStyle name="20% - Accent1 3 4 6 2 4 2 2" xfId="27261" xr:uid="{00000000-0005-0000-0000-0000C4690000}"/>
    <cellStyle name="20% - Accent1 3 4 6 2 4 2 2 2" xfId="27262" xr:uid="{00000000-0005-0000-0000-0000C5690000}"/>
    <cellStyle name="20% - Accent1 3 4 6 2 4 2 3" xfId="27263" xr:uid="{00000000-0005-0000-0000-0000C6690000}"/>
    <cellStyle name="20% - Accent1 3 4 6 2 4 3" xfId="27264" xr:uid="{00000000-0005-0000-0000-0000C7690000}"/>
    <cellStyle name="20% - Accent1 3 4 6 2 4 3 2" xfId="27265" xr:uid="{00000000-0005-0000-0000-0000C8690000}"/>
    <cellStyle name="20% - Accent1 3 4 6 2 4 4" xfId="27266" xr:uid="{00000000-0005-0000-0000-0000C9690000}"/>
    <cellStyle name="20% - Accent1 3 4 6 2 5" xfId="27267" xr:uid="{00000000-0005-0000-0000-0000CA690000}"/>
    <cellStyle name="20% - Accent1 3 4 6 2 5 2" xfId="27268" xr:uid="{00000000-0005-0000-0000-0000CB690000}"/>
    <cellStyle name="20% - Accent1 3 4 6 2 5 2 2" xfId="27269" xr:uid="{00000000-0005-0000-0000-0000CC690000}"/>
    <cellStyle name="20% - Accent1 3 4 6 2 5 3" xfId="27270" xr:uid="{00000000-0005-0000-0000-0000CD690000}"/>
    <cellStyle name="20% - Accent1 3 4 6 2 6" xfId="27271" xr:uid="{00000000-0005-0000-0000-0000CE690000}"/>
    <cellStyle name="20% - Accent1 3 4 6 2 6 2" xfId="27272" xr:uid="{00000000-0005-0000-0000-0000CF690000}"/>
    <cellStyle name="20% - Accent1 3 4 6 2 6 2 2" xfId="27273" xr:uid="{00000000-0005-0000-0000-0000D0690000}"/>
    <cellStyle name="20% - Accent1 3 4 6 2 6 3" xfId="27274" xr:uid="{00000000-0005-0000-0000-0000D1690000}"/>
    <cellStyle name="20% - Accent1 3 4 6 2 7" xfId="27275" xr:uid="{00000000-0005-0000-0000-0000D2690000}"/>
    <cellStyle name="20% - Accent1 3 4 6 2 7 2" xfId="27276" xr:uid="{00000000-0005-0000-0000-0000D3690000}"/>
    <cellStyle name="20% - Accent1 3 4 6 2 8" xfId="27277" xr:uid="{00000000-0005-0000-0000-0000D4690000}"/>
    <cellStyle name="20% - Accent1 3 4 6 2 8 2" xfId="27278" xr:uid="{00000000-0005-0000-0000-0000D5690000}"/>
    <cellStyle name="20% - Accent1 3 4 6 2 9" xfId="27279" xr:uid="{00000000-0005-0000-0000-0000D6690000}"/>
    <cellStyle name="20% - Accent1 3 4 6 3" xfId="27280" xr:uid="{00000000-0005-0000-0000-0000D7690000}"/>
    <cellStyle name="20% - Accent1 3 4 6 3 2" xfId="27281" xr:uid="{00000000-0005-0000-0000-0000D8690000}"/>
    <cellStyle name="20% - Accent1 3 4 6 3 2 2" xfId="27282" xr:uid="{00000000-0005-0000-0000-0000D9690000}"/>
    <cellStyle name="20% - Accent1 3 4 6 3 2 2 2" xfId="27283" xr:uid="{00000000-0005-0000-0000-0000DA690000}"/>
    <cellStyle name="20% - Accent1 3 4 6 3 2 2 2 2" xfId="27284" xr:uid="{00000000-0005-0000-0000-0000DB690000}"/>
    <cellStyle name="20% - Accent1 3 4 6 3 2 2 3" xfId="27285" xr:uid="{00000000-0005-0000-0000-0000DC690000}"/>
    <cellStyle name="20% - Accent1 3 4 6 3 2 3" xfId="27286" xr:uid="{00000000-0005-0000-0000-0000DD690000}"/>
    <cellStyle name="20% - Accent1 3 4 6 3 2 3 2" xfId="27287" xr:uid="{00000000-0005-0000-0000-0000DE690000}"/>
    <cellStyle name="20% - Accent1 3 4 6 3 2 4" xfId="27288" xr:uid="{00000000-0005-0000-0000-0000DF690000}"/>
    <cellStyle name="20% - Accent1 3 4 6 3 3" xfId="27289" xr:uid="{00000000-0005-0000-0000-0000E0690000}"/>
    <cellStyle name="20% - Accent1 3 4 6 3 3 2" xfId="27290" xr:uid="{00000000-0005-0000-0000-0000E1690000}"/>
    <cellStyle name="20% - Accent1 3 4 6 3 3 2 2" xfId="27291" xr:uid="{00000000-0005-0000-0000-0000E2690000}"/>
    <cellStyle name="20% - Accent1 3 4 6 3 3 2 2 2" xfId="27292" xr:uid="{00000000-0005-0000-0000-0000E3690000}"/>
    <cellStyle name="20% - Accent1 3 4 6 3 3 2 3" xfId="27293" xr:uid="{00000000-0005-0000-0000-0000E4690000}"/>
    <cellStyle name="20% - Accent1 3 4 6 3 3 3" xfId="27294" xr:uid="{00000000-0005-0000-0000-0000E5690000}"/>
    <cellStyle name="20% - Accent1 3 4 6 3 3 3 2" xfId="27295" xr:uid="{00000000-0005-0000-0000-0000E6690000}"/>
    <cellStyle name="20% - Accent1 3 4 6 3 3 4" xfId="27296" xr:uid="{00000000-0005-0000-0000-0000E7690000}"/>
    <cellStyle name="20% - Accent1 3 4 6 3 4" xfId="27297" xr:uid="{00000000-0005-0000-0000-0000E8690000}"/>
    <cellStyle name="20% - Accent1 3 4 6 3 4 2" xfId="27298" xr:uid="{00000000-0005-0000-0000-0000E9690000}"/>
    <cellStyle name="20% - Accent1 3 4 6 3 4 2 2" xfId="27299" xr:uid="{00000000-0005-0000-0000-0000EA690000}"/>
    <cellStyle name="20% - Accent1 3 4 6 3 4 2 2 2" xfId="27300" xr:uid="{00000000-0005-0000-0000-0000EB690000}"/>
    <cellStyle name="20% - Accent1 3 4 6 3 4 2 3" xfId="27301" xr:uid="{00000000-0005-0000-0000-0000EC690000}"/>
    <cellStyle name="20% - Accent1 3 4 6 3 4 3" xfId="27302" xr:uid="{00000000-0005-0000-0000-0000ED690000}"/>
    <cellStyle name="20% - Accent1 3 4 6 3 4 3 2" xfId="27303" xr:uid="{00000000-0005-0000-0000-0000EE690000}"/>
    <cellStyle name="20% - Accent1 3 4 6 3 4 4" xfId="27304" xr:uid="{00000000-0005-0000-0000-0000EF690000}"/>
    <cellStyle name="20% - Accent1 3 4 6 3 5" xfId="27305" xr:uid="{00000000-0005-0000-0000-0000F0690000}"/>
    <cellStyle name="20% - Accent1 3 4 6 3 5 2" xfId="27306" xr:uid="{00000000-0005-0000-0000-0000F1690000}"/>
    <cellStyle name="20% - Accent1 3 4 6 3 5 2 2" xfId="27307" xr:uid="{00000000-0005-0000-0000-0000F2690000}"/>
    <cellStyle name="20% - Accent1 3 4 6 3 5 3" xfId="27308" xr:uid="{00000000-0005-0000-0000-0000F3690000}"/>
    <cellStyle name="20% - Accent1 3 4 6 3 6" xfId="27309" xr:uid="{00000000-0005-0000-0000-0000F4690000}"/>
    <cellStyle name="20% - Accent1 3 4 6 3 6 2" xfId="27310" xr:uid="{00000000-0005-0000-0000-0000F5690000}"/>
    <cellStyle name="20% - Accent1 3 4 6 3 6 2 2" xfId="27311" xr:uid="{00000000-0005-0000-0000-0000F6690000}"/>
    <cellStyle name="20% - Accent1 3 4 6 3 6 3" xfId="27312" xr:uid="{00000000-0005-0000-0000-0000F7690000}"/>
    <cellStyle name="20% - Accent1 3 4 6 3 7" xfId="27313" xr:uid="{00000000-0005-0000-0000-0000F8690000}"/>
    <cellStyle name="20% - Accent1 3 4 6 3 7 2" xfId="27314" xr:uid="{00000000-0005-0000-0000-0000F9690000}"/>
    <cellStyle name="20% - Accent1 3 4 6 3 8" xfId="27315" xr:uid="{00000000-0005-0000-0000-0000FA690000}"/>
    <cellStyle name="20% - Accent1 3 4 6 3 8 2" xfId="27316" xr:uid="{00000000-0005-0000-0000-0000FB690000}"/>
    <cellStyle name="20% - Accent1 3 4 6 3 9" xfId="27317" xr:uid="{00000000-0005-0000-0000-0000FC690000}"/>
    <cellStyle name="20% - Accent1 3 4 6 4" xfId="27318" xr:uid="{00000000-0005-0000-0000-0000FD690000}"/>
    <cellStyle name="20% - Accent1 3 4 6 4 2" xfId="27319" xr:uid="{00000000-0005-0000-0000-0000FE690000}"/>
    <cellStyle name="20% - Accent1 3 4 6 4 2 2" xfId="27320" xr:uid="{00000000-0005-0000-0000-0000FF690000}"/>
    <cellStyle name="20% - Accent1 3 4 6 4 2 2 2" xfId="27321" xr:uid="{00000000-0005-0000-0000-0000006A0000}"/>
    <cellStyle name="20% - Accent1 3 4 6 4 2 3" xfId="27322" xr:uid="{00000000-0005-0000-0000-0000016A0000}"/>
    <cellStyle name="20% - Accent1 3 4 6 4 3" xfId="27323" xr:uid="{00000000-0005-0000-0000-0000026A0000}"/>
    <cellStyle name="20% - Accent1 3 4 6 4 3 2" xfId="27324" xr:uid="{00000000-0005-0000-0000-0000036A0000}"/>
    <cellStyle name="20% - Accent1 3 4 6 4 4" xfId="27325" xr:uid="{00000000-0005-0000-0000-0000046A0000}"/>
    <cellStyle name="20% - Accent1 3 4 6 5" xfId="27326" xr:uid="{00000000-0005-0000-0000-0000056A0000}"/>
    <cellStyle name="20% - Accent1 3 4 6 5 2" xfId="27327" xr:uid="{00000000-0005-0000-0000-0000066A0000}"/>
    <cellStyle name="20% - Accent1 3 4 6 5 2 2" xfId="27328" xr:uid="{00000000-0005-0000-0000-0000076A0000}"/>
    <cellStyle name="20% - Accent1 3 4 6 5 2 2 2" xfId="27329" xr:uid="{00000000-0005-0000-0000-0000086A0000}"/>
    <cellStyle name="20% - Accent1 3 4 6 5 2 3" xfId="27330" xr:uid="{00000000-0005-0000-0000-0000096A0000}"/>
    <cellStyle name="20% - Accent1 3 4 6 5 3" xfId="27331" xr:uid="{00000000-0005-0000-0000-00000A6A0000}"/>
    <cellStyle name="20% - Accent1 3 4 6 5 3 2" xfId="27332" xr:uid="{00000000-0005-0000-0000-00000B6A0000}"/>
    <cellStyle name="20% - Accent1 3 4 6 5 4" xfId="27333" xr:uid="{00000000-0005-0000-0000-00000C6A0000}"/>
    <cellStyle name="20% - Accent1 3 4 6 6" xfId="27334" xr:uid="{00000000-0005-0000-0000-00000D6A0000}"/>
    <cellStyle name="20% - Accent1 3 4 6 6 2" xfId="27335" xr:uid="{00000000-0005-0000-0000-00000E6A0000}"/>
    <cellStyle name="20% - Accent1 3 4 6 6 2 2" xfId="27336" xr:uid="{00000000-0005-0000-0000-00000F6A0000}"/>
    <cellStyle name="20% - Accent1 3 4 6 6 2 2 2" xfId="27337" xr:uid="{00000000-0005-0000-0000-0000106A0000}"/>
    <cellStyle name="20% - Accent1 3 4 6 6 2 3" xfId="27338" xr:uid="{00000000-0005-0000-0000-0000116A0000}"/>
    <cellStyle name="20% - Accent1 3 4 6 6 3" xfId="27339" xr:uid="{00000000-0005-0000-0000-0000126A0000}"/>
    <cellStyle name="20% - Accent1 3 4 6 6 3 2" xfId="27340" xr:uid="{00000000-0005-0000-0000-0000136A0000}"/>
    <cellStyle name="20% - Accent1 3 4 6 6 4" xfId="27341" xr:uid="{00000000-0005-0000-0000-0000146A0000}"/>
    <cellStyle name="20% - Accent1 3 4 6 7" xfId="27342" xr:uid="{00000000-0005-0000-0000-0000156A0000}"/>
    <cellStyle name="20% - Accent1 3 4 6 7 2" xfId="27343" xr:uid="{00000000-0005-0000-0000-0000166A0000}"/>
    <cellStyle name="20% - Accent1 3 4 6 7 2 2" xfId="27344" xr:uid="{00000000-0005-0000-0000-0000176A0000}"/>
    <cellStyle name="20% - Accent1 3 4 6 7 3" xfId="27345" xr:uid="{00000000-0005-0000-0000-0000186A0000}"/>
    <cellStyle name="20% - Accent1 3 4 6 8" xfId="27346" xr:uid="{00000000-0005-0000-0000-0000196A0000}"/>
    <cellStyle name="20% - Accent1 3 4 6 8 2" xfId="27347" xr:uid="{00000000-0005-0000-0000-00001A6A0000}"/>
    <cellStyle name="20% - Accent1 3 4 6 8 2 2" xfId="27348" xr:uid="{00000000-0005-0000-0000-00001B6A0000}"/>
    <cellStyle name="20% - Accent1 3 4 6 8 3" xfId="27349" xr:uid="{00000000-0005-0000-0000-00001C6A0000}"/>
    <cellStyle name="20% - Accent1 3 4 6 9" xfId="27350" xr:uid="{00000000-0005-0000-0000-00001D6A0000}"/>
    <cellStyle name="20% - Accent1 3 4 6 9 2" xfId="27351" xr:uid="{00000000-0005-0000-0000-00001E6A0000}"/>
    <cellStyle name="20% - Accent1 3 4 7" xfId="27352" xr:uid="{00000000-0005-0000-0000-00001F6A0000}"/>
    <cellStyle name="20% - Accent1 3 4 7 2" xfId="27353" xr:uid="{00000000-0005-0000-0000-0000206A0000}"/>
    <cellStyle name="20% - Accent1 3 4 7 2 2" xfId="27354" xr:uid="{00000000-0005-0000-0000-0000216A0000}"/>
    <cellStyle name="20% - Accent1 3 4 7 2 2 2" xfId="27355" xr:uid="{00000000-0005-0000-0000-0000226A0000}"/>
    <cellStyle name="20% - Accent1 3 4 7 2 2 2 2" xfId="27356" xr:uid="{00000000-0005-0000-0000-0000236A0000}"/>
    <cellStyle name="20% - Accent1 3 4 7 2 2 3" xfId="27357" xr:uid="{00000000-0005-0000-0000-0000246A0000}"/>
    <cellStyle name="20% - Accent1 3 4 7 2 3" xfId="27358" xr:uid="{00000000-0005-0000-0000-0000256A0000}"/>
    <cellStyle name="20% - Accent1 3 4 7 2 3 2" xfId="27359" xr:uid="{00000000-0005-0000-0000-0000266A0000}"/>
    <cellStyle name="20% - Accent1 3 4 7 2 4" xfId="27360" xr:uid="{00000000-0005-0000-0000-0000276A0000}"/>
    <cellStyle name="20% - Accent1 3 4 7 3" xfId="27361" xr:uid="{00000000-0005-0000-0000-0000286A0000}"/>
    <cellStyle name="20% - Accent1 3 4 7 3 2" xfId="27362" xr:uid="{00000000-0005-0000-0000-0000296A0000}"/>
    <cellStyle name="20% - Accent1 3 4 7 3 2 2" xfId="27363" xr:uid="{00000000-0005-0000-0000-00002A6A0000}"/>
    <cellStyle name="20% - Accent1 3 4 7 3 2 2 2" xfId="27364" xr:uid="{00000000-0005-0000-0000-00002B6A0000}"/>
    <cellStyle name="20% - Accent1 3 4 7 3 2 3" xfId="27365" xr:uid="{00000000-0005-0000-0000-00002C6A0000}"/>
    <cellStyle name="20% - Accent1 3 4 7 3 3" xfId="27366" xr:uid="{00000000-0005-0000-0000-00002D6A0000}"/>
    <cellStyle name="20% - Accent1 3 4 7 3 3 2" xfId="27367" xr:uid="{00000000-0005-0000-0000-00002E6A0000}"/>
    <cellStyle name="20% - Accent1 3 4 7 3 4" xfId="27368" xr:uid="{00000000-0005-0000-0000-00002F6A0000}"/>
    <cellStyle name="20% - Accent1 3 4 7 4" xfId="27369" xr:uid="{00000000-0005-0000-0000-0000306A0000}"/>
    <cellStyle name="20% - Accent1 3 4 7 4 2" xfId="27370" xr:uid="{00000000-0005-0000-0000-0000316A0000}"/>
    <cellStyle name="20% - Accent1 3 4 7 4 2 2" xfId="27371" xr:uid="{00000000-0005-0000-0000-0000326A0000}"/>
    <cellStyle name="20% - Accent1 3 4 7 4 2 2 2" xfId="27372" xr:uid="{00000000-0005-0000-0000-0000336A0000}"/>
    <cellStyle name="20% - Accent1 3 4 7 4 2 3" xfId="27373" xr:uid="{00000000-0005-0000-0000-0000346A0000}"/>
    <cellStyle name="20% - Accent1 3 4 7 4 3" xfId="27374" xr:uid="{00000000-0005-0000-0000-0000356A0000}"/>
    <cellStyle name="20% - Accent1 3 4 7 4 3 2" xfId="27375" xr:uid="{00000000-0005-0000-0000-0000366A0000}"/>
    <cellStyle name="20% - Accent1 3 4 7 4 4" xfId="27376" xr:uid="{00000000-0005-0000-0000-0000376A0000}"/>
    <cellStyle name="20% - Accent1 3 4 7 5" xfId="27377" xr:uid="{00000000-0005-0000-0000-0000386A0000}"/>
    <cellStyle name="20% - Accent1 3 4 7 5 2" xfId="27378" xr:uid="{00000000-0005-0000-0000-0000396A0000}"/>
    <cellStyle name="20% - Accent1 3 4 7 5 2 2" xfId="27379" xr:uid="{00000000-0005-0000-0000-00003A6A0000}"/>
    <cellStyle name="20% - Accent1 3 4 7 5 3" xfId="27380" xr:uid="{00000000-0005-0000-0000-00003B6A0000}"/>
    <cellStyle name="20% - Accent1 3 4 7 6" xfId="27381" xr:uid="{00000000-0005-0000-0000-00003C6A0000}"/>
    <cellStyle name="20% - Accent1 3 4 7 6 2" xfId="27382" xr:uid="{00000000-0005-0000-0000-00003D6A0000}"/>
    <cellStyle name="20% - Accent1 3 4 7 6 2 2" xfId="27383" xr:uid="{00000000-0005-0000-0000-00003E6A0000}"/>
    <cellStyle name="20% - Accent1 3 4 7 6 3" xfId="27384" xr:uid="{00000000-0005-0000-0000-00003F6A0000}"/>
    <cellStyle name="20% - Accent1 3 4 7 7" xfId="27385" xr:uid="{00000000-0005-0000-0000-0000406A0000}"/>
    <cellStyle name="20% - Accent1 3 4 7 7 2" xfId="27386" xr:uid="{00000000-0005-0000-0000-0000416A0000}"/>
    <cellStyle name="20% - Accent1 3 4 7 8" xfId="27387" xr:uid="{00000000-0005-0000-0000-0000426A0000}"/>
    <cellStyle name="20% - Accent1 3 4 7 8 2" xfId="27388" xr:uid="{00000000-0005-0000-0000-0000436A0000}"/>
    <cellStyle name="20% - Accent1 3 4 7 9" xfId="27389" xr:uid="{00000000-0005-0000-0000-0000446A0000}"/>
    <cellStyle name="20% - Accent1 3 4 8" xfId="27390" xr:uid="{00000000-0005-0000-0000-0000456A0000}"/>
    <cellStyle name="20% - Accent1 3 4 8 2" xfId="27391" xr:uid="{00000000-0005-0000-0000-0000466A0000}"/>
    <cellStyle name="20% - Accent1 3 4 8 2 2" xfId="27392" xr:uid="{00000000-0005-0000-0000-0000476A0000}"/>
    <cellStyle name="20% - Accent1 3 4 8 2 2 2" xfId="27393" xr:uid="{00000000-0005-0000-0000-0000486A0000}"/>
    <cellStyle name="20% - Accent1 3 4 8 2 2 2 2" xfId="27394" xr:uid="{00000000-0005-0000-0000-0000496A0000}"/>
    <cellStyle name="20% - Accent1 3 4 8 2 2 3" xfId="27395" xr:uid="{00000000-0005-0000-0000-00004A6A0000}"/>
    <cellStyle name="20% - Accent1 3 4 8 2 3" xfId="27396" xr:uid="{00000000-0005-0000-0000-00004B6A0000}"/>
    <cellStyle name="20% - Accent1 3 4 8 2 3 2" xfId="27397" xr:uid="{00000000-0005-0000-0000-00004C6A0000}"/>
    <cellStyle name="20% - Accent1 3 4 8 2 4" xfId="27398" xr:uid="{00000000-0005-0000-0000-00004D6A0000}"/>
    <cellStyle name="20% - Accent1 3 4 8 3" xfId="27399" xr:uid="{00000000-0005-0000-0000-00004E6A0000}"/>
    <cellStyle name="20% - Accent1 3 4 8 3 2" xfId="27400" xr:uid="{00000000-0005-0000-0000-00004F6A0000}"/>
    <cellStyle name="20% - Accent1 3 4 8 3 2 2" xfId="27401" xr:uid="{00000000-0005-0000-0000-0000506A0000}"/>
    <cellStyle name="20% - Accent1 3 4 8 3 2 2 2" xfId="27402" xr:uid="{00000000-0005-0000-0000-0000516A0000}"/>
    <cellStyle name="20% - Accent1 3 4 8 3 2 3" xfId="27403" xr:uid="{00000000-0005-0000-0000-0000526A0000}"/>
    <cellStyle name="20% - Accent1 3 4 8 3 3" xfId="27404" xr:uid="{00000000-0005-0000-0000-0000536A0000}"/>
    <cellStyle name="20% - Accent1 3 4 8 3 3 2" xfId="27405" xr:uid="{00000000-0005-0000-0000-0000546A0000}"/>
    <cellStyle name="20% - Accent1 3 4 8 3 4" xfId="27406" xr:uid="{00000000-0005-0000-0000-0000556A0000}"/>
    <cellStyle name="20% - Accent1 3 4 8 4" xfId="27407" xr:uid="{00000000-0005-0000-0000-0000566A0000}"/>
    <cellStyle name="20% - Accent1 3 4 8 4 2" xfId="27408" xr:uid="{00000000-0005-0000-0000-0000576A0000}"/>
    <cellStyle name="20% - Accent1 3 4 8 4 2 2" xfId="27409" xr:uid="{00000000-0005-0000-0000-0000586A0000}"/>
    <cellStyle name="20% - Accent1 3 4 8 4 2 2 2" xfId="27410" xr:uid="{00000000-0005-0000-0000-0000596A0000}"/>
    <cellStyle name="20% - Accent1 3 4 8 4 2 3" xfId="27411" xr:uid="{00000000-0005-0000-0000-00005A6A0000}"/>
    <cellStyle name="20% - Accent1 3 4 8 4 3" xfId="27412" xr:uid="{00000000-0005-0000-0000-00005B6A0000}"/>
    <cellStyle name="20% - Accent1 3 4 8 4 3 2" xfId="27413" xr:uid="{00000000-0005-0000-0000-00005C6A0000}"/>
    <cellStyle name="20% - Accent1 3 4 8 4 4" xfId="27414" xr:uid="{00000000-0005-0000-0000-00005D6A0000}"/>
    <cellStyle name="20% - Accent1 3 4 8 5" xfId="27415" xr:uid="{00000000-0005-0000-0000-00005E6A0000}"/>
    <cellStyle name="20% - Accent1 3 4 8 5 2" xfId="27416" xr:uid="{00000000-0005-0000-0000-00005F6A0000}"/>
    <cellStyle name="20% - Accent1 3 4 8 5 2 2" xfId="27417" xr:uid="{00000000-0005-0000-0000-0000606A0000}"/>
    <cellStyle name="20% - Accent1 3 4 8 5 3" xfId="27418" xr:uid="{00000000-0005-0000-0000-0000616A0000}"/>
    <cellStyle name="20% - Accent1 3 4 8 6" xfId="27419" xr:uid="{00000000-0005-0000-0000-0000626A0000}"/>
    <cellStyle name="20% - Accent1 3 4 8 6 2" xfId="27420" xr:uid="{00000000-0005-0000-0000-0000636A0000}"/>
    <cellStyle name="20% - Accent1 3 4 8 6 2 2" xfId="27421" xr:uid="{00000000-0005-0000-0000-0000646A0000}"/>
    <cellStyle name="20% - Accent1 3 4 8 6 3" xfId="27422" xr:uid="{00000000-0005-0000-0000-0000656A0000}"/>
    <cellStyle name="20% - Accent1 3 4 8 7" xfId="27423" xr:uid="{00000000-0005-0000-0000-0000666A0000}"/>
    <cellStyle name="20% - Accent1 3 4 8 7 2" xfId="27424" xr:uid="{00000000-0005-0000-0000-0000676A0000}"/>
    <cellStyle name="20% - Accent1 3 4 8 8" xfId="27425" xr:uid="{00000000-0005-0000-0000-0000686A0000}"/>
    <cellStyle name="20% - Accent1 3 4 8 8 2" xfId="27426" xr:uid="{00000000-0005-0000-0000-0000696A0000}"/>
    <cellStyle name="20% - Accent1 3 4 8 9" xfId="27427" xr:uid="{00000000-0005-0000-0000-00006A6A0000}"/>
    <cellStyle name="20% - Accent1 3 4 9" xfId="27428" xr:uid="{00000000-0005-0000-0000-00006B6A0000}"/>
    <cellStyle name="20% - Accent1 3 4 9 2" xfId="27429" xr:uid="{00000000-0005-0000-0000-00006C6A0000}"/>
    <cellStyle name="20% - Accent1 3 4 9 2 2" xfId="27430" xr:uid="{00000000-0005-0000-0000-00006D6A0000}"/>
    <cellStyle name="20% - Accent1 3 4 9 2 2 2" xfId="27431" xr:uid="{00000000-0005-0000-0000-00006E6A0000}"/>
    <cellStyle name="20% - Accent1 3 4 9 2 3" xfId="27432" xr:uid="{00000000-0005-0000-0000-00006F6A0000}"/>
    <cellStyle name="20% - Accent1 3 4 9 3" xfId="27433" xr:uid="{00000000-0005-0000-0000-0000706A0000}"/>
    <cellStyle name="20% - Accent1 3 4 9 3 2" xfId="27434" xr:uid="{00000000-0005-0000-0000-0000716A0000}"/>
    <cellStyle name="20% - Accent1 3 4 9 4" xfId="27435" xr:uid="{00000000-0005-0000-0000-0000726A0000}"/>
    <cellStyle name="20% - Accent1 3 5" xfId="27436" xr:uid="{00000000-0005-0000-0000-0000736A0000}"/>
    <cellStyle name="20% - Accent1 3 5 10" xfId="27437" xr:uid="{00000000-0005-0000-0000-0000746A0000}"/>
    <cellStyle name="20% - Accent1 3 5 10 2" xfId="27438" xr:uid="{00000000-0005-0000-0000-0000756A0000}"/>
    <cellStyle name="20% - Accent1 3 5 10 2 2" xfId="27439" xr:uid="{00000000-0005-0000-0000-0000766A0000}"/>
    <cellStyle name="20% - Accent1 3 5 10 2 2 2" xfId="27440" xr:uid="{00000000-0005-0000-0000-0000776A0000}"/>
    <cellStyle name="20% - Accent1 3 5 10 2 3" xfId="27441" xr:uid="{00000000-0005-0000-0000-0000786A0000}"/>
    <cellStyle name="20% - Accent1 3 5 10 3" xfId="27442" xr:uid="{00000000-0005-0000-0000-0000796A0000}"/>
    <cellStyle name="20% - Accent1 3 5 10 3 2" xfId="27443" xr:uid="{00000000-0005-0000-0000-00007A6A0000}"/>
    <cellStyle name="20% - Accent1 3 5 10 4" xfId="27444" xr:uid="{00000000-0005-0000-0000-00007B6A0000}"/>
    <cellStyle name="20% - Accent1 3 5 11" xfId="27445" xr:uid="{00000000-0005-0000-0000-00007C6A0000}"/>
    <cellStyle name="20% - Accent1 3 5 11 2" xfId="27446" xr:uid="{00000000-0005-0000-0000-00007D6A0000}"/>
    <cellStyle name="20% - Accent1 3 5 11 2 2" xfId="27447" xr:uid="{00000000-0005-0000-0000-00007E6A0000}"/>
    <cellStyle name="20% - Accent1 3 5 11 2 2 2" xfId="27448" xr:uid="{00000000-0005-0000-0000-00007F6A0000}"/>
    <cellStyle name="20% - Accent1 3 5 11 2 3" xfId="27449" xr:uid="{00000000-0005-0000-0000-0000806A0000}"/>
    <cellStyle name="20% - Accent1 3 5 11 3" xfId="27450" xr:uid="{00000000-0005-0000-0000-0000816A0000}"/>
    <cellStyle name="20% - Accent1 3 5 11 3 2" xfId="27451" xr:uid="{00000000-0005-0000-0000-0000826A0000}"/>
    <cellStyle name="20% - Accent1 3 5 11 4" xfId="27452" xr:uid="{00000000-0005-0000-0000-0000836A0000}"/>
    <cellStyle name="20% - Accent1 3 5 12" xfId="27453" xr:uid="{00000000-0005-0000-0000-0000846A0000}"/>
    <cellStyle name="20% - Accent1 3 5 12 2" xfId="27454" xr:uid="{00000000-0005-0000-0000-0000856A0000}"/>
    <cellStyle name="20% - Accent1 3 5 12 2 2" xfId="27455" xr:uid="{00000000-0005-0000-0000-0000866A0000}"/>
    <cellStyle name="20% - Accent1 3 5 12 3" xfId="27456" xr:uid="{00000000-0005-0000-0000-0000876A0000}"/>
    <cellStyle name="20% - Accent1 3 5 13" xfId="27457" xr:uid="{00000000-0005-0000-0000-0000886A0000}"/>
    <cellStyle name="20% - Accent1 3 5 13 2" xfId="27458" xr:uid="{00000000-0005-0000-0000-0000896A0000}"/>
    <cellStyle name="20% - Accent1 3 5 13 2 2" xfId="27459" xr:uid="{00000000-0005-0000-0000-00008A6A0000}"/>
    <cellStyle name="20% - Accent1 3 5 13 3" xfId="27460" xr:uid="{00000000-0005-0000-0000-00008B6A0000}"/>
    <cellStyle name="20% - Accent1 3 5 14" xfId="27461" xr:uid="{00000000-0005-0000-0000-00008C6A0000}"/>
    <cellStyle name="20% - Accent1 3 5 14 2" xfId="27462" xr:uid="{00000000-0005-0000-0000-00008D6A0000}"/>
    <cellStyle name="20% - Accent1 3 5 15" xfId="27463" xr:uid="{00000000-0005-0000-0000-00008E6A0000}"/>
    <cellStyle name="20% - Accent1 3 5 15 2" xfId="27464" xr:uid="{00000000-0005-0000-0000-00008F6A0000}"/>
    <cellStyle name="20% - Accent1 3 5 16" xfId="27465" xr:uid="{00000000-0005-0000-0000-0000906A0000}"/>
    <cellStyle name="20% - Accent1 3 5 2" xfId="27466" xr:uid="{00000000-0005-0000-0000-0000916A0000}"/>
    <cellStyle name="20% - Accent1 3 5 2 10" xfId="27467" xr:uid="{00000000-0005-0000-0000-0000926A0000}"/>
    <cellStyle name="20% - Accent1 3 5 2 10 2" xfId="27468" xr:uid="{00000000-0005-0000-0000-0000936A0000}"/>
    <cellStyle name="20% - Accent1 3 5 2 10 2 2" xfId="27469" xr:uid="{00000000-0005-0000-0000-0000946A0000}"/>
    <cellStyle name="20% - Accent1 3 5 2 10 2 2 2" xfId="27470" xr:uid="{00000000-0005-0000-0000-0000956A0000}"/>
    <cellStyle name="20% - Accent1 3 5 2 10 2 3" xfId="27471" xr:uid="{00000000-0005-0000-0000-0000966A0000}"/>
    <cellStyle name="20% - Accent1 3 5 2 10 3" xfId="27472" xr:uid="{00000000-0005-0000-0000-0000976A0000}"/>
    <cellStyle name="20% - Accent1 3 5 2 10 3 2" xfId="27473" xr:uid="{00000000-0005-0000-0000-0000986A0000}"/>
    <cellStyle name="20% - Accent1 3 5 2 10 4" xfId="27474" xr:uid="{00000000-0005-0000-0000-0000996A0000}"/>
    <cellStyle name="20% - Accent1 3 5 2 11" xfId="27475" xr:uid="{00000000-0005-0000-0000-00009A6A0000}"/>
    <cellStyle name="20% - Accent1 3 5 2 11 2" xfId="27476" xr:uid="{00000000-0005-0000-0000-00009B6A0000}"/>
    <cellStyle name="20% - Accent1 3 5 2 11 2 2" xfId="27477" xr:uid="{00000000-0005-0000-0000-00009C6A0000}"/>
    <cellStyle name="20% - Accent1 3 5 2 11 3" xfId="27478" xr:uid="{00000000-0005-0000-0000-00009D6A0000}"/>
    <cellStyle name="20% - Accent1 3 5 2 12" xfId="27479" xr:uid="{00000000-0005-0000-0000-00009E6A0000}"/>
    <cellStyle name="20% - Accent1 3 5 2 12 2" xfId="27480" xr:uid="{00000000-0005-0000-0000-00009F6A0000}"/>
    <cellStyle name="20% - Accent1 3 5 2 12 2 2" xfId="27481" xr:uid="{00000000-0005-0000-0000-0000A06A0000}"/>
    <cellStyle name="20% - Accent1 3 5 2 12 3" xfId="27482" xr:uid="{00000000-0005-0000-0000-0000A16A0000}"/>
    <cellStyle name="20% - Accent1 3 5 2 13" xfId="27483" xr:uid="{00000000-0005-0000-0000-0000A26A0000}"/>
    <cellStyle name="20% - Accent1 3 5 2 13 2" xfId="27484" xr:uid="{00000000-0005-0000-0000-0000A36A0000}"/>
    <cellStyle name="20% - Accent1 3 5 2 14" xfId="27485" xr:uid="{00000000-0005-0000-0000-0000A46A0000}"/>
    <cellStyle name="20% - Accent1 3 5 2 14 2" xfId="27486" xr:uid="{00000000-0005-0000-0000-0000A56A0000}"/>
    <cellStyle name="20% - Accent1 3 5 2 15" xfId="27487" xr:uid="{00000000-0005-0000-0000-0000A66A0000}"/>
    <cellStyle name="20% - Accent1 3 5 2 2" xfId="27488" xr:uid="{00000000-0005-0000-0000-0000A76A0000}"/>
    <cellStyle name="20% - Accent1 3 5 2 2 10" xfId="27489" xr:uid="{00000000-0005-0000-0000-0000A86A0000}"/>
    <cellStyle name="20% - Accent1 3 5 2 2 10 2" xfId="27490" xr:uid="{00000000-0005-0000-0000-0000A96A0000}"/>
    <cellStyle name="20% - Accent1 3 5 2 2 10 2 2" xfId="27491" xr:uid="{00000000-0005-0000-0000-0000AA6A0000}"/>
    <cellStyle name="20% - Accent1 3 5 2 2 10 3" xfId="27492" xr:uid="{00000000-0005-0000-0000-0000AB6A0000}"/>
    <cellStyle name="20% - Accent1 3 5 2 2 11" xfId="27493" xr:uid="{00000000-0005-0000-0000-0000AC6A0000}"/>
    <cellStyle name="20% - Accent1 3 5 2 2 11 2" xfId="27494" xr:uid="{00000000-0005-0000-0000-0000AD6A0000}"/>
    <cellStyle name="20% - Accent1 3 5 2 2 11 2 2" xfId="27495" xr:uid="{00000000-0005-0000-0000-0000AE6A0000}"/>
    <cellStyle name="20% - Accent1 3 5 2 2 11 3" xfId="27496" xr:uid="{00000000-0005-0000-0000-0000AF6A0000}"/>
    <cellStyle name="20% - Accent1 3 5 2 2 12" xfId="27497" xr:uid="{00000000-0005-0000-0000-0000B06A0000}"/>
    <cellStyle name="20% - Accent1 3 5 2 2 12 2" xfId="27498" xr:uid="{00000000-0005-0000-0000-0000B16A0000}"/>
    <cellStyle name="20% - Accent1 3 5 2 2 13" xfId="27499" xr:uid="{00000000-0005-0000-0000-0000B26A0000}"/>
    <cellStyle name="20% - Accent1 3 5 2 2 13 2" xfId="27500" xr:uid="{00000000-0005-0000-0000-0000B36A0000}"/>
    <cellStyle name="20% - Accent1 3 5 2 2 14" xfId="27501" xr:uid="{00000000-0005-0000-0000-0000B46A0000}"/>
    <cellStyle name="20% - Accent1 3 5 2 2 2" xfId="27502" xr:uid="{00000000-0005-0000-0000-0000B56A0000}"/>
    <cellStyle name="20% - Accent1 3 5 2 2 2 10" xfId="27503" xr:uid="{00000000-0005-0000-0000-0000B66A0000}"/>
    <cellStyle name="20% - Accent1 3 5 2 2 2 10 2" xfId="27504" xr:uid="{00000000-0005-0000-0000-0000B76A0000}"/>
    <cellStyle name="20% - Accent1 3 5 2 2 2 11" xfId="27505" xr:uid="{00000000-0005-0000-0000-0000B86A0000}"/>
    <cellStyle name="20% - Accent1 3 5 2 2 2 2" xfId="27506" xr:uid="{00000000-0005-0000-0000-0000B96A0000}"/>
    <cellStyle name="20% - Accent1 3 5 2 2 2 2 2" xfId="27507" xr:uid="{00000000-0005-0000-0000-0000BA6A0000}"/>
    <cellStyle name="20% - Accent1 3 5 2 2 2 2 2 2" xfId="27508" xr:uid="{00000000-0005-0000-0000-0000BB6A0000}"/>
    <cellStyle name="20% - Accent1 3 5 2 2 2 2 2 2 2" xfId="27509" xr:uid="{00000000-0005-0000-0000-0000BC6A0000}"/>
    <cellStyle name="20% - Accent1 3 5 2 2 2 2 2 2 2 2" xfId="27510" xr:uid="{00000000-0005-0000-0000-0000BD6A0000}"/>
    <cellStyle name="20% - Accent1 3 5 2 2 2 2 2 2 3" xfId="27511" xr:uid="{00000000-0005-0000-0000-0000BE6A0000}"/>
    <cellStyle name="20% - Accent1 3 5 2 2 2 2 2 3" xfId="27512" xr:uid="{00000000-0005-0000-0000-0000BF6A0000}"/>
    <cellStyle name="20% - Accent1 3 5 2 2 2 2 2 3 2" xfId="27513" xr:uid="{00000000-0005-0000-0000-0000C06A0000}"/>
    <cellStyle name="20% - Accent1 3 5 2 2 2 2 2 4" xfId="27514" xr:uid="{00000000-0005-0000-0000-0000C16A0000}"/>
    <cellStyle name="20% - Accent1 3 5 2 2 2 2 3" xfId="27515" xr:uid="{00000000-0005-0000-0000-0000C26A0000}"/>
    <cellStyle name="20% - Accent1 3 5 2 2 2 2 3 2" xfId="27516" xr:uid="{00000000-0005-0000-0000-0000C36A0000}"/>
    <cellStyle name="20% - Accent1 3 5 2 2 2 2 3 2 2" xfId="27517" xr:uid="{00000000-0005-0000-0000-0000C46A0000}"/>
    <cellStyle name="20% - Accent1 3 5 2 2 2 2 3 2 2 2" xfId="27518" xr:uid="{00000000-0005-0000-0000-0000C56A0000}"/>
    <cellStyle name="20% - Accent1 3 5 2 2 2 2 3 2 3" xfId="27519" xr:uid="{00000000-0005-0000-0000-0000C66A0000}"/>
    <cellStyle name="20% - Accent1 3 5 2 2 2 2 3 3" xfId="27520" xr:uid="{00000000-0005-0000-0000-0000C76A0000}"/>
    <cellStyle name="20% - Accent1 3 5 2 2 2 2 3 3 2" xfId="27521" xr:uid="{00000000-0005-0000-0000-0000C86A0000}"/>
    <cellStyle name="20% - Accent1 3 5 2 2 2 2 3 4" xfId="27522" xr:uid="{00000000-0005-0000-0000-0000C96A0000}"/>
    <cellStyle name="20% - Accent1 3 5 2 2 2 2 4" xfId="27523" xr:uid="{00000000-0005-0000-0000-0000CA6A0000}"/>
    <cellStyle name="20% - Accent1 3 5 2 2 2 2 4 2" xfId="27524" xr:uid="{00000000-0005-0000-0000-0000CB6A0000}"/>
    <cellStyle name="20% - Accent1 3 5 2 2 2 2 4 2 2" xfId="27525" xr:uid="{00000000-0005-0000-0000-0000CC6A0000}"/>
    <cellStyle name="20% - Accent1 3 5 2 2 2 2 4 2 2 2" xfId="27526" xr:uid="{00000000-0005-0000-0000-0000CD6A0000}"/>
    <cellStyle name="20% - Accent1 3 5 2 2 2 2 4 2 3" xfId="27527" xr:uid="{00000000-0005-0000-0000-0000CE6A0000}"/>
    <cellStyle name="20% - Accent1 3 5 2 2 2 2 4 3" xfId="27528" xr:uid="{00000000-0005-0000-0000-0000CF6A0000}"/>
    <cellStyle name="20% - Accent1 3 5 2 2 2 2 4 3 2" xfId="27529" xr:uid="{00000000-0005-0000-0000-0000D06A0000}"/>
    <cellStyle name="20% - Accent1 3 5 2 2 2 2 4 4" xfId="27530" xr:uid="{00000000-0005-0000-0000-0000D16A0000}"/>
    <cellStyle name="20% - Accent1 3 5 2 2 2 2 5" xfId="27531" xr:uid="{00000000-0005-0000-0000-0000D26A0000}"/>
    <cellStyle name="20% - Accent1 3 5 2 2 2 2 5 2" xfId="27532" xr:uid="{00000000-0005-0000-0000-0000D36A0000}"/>
    <cellStyle name="20% - Accent1 3 5 2 2 2 2 5 2 2" xfId="27533" xr:uid="{00000000-0005-0000-0000-0000D46A0000}"/>
    <cellStyle name="20% - Accent1 3 5 2 2 2 2 5 3" xfId="27534" xr:uid="{00000000-0005-0000-0000-0000D56A0000}"/>
    <cellStyle name="20% - Accent1 3 5 2 2 2 2 6" xfId="27535" xr:uid="{00000000-0005-0000-0000-0000D66A0000}"/>
    <cellStyle name="20% - Accent1 3 5 2 2 2 2 6 2" xfId="27536" xr:uid="{00000000-0005-0000-0000-0000D76A0000}"/>
    <cellStyle name="20% - Accent1 3 5 2 2 2 2 6 2 2" xfId="27537" xr:uid="{00000000-0005-0000-0000-0000D86A0000}"/>
    <cellStyle name="20% - Accent1 3 5 2 2 2 2 6 3" xfId="27538" xr:uid="{00000000-0005-0000-0000-0000D96A0000}"/>
    <cellStyle name="20% - Accent1 3 5 2 2 2 2 7" xfId="27539" xr:uid="{00000000-0005-0000-0000-0000DA6A0000}"/>
    <cellStyle name="20% - Accent1 3 5 2 2 2 2 7 2" xfId="27540" xr:uid="{00000000-0005-0000-0000-0000DB6A0000}"/>
    <cellStyle name="20% - Accent1 3 5 2 2 2 2 8" xfId="27541" xr:uid="{00000000-0005-0000-0000-0000DC6A0000}"/>
    <cellStyle name="20% - Accent1 3 5 2 2 2 2 8 2" xfId="27542" xr:uid="{00000000-0005-0000-0000-0000DD6A0000}"/>
    <cellStyle name="20% - Accent1 3 5 2 2 2 2 9" xfId="27543" xr:uid="{00000000-0005-0000-0000-0000DE6A0000}"/>
    <cellStyle name="20% - Accent1 3 5 2 2 2 3" xfId="27544" xr:uid="{00000000-0005-0000-0000-0000DF6A0000}"/>
    <cellStyle name="20% - Accent1 3 5 2 2 2 3 2" xfId="27545" xr:uid="{00000000-0005-0000-0000-0000E06A0000}"/>
    <cellStyle name="20% - Accent1 3 5 2 2 2 3 2 2" xfId="27546" xr:uid="{00000000-0005-0000-0000-0000E16A0000}"/>
    <cellStyle name="20% - Accent1 3 5 2 2 2 3 2 2 2" xfId="27547" xr:uid="{00000000-0005-0000-0000-0000E26A0000}"/>
    <cellStyle name="20% - Accent1 3 5 2 2 2 3 2 2 2 2" xfId="27548" xr:uid="{00000000-0005-0000-0000-0000E36A0000}"/>
    <cellStyle name="20% - Accent1 3 5 2 2 2 3 2 2 3" xfId="27549" xr:uid="{00000000-0005-0000-0000-0000E46A0000}"/>
    <cellStyle name="20% - Accent1 3 5 2 2 2 3 2 3" xfId="27550" xr:uid="{00000000-0005-0000-0000-0000E56A0000}"/>
    <cellStyle name="20% - Accent1 3 5 2 2 2 3 2 3 2" xfId="27551" xr:uid="{00000000-0005-0000-0000-0000E66A0000}"/>
    <cellStyle name="20% - Accent1 3 5 2 2 2 3 2 4" xfId="27552" xr:uid="{00000000-0005-0000-0000-0000E76A0000}"/>
    <cellStyle name="20% - Accent1 3 5 2 2 2 3 3" xfId="27553" xr:uid="{00000000-0005-0000-0000-0000E86A0000}"/>
    <cellStyle name="20% - Accent1 3 5 2 2 2 3 3 2" xfId="27554" xr:uid="{00000000-0005-0000-0000-0000E96A0000}"/>
    <cellStyle name="20% - Accent1 3 5 2 2 2 3 3 2 2" xfId="27555" xr:uid="{00000000-0005-0000-0000-0000EA6A0000}"/>
    <cellStyle name="20% - Accent1 3 5 2 2 2 3 3 2 2 2" xfId="27556" xr:uid="{00000000-0005-0000-0000-0000EB6A0000}"/>
    <cellStyle name="20% - Accent1 3 5 2 2 2 3 3 2 3" xfId="27557" xr:uid="{00000000-0005-0000-0000-0000EC6A0000}"/>
    <cellStyle name="20% - Accent1 3 5 2 2 2 3 3 3" xfId="27558" xr:uid="{00000000-0005-0000-0000-0000ED6A0000}"/>
    <cellStyle name="20% - Accent1 3 5 2 2 2 3 3 3 2" xfId="27559" xr:uid="{00000000-0005-0000-0000-0000EE6A0000}"/>
    <cellStyle name="20% - Accent1 3 5 2 2 2 3 3 4" xfId="27560" xr:uid="{00000000-0005-0000-0000-0000EF6A0000}"/>
    <cellStyle name="20% - Accent1 3 5 2 2 2 3 4" xfId="27561" xr:uid="{00000000-0005-0000-0000-0000F06A0000}"/>
    <cellStyle name="20% - Accent1 3 5 2 2 2 3 4 2" xfId="27562" xr:uid="{00000000-0005-0000-0000-0000F16A0000}"/>
    <cellStyle name="20% - Accent1 3 5 2 2 2 3 4 2 2" xfId="27563" xr:uid="{00000000-0005-0000-0000-0000F26A0000}"/>
    <cellStyle name="20% - Accent1 3 5 2 2 2 3 4 2 2 2" xfId="27564" xr:uid="{00000000-0005-0000-0000-0000F36A0000}"/>
    <cellStyle name="20% - Accent1 3 5 2 2 2 3 4 2 3" xfId="27565" xr:uid="{00000000-0005-0000-0000-0000F46A0000}"/>
    <cellStyle name="20% - Accent1 3 5 2 2 2 3 4 3" xfId="27566" xr:uid="{00000000-0005-0000-0000-0000F56A0000}"/>
    <cellStyle name="20% - Accent1 3 5 2 2 2 3 4 3 2" xfId="27567" xr:uid="{00000000-0005-0000-0000-0000F66A0000}"/>
    <cellStyle name="20% - Accent1 3 5 2 2 2 3 4 4" xfId="27568" xr:uid="{00000000-0005-0000-0000-0000F76A0000}"/>
    <cellStyle name="20% - Accent1 3 5 2 2 2 3 5" xfId="27569" xr:uid="{00000000-0005-0000-0000-0000F86A0000}"/>
    <cellStyle name="20% - Accent1 3 5 2 2 2 3 5 2" xfId="27570" xr:uid="{00000000-0005-0000-0000-0000F96A0000}"/>
    <cellStyle name="20% - Accent1 3 5 2 2 2 3 5 2 2" xfId="27571" xr:uid="{00000000-0005-0000-0000-0000FA6A0000}"/>
    <cellStyle name="20% - Accent1 3 5 2 2 2 3 5 3" xfId="27572" xr:uid="{00000000-0005-0000-0000-0000FB6A0000}"/>
    <cellStyle name="20% - Accent1 3 5 2 2 2 3 6" xfId="27573" xr:uid="{00000000-0005-0000-0000-0000FC6A0000}"/>
    <cellStyle name="20% - Accent1 3 5 2 2 2 3 6 2" xfId="27574" xr:uid="{00000000-0005-0000-0000-0000FD6A0000}"/>
    <cellStyle name="20% - Accent1 3 5 2 2 2 3 6 2 2" xfId="27575" xr:uid="{00000000-0005-0000-0000-0000FE6A0000}"/>
    <cellStyle name="20% - Accent1 3 5 2 2 2 3 6 3" xfId="27576" xr:uid="{00000000-0005-0000-0000-0000FF6A0000}"/>
    <cellStyle name="20% - Accent1 3 5 2 2 2 3 7" xfId="27577" xr:uid="{00000000-0005-0000-0000-0000006B0000}"/>
    <cellStyle name="20% - Accent1 3 5 2 2 2 3 7 2" xfId="27578" xr:uid="{00000000-0005-0000-0000-0000016B0000}"/>
    <cellStyle name="20% - Accent1 3 5 2 2 2 3 8" xfId="27579" xr:uid="{00000000-0005-0000-0000-0000026B0000}"/>
    <cellStyle name="20% - Accent1 3 5 2 2 2 3 8 2" xfId="27580" xr:uid="{00000000-0005-0000-0000-0000036B0000}"/>
    <cellStyle name="20% - Accent1 3 5 2 2 2 3 9" xfId="27581" xr:uid="{00000000-0005-0000-0000-0000046B0000}"/>
    <cellStyle name="20% - Accent1 3 5 2 2 2 4" xfId="27582" xr:uid="{00000000-0005-0000-0000-0000056B0000}"/>
    <cellStyle name="20% - Accent1 3 5 2 2 2 4 2" xfId="27583" xr:uid="{00000000-0005-0000-0000-0000066B0000}"/>
    <cellStyle name="20% - Accent1 3 5 2 2 2 4 2 2" xfId="27584" xr:uid="{00000000-0005-0000-0000-0000076B0000}"/>
    <cellStyle name="20% - Accent1 3 5 2 2 2 4 2 2 2" xfId="27585" xr:uid="{00000000-0005-0000-0000-0000086B0000}"/>
    <cellStyle name="20% - Accent1 3 5 2 2 2 4 2 3" xfId="27586" xr:uid="{00000000-0005-0000-0000-0000096B0000}"/>
    <cellStyle name="20% - Accent1 3 5 2 2 2 4 3" xfId="27587" xr:uid="{00000000-0005-0000-0000-00000A6B0000}"/>
    <cellStyle name="20% - Accent1 3 5 2 2 2 4 3 2" xfId="27588" xr:uid="{00000000-0005-0000-0000-00000B6B0000}"/>
    <cellStyle name="20% - Accent1 3 5 2 2 2 4 4" xfId="27589" xr:uid="{00000000-0005-0000-0000-00000C6B0000}"/>
    <cellStyle name="20% - Accent1 3 5 2 2 2 5" xfId="27590" xr:uid="{00000000-0005-0000-0000-00000D6B0000}"/>
    <cellStyle name="20% - Accent1 3 5 2 2 2 5 2" xfId="27591" xr:uid="{00000000-0005-0000-0000-00000E6B0000}"/>
    <cellStyle name="20% - Accent1 3 5 2 2 2 5 2 2" xfId="27592" xr:uid="{00000000-0005-0000-0000-00000F6B0000}"/>
    <cellStyle name="20% - Accent1 3 5 2 2 2 5 2 2 2" xfId="27593" xr:uid="{00000000-0005-0000-0000-0000106B0000}"/>
    <cellStyle name="20% - Accent1 3 5 2 2 2 5 2 3" xfId="27594" xr:uid="{00000000-0005-0000-0000-0000116B0000}"/>
    <cellStyle name="20% - Accent1 3 5 2 2 2 5 3" xfId="27595" xr:uid="{00000000-0005-0000-0000-0000126B0000}"/>
    <cellStyle name="20% - Accent1 3 5 2 2 2 5 3 2" xfId="27596" xr:uid="{00000000-0005-0000-0000-0000136B0000}"/>
    <cellStyle name="20% - Accent1 3 5 2 2 2 5 4" xfId="27597" xr:uid="{00000000-0005-0000-0000-0000146B0000}"/>
    <cellStyle name="20% - Accent1 3 5 2 2 2 6" xfId="27598" xr:uid="{00000000-0005-0000-0000-0000156B0000}"/>
    <cellStyle name="20% - Accent1 3 5 2 2 2 6 2" xfId="27599" xr:uid="{00000000-0005-0000-0000-0000166B0000}"/>
    <cellStyle name="20% - Accent1 3 5 2 2 2 6 2 2" xfId="27600" xr:uid="{00000000-0005-0000-0000-0000176B0000}"/>
    <cellStyle name="20% - Accent1 3 5 2 2 2 6 2 2 2" xfId="27601" xr:uid="{00000000-0005-0000-0000-0000186B0000}"/>
    <cellStyle name="20% - Accent1 3 5 2 2 2 6 2 3" xfId="27602" xr:uid="{00000000-0005-0000-0000-0000196B0000}"/>
    <cellStyle name="20% - Accent1 3 5 2 2 2 6 3" xfId="27603" xr:uid="{00000000-0005-0000-0000-00001A6B0000}"/>
    <cellStyle name="20% - Accent1 3 5 2 2 2 6 3 2" xfId="27604" xr:uid="{00000000-0005-0000-0000-00001B6B0000}"/>
    <cellStyle name="20% - Accent1 3 5 2 2 2 6 4" xfId="27605" xr:uid="{00000000-0005-0000-0000-00001C6B0000}"/>
    <cellStyle name="20% - Accent1 3 5 2 2 2 7" xfId="27606" xr:uid="{00000000-0005-0000-0000-00001D6B0000}"/>
    <cellStyle name="20% - Accent1 3 5 2 2 2 7 2" xfId="27607" xr:uid="{00000000-0005-0000-0000-00001E6B0000}"/>
    <cellStyle name="20% - Accent1 3 5 2 2 2 7 2 2" xfId="27608" xr:uid="{00000000-0005-0000-0000-00001F6B0000}"/>
    <cellStyle name="20% - Accent1 3 5 2 2 2 7 3" xfId="27609" xr:uid="{00000000-0005-0000-0000-0000206B0000}"/>
    <cellStyle name="20% - Accent1 3 5 2 2 2 8" xfId="27610" xr:uid="{00000000-0005-0000-0000-0000216B0000}"/>
    <cellStyle name="20% - Accent1 3 5 2 2 2 8 2" xfId="27611" xr:uid="{00000000-0005-0000-0000-0000226B0000}"/>
    <cellStyle name="20% - Accent1 3 5 2 2 2 8 2 2" xfId="27612" xr:uid="{00000000-0005-0000-0000-0000236B0000}"/>
    <cellStyle name="20% - Accent1 3 5 2 2 2 8 3" xfId="27613" xr:uid="{00000000-0005-0000-0000-0000246B0000}"/>
    <cellStyle name="20% - Accent1 3 5 2 2 2 9" xfId="27614" xr:uid="{00000000-0005-0000-0000-0000256B0000}"/>
    <cellStyle name="20% - Accent1 3 5 2 2 2 9 2" xfId="27615" xr:uid="{00000000-0005-0000-0000-0000266B0000}"/>
    <cellStyle name="20% - Accent1 3 5 2 2 3" xfId="27616" xr:uid="{00000000-0005-0000-0000-0000276B0000}"/>
    <cellStyle name="20% - Accent1 3 5 2 2 3 10" xfId="27617" xr:uid="{00000000-0005-0000-0000-0000286B0000}"/>
    <cellStyle name="20% - Accent1 3 5 2 2 3 10 2" xfId="27618" xr:uid="{00000000-0005-0000-0000-0000296B0000}"/>
    <cellStyle name="20% - Accent1 3 5 2 2 3 11" xfId="27619" xr:uid="{00000000-0005-0000-0000-00002A6B0000}"/>
    <cellStyle name="20% - Accent1 3 5 2 2 3 2" xfId="27620" xr:uid="{00000000-0005-0000-0000-00002B6B0000}"/>
    <cellStyle name="20% - Accent1 3 5 2 2 3 2 2" xfId="27621" xr:uid="{00000000-0005-0000-0000-00002C6B0000}"/>
    <cellStyle name="20% - Accent1 3 5 2 2 3 2 2 2" xfId="27622" xr:uid="{00000000-0005-0000-0000-00002D6B0000}"/>
    <cellStyle name="20% - Accent1 3 5 2 2 3 2 2 2 2" xfId="27623" xr:uid="{00000000-0005-0000-0000-00002E6B0000}"/>
    <cellStyle name="20% - Accent1 3 5 2 2 3 2 2 2 2 2" xfId="27624" xr:uid="{00000000-0005-0000-0000-00002F6B0000}"/>
    <cellStyle name="20% - Accent1 3 5 2 2 3 2 2 2 3" xfId="27625" xr:uid="{00000000-0005-0000-0000-0000306B0000}"/>
    <cellStyle name="20% - Accent1 3 5 2 2 3 2 2 3" xfId="27626" xr:uid="{00000000-0005-0000-0000-0000316B0000}"/>
    <cellStyle name="20% - Accent1 3 5 2 2 3 2 2 3 2" xfId="27627" xr:uid="{00000000-0005-0000-0000-0000326B0000}"/>
    <cellStyle name="20% - Accent1 3 5 2 2 3 2 2 4" xfId="27628" xr:uid="{00000000-0005-0000-0000-0000336B0000}"/>
    <cellStyle name="20% - Accent1 3 5 2 2 3 2 3" xfId="27629" xr:uid="{00000000-0005-0000-0000-0000346B0000}"/>
    <cellStyle name="20% - Accent1 3 5 2 2 3 2 3 2" xfId="27630" xr:uid="{00000000-0005-0000-0000-0000356B0000}"/>
    <cellStyle name="20% - Accent1 3 5 2 2 3 2 3 2 2" xfId="27631" xr:uid="{00000000-0005-0000-0000-0000366B0000}"/>
    <cellStyle name="20% - Accent1 3 5 2 2 3 2 3 2 2 2" xfId="27632" xr:uid="{00000000-0005-0000-0000-0000376B0000}"/>
    <cellStyle name="20% - Accent1 3 5 2 2 3 2 3 2 3" xfId="27633" xr:uid="{00000000-0005-0000-0000-0000386B0000}"/>
    <cellStyle name="20% - Accent1 3 5 2 2 3 2 3 3" xfId="27634" xr:uid="{00000000-0005-0000-0000-0000396B0000}"/>
    <cellStyle name="20% - Accent1 3 5 2 2 3 2 3 3 2" xfId="27635" xr:uid="{00000000-0005-0000-0000-00003A6B0000}"/>
    <cellStyle name="20% - Accent1 3 5 2 2 3 2 3 4" xfId="27636" xr:uid="{00000000-0005-0000-0000-00003B6B0000}"/>
    <cellStyle name="20% - Accent1 3 5 2 2 3 2 4" xfId="27637" xr:uid="{00000000-0005-0000-0000-00003C6B0000}"/>
    <cellStyle name="20% - Accent1 3 5 2 2 3 2 4 2" xfId="27638" xr:uid="{00000000-0005-0000-0000-00003D6B0000}"/>
    <cellStyle name="20% - Accent1 3 5 2 2 3 2 4 2 2" xfId="27639" xr:uid="{00000000-0005-0000-0000-00003E6B0000}"/>
    <cellStyle name="20% - Accent1 3 5 2 2 3 2 4 2 2 2" xfId="27640" xr:uid="{00000000-0005-0000-0000-00003F6B0000}"/>
    <cellStyle name="20% - Accent1 3 5 2 2 3 2 4 2 3" xfId="27641" xr:uid="{00000000-0005-0000-0000-0000406B0000}"/>
    <cellStyle name="20% - Accent1 3 5 2 2 3 2 4 3" xfId="27642" xr:uid="{00000000-0005-0000-0000-0000416B0000}"/>
    <cellStyle name="20% - Accent1 3 5 2 2 3 2 4 3 2" xfId="27643" xr:uid="{00000000-0005-0000-0000-0000426B0000}"/>
    <cellStyle name="20% - Accent1 3 5 2 2 3 2 4 4" xfId="27644" xr:uid="{00000000-0005-0000-0000-0000436B0000}"/>
    <cellStyle name="20% - Accent1 3 5 2 2 3 2 5" xfId="27645" xr:uid="{00000000-0005-0000-0000-0000446B0000}"/>
    <cellStyle name="20% - Accent1 3 5 2 2 3 2 5 2" xfId="27646" xr:uid="{00000000-0005-0000-0000-0000456B0000}"/>
    <cellStyle name="20% - Accent1 3 5 2 2 3 2 5 2 2" xfId="27647" xr:uid="{00000000-0005-0000-0000-0000466B0000}"/>
    <cellStyle name="20% - Accent1 3 5 2 2 3 2 5 3" xfId="27648" xr:uid="{00000000-0005-0000-0000-0000476B0000}"/>
    <cellStyle name="20% - Accent1 3 5 2 2 3 2 6" xfId="27649" xr:uid="{00000000-0005-0000-0000-0000486B0000}"/>
    <cellStyle name="20% - Accent1 3 5 2 2 3 2 6 2" xfId="27650" xr:uid="{00000000-0005-0000-0000-0000496B0000}"/>
    <cellStyle name="20% - Accent1 3 5 2 2 3 2 6 2 2" xfId="27651" xr:uid="{00000000-0005-0000-0000-00004A6B0000}"/>
    <cellStyle name="20% - Accent1 3 5 2 2 3 2 6 3" xfId="27652" xr:uid="{00000000-0005-0000-0000-00004B6B0000}"/>
    <cellStyle name="20% - Accent1 3 5 2 2 3 2 7" xfId="27653" xr:uid="{00000000-0005-0000-0000-00004C6B0000}"/>
    <cellStyle name="20% - Accent1 3 5 2 2 3 2 7 2" xfId="27654" xr:uid="{00000000-0005-0000-0000-00004D6B0000}"/>
    <cellStyle name="20% - Accent1 3 5 2 2 3 2 8" xfId="27655" xr:uid="{00000000-0005-0000-0000-00004E6B0000}"/>
    <cellStyle name="20% - Accent1 3 5 2 2 3 2 8 2" xfId="27656" xr:uid="{00000000-0005-0000-0000-00004F6B0000}"/>
    <cellStyle name="20% - Accent1 3 5 2 2 3 2 9" xfId="27657" xr:uid="{00000000-0005-0000-0000-0000506B0000}"/>
    <cellStyle name="20% - Accent1 3 5 2 2 3 3" xfId="27658" xr:uid="{00000000-0005-0000-0000-0000516B0000}"/>
    <cellStyle name="20% - Accent1 3 5 2 2 3 3 2" xfId="27659" xr:uid="{00000000-0005-0000-0000-0000526B0000}"/>
    <cellStyle name="20% - Accent1 3 5 2 2 3 3 2 2" xfId="27660" xr:uid="{00000000-0005-0000-0000-0000536B0000}"/>
    <cellStyle name="20% - Accent1 3 5 2 2 3 3 2 2 2" xfId="27661" xr:uid="{00000000-0005-0000-0000-0000546B0000}"/>
    <cellStyle name="20% - Accent1 3 5 2 2 3 3 2 2 2 2" xfId="27662" xr:uid="{00000000-0005-0000-0000-0000556B0000}"/>
    <cellStyle name="20% - Accent1 3 5 2 2 3 3 2 2 3" xfId="27663" xr:uid="{00000000-0005-0000-0000-0000566B0000}"/>
    <cellStyle name="20% - Accent1 3 5 2 2 3 3 2 3" xfId="27664" xr:uid="{00000000-0005-0000-0000-0000576B0000}"/>
    <cellStyle name="20% - Accent1 3 5 2 2 3 3 2 3 2" xfId="27665" xr:uid="{00000000-0005-0000-0000-0000586B0000}"/>
    <cellStyle name="20% - Accent1 3 5 2 2 3 3 2 4" xfId="27666" xr:uid="{00000000-0005-0000-0000-0000596B0000}"/>
    <cellStyle name="20% - Accent1 3 5 2 2 3 3 3" xfId="27667" xr:uid="{00000000-0005-0000-0000-00005A6B0000}"/>
    <cellStyle name="20% - Accent1 3 5 2 2 3 3 3 2" xfId="27668" xr:uid="{00000000-0005-0000-0000-00005B6B0000}"/>
    <cellStyle name="20% - Accent1 3 5 2 2 3 3 3 2 2" xfId="27669" xr:uid="{00000000-0005-0000-0000-00005C6B0000}"/>
    <cellStyle name="20% - Accent1 3 5 2 2 3 3 3 2 2 2" xfId="27670" xr:uid="{00000000-0005-0000-0000-00005D6B0000}"/>
    <cellStyle name="20% - Accent1 3 5 2 2 3 3 3 2 3" xfId="27671" xr:uid="{00000000-0005-0000-0000-00005E6B0000}"/>
    <cellStyle name="20% - Accent1 3 5 2 2 3 3 3 3" xfId="27672" xr:uid="{00000000-0005-0000-0000-00005F6B0000}"/>
    <cellStyle name="20% - Accent1 3 5 2 2 3 3 3 3 2" xfId="27673" xr:uid="{00000000-0005-0000-0000-0000606B0000}"/>
    <cellStyle name="20% - Accent1 3 5 2 2 3 3 3 4" xfId="27674" xr:uid="{00000000-0005-0000-0000-0000616B0000}"/>
    <cellStyle name="20% - Accent1 3 5 2 2 3 3 4" xfId="27675" xr:uid="{00000000-0005-0000-0000-0000626B0000}"/>
    <cellStyle name="20% - Accent1 3 5 2 2 3 3 4 2" xfId="27676" xr:uid="{00000000-0005-0000-0000-0000636B0000}"/>
    <cellStyle name="20% - Accent1 3 5 2 2 3 3 4 2 2" xfId="27677" xr:uid="{00000000-0005-0000-0000-0000646B0000}"/>
    <cellStyle name="20% - Accent1 3 5 2 2 3 3 4 2 2 2" xfId="27678" xr:uid="{00000000-0005-0000-0000-0000656B0000}"/>
    <cellStyle name="20% - Accent1 3 5 2 2 3 3 4 2 3" xfId="27679" xr:uid="{00000000-0005-0000-0000-0000666B0000}"/>
    <cellStyle name="20% - Accent1 3 5 2 2 3 3 4 3" xfId="27680" xr:uid="{00000000-0005-0000-0000-0000676B0000}"/>
    <cellStyle name="20% - Accent1 3 5 2 2 3 3 4 3 2" xfId="27681" xr:uid="{00000000-0005-0000-0000-0000686B0000}"/>
    <cellStyle name="20% - Accent1 3 5 2 2 3 3 4 4" xfId="27682" xr:uid="{00000000-0005-0000-0000-0000696B0000}"/>
    <cellStyle name="20% - Accent1 3 5 2 2 3 3 5" xfId="27683" xr:uid="{00000000-0005-0000-0000-00006A6B0000}"/>
    <cellStyle name="20% - Accent1 3 5 2 2 3 3 5 2" xfId="27684" xr:uid="{00000000-0005-0000-0000-00006B6B0000}"/>
    <cellStyle name="20% - Accent1 3 5 2 2 3 3 5 2 2" xfId="27685" xr:uid="{00000000-0005-0000-0000-00006C6B0000}"/>
    <cellStyle name="20% - Accent1 3 5 2 2 3 3 5 3" xfId="27686" xr:uid="{00000000-0005-0000-0000-00006D6B0000}"/>
    <cellStyle name="20% - Accent1 3 5 2 2 3 3 6" xfId="27687" xr:uid="{00000000-0005-0000-0000-00006E6B0000}"/>
    <cellStyle name="20% - Accent1 3 5 2 2 3 3 6 2" xfId="27688" xr:uid="{00000000-0005-0000-0000-00006F6B0000}"/>
    <cellStyle name="20% - Accent1 3 5 2 2 3 3 6 2 2" xfId="27689" xr:uid="{00000000-0005-0000-0000-0000706B0000}"/>
    <cellStyle name="20% - Accent1 3 5 2 2 3 3 6 3" xfId="27690" xr:uid="{00000000-0005-0000-0000-0000716B0000}"/>
    <cellStyle name="20% - Accent1 3 5 2 2 3 3 7" xfId="27691" xr:uid="{00000000-0005-0000-0000-0000726B0000}"/>
    <cellStyle name="20% - Accent1 3 5 2 2 3 3 7 2" xfId="27692" xr:uid="{00000000-0005-0000-0000-0000736B0000}"/>
    <cellStyle name="20% - Accent1 3 5 2 2 3 3 8" xfId="27693" xr:uid="{00000000-0005-0000-0000-0000746B0000}"/>
    <cellStyle name="20% - Accent1 3 5 2 2 3 3 8 2" xfId="27694" xr:uid="{00000000-0005-0000-0000-0000756B0000}"/>
    <cellStyle name="20% - Accent1 3 5 2 2 3 3 9" xfId="27695" xr:uid="{00000000-0005-0000-0000-0000766B0000}"/>
    <cellStyle name="20% - Accent1 3 5 2 2 3 4" xfId="27696" xr:uid="{00000000-0005-0000-0000-0000776B0000}"/>
    <cellStyle name="20% - Accent1 3 5 2 2 3 4 2" xfId="27697" xr:uid="{00000000-0005-0000-0000-0000786B0000}"/>
    <cellStyle name="20% - Accent1 3 5 2 2 3 4 2 2" xfId="27698" xr:uid="{00000000-0005-0000-0000-0000796B0000}"/>
    <cellStyle name="20% - Accent1 3 5 2 2 3 4 2 2 2" xfId="27699" xr:uid="{00000000-0005-0000-0000-00007A6B0000}"/>
    <cellStyle name="20% - Accent1 3 5 2 2 3 4 2 3" xfId="27700" xr:uid="{00000000-0005-0000-0000-00007B6B0000}"/>
    <cellStyle name="20% - Accent1 3 5 2 2 3 4 3" xfId="27701" xr:uid="{00000000-0005-0000-0000-00007C6B0000}"/>
    <cellStyle name="20% - Accent1 3 5 2 2 3 4 3 2" xfId="27702" xr:uid="{00000000-0005-0000-0000-00007D6B0000}"/>
    <cellStyle name="20% - Accent1 3 5 2 2 3 4 4" xfId="27703" xr:uid="{00000000-0005-0000-0000-00007E6B0000}"/>
    <cellStyle name="20% - Accent1 3 5 2 2 3 5" xfId="27704" xr:uid="{00000000-0005-0000-0000-00007F6B0000}"/>
    <cellStyle name="20% - Accent1 3 5 2 2 3 5 2" xfId="27705" xr:uid="{00000000-0005-0000-0000-0000806B0000}"/>
    <cellStyle name="20% - Accent1 3 5 2 2 3 5 2 2" xfId="27706" xr:uid="{00000000-0005-0000-0000-0000816B0000}"/>
    <cellStyle name="20% - Accent1 3 5 2 2 3 5 2 2 2" xfId="27707" xr:uid="{00000000-0005-0000-0000-0000826B0000}"/>
    <cellStyle name="20% - Accent1 3 5 2 2 3 5 2 3" xfId="27708" xr:uid="{00000000-0005-0000-0000-0000836B0000}"/>
    <cellStyle name="20% - Accent1 3 5 2 2 3 5 3" xfId="27709" xr:uid="{00000000-0005-0000-0000-0000846B0000}"/>
    <cellStyle name="20% - Accent1 3 5 2 2 3 5 3 2" xfId="27710" xr:uid="{00000000-0005-0000-0000-0000856B0000}"/>
    <cellStyle name="20% - Accent1 3 5 2 2 3 5 4" xfId="27711" xr:uid="{00000000-0005-0000-0000-0000866B0000}"/>
    <cellStyle name="20% - Accent1 3 5 2 2 3 6" xfId="27712" xr:uid="{00000000-0005-0000-0000-0000876B0000}"/>
    <cellStyle name="20% - Accent1 3 5 2 2 3 6 2" xfId="27713" xr:uid="{00000000-0005-0000-0000-0000886B0000}"/>
    <cellStyle name="20% - Accent1 3 5 2 2 3 6 2 2" xfId="27714" xr:uid="{00000000-0005-0000-0000-0000896B0000}"/>
    <cellStyle name="20% - Accent1 3 5 2 2 3 6 2 2 2" xfId="27715" xr:uid="{00000000-0005-0000-0000-00008A6B0000}"/>
    <cellStyle name="20% - Accent1 3 5 2 2 3 6 2 3" xfId="27716" xr:uid="{00000000-0005-0000-0000-00008B6B0000}"/>
    <cellStyle name="20% - Accent1 3 5 2 2 3 6 3" xfId="27717" xr:uid="{00000000-0005-0000-0000-00008C6B0000}"/>
    <cellStyle name="20% - Accent1 3 5 2 2 3 6 3 2" xfId="27718" xr:uid="{00000000-0005-0000-0000-00008D6B0000}"/>
    <cellStyle name="20% - Accent1 3 5 2 2 3 6 4" xfId="27719" xr:uid="{00000000-0005-0000-0000-00008E6B0000}"/>
    <cellStyle name="20% - Accent1 3 5 2 2 3 7" xfId="27720" xr:uid="{00000000-0005-0000-0000-00008F6B0000}"/>
    <cellStyle name="20% - Accent1 3 5 2 2 3 7 2" xfId="27721" xr:uid="{00000000-0005-0000-0000-0000906B0000}"/>
    <cellStyle name="20% - Accent1 3 5 2 2 3 7 2 2" xfId="27722" xr:uid="{00000000-0005-0000-0000-0000916B0000}"/>
    <cellStyle name="20% - Accent1 3 5 2 2 3 7 3" xfId="27723" xr:uid="{00000000-0005-0000-0000-0000926B0000}"/>
    <cellStyle name="20% - Accent1 3 5 2 2 3 8" xfId="27724" xr:uid="{00000000-0005-0000-0000-0000936B0000}"/>
    <cellStyle name="20% - Accent1 3 5 2 2 3 8 2" xfId="27725" xr:uid="{00000000-0005-0000-0000-0000946B0000}"/>
    <cellStyle name="20% - Accent1 3 5 2 2 3 8 2 2" xfId="27726" xr:uid="{00000000-0005-0000-0000-0000956B0000}"/>
    <cellStyle name="20% - Accent1 3 5 2 2 3 8 3" xfId="27727" xr:uid="{00000000-0005-0000-0000-0000966B0000}"/>
    <cellStyle name="20% - Accent1 3 5 2 2 3 9" xfId="27728" xr:uid="{00000000-0005-0000-0000-0000976B0000}"/>
    <cellStyle name="20% - Accent1 3 5 2 2 3 9 2" xfId="27729" xr:uid="{00000000-0005-0000-0000-0000986B0000}"/>
    <cellStyle name="20% - Accent1 3 5 2 2 4" xfId="27730" xr:uid="{00000000-0005-0000-0000-0000996B0000}"/>
    <cellStyle name="20% - Accent1 3 5 2 2 4 10" xfId="27731" xr:uid="{00000000-0005-0000-0000-00009A6B0000}"/>
    <cellStyle name="20% - Accent1 3 5 2 2 4 10 2" xfId="27732" xr:uid="{00000000-0005-0000-0000-00009B6B0000}"/>
    <cellStyle name="20% - Accent1 3 5 2 2 4 11" xfId="27733" xr:uid="{00000000-0005-0000-0000-00009C6B0000}"/>
    <cellStyle name="20% - Accent1 3 5 2 2 4 2" xfId="27734" xr:uid="{00000000-0005-0000-0000-00009D6B0000}"/>
    <cellStyle name="20% - Accent1 3 5 2 2 4 2 2" xfId="27735" xr:uid="{00000000-0005-0000-0000-00009E6B0000}"/>
    <cellStyle name="20% - Accent1 3 5 2 2 4 2 2 2" xfId="27736" xr:uid="{00000000-0005-0000-0000-00009F6B0000}"/>
    <cellStyle name="20% - Accent1 3 5 2 2 4 2 2 2 2" xfId="27737" xr:uid="{00000000-0005-0000-0000-0000A06B0000}"/>
    <cellStyle name="20% - Accent1 3 5 2 2 4 2 2 2 2 2" xfId="27738" xr:uid="{00000000-0005-0000-0000-0000A16B0000}"/>
    <cellStyle name="20% - Accent1 3 5 2 2 4 2 2 2 3" xfId="27739" xr:uid="{00000000-0005-0000-0000-0000A26B0000}"/>
    <cellStyle name="20% - Accent1 3 5 2 2 4 2 2 3" xfId="27740" xr:uid="{00000000-0005-0000-0000-0000A36B0000}"/>
    <cellStyle name="20% - Accent1 3 5 2 2 4 2 2 3 2" xfId="27741" xr:uid="{00000000-0005-0000-0000-0000A46B0000}"/>
    <cellStyle name="20% - Accent1 3 5 2 2 4 2 2 4" xfId="27742" xr:uid="{00000000-0005-0000-0000-0000A56B0000}"/>
    <cellStyle name="20% - Accent1 3 5 2 2 4 2 3" xfId="27743" xr:uid="{00000000-0005-0000-0000-0000A66B0000}"/>
    <cellStyle name="20% - Accent1 3 5 2 2 4 2 3 2" xfId="27744" xr:uid="{00000000-0005-0000-0000-0000A76B0000}"/>
    <cellStyle name="20% - Accent1 3 5 2 2 4 2 3 2 2" xfId="27745" xr:uid="{00000000-0005-0000-0000-0000A86B0000}"/>
    <cellStyle name="20% - Accent1 3 5 2 2 4 2 3 2 2 2" xfId="27746" xr:uid="{00000000-0005-0000-0000-0000A96B0000}"/>
    <cellStyle name="20% - Accent1 3 5 2 2 4 2 3 2 3" xfId="27747" xr:uid="{00000000-0005-0000-0000-0000AA6B0000}"/>
    <cellStyle name="20% - Accent1 3 5 2 2 4 2 3 3" xfId="27748" xr:uid="{00000000-0005-0000-0000-0000AB6B0000}"/>
    <cellStyle name="20% - Accent1 3 5 2 2 4 2 3 3 2" xfId="27749" xr:uid="{00000000-0005-0000-0000-0000AC6B0000}"/>
    <cellStyle name="20% - Accent1 3 5 2 2 4 2 3 4" xfId="27750" xr:uid="{00000000-0005-0000-0000-0000AD6B0000}"/>
    <cellStyle name="20% - Accent1 3 5 2 2 4 2 4" xfId="27751" xr:uid="{00000000-0005-0000-0000-0000AE6B0000}"/>
    <cellStyle name="20% - Accent1 3 5 2 2 4 2 4 2" xfId="27752" xr:uid="{00000000-0005-0000-0000-0000AF6B0000}"/>
    <cellStyle name="20% - Accent1 3 5 2 2 4 2 4 2 2" xfId="27753" xr:uid="{00000000-0005-0000-0000-0000B06B0000}"/>
    <cellStyle name="20% - Accent1 3 5 2 2 4 2 4 2 2 2" xfId="27754" xr:uid="{00000000-0005-0000-0000-0000B16B0000}"/>
    <cellStyle name="20% - Accent1 3 5 2 2 4 2 4 2 3" xfId="27755" xr:uid="{00000000-0005-0000-0000-0000B26B0000}"/>
    <cellStyle name="20% - Accent1 3 5 2 2 4 2 4 3" xfId="27756" xr:uid="{00000000-0005-0000-0000-0000B36B0000}"/>
    <cellStyle name="20% - Accent1 3 5 2 2 4 2 4 3 2" xfId="27757" xr:uid="{00000000-0005-0000-0000-0000B46B0000}"/>
    <cellStyle name="20% - Accent1 3 5 2 2 4 2 4 4" xfId="27758" xr:uid="{00000000-0005-0000-0000-0000B56B0000}"/>
    <cellStyle name="20% - Accent1 3 5 2 2 4 2 5" xfId="27759" xr:uid="{00000000-0005-0000-0000-0000B66B0000}"/>
    <cellStyle name="20% - Accent1 3 5 2 2 4 2 5 2" xfId="27760" xr:uid="{00000000-0005-0000-0000-0000B76B0000}"/>
    <cellStyle name="20% - Accent1 3 5 2 2 4 2 5 2 2" xfId="27761" xr:uid="{00000000-0005-0000-0000-0000B86B0000}"/>
    <cellStyle name="20% - Accent1 3 5 2 2 4 2 5 3" xfId="27762" xr:uid="{00000000-0005-0000-0000-0000B96B0000}"/>
    <cellStyle name="20% - Accent1 3 5 2 2 4 2 6" xfId="27763" xr:uid="{00000000-0005-0000-0000-0000BA6B0000}"/>
    <cellStyle name="20% - Accent1 3 5 2 2 4 2 6 2" xfId="27764" xr:uid="{00000000-0005-0000-0000-0000BB6B0000}"/>
    <cellStyle name="20% - Accent1 3 5 2 2 4 2 6 2 2" xfId="27765" xr:uid="{00000000-0005-0000-0000-0000BC6B0000}"/>
    <cellStyle name="20% - Accent1 3 5 2 2 4 2 6 3" xfId="27766" xr:uid="{00000000-0005-0000-0000-0000BD6B0000}"/>
    <cellStyle name="20% - Accent1 3 5 2 2 4 2 7" xfId="27767" xr:uid="{00000000-0005-0000-0000-0000BE6B0000}"/>
    <cellStyle name="20% - Accent1 3 5 2 2 4 2 7 2" xfId="27768" xr:uid="{00000000-0005-0000-0000-0000BF6B0000}"/>
    <cellStyle name="20% - Accent1 3 5 2 2 4 2 8" xfId="27769" xr:uid="{00000000-0005-0000-0000-0000C06B0000}"/>
    <cellStyle name="20% - Accent1 3 5 2 2 4 2 8 2" xfId="27770" xr:uid="{00000000-0005-0000-0000-0000C16B0000}"/>
    <cellStyle name="20% - Accent1 3 5 2 2 4 2 9" xfId="27771" xr:uid="{00000000-0005-0000-0000-0000C26B0000}"/>
    <cellStyle name="20% - Accent1 3 5 2 2 4 3" xfId="27772" xr:uid="{00000000-0005-0000-0000-0000C36B0000}"/>
    <cellStyle name="20% - Accent1 3 5 2 2 4 3 2" xfId="27773" xr:uid="{00000000-0005-0000-0000-0000C46B0000}"/>
    <cellStyle name="20% - Accent1 3 5 2 2 4 3 2 2" xfId="27774" xr:uid="{00000000-0005-0000-0000-0000C56B0000}"/>
    <cellStyle name="20% - Accent1 3 5 2 2 4 3 2 2 2" xfId="27775" xr:uid="{00000000-0005-0000-0000-0000C66B0000}"/>
    <cellStyle name="20% - Accent1 3 5 2 2 4 3 2 2 2 2" xfId="27776" xr:uid="{00000000-0005-0000-0000-0000C76B0000}"/>
    <cellStyle name="20% - Accent1 3 5 2 2 4 3 2 2 3" xfId="27777" xr:uid="{00000000-0005-0000-0000-0000C86B0000}"/>
    <cellStyle name="20% - Accent1 3 5 2 2 4 3 2 3" xfId="27778" xr:uid="{00000000-0005-0000-0000-0000C96B0000}"/>
    <cellStyle name="20% - Accent1 3 5 2 2 4 3 2 3 2" xfId="27779" xr:uid="{00000000-0005-0000-0000-0000CA6B0000}"/>
    <cellStyle name="20% - Accent1 3 5 2 2 4 3 2 4" xfId="27780" xr:uid="{00000000-0005-0000-0000-0000CB6B0000}"/>
    <cellStyle name="20% - Accent1 3 5 2 2 4 3 3" xfId="27781" xr:uid="{00000000-0005-0000-0000-0000CC6B0000}"/>
    <cellStyle name="20% - Accent1 3 5 2 2 4 3 3 2" xfId="27782" xr:uid="{00000000-0005-0000-0000-0000CD6B0000}"/>
    <cellStyle name="20% - Accent1 3 5 2 2 4 3 3 2 2" xfId="27783" xr:uid="{00000000-0005-0000-0000-0000CE6B0000}"/>
    <cellStyle name="20% - Accent1 3 5 2 2 4 3 3 2 2 2" xfId="27784" xr:uid="{00000000-0005-0000-0000-0000CF6B0000}"/>
    <cellStyle name="20% - Accent1 3 5 2 2 4 3 3 2 3" xfId="27785" xr:uid="{00000000-0005-0000-0000-0000D06B0000}"/>
    <cellStyle name="20% - Accent1 3 5 2 2 4 3 3 3" xfId="27786" xr:uid="{00000000-0005-0000-0000-0000D16B0000}"/>
    <cellStyle name="20% - Accent1 3 5 2 2 4 3 3 3 2" xfId="27787" xr:uid="{00000000-0005-0000-0000-0000D26B0000}"/>
    <cellStyle name="20% - Accent1 3 5 2 2 4 3 3 4" xfId="27788" xr:uid="{00000000-0005-0000-0000-0000D36B0000}"/>
    <cellStyle name="20% - Accent1 3 5 2 2 4 3 4" xfId="27789" xr:uid="{00000000-0005-0000-0000-0000D46B0000}"/>
    <cellStyle name="20% - Accent1 3 5 2 2 4 3 4 2" xfId="27790" xr:uid="{00000000-0005-0000-0000-0000D56B0000}"/>
    <cellStyle name="20% - Accent1 3 5 2 2 4 3 4 2 2" xfId="27791" xr:uid="{00000000-0005-0000-0000-0000D66B0000}"/>
    <cellStyle name="20% - Accent1 3 5 2 2 4 3 4 2 2 2" xfId="27792" xr:uid="{00000000-0005-0000-0000-0000D76B0000}"/>
    <cellStyle name="20% - Accent1 3 5 2 2 4 3 4 2 3" xfId="27793" xr:uid="{00000000-0005-0000-0000-0000D86B0000}"/>
    <cellStyle name="20% - Accent1 3 5 2 2 4 3 4 3" xfId="27794" xr:uid="{00000000-0005-0000-0000-0000D96B0000}"/>
    <cellStyle name="20% - Accent1 3 5 2 2 4 3 4 3 2" xfId="27795" xr:uid="{00000000-0005-0000-0000-0000DA6B0000}"/>
    <cellStyle name="20% - Accent1 3 5 2 2 4 3 4 4" xfId="27796" xr:uid="{00000000-0005-0000-0000-0000DB6B0000}"/>
    <cellStyle name="20% - Accent1 3 5 2 2 4 3 5" xfId="27797" xr:uid="{00000000-0005-0000-0000-0000DC6B0000}"/>
    <cellStyle name="20% - Accent1 3 5 2 2 4 3 5 2" xfId="27798" xr:uid="{00000000-0005-0000-0000-0000DD6B0000}"/>
    <cellStyle name="20% - Accent1 3 5 2 2 4 3 5 2 2" xfId="27799" xr:uid="{00000000-0005-0000-0000-0000DE6B0000}"/>
    <cellStyle name="20% - Accent1 3 5 2 2 4 3 5 3" xfId="27800" xr:uid="{00000000-0005-0000-0000-0000DF6B0000}"/>
    <cellStyle name="20% - Accent1 3 5 2 2 4 3 6" xfId="27801" xr:uid="{00000000-0005-0000-0000-0000E06B0000}"/>
    <cellStyle name="20% - Accent1 3 5 2 2 4 3 6 2" xfId="27802" xr:uid="{00000000-0005-0000-0000-0000E16B0000}"/>
    <cellStyle name="20% - Accent1 3 5 2 2 4 3 6 2 2" xfId="27803" xr:uid="{00000000-0005-0000-0000-0000E26B0000}"/>
    <cellStyle name="20% - Accent1 3 5 2 2 4 3 6 3" xfId="27804" xr:uid="{00000000-0005-0000-0000-0000E36B0000}"/>
    <cellStyle name="20% - Accent1 3 5 2 2 4 3 7" xfId="27805" xr:uid="{00000000-0005-0000-0000-0000E46B0000}"/>
    <cellStyle name="20% - Accent1 3 5 2 2 4 3 7 2" xfId="27806" xr:uid="{00000000-0005-0000-0000-0000E56B0000}"/>
    <cellStyle name="20% - Accent1 3 5 2 2 4 3 8" xfId="27807" xr:uid="{00000000-0005-0000-0000-0000E66B0000}"/>
    <cellStyle name="20% - Accent1 3 5 2 2 4 3 8 2" xfId="27808" xr:uid="{00000000-0005-0000-0000-0000E76B0000}"/>
    <cellStyle name="20% - Accent1 3 5 2 2 4 3 9" xfId="27809" xr:uid="{00000000-0005-0000-0000-0000E86B0000}"/>
    <cellStyle name="20% - Accent1 3 5 2 2 4 4" xfId="27810" xr:uid="{00000000-0005-0000-0000-0000E96B0000}"/>
    <cellStyle name="20% - Accent1 3 5 2 2 4 4 2" xfId="27811" xr:uid="{00000000-0005-0000-0000-0000EA6B0000}"/>
    <cellStyle name="20% - Accent1 3 5 2 2 4 4 2 2" xfId="27812" xr:uid="{00000000-0005-0000-0000-0000EB6B0000}"/>
    <cellStyle name="20% - Accent1 3 5 2 2 4 4 2 2 2" xfId="27813" xr:uid="{00000000-0005-0000-0000-0000EC6B0000}"/>
    <cellStyle name="20% - Accent1 3 5 2 2 4 4 2 3" xfId="27814" xr:uid="{00000000-0005-0000-0000-0000ED6B0000}"/>
    <cellStyle name="20% - Accent1 3 5 2 2 4 4 3" xfId="27815" xr:uid="{00000000-0005-0000-0000-0000EE6B0000}"/>
    <cellStyle name="20% - Accent1 3 5 2 2 4 4 3 2" xfId="27816" xr:uid="{00000000-0005-0000-0000-0000EF6B0000}"/>
    <cellStyle name="20% - Accent1 3 5 2 2 4 4 4" xfId="27817" xr:uid="{00000000-0005-0000-0000-0000F06B0000}"/>
    <cellStyle name="20% - Accent1 3 5 2 2 4 5" xfId="27818" xr:uid="{00000000-0005-0000-0000-0000F16B0000}"/>
    <cellStyle name="20% - Accent1 3 5 2 2 4 5 2" xfId="27819" xr:uid="{00000000-0005-0000-0000-0000F26B0000}"/>
    <cellStyle name="20% - Accent1 3 5 2 2 4 5 2 2" xfId="27820" xr:uid="{00000000-0005-0000-0000-0000F36B0000}"/>
    <cellStyle name="20% - Accent1 3 5 2 2 4 5 2 2 2" xfId="27821" xr:uid="{00000000-0005-0000-0000-0000F46B0000}"/>
    <cellStyle name="20% - Accent1 3 5 2 2 4 5 2 3" xfId="27822" xr:uid="{00000000-0005-0000-0000-0000F56B0000}"/>
    <cellStyle name="20% - Accent1 3 5 2 2 4 5 3" xfId="27823" xr:uid="{00000000-0005-0000-0000-0000F66B0000}"/>
    <cellStyle name="20% - Accent1 3 5 2 2 4 5 3 2" xfId="27824" xr:uid="{00000000-0005-0000-0000-0000F76B0000}"/>
    <cellStyle name="20% - Accent1 3 5 2 2 4 5 4" xfId="27825" xr:uid="{00000000-0005-0000-0000-0000F86B0000}"/>
    <cellStyle name="20% - Accent1 3 5 2 2 4 6" xfId="27826" xr:uid="{00000000-0005-0000-0000-0000F96B0000}"/>
    <cellStyle name="20% - Accent1 3 5 2 2 4 6 2" xfId="27827" xr:uid="{00000000-0005-0000-0000-0000FA6B0000}"/>
    <cellStyle name="20% - Accent1 3 5 2 2 4 6 2 2" xfId="27828" xr:uid="{00000000-0005-0000-0000-0000FB6B0000}"/>
    <cellStyle name="20% - Accent1 3 5 2 2 4 6 2 2 2" xfId="27829" xr:uid="{00000000-0005-0000-0000-0000FC6B0000}"/>
    <cellStyle name="20% - Accent1 3 5 2 2 4 6 2 3" xfId="27830" xr:uid="{00000000-0005-0000-0000-0000FD6B0000}"/>
    <cellStyle name="20% - Accent1 3 5 2 2 4 6 3" xfId="27831" xr:uid="{00000000-0005-0000-0000-0000FE6B0000}"/>
    <cellStyle name="20% - Accent1 3 5 2 2 4 6 3 2" xfId="27832" xr:uid="{00000000-0005-0000-0000-0000FF6B0000}"/>
    <cellStyle name="20% - Accent1 3 5 2 2 4 6 4" xfId="27833" xr:uid="{00000000-0005-0000-0000-0000006C0000}"/>
    <cellStyle name="20% - Accent1 3 5 2 2 4 7" xfId="27834" xr:uid="{00000000-0005-0000-0000-0000016C0000}"/>
    <cellStyle name="20% - Accent1 3 5 2 2 4 7 2" xfId="27835" xr:uid="{00000000-0005-0000-0000-0000026C0000}"/>
    <cellStyle name="20% - Accent1 3 5 2 2 4 7 2 2" xfId="27836" xr:uid="{00000000-0005-0000-0000-0000036C0000}"/>
    <cellStyle name="20% - Accent1 3 5 2 2 4 7 3" xfId="27837" xr:uid="{00000000-0005-0000-0000-0000046C0000}"/>
    <cellStyle name="20% - Accent1 3 5 2 2 4 8" xfId="27838" xr:uid="{00000000-0005-0000-0000-0000056C0000}"/>
    <cellStyle name="20% - Accent1 3 5 2 2 4 8 2" xfId="27839" xr:uid="{00000000-0005-0000-0000-0000066C0000}"/>
    <cellStyle name="20% - Accent1 3 5 2 2 4 8 2 2" xfId="27840" xr:uid="{00000000-0005-0000-0000-0000076C0000}"/>
    <cellStyle name="20% - Accent1 3 5 2 2 4 8 3" xfId="27841" xr:uid="{00000000-0005-0000-0000-0000086C0000}"/>
    <cellStyle name="20% - Accent1 3 5 2 2 4 9" xfId="27842" xr:uid="{00000000-0005-0000-0000-0000096C0000}"/>
    <cellStyle name="20% - Accent1 3 5 2 2 4 9 2" xfId="27843" xr:uid="{00000000-0005-0000-0000-00000A6C0000}"/>
    <cellStyle name="20% - Accent1 3 5 2 2 5" xfId="27844" xr:uid="{00000000-0005-0000-0000-00000B6C0000}"/>
    <cellStyle name="20% - Accent1 3 5 2 2 5 2" xfId="27845" xr:uid="{00000000-0005-0000-0000-00000C6C0000}"/>
    <cellStyle name="20% - Accent1 3 5 2 2 5 2 2" xfId="27846" xr:uid="{00000000-0005-0000-0000-00000D6C0000}"/>
    <cellStyle name="20% - Accent1 3 5 2 2 5 2 2 2" xfId="27847" xr:uid="{00000000-0005-0000-0000-00000E6C0000}"/>
    <cellStyle name="20% - Accent1 3 5 2 2 5 2 2 2 2" xfId="27848" xr:uid="{00000000-0005-0000-0000-00000F6C0000}"/>
    <cellStyle name="20% - Accent1 3 5 2 2 5 2 2 3" xfId="27849" xr:uid="{00000000-0005-0000-0000-0000106C0000}"/>
    <cellStyle name="20% - Accent1 3 5 2 2 5 2 3" xfId="27850" xr:uid="{00000000-0005-0000-0000-0000116C0000}"/>
    <cellStyle name="20% - Accent1 3 5 2 2 5 2 3 2" xfId="27851" xr:uid="{00000000-0005-0000-0000-0000126C0000}"/>
    <cellStyle name="20% - Accent1 3 5 2 2 5 2 4" xfId="27852" xr:uid="{00000000-0005-0000-0000-0000136C0000}"/>
    <cellStyle name="20% - Accent1 3 5 2 2 5 3" xfId="27853" xr:uid="{00000000-0005-0000-0000-0000146C0000}"/>
    <cellStyle name="20% - Accent1 3 5 2 2 5 3 2" xfId="27854" xr:uid="{00000000-0005-0000-0000-0000156C0000}"/>
    <cellStyle name="20% - Accent1 3 5 2 2 5 3 2 2" xfId="27855" xr:uid="{00000000-0005-0000-0000-0000166C0000}"/>
    <cellStyle name="20% - Accent1 3 5 2 2 5 3 2 2 2" xfId="27856" xr:uid="{00000000-0005-0000-0000-0000176C0000}"/>
    <cellStyle name="20% - Accent1 3 5 2 2 5 3 2 3" xfId="27857" xr:uid="{00000000-0005-0000-0000-0000186C0000}"/>
    <cellStyle name="20% - Accent1 3 5 2 2 5 3 3" xfId="27858" xr:uid="{00000000-0005-0000-0000-0000196C0000}"/>
    <cellStyle name="20% - Accent1 3 5 2 2 5 3 3 2" xfId="27859" xr:uid="{00000000-0005-0000-0000-00001A6C0000}"/>
    <cellStyle name="20% - Accent1 3 5 2 2 5 3 4" xfId="27860" xr:uid="{00000000-0005-0000-0000-00001B6C0000}"/>
    <cellStyle name="20% - Accent1 3 5 2 2 5 4" xfId="27861" xr:uid="{00000000-0005-0000-0000-00001C6C0000}"/>
    <cellStyle name="20% - Accent1 3 5 2 2 5 4 2" xfId="27862" xr:uid="{00000000-0005-0000-0000-00001D6C0000}"/>
    <cellStyle name="20% - Accent1 3 5 2 2 5 4 2 2" xfId="27863" xr:uid="{00000000-0005-0000-0000-00001E6C0000}"/>
    <cellStyle name="20% - Accent1 3 5 2 2 5 4 2 2 2" xfId="27864" xr:uid="{00000000-0005-0000-0000-00001F6C0000}"/>
    <cellStyle name="20% - Accent1 3 5 2 2 5 4 2 3" xfId="27865" xr:uid="{00000000-0005-0000-0000-0000206C0000}"/>
    <cellStyle name="20% - Accent1 3 5 2 2 5 4 3" xfId="27866" xr:uid="{00000000-0005-0000-0000-0000216C0000}"/>
    <cellStyle name="20% - Accent1 3 5 2 2 5 4 3 2" xfId="27867" xr:uid="{00000000-0005-0000-0000-0000226C0000}"/>
    <cellStyle name="20% - Accent1 3 5 2 2 5 4 4" xfId="27868" xr:uid="{00000000-0005-0000-0000-0000236C0000}"/>
    <cellStyle name="20% - Accent1 3 5 2 2 5 5" xfId="27869" xr:uid="{00000000-0005-0000-0000-0000246C0000}"/>
    <cellStyle name="20% - Accent1 3 5 2 2 5 5 2" xfId="27870" xr:uid="{00000000-0005-0000-0000-0000256C0000}"/>
    <cellStyle name="20% - Accent1 3 5 2 2 5 5 2 2" xfId="27871" xr:uid="{00000000-0005-0000-0000-0000266C0000}"/>
    <cellStyle name="20% - Accent1 3 5 2 2 5 5 3" xfId="27872" xr:uid="{00000000-0005-0000-0000-0000276C0000}"/>
    <cellStyle name="20% - Accent1 3 5 2 2 5 6" xfId="27873" xr:uid="{00000000-0005-0000-0000-0000286C0000}"/>
    <cellStyle name="20% - Accent1 3 5 2 2 5 6 2" xfId="27874" xr:uid="{00000000-0005-0000-0000-0000296C0000}"/>
    <cellStyle name="20% - Accent1 3 5 2 2 5 6 2 2" xfId="27875" xr:uid="{00000000-0005-0000-0000-00002A6C0000}"/>
    <cellStyle name="20% - Accent1 3 5 2 2 5 6 3" xfId="27876" xr:uid="{00000000-0005-0000-0000-00002B6C0000}"/>
    <cellStyle name="20% - Accent1 3 5 2 2 5 7" xfId="27877" xr:uid="{00000000-0005-0000-0000-00002C6C0000}"/>
    <cellStyle name="20% - Accent1 3 5 2 2 5 7 2" xfId="27878" xr:uid="{00000000-0005-0000-0000-00002D6C0000}"/>
    <cellStyle name="20% - Accent1 3 5 2 2 5 8" xfId="27879" xr:uid="{00000000-0005-0000-0000-00002E6C0000}"/>
    <cellStyle name="20% - Accent1 3 5 2 2 5 8 2" xfId="27880" xr:uid="{00000000-0005-0000-0000-00002F6C0000}"/>
    <cellStyle name="20% - Accent1 3 5 2 2 5 9" xfId="27881" xr:uid="{00000000-0005-0000-0000-0000306C0000}"/>
    <cellStyle name="20% - Accent1 3 5 2 2 6" xfId="27882" xr:uid="{00000000-0005-0000-0000-0000316C0000}"/>
    <cellStyle name="20% - Accent1 3 5 2 2 6 2" xfId="27883" xr:uid="{00000000-0005-0000-0000-0000326C0000}"/>
    <cellStyle name="20% - Accent1 3 5 2 2 6 2 2" xfId="27884" xr:uid="{00000000-0005-0000-0000-0000336C0000}"/>
    <cellStyle name="20% - Accent1 3 5 2 2 6 2 2 2" xfId="27885" xr:uid="{00000000-0005-0000-0000-0000346C0000}"/>
    <cellStyle name="20% - Accent1 3 5 2 2 6 2 2 2 2" xfId="27886" xr:uid="{00000000-0005-0000-0000-0000356C0000}"/>
    <cellStyle name="20% - Accent1 3 5 2 2 6 2 2 3" xfId="27887" xr:uid="{00000000-0005-0000-0000-0000366C0000}"/>
    <cellStyle name="20% - Accent1 3 5 2 2 6 2 3" xfId="27888" xr:uid="{00000000-0005-0000-0000-0000376C0000}"/>
    <cellStyle name="20% - Accent1 3 5 2 2 6 2 3 2" xfId="27889" xr:uid="{00000000-0005-0000-0000-0000386C0000}"/>
    <cellStyle name="20% - Accent1 3 5 2 2 6 2 4" xfId="27890" xr:uid="{00000000-0005-0000-0000-0000396C0000}"/>
    <cellStyle name="20% - Accent1 3 5 2 2 6 3" xfId="27891" xr:uid="{00000000-0005-0000-0000-00003A6C0000}"/>
    <cellStyle name="20% - Accent1 3 5 2 2 6 3 2" xfId="27892" xr:uid="{00000000-0005-0000-0000-00003B6C0000}"/>
    <cellStyle name="20% - Accent1 3 5 2 2 6 3 2 2" xfId="27893" xr:uid="{00000000-0005-0000-0000-00003C6C0000}"/>
    <cellStyle name="20% - Accent1 3 5 2 2 6 3 2 2 2" xfId="27894" xr:uid="{00000000-0005-0000-0000-00003D6C0000}"/>
    <cellStyle name="20% - Accent1 3 5 2 2 6 3 2 3" xfId="27895" xr:uid="{00000000-0005-0000-0000-00003E6C0000}"/>
    <cellStyle name="20% - Accent1 3 5 2 2 6 3 3" xfId="27896" xr:uid="{00000000-0005-0000-0000-00003F6C0000}"/>
    <cellStyle name="20% - Accent1 3 5 2 2 6 3 3 2" xfId="27897" xr:uid="{00000000-0005-0000-0000-0000406C0000}"/>
    <cellStyle name="20% - Accent1 3 5 2 2 6 3 4" xfId="27898" xr:uid="{00000000-0005-0000-0000-0000416C0000}"/>
    <cellStyle name="20% - Accent1 3 5 2 2 6 4" xfId="27899" xr:uid="{00000000-0005-0000-0000-0000426C0000}"/>
    <cellStyle name="20% - Accent1 3 5 2 2 6 4 2" xfId="27900" xr:uid="{00000000-0005-0000-0000-0000436C0000}"/>
    <cellStyle name="20% - Accent1 3 5 2 2 6 4 2 2" xfId="27901" xr:uid="{00000000-0005-0000-0000-0000446C0000}"/>
    <cellStyle name="20% - Accent1 3 5 2 2 6 4 2 2 2" xfId="27902" xr:uid="{00000000-0005-0000-0000-0000456C0000}"/>
    <cellStyle name="20% - Accent1 3 5 2 2 6 4 2 3" xfId="27903" xr:uid="{00000000-0005-0000-0000-0000466C0000}"/>
    <cellStyle name="20% - Accent1 3 5 2 2 6 4 3" xfId="27904" xr:uid="{00000000-0005-0000-0000-0000476C0000}"/>
    <cellStyle name="20% - Accent1 3 5 2 2 6 4 3 2" xfId="27905" xr:uid="{00000000-0005-0000-0000-0000486C0000}"/>
    <cellStyle name="20% - Accent1 3 5 2 2 6 4 4" xfId="27906" xr:uid="{00000000-0005-0000-0000-0000496C0000}"/>
    <cellStyle name="20% - Accent1 3 5 2 2 6 5" xfId="27907" xr:uid="{00000000-0005-0000-0000-00004A6C0000}"/>
    <cellStyle name="20% - Accent1 3 5 2 2 6 5 2" xfId="27908" xr:uid="{00000000-0005-0000-0000-00004B6C0000}"/>
    <cellStyle name="20% - Accent1 3 5 2 2 6 5 2 2" xfId="27909" xr:uid="{00000000-0005-0000-0000-00004C6C0000}"/>
    <cellStyle name="20% - Accent1 3 5 2 2 6 5 3" xfId="27910" xr:uid="{00000000-0005-0000-0000-00004D6C0000}"/>
    <cellStyle name="20% - Accent1 3 5 2 2 6 6" xfId="27911" xr:uid="{00000000-0005-0000-0000-00004E6C0000}"/>
    <cellStyle name="20% - Accent1 3 5 2 2 6 6 2" xfId="27912" xr:uid="{00000000-0005-0000-0000-00004F6C0000}"/>
    <cellStyle name="20% - Accent1 3 5 2 2 6 6 2 2" xfId="27913" xr:uid="{00000000-0005-0000-0000-0000506C0000}"/>
    <cellStyle name="20% - Accent1 3 5 2 2 6 6 3" xfId="27914" xr:uid="{00000000-0005-0000-0000-0000516C0000}"/>
    <cellStyle name="20% - Accent1 3 5 2 2 6 7" xfId="27915" xr:uid="{00000000-0005-0000-0000-0000526C0000}"/>
    <cellStyle name="20% - Accent1 3 5 2 2 6 7 2" xfId="27916" xr:uid="{00000000-0005-0000-0000-0000536C0000}"/>
    <cellStyle name="20% - Accent1 3 5 2 2 6 8" xfId="27917" xr:uid="{00000000-0005-0000-0000-0000546C0000}"/>
    <cellStyle name="20% - Accent1 3 5 2 2 6 8 2" xfId="27918" xr:uid="{00000000-0005-0000-0000-0000556C0000}"/>
    <cellStyle name="20% - Accent1 3 5 2 2 6 9" xfId="27919" xr:uid="{00000000-0005-0000-0000-0000566C0000}"/>
    <cellStyle name="20% - Accent1 3 5 2 2 7" xfId="27920" xr:uid="{00000000-0005-0000-0000-0000576C0000}"/>
    <cellStyle name="20% - Accent1 3 5 2 2 7 2" xfId="27921" xr:uid="{00000000-0005-0000-0000-0000586C0000}"/>
    <cellStyle name="20% - Accent1 3 5 2 2 7 2 2" xfId="27922" xr:uid="{00000000-0005-0000-0000-0000596C0000}"/>
    <cellStyle name="20% - Accent1 3 5 2 2 7 2 2 2" xfId="27923" xr:uid="{00000000-0005-0000-0000-00005A6C0000}"/>
    <cellStyle name="20% - Accent1 3 5 2 2 7 2 3" xfId="27924" xr:uid="{00000000-0005-0000-0000-00005B6C0000}"/>
    <cellStyle name="20% - Accent1 3 5 2 2 7 3" xfId="27925" xr:uid="{00000000-0005-0000-0000-00005C6C0000}"/>
    <cellStyle name="20% - Accent1 3 5 2 2 7 3 2" xfId="27926" xr:uid="{00000000-0005-0000-0000-00005D6C0000}"/>
    <cellStyle name="20% - Accent1 3 5 2 2 7 4" xfId="27927" xr:uid="{00000000-0005-0000-0000-00005E6C0000}"/>
    <cellStyle name="20% - Accent1 3 5 2 2 8" xfId="27928" xr:uid="{00000000-0005-0000-0000-00005F6C0000}"/>
    <cellStyle name="20% - Accent1 3 5 2 2 8 2" xfId="27929" xr:uid="{00000000-0005-0000-0000-0000606C0000}"/>
    <cellStyle name="20% - Accent1 3 5 2 2 8 2 2" xfId="27930" xr:uid="{00000000-0005-0000-0000-0000616C0000}"/>
    <cellStyle name="20% - Accent1 3 5 2 2 8 2 2 2" xfId="27931" xr:uid="{00000000-0005-0000-0000-0000626C0000}"/>
    <cellStyle name="20% - Accent1 3 5 2 2 8 2 3" xfId="27932" xr:uid="{00000000-0005-0000-0000-0000636C0000}"/>
    <cellStyle name="20% - Accent1 3 5 2 2 8 3" xfId="27933" xr:uid="{00000000-0005-0000-0000-0000646C0000}"/>
    <cellStyle name="20% - Accent1 3 5 2 2 8 3 2" xfId="27934" xr:uid="{00000000-0005-0000-0000-0000656C0000}"/>
    <cellStyle name="20% - Accent1 3 5 2 2 8 4" xfId="27935" xr:uid="{00000000-0005-0000-0000-0000666C0000}"/>
    <cellStyle name="20% - Accent1 3 5 2 2 9" xfId="27936" xr:uid="{00000000-0005-0000-0000-0000676C0000}"/>
    <cellStyle name="20% - Accent1 3 5 2 2 9 2" xfId="27937" xr:uid="{00000000-0005-0000-0000-0000686C0000}"/>
    <cellStyle name="20% - Accent1 3 5 2 2 9 2 2" xfId="27938" xr:uid="{00000000-0005-0000-0000-0000696C0000}"/>
    <cellStyle name="20% - Accent1 3 5 2 2 9 2 2 2" xfId="27939" xr:uid="{00000000-0005-0000-0000-00006A6C0000}"/>
    <cellStyle name="20% - Accent1 3 5 2 2 9 2 3" xfId="27940" xr:uid="{00000000-0005-0000-0000-00006B6C0000}"/>
    <cellStyle name="20% - Accent1 3 5 2 2 9 3" xfId="27941" xr:uid="{00000000-0005-0000-0000-00006C6C0000}"/>
    <cellStyle name="20% - Accent1 3 5 2 2 9 3 2" xfId="27942" xr:uid="{00000000-0005-0000-0000-00006D6C0000}"/>
    <cellStyle name="20% - Accent1 3 5 2 2 9 4" xfId="27943" xr:uid="{00000000-0005-0000-0000-00006E6C0000}"/>
    <cellStyle name="20% - Accent1 3 5 2 3" xfId="27944" xr:uid="{00000000-0005-0000-0000-00006F6C0000}"/>
    <cellStyle name="20% - Accent1 3 5 2 3 10" xfId="27945" xr:uid="{00000000-0005-0000-0000-0000706C0000}"/>
    <cellStyle name="20% - Accent1 3 5 2 3 10 2" xfId="27946" xr:uid="{00000000-0005-0000-0000-0000716C0000}"/>
    <cellStyle name="20% - Accent1 3 5 2 3 11" xfId="27947" xr:uid="{00000000-0005-0000-0000-0000726C0000}"/>
    <cellStyle name="20% - Accent1 3 5 2 3 2" xfId="27948" xr:uid="{00000000-0005-0000-0000-0000736C0000}"/>
    <cellStyle name="20% - Accent1 3 5 2 3 2 2" xfId="27949" xr:uid="{00000000-0005-0000-0000-0000746C0000}"/>
    <cellStyle name="20% - Accent1 3 5 2 3 2 2 2" xfId="27950" xr:uid="{00000000-0005-0000-0000-0000756C0000}"/>
    <cellStyle name="20% - Accent1 3 5 2 3 2 2 2 2" xfId="27951" xr:uid="{00000000-0005-0000-0000-0000766C0000}"/>
    <cellStyle name="20% - Accent1 3 5 2 3 2 2 2 2 2" xfId="27952" xr:uid="{00000000-0005-0000-0000-0000776C0000}"/>
    <cellStyle name="20% - Accent1 3 5 2 3 2 2 2 3" xfId="27953" xr:uid="{00000000-0005-0000-0000-0000786C0000}"/>
    <cellStyle name="20% - Accent1 3 5 2 3 2 2 3" xfId="27954" xr:uid="{00000000-0005-0000-0000-0000796C0000}"/>
    <cellStyle name="20% - Accent1 3 5 2 3 2 2 3 2" xfId="27955" xr:uid="{00000000-0005-0000-0000-00007A6C0000}"/>
    <cellStyle name="20% - Accent1 3 5 2 3 2 2 4" xfId="27956" xr:uid="{00000000-0005-0000-0000-00007B6C0000}"/>
    <cellStyle name="20% - Accent1 3 5 2 3 2 3" xfId="27957" xr:uid="{00000000-0005-0000-0000-00007C6C0000}"/>
    <cellStyle name="20% - Accent1 3 5 2 3 2 3 2" xfId="27958" xr:uid="{00000000-0005-0000-0000-00007D6C0000}"/>
    <cellStyle name="20% - Accent1 3 5 2 3 2 3 2 2" xfId="27959" xr:uid="{00000000-0005-0000-0000-00007E6C0000}"/>
    <cellStyle name="20% - Accent1 3 5 2 3 2 3 2 2 2" xfId="27960" xr:uid="{00000000-0005-0000-0000-00007F6C0000}"/>
    <cellStyle name="20% - Accent1 3 5 2 3 2 3 2 3" xfId="27961" xr:uid="{00000000-0005-0000-0000-0000806C0000}"/>
    <cellStyle name="20% - Accent1 3 5 2 3 2 3 3" xfId="27962" xr:uid="{00000000-0005-0000-0000-0000816C0000}"/>
    <cellStyle name="20% - Accent1 3 5 2 3 2 3 3 2" xfId="27963" xr:uid="{00000000-0005-0000-0000-0000826C0000}"/>
    <cellStyle name="20% - Accent1 3 5 2 3 2 3 4" xfId="27964" xr:uid="{00000000-0005-0000-0000-0000836C0000}"/>
    <cellStyle name="20% - Accent1 3 5 2 3 2 4" xfId="27965" xr:uid="{00000000-0005-0000-0000-0000846C0000}"/>
    <cellStyle name="20% - Accent1 3 5 2 3 2 4 2" xfId="27966" xr:uid="{00000000-0005-0000-0000-0000856C0000}"/>
    <cellStyle name="20% - Accent1 3 5 2 3 2 4 2 2" xfId="27967" xr:uid="{00000000-0005-0000-0000-0000866C0000}"/>
    <cellStyle name="20% - Accent1 3 5 2 3 2 4 2 2 2" xfId="27968" xr:uid="{00000000-0005-0000-0000-0000876C0000}"/>
    <cellStyle name="20% - Accent1 3 5 2 3 2 4 2 3" xfId="27969" xr:uid="{00000000-0005-0000-0000-0000886C0000}"/>
    <cellStyle name="20% - Accent1 3 5 2 3 2 4 3" xfId="27970" xr:uid="{00000000-0005-0000-0000-0000896C0000}"/>
    <cellStyle name="20% - Accent1 3 5 2 3 2 4 3 2" xfId="27971" xr:uid="{00000000-0005-0000-0000-00008A6C0000}"/>
    <cellStyle name="20% - Accent1 3 5 2 3 2 4 4" xfId="27972" xr:uid="{00000000-0005-0000-0000-00008B6C0000}"/>
    <cellStyle name="20% - Accent1 3 5 2 3 2 5" xfId="27973" xr:uid="{00000000-0005-0000-0000-00008C6C0000}"/>
    <cellStyle name="20% - Accent1 3 5 2 3 2 5 2" xfId="27974" xr:uid="{00000000-0005-0000-0000-00008D6C0000}"/>
    <cellStyle name="20% - Accent1 3 5 2 3 2 5 2 2" xfId="27975" xr:uid="{00000000-0005-0000-0000-00008E6C0000}"/>
    <cellStyle name="20% - Accent1 3 5 2 3 2 5 3" xfId="27976" xr:uid="{00000000-0005-0000-0000-00008F6C0000}"/>
    <cellStyle name="20% - Accent1 3 5 2 3 2 6" xfId="27977" xr:uid="{00000000-0005-0000-0000-0000906C0000}"/>
    <cellStyle name="20% - Accent1 3 5 2 3 2 6 2" xfId="27978" xr:uid="{00000000-0005-0000-0000-0000916C0000}"/>
    <cellStyle name="20% - Accent1 3 5 2 3 2 6 2 2" xfId="27979" xr:uid="{00000000-0005-0000-0000-0000926C0000}"/>
    <cellStyle name="20% - Accent1 3 5 2 3 2 6 3" xfId="27980" xr:uid="{00000000-0005-0000-0000-0000936C0000}"/>
    <cellStyle name="20% - Accent1 3 5 2 3 2 7" xfId="27981" xr:uid="{00000000-0005-0000-0000-0000946C0000}"/>
    <cellStyle name="20% - Accent1 3 5 2 3 2 7 2" xfId="27982" xr:uid="{00000000-0005-0000-0000-0000956C0000}"/>
    <cellStyle name="20% - Accent1 3 5 2 3 2 8" xfId="27983" xr:uid="{00000000-0005-0000-0000-0000966C0000}"/>
    <cellStyle name="20% - Accent1 3 5 2 3 2 8 2" xfId="27984" xr:uid="{00000000-0005-0000-0000-0000976C0000}"/>
    <cellStyle name="20% - Accent1 3 5 2 3 2 9" xfId="27985" xr:uid="{00000000-0005-0000-0000-0000986C0000}"/>
    <cellStyle name="20% - Accent1 3 5 2 3 3" xfId="27986" xr:uid="{00000000-0005-0000-0000-0000996C0000}"/>
    <cellStyle name="20% - Accent1 3 5 2 3 3 2" xfId="27987" xr:uid="{00000000-0005-0000-0000-00009A6C0000}"/>
    <cellStyle name="20% - Accent1 3 5 2 3 3 2 2" xfId="27988" xr:uid="{00000000-0005-0000-0000-00009B6C0000}"/>
    <cellStyle name="20% - Accent1 3 5 2 3 3 2 2 2" xfId="27989" xr:uid="{00000000-0005-0000-0000-00009C6C0000}"/>
    <cellStyle name="20% - Accent1 3 5 2 3 3 2 2 2 2" xfId="27990" xr:uid="{00000000-0005-0000-0000-00009D6C0000}"/>
    <cellStyle name="20% - Accent1 3 5 2 3 3 2 2 3" xfId="27991" xr:uid="{00000000-0005-0000-0000-00009E6C0000}"/>
    <cellStyle name="20% - Accent1 3 5 2 3 3 2 3" xfId="27992" xr:uid="{00000000-0005-0000-0000-00009F6C0000}"/>
    <cellStyle name="20% - Accent1 3 5 2 3 3 2 3 2" xfId="27993" xr:uid="{00000000-0005-0000-0000-0000A06C0000}"/>
    <cellStyle name="20% - Accent1 3 5 2 3 3 2 4" xfId="27994" xr:uid="{00000000-0005-0000-0000-0000A16C0000}"/>
    <cellStyle name="20% - Accent1 3 5 2 3 3 3" xfId="27995" xr:uid="{00000000-0005-0000-0000-0000A26C0000}"/>
    <cellStyle name="20% - Accent1 3 5 2 3 3 3 2" xfId="27996" xr:uid="{00000000-0005-0000-0000-0000A36C0000}"/>
    <cellStyle name="20% - Accent1 3 5 2 3 3 3 2 2" xfId="27997" xr:uid="{00000000-0005-0000-0000-0000A46C0000}"/>
    <cellStyle name="20% - Accent1 3 5 2 3 3 3 2 2 2" xfId="27998" xr:uid="{00000000-0005-0000-0000-0000A56C0000}"/>
    <cellStyle name="20% - Accent1 3 5 2 3 3 3 2 3" xfId="27999" xr:uid="{00000000-0005-0000-0000-0000A66C0000}"/>
    <cellStyle name="20% - Accent1 3 5 2 3 3 3 3" xfId="28000" xr:uid="{00000000-0005-0000-0000-0000A76C0000}"/>
    <cellStyle name="20% - Accent1 3 5 2 3 3 3 3 2" xfId="28001" xr:uid="{00000000-0005-0000-0000-0000A86C0000}"/>
    <cellStyle name="20% - Accent1 3 5 2 3 3 3 4" xfId="28002" xr:uid="{00000000-0005-0000-0000-0000A96C0000}"/>
    <cellStyle name="20% - Accent1 3 5 2 3 3 4" xfId="28003" xr:uid="{00000000-0005-0000-0000-0000AA6C0000}"/>
    <cellStyle name="20% - Accent1 3 5 2 3 3 4 2" xfId="28004" xr:uid="{00000000-0005-0000-0000-0000AB6C0000}"/>
    <cellStyle name="20% - Accent1 3 5 2 3 3 4 2 2" xfId="28005" xr:uid="{00000000-0005-0000-0000-0000AC6C0000}"/>
    <cellStyle name="20% - Accent1 3 5 2 3 3 4 2 2 2" xfId="28006" xr:uid="{00000000-0005-0000-0000-0000AD6C0000}"/>
    <cellStyle name="20% - Accent1 3 5 2 3 3 4 2 3" xfId="28007" xr:uid="{00000000-0005-0000-0000-0000AE6C0000}"/>
    <cellStyle name="20% - Accent1 3 5 2 3 3 4 3" xfId="28008" xr:uid="{00000000-0005-0000-0000-0000AF6C0000}"/>
    <cellStyle name="20% - Accent1 3 5 2 3 3 4 3 2" xfId="28009" xr:uid="{00000000-0005-0000-0000-0000B06C0000}"/>
    <cellStyle name="20% - Accent1 3 5 2 3 3 4 4" xfId="28010" xr:uid="{00000000-0005-0000-0000-0000B16C0000}"/>
    <cellStyle name="20% - Accent1 3 5 2 3 3 5" xfId="28011" xr:uid="{00000000-0005-0000-0000-0000B26C0000}"/>
    <cellStyle name="20% - Accent1 3 5 2 3 3 5 2" xfId="28012" xr:uid="{00000000-0005-0000-0000-0000B36C0000}"/>
    <cellStyle name="20% - Accent1 3 5 2 3 3 5 2 2" xfId="28013" xr:uid="{00000000-0005-0000-0000-0000B46C0000}"/>
    <cellStyle name="20% - Accent1 3 5 2 3 3 5 3" xfId="28014" xr:uid="{00000000-0005-0000-0000-0000B56C0000}"/>
    <cellStyle name="20% - Accent1 3 5 2 3 3 6" xfId="28015" xr:uid="{00000000-0005-0000-0000-0000B66C0000}"/>
    <cellStyle name="20% - Accent1 3 5 2 3 3 6 2" xfId="28016" xr:uid="{00000000-0005-0000-0000-0000B76C0000}"/>
    <cellStyle name="20% - Accent1 3 5 2 3 3 6 2 2" xfId="28017" xr:uid="{00000000-0005-0000-0000-0000B86C0000}"/>
    <cellStyle name="20% - Accent1 3 5 2 3 3 6 3" xfId="28018" xr:uid="{00000000-0005-0000-0000-0000B96C0000}"/>
    <cellStyle name="20% - Accent1 3 5 2 3 3 7" xfId="28019" xr:uid="{00000000-0005-0000-0000-0000BA6C0000}"/>
    <cellStyle name="20% - Accent1 3 5 2 3 3 7 2" xfId="28020" xr:uid="{00000000-0005-0000-0000-0000BB6C0000}"/>
    <cellStyle name="20% - Accent1 3 5 2 3 3 8" xfId="28021" xr:uid="{00000000-0005-0000-0000-0000BC6C0000}"/>
    <cellStyle name="20% - Accent1 3 5 2 3 3 8 2" xfId="28022" xr:uid="{00000000-0005-0000-0000-0000BD6C0000}"/>
    <cellStyle name="20% - Accent1 3 5 2 3 3 9" xfId="28023" xr:uid="{00000000-0005-0000-0000-0000BE6C0000}"/>
    <cellStyle name="20% - Accent1 3 5 2 3 4" xfId="28024" xr:uid="{00000000-0005-0000-0000-0000BF6C0000}"/>
    <cellStyle name="20% - Accent1 3 5 2 3 4 2" xfId="28025" xr:uid="{00000000-0005-0000-0000-0000C06C0000}"/>
    <cellStyle name="20% - Accent1 3 5 2 3 4 2 2" xfId="28026" xr:uid="{00000000-0005-0000-0000-0000C16C0000}"/>
    <cellStyle name="20% - Accent1 3 5 2 3 4 2 2 2" xfId="28027" xr:uid="{00000000-0005-0000-0000-0000C26C0000}"/>
    <cellStyle name="20% - Accent1 3 5 2 3 4 2 3" xfId="28028" xr:uid="{00000000-0005-0000-0000-0000C36C0000}"/>
    <cellStyle name="20% - Accent1 3 5 2 3 4 3" xfId="28029" xr:uid="{00000000-0005-0000-0000-0000C46C0000}"/>
    <cellStyle name="20% - Accent1 3 5 2 3 4 3 2" xfId="28030" xr:uid="{00000000-0005-0000-0000-0000C56C0000}"/>
    <cellStyle name="20% - Accent1 3 5 2 3 4 4" xfId="28031" xr:uid="{00000000-0005-0000-0000-0000C66C0000}"/>
    <cellStyle name="20% - Accent1 3 5 2 3 5" xfId="28032" xr:uid="{00000000-0005-0000-0000-0000C76C0000}"/>
    <cellStyle name="20% - Accent1 3 5 2 3 5 2" xfId="28033" xr:uid="{00000000-0005-0000-0000-0000C86C0000}"/>
    <cellStyle name="20% - Accent1 3 5 2 3 5 2 2" xfId="28034" xr:uid="{00000000-0005-0000-0000-0000C96C0000}"/>
    <cellStyle name="20% - Accent1 3 5 2 3 5 2 2 2" xfId="28035" xr:uid="{00000000-0005-0000-0000-0000CA6C0000}"/>
    <cellStyle name="20% - Accent1 3 5 2 3 5 2 3" xfId="28036" xr:uid="{00000000-0005-0000-0000-0000CB6C0000}"/>
    <cellStyle name="20% - Accent1 3 5 2 3 5 3" xfId="28037" xr:uid="{00000000-0005-0000-0000-0000CC6C0000}"/>
    <cellStyle name="20% - Accent1 3 5 2 3 5 3 2" xfId="28038" xr:uid="{00000000-0005-0000-0000-0000CD6C0000}"/>
    <cellStyle name="20% - Accent1 3 5 2 3 5 4" xfId="28039" xr:uid="{00000000-0005-0000-0000-0000CE6C0000}"/>
    <cellStyle name="20% - Accent1 3 5 2 3 6" xfId="28040" xr:uid="{00000000-0005-0000-0000-0000CF6C0000}"/>
    <cellStyle name="20% - Accent1 3 5 2 3 6 2" xfId="28041" xr:uid="{00000000-0005-0000-0000-0000D06C0000}"/>
    <cellStyle name="20% - Accent1 3 5 2 3 6 2 2" xfId="28042" xr:uid="{00000000-0005-0000-0000-0000D16C0000}"/>
    <cellStyle name="20% - Accent1 3 5 2 3 6 2 2 2" xfId="28043" xr:uid="{00000000-0005-0000-0000-0000D26C0000}"/>
    <cellStyle name="20% - Accent1 3 5 2 3 6 2 3" xfId="28044" xr:uid="{00000000-0005-0000-0000-0000D36C0000}"/>
    <cellStyle name="20% - Accent1 3 5 2 3 6 3" xfId="28045" xr:uid="{00000000-0005-0000-0000-0000D46C0000}"/>
    <cellStyle name="20% - Accent1 3 5 2 3 6 3 2" xfId="28046" xr:uid="{00000000-0005-0000-0000-0000D56C0000}"/>
    <cellStyle name="20% - Accent1 3 5 2 3 6 4" xfId="28047" xr:uid="{00000000-0005-0000-0000-0000D66C0000}"/>
    <cellStyle name="20% - Accent1 3 5 2 3 7" xfId="28048" xr:uid="{00000000-0005-0000-0000-0000D76C0000}"/>
    <cellStyle name="20% - Accent1 3 5 2 3 7 2" xfId="28049" xr:uid="{00000000-0005-0000-0000-0000D86C0000}"/>
    <cellStyle name="20% - Accent1 3 5 2 3 7 2 2" xfId="28050" xr:uid="{00000000-0005-0000-0000-0000D96C0000}"/>
    <cellStyle name="20% - Accent1 3 5 2 3 7 3" xfId="28051" xr:uid="{00000000-0005-0000-0000-0000DA6C0000}"/>
    <cellStyle name="20% - Accent1 3 5 2 3 8" xfId="28052" xr:uid="{00000000-0005-0000-0000-0000DB6C0000}"/>
    <cellStyle name="20% - Accent1 3 5 2 3 8 2" xfId="28053" xr:uid="{00000000-0005-0000-0000-0000DC6C0000}"/>
    <cellStyle name="20% - Accent1 3 5 2 3 8 2 2" xfId="28054" xr:uid="{00000000-0005-0000-0000-0000DD6C0000}"/>
    <cellStyle name="20% - Accent1 3 5 2 3 8 3" xfId="28055" xr:uid="{00000000-0005-0000-0000-0000DE6C0000}"/>
    <cellStyle name="20% - Accent1 3 5 2 3 9" xfId="28056" xr:uid="{00000000-0005-0000-0000-0000DF6C0000}"/>
    <cellStyle name="20% - Accent1 3 5 2 3 9 2" xfId="28057" xr:uid="{00000000-0005-0000-0000-0000E06C0000}"/>
    <cellStyle name="20% - Accent1 3 5 2 4" xfId="28058" xr:uid="{00000000-0005-0000-0000-0000E16C0000}"/>
    <cellStyle name="20% - Accent1 3 5 2 4 10" xfId="28059" xr:uid="{00000000-0005-0000-0000-0000E26C0000}"/>
    <cellStyle name="20% - Accent1 3 5 2 4 10 2" xfId="28060" xr:uid="{00000000-0005-0000-0000-0000E36C0000}"/>
    <cellStyle name="20% - Accent1 3 5 2 4 11" xfId="28061" xr:uid="{00000000-0005-0000-0000-0000E46C0000}"/>
    <cellStyle name="20% - Accent1 3 5 2 4 2" xfId="28062" xr:uid="{00000000-0005-0000-0000-0000E56C0000}"/>
    <cellStyle name="20% - Accent1 3 5 2 4 2 2" xfId="28063" xr:uid="{00000000-0005-0000-0000-0000E66C0000}"/>
    <cellStyle name="20% - Accent1 3 5 2 4 2 2 2" xfId="28064" xr:uid="{00000000-0005-0000-0000-0000E76C0000}"/>
    <cellStyle name="20% - Accent1 3 5 2 4 2 2 2 2" xfId="28065" xr:uid="{00000000-0005-0000-0000-0000E86C0000}"/>
    <cellStyle name="20% - Accent1 3 5 2 4 2 2 2 2 2" xfId="28066" xr:uid="{00000000-0005-0000-0000-0000E96C0000}"/>
    <cellStyle name="20% - Accent1 3 5 2 4 2 2 2 3" xfId="28067" xr:uid="{00000000-0005-0000-0000-0000EA6C0000}"/>
    <cellStyle name="20% - Accent1 3 5 2 4 2 2 3" xfId="28068" xr:uid="{00000000-0005-0000-0000-0000EB6C0000}"/>
    <cellStyle name="20% - Accent1 3 5 2 4 2 2 3 2" xfId="28069" xr:uid="{00000000-0005-0000-0000-0000EC6C0000}"/>
    <cellStyle name="20% - Accent1 3 5 2 4 2 2 4" xfId="28070" xr:uid="{00000000-0005-0000-0000-0000ED6C0000}"/>
    <cellStyle name="20% - Accent1 3 5 2 4 2 3" xfId="28071" xr:uid="{00000000-0005-0000-0000-0000EE6C0000}"/>
    <cellStyle name="20% - Accent1 3 5 2 4 2 3 2" xfId="28072" xr:uid="{00000000-0005-0000-0000-0000EF6C0000}"/>
    <cellStyle name="20% - Accent1 3 5 2 4 2 3 2 2" xfId="28073" xr:uid="{00000000-0005-0000-0000-0000F06C0000}"/>
    <cellStyle name="20% - Accent1 3 5 2 4 2 3 2 2 2" xfId="28074" xr:uid="{00000000-0005-0000-0000-0000F16C0000}"/>
    <cellStyle name="20% - Accent1 3 5 2 4 2 3 2 3" xfId="28075" xr:uid="{00000000-0005-0000-0000-0000F26C0000}"/>
    <cellStyle name="20% - Accent1 3 5 2 4 2 3 3" xfId="28076" xr:uid="{00000000-0005-0000-0000-0000F36C0000}"/>
    <cellStyle name="20% - Accent1 3 5 2 4 2 3 3 2" xfId="28077" xr:uid="{00000000-0005-0000-0000-0000F46C0000}"/>
    <cellStyle name="20% - Accent1 3 5 2 4 2 3 4" xfId="28078" xr:uid="{00000000-0005-0000-0000-0000F56C0000}"/>
    <cellStyle name="20% - Accent1 3 5 2 4 2 4" xfId="28079" xr:uid="{00000000-0005-0000-0000-0000F66C0000}"/>
    <cellStyle name="20% - Accent1 3 5 2 4 2 4 2" xfId="28080" xr:uid="{00000000-0005-0000-0000-0000F76C0000}"/>
    <cellStyle name="20% - Accent1 3 5 2 4 2 4 2 2" xfId="28081" xr:uid="{00000000-0005-0000-0000-0000F86C0000}"/>
    <cellStyle name="20% - Accent1 3 5 2 4 2 4 2 2 2" xfId="28082" xr:uid="{00000000-0005-0000-0000-0000F96C0000}"/>
    <cellStyle name="20% - Accent1 3 5 2 4 2 4 2 3" xfId="28083" xr:uid="{00000000-0005-0000-0000-0000FA6C0000}"/>
    <cellStyle name="20% - Accent1 3 5 2 4 2 4 3" xfId="28084" xr:uid="{00000000-0005-0000-0000-0000FB6C0000}"/>
    <cellStyle name="20% - Accent1 3 5 2 4 2 4 3 2" xfId="28085" xr:uid="{00000000-0005-0000-0000-0000FC6C0000}"/>
    <cellStyle name="20% - Accent1 3 5 2 4 2 4 4" xfId="28086" xr:uid="{00000000-0005-0000-0000-0000FD6C0000}"/>
    <cellStyle name="20% - Accent1 3 5 2 4 2 5" xfId="28087" xr:uid="{00000000-0005-0000-0000-0000FE6C0000}"/>
    <cellStyle name="20% - Accent1 3 5 2 4 2 5 2" xfId="28088" xr:uid="{00000000-0005-0000-0000-0000FF6C0000}"/>
    <cellStyle name="20% - Accent1 3 5 2 4 2 5 2 2" xfId="28089" xr:uid="{00000000-0005-0000-0000-0000006D0000}"/>
    <cellStyle name="20% - Accent1 3 5 2 4 2 5 3" xfId="28090" xr:uid="{00000000-0005-0000-0000-0000016D0000}"/>
    <cellStyle name="20% - Accent1 3 5 2 4 2 6" xfId="28091" xr:uid="{00000000-0005-0000-0000-0000026D0000}"/>
    <cellStyle name="20% - Accent1 3 5 2 4 2 6 2" xfId="28092" xr:uid="{00000000-0005-0000-0000-0000036D0000}"/>
    <cellStyle name="20% - Accent1 3 5 2 4 2 6 2 2" xfId="28093" xr:uid="{00000000-0005-0000-0000-0000046D0000}"/>
    <cellStyle name="20% - Accent1 3 5 2 4 2 6 3" xfId="28094" xr:uid="{00000000-0005-0000-0000-0000056D0000}"/>
    <cellStyle name="20% - Accent1 3 5 2 4 2 7" xfId="28095" xr:uid="{00000000-0005-0000-0000-0000066D0000}"/>
    <cellStyle name="20% - Accent1 3 5 2 4 2 7 2" xfId="28096" xr:uid="{00000000-0005-0000-0000-0000076D0000}"/>
    <cellStyle name="20% - Accent1 3 5 2 4 2 8" xfId="28097" xr:uid="{00000000-0005-0000-0000-0000086D0000}"/>
    <cellStyle name="20% - Accent1 3 5 2 4 2 8 2" xfId="28098" xr:uid="{00000000-0005-0000-0000-0000096D0000}"/>
    <cellStyle name="20% - Accent1 3 5 2 4 2 9" xfId="28099" xr:uid="{00000000-0005-0000-0000-00000A6D0000}"/>
    <cellStyle name="20% - Accent1 3 5 2 4 3" xfId="28100" xr:uid="{00000000-0005-0000-0000-00000B6D0000}"/>
    <cellStyle name="20% - Accent1 3 5 2 4 3 2" xfId="28101" xr:uid="{00000000-0005-0000-0000-00000C6D0000}"/>
    <cellStyle name="20% - Accent1 3 5 2 4 3 2 2" xfId="28102" xr:uid="{00000000-0005-0000-0000-00000D6D0000}"/>
    <cellStyle name="20% - Accent1 3 5 2 4 3 2 2 2" xfId="28103" xr:uid="{00000000-0005-0000-0000-00000E6D0000}"/>
    <cellStyle name="20% - Accent1 3 5 2 4 3 2 2 2 2" xfId="28104" xr:uid="{00000000-0005-0000-0000-00000F6D0000}"/>
    <cellStyle name="20% - Accent1 3 5 2 4 3 2 2 3" xfId="28105" xr:uid="{00000000-0005-0000-0000-0000106D0000}"/>
    <cellStyle name="20% - Accent1 3 5 2 4 3 2 3" xfId="28106" xr:uid="{00000000-0005-0000-0000-0000116D0000}"/>
    <cellStyle name="20% - Accent1 3 5 2 4 3 2 3 2" xfId="28107" xr:uid="{00000000-0005-0000-0000-0000126D0000}"/>
    <cellStyle name="20% - Accent1 3 5 2 4 3 2 4" xfId="28108" xr:uid="{00000000-0005-0000-0000-0000136D0000}"/>
    <cellStyle name="20% - Accent1 3 5 2 4 3 3" xfId="28109" xr:uid="{00000000-0005-0000-0000-0000146D0000}"/>
    <cellStyle name="20% - Accent1 3 5 2 4 3 3 2" xfId="28110" xr:uid="{00000000-0005-0000-0000-0000156D0000}"/>
    <cellStyle name="20% - Accent1 3 5 2 4 3 3 2 2" xfId="28111" xr:uid="{00000000-0005-0000-0000-0000166D0000}"/>
    <cellStyle name="20% - Accent1 3 5 2 4 3 3 2 2 2" xfId="28112" xr:uid="{00000000-0005-0000-0000-0000176D0000}"/>
    <cellStyle name="20% - Accent1 3 5 2 4 3 3 2 3" xfId="28113" xr:uid="{00000000-0005-0000-0000-0000186D0000}"/>
    <cellStyle name="20% - Accent1 3 5 2 4 3 3 3" xfId="28114" xr:uid="{00000000-0005-0000-0000-0000196D0000}"/>
    <cellStyle name="20% - Accent1 3 5 2 4 3 3 3 2" xfId="28115" xr:uid="{00000000-0005-0000-0000-00001A6D0000}"/>
    <cellStyle name="20% - Accent1 3 5 2 4 3 3 4" xfId="28116" xr:uid="{00000000-0005-0000-0000-00001B6D0000}"/>
    <cellStyle name="20% - Accent1 3 5 2 4 3 4" xfId="28117" xr:uid="{00000000-0005-0000-0000-00001C6D0000}"/>
    <cellStyle name="20% - Accent1 3 5 2 4 3 4 2" xfId="28118" xr:uid="{00000000-0005-0000-0000-00001D6D0000}"/>
    <cellStyle name="20% - Accent1 3 5 2 4 3 4 2 2" xfId="28119" xr:uid="{00000000-0005-0000-0000-00001E6D0000}"/>
    <cellStyle name="20% - Accent1 3 5 2 4 3 4 2 2 2" xfId="28120" xr:uid="{00000000-0005-0000-0000-00001F6D0000}"/>
    <cellStyle name="20% - Accent1 3 5 2 4 3 4 2 3" xfId="28121" xr:uid="{00000000-0005-0000-0000-0000206D0000}"/>
    <cellStyle name="20% - Accent1 3 5 2 4 3 4 3" xfId="28122" xr:uid="{00000000-0005-0000-0000-0000216D0000}"/>
    <cellStyle name="20% - Accent1 3 5 2 4 3 4 3 2" xfId="28123" xr:uid="{00000000-0005-0000-0000-0000226D0000}"/>
    <cellStyle name="20% - Accent1 3 5 2 4 3 4 4" xfId="28124" xr:uid="{00000000-0005-0000-0000-0000236D0000}"/>
    <cellStyle name="20% - Accent1 3 5 2 4 3 5" xfId="28125" xr:uid="{00000000-0005-0000-0000-0000246D0000}"/>
    <cellStyle name="20% - Accent1 3 5 2 4 3 5 2" xfId="28126" xr:uid="{00000000-0005-0000-0000-0000256D0000}"/>
    <cellStyle name="20% - Accent1 3 5 2 4 3 5 2 2" xfId="28127" xr:uid="{00000000-0005-0000-0000-0000266D0000}"/>
    <cellStyle name="20% - Accent1 3 5 2 4 3 5 3" xfId="28128" xr:uid="{00000000-0005-0000-0000-0000276D0000}"/>
    <cellStyle name="20% - Accent1 3 5 2 4 3 6" xfId="28129" xr:uid="{00000000-0005-0000-0000-0000286D0000}"/>
    <cellStyle name="20% - Accent1 3 5 2 4 3 6 2" xfId="28130" xr:uid="{00000000-0005-0000-0000-0000296D0000}"/>
    <cellStyle name="20% - Accent1 3 5 2 4 3 6 2 2" xfId="28131" xr:uid="{00000000-0005-0000-0000-00002A6D0000}"/>
    <cellStyle name="20% - Accent1 3 5 2 4 3 6 3" xfId="28132" xr:uid="{00000000-0005-0000-0000-00002B6D0000}"/>
    <cellStyle name="20% - Accent1 3 5 2 4 3 7" xfId="28133" xr:uid="{00000000-0005-0000-0000-00002C6D0000}"/>
    <cellStyle name="20% - Accent1 3 5 2 4 3 7 2" xfId="28134" xr:uid="{00000000-0005-0000-0000-00002D6D0000}"/>
    <cellStyle name="20% - Accent1 3 5 2 4 3 8" xfId="28135" xr:uid="{00000000-0005-0000-0000-00002E6D0000}"/>
    <cellStyle name="20% - Accent1 3 5 2 4 3 8 2" xfId="28136" xr:uid="{00000000-0005-0000-0000-00002F6D0000}"/>
    <cellStyle name="20% - Accent1 3 5 2 4 3 9" xfId="28137" xr:uid="{00000000-0005-0000-0000-0000306D0000}"/>
    <cellStyle name="20% - Accent1 3 5 2 4 4" xfId="28138" xr:uid="{00000000-0005-0000-0000-0000316D0000}"/>
    <cellStyle name="20% - Accent1 3 5 2 4 4 2" xfId="28139" xr:uid="{00000000-0005-0000-0000-0000326D0000}"/>
    <cellStyle name="20% - Accent1 3 5 2 4 4 2 2" xfId="28140" xr:uid="{00000000-0005-0000-0000-0000336D0000}"/>
    <cellStyle name="20% - Accent1 3 5 2 4 4 2 2 2" xfId="28141" xr:uid="{00000000-0005-0000-0000-0000346D0000}"/>
    <cellStyle name="20% - Accent1 3 5 2 4 4 2 3" xfId="28142" xr:uid="{00000000-0005-0000-0000-0000356D0000}"/>
    <cellStyle name="20% - Accent1 3 5 2 4 4 3" xfId="28143" xr:uid="{00000000-0005-0000-0000-0000366D0000}"/>
    <cellStyle name="20% - Accent1 3 5 2 4 4 3 2" xfId="28144" xr:uid="{00000000-0005-0000-0000-0000376D0000}"/>
    <cellStyle name="20% - Accent1 3 5 2 4 4 4" xfId="28145" xr:uid="{00000000-0005-0000-0000-0000386D0000}"/>
    <cellStyle name="20% - Accent1 3 5 2 4 5" xfId="28146" xr:uid="{00000000-0005-0000-0000-0000396D0000}"/>
    <cellStyle name="20% - Accent1 3 5 2 4 5 2" xfId="28147" xr:uid="{00000000-0005-0000-0000-00003A6D0000}"/>
    <cellStyle name="20% - Accent1 3 5 2 4 5 2 2" xfId="28148" xr:uid="{00000000-0005-0000-0000-00003B6D0000}"/>
    <cellStyle name="20% - Accent1 3 5 2 4 5 2 2 2" xfId="28149" xr:uid="{00000000-0005-0000-0000-00003C6D0000}"/>
    <cellStyle name="20% - Accent1 3 5 2 4 5 2 3" xfId="28150" xr:uid="{00000000-0005-0000-0000-00003D6D0000}"/>
    <cellStyle name="20% - Accent1 3 5 2 4 5 3" xfId="28151" xr:uid="{00000000-0005-0000-0000-00003E6D0000}"/>
    <cellStyle name="20% - Accent1 3 5 2 4 5 3 2" xfId="28152" xr:uid="{00000000-0005-0000-0000-00003F6D0000}"/>
    <cellStyle name="20% - Accent1 3 5 2 4 5 4" xfId="28153" xr:uid="{00000000-0005-0000-0000-0000406D0000}"/>
    <cellStyle name="20% - Accent1 3 5 2 4 6" xfId="28154" xr:uid="{00000000-0005-0000-0000-0000416D0000}"/>
    <cellStyle name="20% - Accent1 3 5 2 4 6 2" xfId="28155" xr:uid="{00000000-0005-0000-0000-0000426D0000}"/>
    <cellStyle name="20% - Accent1 3 5 2 4 6 2 2" xfId="28156" xr:uid="{00000000-0005-0000-0000-0000436D0000}"/>
    <cellStyle name="20% - Accent1 3 5 2 4 6 2 2 2" xfId="28157" xr:uid="{00000000-0005-0000-0000-0000446D0000}"/>
    <cellStyle name="20% - Accent1 3 5 2 4 6 2 3" xfId="28158" xr:uid="{00000000-0005-0000-0000-0000456D0000}"/>
    <cellStyle name="20% - Accent1 3 5 2 4 6 3" xfId="28159" xr:uid="{00000000-0005-0000-0000-0000466D0000}"/>
    <cellStyle name="20% - Accent1 3 5 2 4 6 3 2" xfId="28160" xr:uid="{00000000-0005-0000-0000-0000476D0000}"/>
    <cellStyle name="20% - Accent1 3 5 2 4 6 4" xfId="28161" xr:uid="{00000000-0005-0000-0000-0000486D0000}"/>
    <cellStyle name="20% - Accent1 3 5 2 4 7" xfId="28162" xr:uid="{00000000-0005-0000-0000-0000496D0000}"/>
    <cellStyle name="20% - Accent1 3 5 2 4 7 2" xfId="28163" xr:uid="{00000000-0005-0000-0000-00004A6D0000}"/>
    <cellStyle name="20% - Accent1 3 5 2 4 7 2 2" xfId="28164" xr:uid="{00000000-0005-0000-0000-00004B6D0000}"/>
    <cellStyle name="20% - Accent1 3 5 2 4 7 3" xfId="28165" xr:uid="{00000000-0005-0000-0000-00004C6D0000}"/>
    <cellStyle name="20% - Accent1 3 5 2 4 8" xfId="28166" xr:uid="{00000000-0005-0000-0000-00004D6D0000}"/>
    <cellStyle name="20% - Accent1 3 5 2 4 8 2" xfId="28167" xr:uid="{00000000-0005-0000-0000-00004E6D0000}"/>
    <cellStyle name="20% - Accent1 3 5 2 4 8 2 2" xfId="28168" xr:uid="{00000000-0005-0000-0000-00004F6D0000}"/>
    <cellStyle name="20% - Accent1 3 5 2 4 8 3" xfId="28169" xr:uid="{00000000-0005-0000-0000-0000506D0000}"/>
    <cellStyle name="20% - Accent1 3 5 2 4 9" xfId="28170" xr:uid="{00000000-0005-0000-0000-0000516D0000}"/>
    <cellStyle name="20% - Accent1 3 5 2 4 9 2" xfId="28171" xr:uid="{00000000-0005-0000-0000-0000526D0000}"/>
    <cellStyle name="20% - Accent1 3 5 2 5" xfId="28172" xr:uid="{00000000-0005-0000-0000-0000536D0000}"/>
    <cellStyle name="20% - Accent1 3 5 2 5 10" xfId="28173" xr:uid="{00000000-0005-0000-0000-0000546D0000}"/>
    <cellStyle name="20% - Accent1 3 5 2 5 10 2" xfId="28174" xr:uid="{00000000-0005-0000-0000-0000556D0000}"/>
    <cellStyle name="20% - Accent1 3 5 2 5 11" xfId="28175" xr:uid="{00000000-0005-0000-0000-0000566D0000}"/>
    <cellStyle name="20% - Accent1 3 5 2 5 2" xfId="28176" xr:uid="{00000000-0005-0000-0000-0000576D0000}"/>
    <cellStyle name="20% - Accent1 3 5 2 5 2 2" xfId="28177" xr:uid="{00000000-0005-0000-0000-0000586D0000}"/>
    <cellStyle name="20% - Accent1 3 5 2 5 2 2 2" xfId="28178" xr:uid="{00000000-0005-0000-0000-0000596D0000}"/>
    <cellStyle name="20% - Accent1 3 5 2 5 2 2 2 2" xfId="28179" xr:uid="{00000000-0005-0000-0000-00005A6D0000}"/>
    <cellStyle name="20% - Accent1 3 5 2 5 2 2 2 2 2" xfId="28180" xr:uid="{00000000-0005-0000-0000-00005B6D0000}"/>
    <cellStyle name="20% - Accent1 3 5 2 5 2 2 2 3" xfId="28181" xr:uid="{00000000-0005-0000-0000-00005C6D0000}"/>
    <cellStyle name="20% - Accent1 3 5 2 5 2 2 3" xfId="28182" xr:uid="{00000000-0005-0000-0000-00005D6D0000}"/>
    <cellStyle name="20% - Accent1 3 5 2 5 2 2 3 2" xfId="28183" xr:uid="{00000000-0005-0000-0000-00005E6D0000}"/>
    <cellStyle name="20% - Accent1 3 5 2 5 2 2 4" xfId="28184" xr:uid="{00000000-0005-0000-0000-00005F6D0000}"/>
    <cellStyle name="20% - Accent1 3 5 2 5 2 3" xfId="28185" xr:uid="{00000000-0005-0000-0000-0000606D0000}"/>
    <cellStyle name="20% - Accent1 3 5 2 5 2 3 2" xfId="28186" xr:uid="{00000000-0005-0000-0000-0000616D0000}"/>
    <cellStyle name="20% - Accent1 3 5 2 5 2 3 2 2" xfId="28187" xr:uid="{00000000-0005-0000-0000-0000626D0000}"/>
    <cellStyle name="20% - Accent1 3 5 2 5 2 3 2 2 2" xfId="28188" xr:uid="{00000000-0005-0000-0000-0000636D0000}"/>
    <cellStyle name="20% - Accent1 3 5 2 5 2 3 2 3" xfId="28189" xr:uid="{00000000-0005-0000-0000-0000646D0000}"/>
    <cellStyle name="20% - Accent1 3 5 2 5 2 3 3" xfId="28190" xr:uid="{00000000-0005-0000-0000-0000656D0000}"/>
    <cellStyle name="20% - Accent1 3 5 2 5 2 3 3 2" xfId="28191" xr:uid="{00000000-0005-0000-0000-0000666D0000}"/>
    <cellStyle name="20% - Accent1 3 5 2 5 2 3 4" xfId="28192" xr:uid="{00000000-0005-0000-0000-0000676D0000}"/>
    <cellStyle name="20% - Accent1 3 5 2 5 2 4" xfId="28193" xr:uid="{00000000-0005-0000-0000-0000686D0000}"/>
    <cellStyle name="20% - Accent1 3 5 2 5 2 4 2" xfId="28194" xr:uid="{00000000-0005-0000-0000-0000696D0000}"/>
    <cellStyle name="20% - Accent1 3 5 2 5 2 4 2 2" xfId="28195" xr:uid="{00000000-0005-0000-0000-00006A6D0000}"/>
    <cellStyle name="20% - Accent1 3 5 2 5 2 4 2 2 2" xfId="28196" xr:uid="{00000000-0005-0000-0000-00006B6D0000}"/>
    <cellStyle name="20% - Accent1 3 5 2 5 2 4 2 3" xfId="28197" xr:uid="{00000000-0005-0000-0000-00006C6D0000}"/>
    <cellStyle name="20% - Accent1 3 5 2 5 2 4 3" xfId="28198" xr:uid="{00000000-0005-0000-0000-00006D6D0000}"/>
    <cellStyle name="20% - Accent1 3 5 2 5 2 4 3 2" xfId="28199" xr:uid="{00000000-0005-0000-0000-00006E6D0000}"/>
    <cellStyle name="20% - Accent1 3 5 2 5 2 4 4" xfId="28200" xr:uid="{00000000-0005-0000-0000-00006F6D0000}"/>
    <cellStyle name="20% - Accent1 3 5 2 5 2 5" xfId="28201" xr:uid="{00000000-0005-0000-0000-0000706D0000}"/>
    <cellStyle name="20% - Accent1 3 5 2 5 2 5 2" xfId="28202" xr:uid="{00000000-0005-0000-0000-0000716D0000}"/>
    <cellStyle name="20% - Accent1 3 5 2 5 2 5 2 2" xfId="28203" xr:uid="{00000000-0005-0000-0000-0000726D0000}"/>
    <cellStyle name="20% - Accent1 3 5 2 5 2 5 3" xfId="28204" xr:uid="{00000000-0005-0000-0000-0000736D0000}"/>
    <cellStyle name="20% - Accent1 3 5 2 5 2 6" xfId="28205" xr:uid="{00000000-0005-0000-0000-0000746D0000}"/>
    <cellStyle name="20% - Accent1 3 5 2 5 2 6 2" xfId="28206" xr:uid="{00000000-0005-0000-0000-0000756D0000}"/>
    <cellStyle name="20% - Accent1 3 5 2 5 2 6 2 2" xfId="28207" xr:uid="{00000000-0005-0000-0000-0000766D0000}"/>
    <cellStyle name="20% - Accent1 3 5 2 5 2 6 3" xfId="28208" xr:uid="{00000000-0005-0000-0000-0000776D0000}"/>
    <cellStyle name="20% - Accent1 3 5 2 5 2 7" xfId="28209" xr:uid="{00000000-0005-0000-0000-0000786D0000}"/>
    <cellStyle name="20% - Accent1 3 5 2 5 2 7 2" xfId="28210" xr:uid="{00000000-0005-0000-0000-0000796D0000}"/>
    <cellStyle name="20% - Accent1 3 5 2 5 2 8" xfId="28211" xr:uid="{00000000-0005-0000-0000-00007A6D0000}"/>
    <cellStyle name="20% - Accent1 3 5 2 5 2 8 2" xfId="28212" xr:uid="{00000000-0005-0000-0000-00007B6D0000}"/>
    <cellStyle name="20% - Accent1 3 5 2 5 2 9" xfId="28213" xr:uid="{00000000-0005-0000-0000-00007C6D0000}"/>
    <cellStyle name="20% - Accent1 3 5 2 5 3" xfId="28214" xr:uid="{00000000-0005-0000-0000-00007D6D0000}"/>
    <cellStyle name="20% - Accent1 3 5 2 5 3 2" xfId="28215" xr:uid="{00000000-0005-0000-0000-00007E6D0000}"/>
    <cellStyle name="20% - Accent1 3 5 2 5 3 2 2" xfId="28216" xr:uid="{00000000-0005-0000-0000-00007F6D0000}"/>
    <cellStyle name="20% - Accent1 3 5 2 5 3 2 2 2" xfId="28217" xr:uid="{00000000-0005-0000-0000-0000806D0000}"/>
    <cellStyle name="20% - Accent1 3 5 2 5 3 2 2 2 2" xfId="28218" xr:uid="{00000000-0005-0000-0000-0000816D0000}"/>
    <cellStyle name="20% - Accent1 3 5 2 5 3 2 2 3" xfId="28219" xr:uid="{00000000-0005-0000-0000-0000826D0000}"/>
    <cellStyle name="20% - Accent1 3 5 2 5 3 2 3" xfId="28220" xr:uid="{00000000-0005-0000-0000-0000836D0000}"/>
    <cellStyle name="20% - Accent1 3 5 2 5 3 2 3 2" xfId="28221" xr:uid="{00000000-0005-0000-0000-0000846D0000}"/>
    <cellStyle name="20% - Accent1 3 5 2 5 3 2 4" xfId="28222" xr:uid="{00000000-0005-0000-0000-0000856D0000}"/>
    <cellStyle name="20% - Accent1 3 5 2 5 3 3" xfId="28223" xr:uid="{00000000-0005-0000-0000-0000866D0000}"/>
    <cellStyle name="20% - Accent1 3 5 2 5 3 3 2" xfId="28224" xr:uid="{00000000-0005-0000-0000-0000876D0000}"/>
    <cellStyle name="20% - Accent1 3 5 2 5 3 3 2 2" xfId="28225" xr:uid="{00000000-0005-0000-0000-0000886D0000}"/>
    <cellStyle name="20% - Accent1 3 5 2 5 3 3 2 2 2" xfId="28226" xr:uid="{00000000-0005-0000-0000-0000896D0000}"/>
    <cellStyle name="20% - Accent1 3 5 2 5 3 3 2 3" xfId="28227" xr:uid="{00000000-0005-0000-0000-00008A6D0000}"/>
    <cellStyle name="20% - Accent1 3 5 2 5 3 3 3" xfId="28228" xr:uid="{00000000-0005-0000-0000-00008B6D0000}"/>
    <cellStyle name="20% - Accent1 3 5 2 5 3 3 3 2" xfId="28229" xr:uid="{00000000-0005-0000-0000-00008C6D0000}"/>
    <cellStyle name="20% - Accent1 3 5 2 5 3 3 4" xfId="28230" xr:uid="{00000000-0005-0000-0000-00008D6D0000}"/>
    <cellStyle name="20% - Accent1 3 5 2 5 3 4" xfId="28231" xr:uid="{00000000-0005-0000-0000-00008E6D0000}"/>
    <cellStyle name="20% - Accent1 3 5 2 5 3 4 2" xfId="28232" xr:uid="{00000000-0005-0000-0000-00008F6D0000}"/>
    <cellStyle name="20% - Accent1 3 5 2 5 3 4 2 2" xfId="28233" xr:uid="{00000000-0005-0000-0000-0000906D0000}"/>
    <cellStyle name="20% - Accent1 3 5 2 5 3 4 2 2 2" xfId="28234" xr:uid="{00000000-0005-0000-0000-0000916D0000}"/>
    <cellStyle name="20% - Accent1 3 5 2 5 3 4 2 3" xfId="28235" xr:uid="{00000000-0005-0000-0000-0000926D0000}"/>
    <cellStyle name="20% - Accent1 3 5 2 5 3 4 3" xfId="28236" xr:uid="{00000000-0005-0000-0000-0000936D0000}"/>
    <cellStyle name="20% - Accent1 3 5 2 5 3 4 3 2" xfId="28237" xr:uid="{00000000-0005-0000-0000-0000946D0000}"/>
    <cellStyle name="20% - Accent1 3 5 2 5 3 4 4" xfId="28238" xr:uid="{00000000-0005-0000-0000-0000956D0000}"/>
    <cellStyle name="20% - Accent1 3 5 2 5 3 5" xfId="28239" xr:uid="{00000000-0005-0000-0000-0000966D0000}"/>
    <cellStyle name="20% - Accent1 3 5 2 5 3 5 2" xfId="28240" xr:uid="{00000000-0005-0000-0000-0000976D0000}"/>
    <cellStyle name="20% - Accent1 3 5 2 5 3 5 2 2" xfId="28241" xr:uid="{00000000-0005-0000-0000-0000986D0000}"/>
    <cellStyle name="20% - Accent1 3 5 2 5 3 5 3" xfId="28242" xr:uid="{00000000-0005-0000-0000-0000996D0000}"/>
    <cellStyle name="20% - Accent1 3 5 2 5 3 6" xfId="28243" xr:uid="{00000000-0005-0000-0000-00009A6D0000}"/>
    <cellStyle name="20% - Accent1 3 5 2 5 3 6 2" xfId="28244" xr:uid="{00000000-0005-0000-0000-00009B6D0000}"/>
    <cellStyle name="20% - Accent1 3 5 2 5 3 6 2 2" xfId="28245" xr:uid="{00000000-0005-0000-0000-00009C6D0000}"/>
    <cellStyle name="20% - Accent1 3 5 2 5 3 6 3" xfId="28246" xr:uid="{00000000-0005-0000-0000-00009D6D0000}"/>
    <cellStyle name="20% - Accent1 3 5 2 5 3 7" xfId="28247" xr:uid="{00000000-0005-0000-0000-00009E6D0000}"/>
    <cellStyle name="20% - Accent1 3 5 2 5 3 7 2" xfId="28248" xr:uid="{00000000-0005-0000-0000-00009F6D0000}"/>
    <cellStyle name="20% - Accent1 3 5 2 5 3 8" xfId="28249" xr:uid="{00000000-0005-0000-0000-0000A06D0000}"/>
    <cellStyle name="20% - Accent1 3 5 2 5 3 8 2" xfId="28250" xr:uid="{00000000-0005-0000-0000-0000A16D0000}"/>
    <cellStyle name="20% - Accent1 3 5 2 5 3 9" xfId="28251" xr:uid="{00000000-0005-0000-0000-0000A26D0000}"/>
    <cellStyle name="20% - Accent1 3 5 2 5 4" xfId="28252" xr:uid="{00000000-0005-0000-0000-0000A36D0000}"/>
    <cellStyle name="20% - Accent1 3 5 2 5 4 2" xfId="28253" xr:uid="{00000000-0005-0000-0000-0000A46D0000}"/>
    <cellStyle name="20% - Accent1 3 5 2 5 4 2 2" xfId="28254" xr:uid="{00000000-0005-0000-0000-0000A56D0000}"/>
    <cellStyle name="20% - Accent1 3 5 2 5 4 2 2 2" xfId="28255" xr:uid="{00000000-0005-0000-0000-0000A66D0000}"/>
    <cellStyle name="20% - Accent1 3 5 2 5 4 2 3" xfId="28256" xr:uid="{00000000-0005-0000-0000-0000A76D0000}"/>
    <cellStyle name="20% - Accent1 3 5 2 5 4 3" xfId="28257" xr:uid="{00000000-0005-0000-0000-0000A86D0000}"/>
    <cellStyle name="20% - Accent1 3 5 2 5 4 3 2" xfId="28258" xr:uid="{00000000-0005-0000-0000-0000A96D0000}"/>
    <cellStyle name="20% - Accent1 3 5 2 5 4 4" xfId="28259" xr:uid="{00000000-0005-0000-0000-0000AA6D0000}"/>
    <cellStyle name="20% - Accent1 3 5 2 5 5" xfId="28260" xr:uid="{00000000-0005-0000-0000-0000AB6D0000}"/>
    <cellStyle name="20% - Accent1 3 5 2 5 5 2" xfId="28261" xr:uid="{00000000-0005-0000-0000-0000AC6D0000}"/>
    <cellStyle name="20% - Accent1 3 5 2 5 5 2 2" xfId="28262" xr:uid="{00000000-0005-0000-0000-0000AD6D0000}"/>
    <cellStyle name="20% - Accent1 3 5 2 5 5 2 2 2" xfId="28263" xr:uid="{00000000-0005-0000-0000-0000AE6D0000}"/>
    <cellStyle name="20% - Accent1 3 5 2 5 5 2 3" xfId="28264" xr:uid="{00000000-0005-0000-0000-0000AF6D0000}"/>
    <cellStyle name="20% - Accent1 3 5 2 5 5 3" xfId="28265" xr:uid="{00000000-0005-0000-0000-0000B06D0000}"/>
    <cellStyle name="20% - Accent1 3 5 2 5 5 3 2" xfId="28266" xr:uid="{00000000-0005-0000-0000-0000B16D0000}"/>
    <cellStyle name="20% - Accent1 3 5 2 5 5 4" xfId="28267" xr:uid="{00000000-0005-0000-0000-0000B26D0000}"/>
    <cellStyle name="20% - Accent1 3 5 2 5 6" xfId="28268" xr:uid="{00000000-0005-0000-0000-0000B36D0000}"/>
    <cellStyle name="20% - Accent1 3 5 2 5 6 2" xfId="28269" xr:uid="{00000000-0005-0000-0000-0000B46D0000}"/>
    <cellStyle name="20% - Accent1 3 5 2 5 6 2 2" xfId="28270" xr:uid="{00000000-0005-0000-0000-0000B56D0000}"/>
    <cellStyle name="20% - Accent1 3 5 2 5 6 2 2 2" xfId="28271" xr:uid="{00000000-0005-0000-0000-0000B66D0000}"/>
    <cellStyle name="20% - Accent1 3 5 2 5 6 2 3" xfId="28272" xr:uid="{00000000-0005-0000-0000-0000B76D0000}"/>
    <cellStyle name="20% - Accent1 3 5 2 5 6 3" xfId="28273" xr:uid="{00000000-0005-0000-0000-0000B86D0000}"/>
    <cellStyle name="20% - Accent1 3 5 2 5 6 3 2" xfId="28274" xr:uid="{00000000-0005-0000-0000-0000B96D0000}"/>
    <cellStyle name="20% - Accent1 3 5 2 5 6 4" xfId="28275" xr:uid="{00000000-0005-0000-0000-0000BA6D0000}"/>
    <cellStyle name="20% - Accent1 3 5 2 5 7" xfId="28276" xr:uid="{00000000-0005-0000-0000-0000BB6D0000}"/>
    <cellStyle name="20% - Accent1 3 5 2 5 7 2" xfId="28277" xr:uid="{00000000-0005-0000-0000-0000BC6D0000}"/>
    <cellStyle name="20% - Accent1 3 5 2 5 7 2 2" xfId="28278" xr:uid="{00000000-0005-0000-0000-0000BD6D0000}"/>
    <cellStyle name="20% - Accent1 3 5 2 5 7 3" xfId="28279" xr:uid="{00000000-0005-0000-0000-0000BE6D0000}"/>
    <cellStyle name="20% - Accent1 3 5 2 5 8" xfId="28280" xr:uid="{00000000-0005-0000-0000-0000BF6D0000}"/>
    <cellStyle name="20% - Accent1 3 5 2 5 8 2" xfId="28281" xr:uid="{00000000-0005-0000-0000-0000C06D0000}"/>
    <cellStyle name="20% - Accent1 3 5 2 5 8 2 2" xfId="28282" xr:uid="{00000000-0005-0000-0000-0000C16D0000}"/>
    <cellStyle name="20% - Accent1 3 5 2 5 8 3" xfId="28283" xr:uid="{00000000-0005-0000-0000-0000C26D0000}"/>
    <cellStyle name="20% - Accent1 3 5 2 5 9" xfId="28284" xr:uid="{00000000-0005-0000-0000-0000C36D0000}"/>
    <cellStyle name="20% - Accent1 3 5 2 5 9 2" xfId="28285" xr:uid="{00000000-0005-0000-0000-0000C46D0000}"/>
    <cellStyle name="20% - Accent1 3 5 2 6" xfId="28286" xr:uid="{00000000-0005-0000-0000-0000C56D0000}"/>
    <cellStyle name="20% - Accent1 3 5 2 6 2" xfId="28287" xr:uid="{00000000-0005-0000-0000-0000C66D0000}"/>
    <cellStyle name="20% - Accent1 3 5 2 6 2 2" xfId="28288" xr:uid="{00000000-0005-0000-0000-0000C76D0000}"/>
    <cellStyle name="20% - Accent1 3 5 2 6 2 2 2" xfId="28289" xr:uid="{00000000-0005-0000-0000-0000C86D0000}"/>
    <cellStyle name="20% - Accent1 3 5 2 6 2 2 2 2" xfId="28290" xr:uid="{00000000-0005-0000-0000-0000C96D0000}"/>
    <cellStyle name="20% - Accent1 3 5 2 6 2 2 3" xfId="28291" xr:uid="{00000000-0005-0000-0000-0000CA6D0000}"/>
    <cellStyle name="20% - Accent1 3 5 2 6 2 3" xfId="28292" xr:uid="{00000000-0005-0000-0000-0000CB6D0000}"/>
    <cellStyle name="20% - Accent1 3 5 2 6 2 3 2" xfId="28293" xr:uid="{00000000-0005-0000-0000-0000CC6D0000}"/>
    <cellStyle name="20% - Accent1 3 5 2 6 2 4" xfId="28294" xr:uid="{00000000-0005-0000-0000-0000CD6D0000}"/>
    <cellStyle name="20% - Accent1 3 5 2 6 3" xfId="28295" xr:uid="{00000000-0005-0000-0000-0000CE6D0000}"/>
    <cellStyle name="20% - Accent1 3 5 2 6 3 2" xfId="28296" xr:uid="{00000000-0005-0000-0000-0000CF6D0000}"/>
    <cellStyle name="20% - Accent1 3 5 2 6 3 2 2" xfId="28297" xr:uid="{00000000-0005-0000-0000-0000D06D0000}"/>
    <cellStyle name="20% - Accent1 3 5 2 6 3 2 2 2" xfId="28298" xr:uid="{00000000-0005-0000-0000-0000D16D0000}"/>
    <cellStyle name="20% - Accent1 3 5 2 6 3 2 3" xfId="28299" xr:uid="{00000000-0005-0000-0000-0000D26D0000}"/>
    <cellStyle name="20% - Accent1 3 5 2 6 3 3" xfId="28300" xr:uid="{00000000-0005-0000-0000-0000D36D0000}"/>
    <cellStyle name="20% - Accent1 3 5 2 6 3 3 2" xfId="28301" xr:uid="{00000000-0005-0000-0000-0000D46D0000}"/>
    <cellStyle name="20% - Accent1 3 5 2 6 3 4" xfId="28302" xr:uid="{00000000-0005-0000-0000-0000D56D0000}"/>
    <cellStyle name="20% - Accent1 3 5 2 6 4" xfId="28303" xr:uid="{00000000-0005-0000-0000-0000D66D0000}"/>
    <cellStyle name="20% - Accent1 3 5 2 6 4 2" xfId="28304" xr:uid="{00000000-0005-0000-0000-0000D76D0000}"/>
    <cellStyle name="20% - Accent1 3 5 2 6 4 2 2" xfId="28305" xr:uid="{00000000-0005-0000-0000-0000D86D0000}"/>
    <cellStyle name="20% - Accent1 3 5 2 6 4 2 2 2" xfId="28306" xr:uid="{00000000-0005-0000-0000-0000D96D0000}"/>
    <cellStyle name="20% - Accent1 3 5 2 6 4 2 3" xfId="28307" xr:uid="{00000000-0005-0000-0000-0000DA6D0000}"/>
    <cellStyle name="20% - Accent1 3 5 2 6 4 3" xfId="28308" xr:uid="{00000000-0005-0000-0000-0000DB6D0000}"/>
    <cellStyle name="20% - Accent1 3 5 2 6 4 3 2" xfId="28309" xr:uid="{00000000-0005-0000-0000-0000DC6D0000}"/>
    <cellStyle name="20% - Accent1 3 5 2 6 4 4" xfId="28310" xr:uid="{00000000-0005-0000-0000-0000DD6D0000}"/>
    <cellStyle name="20% - Accent1 3 5 2 6 5" xfId="28311" xr:uid="{00000000-0005-0000-0000-0000DE6D0000}"/>
    <cellStyle name="20% - Accent1 3 5 2 6 5 2" xfId="28312" xr:uid="{00000000-0005-0000-0000-0000DF6D0000}"/>
    <cellStyle name="20% - Accent1 3 5 2 6 5 2 2" xfId="28313" xr:uid="{00000000-0005-0000-0000-0000E06D0000}"/>
    <cellStyle name="20% - Accent1 3 5 2 6 5 3" xfId="28314" xr:uid="{00000000-0005-0000-0000-0000E16D0000}"/>
    <cellStyle name="20% - Accent1 3 5 2 6 6" xfId="28315" xr:uid="{00000000-0005-0000-0000-0000E26D0000}"/>
    <cellStyle name="20% - Accent1 3 5 2 6 6 2" xfId="28316" xr:uid="{00000000-0005-0000-0000-0000E36D0000}"/>
    <cellStyle name="20% - Accent1 3 5 2 6 6 2 2" xfId="28317" xr:uid="{00000000-0005-0000-0000-0000E46D0000}"/>
    <cellStyle name="20% - Accent1 3 5 2 6 6 3" xfId="28318" xr:uid="{00000000-0005-0000-0000-0000E56D0000}"/>
    <cellStyle name="20% - Accent1 3 5 2 6 7" xfId="28319" xr:uid="{00000000-0005-0000-0000-0000E66D0000}"/>
    <cellStyle name="20% - Accent1 3 5 2 6 7 2" xfId="28320" xr:uid="{00000000-0005-0000-0000-0000E76D0000}"/>
    <cellStyle name="20% - Accent1 3 5 2 6 8" xfId="28321" xr:uid="{00000000-0005-0000-0000-0000E86D0000}"/>
    <cellStyle name="20% - Accent1 3 5 2 6 8 2" xfId="28322" xr:uid="{00000000-0005-0000-0000-0000E96D0000}"/>
    <cellStyle name="20% - Accent1 3 5 2 6 9" xfId="28323" xr:uid="{00000000-0005-0000-0000-0000EA6D0000}"/>
    <cellStyle name="20% - Accent1 3 5 2 7" xfId="28324" xr:uid="{00000000-0005-0000-0000-0000EB6D0000}"/>
    <cellStyle name="20% - Accent1 3 5 2 7 2" xfId="28325" xr:uid="{00000000-0005-0000-0000-0000EC6D0000}"/>
    <cellStyle name="20% - Accent1 3 5 2 7 2 2" xfId="28326" xr:uid="{00000000-0005-0000-0000-0000ED6D0000}"/>
    <cellStyle name="20% - Accent1 3 5 2 7 2 2 2" xfId="28327" xr:uid="{00000000-0005-0000-0000-0000EE6D0000}"/>
    <cellStyle name="20% - Accent1 3 5 2 7 2 2 2 2" xfId="28328" xr:uid="{00000000-0005-0000-0000-0000EF6D0000}"/>
    <cellStyle name="20% - Accent1 3 5 2 7 2 2 3" xfId="28329" xr:uid="{00000000-0005-0000-0000-0000F06D0000}"/>
    <cellStyle name="20% - Accent1 3 5 2 7 2 3" xfId="28330" xr:uid="{00000000-0005-0000-0000-0000F16D0000}"/>
    <cellStyle name="20% - Accent1 3 5 2 7 2 3 2" xfId="28331" xr:uid="{00000000-0005-0000-0000-0000F26D0000}"/>
    <cellStyle name="20% - Accent1 3 5 2 7 2 4" xfId="28332" xr:uid="{00000000-0005-0000-0000-0000F36D0000}"/>
    <cellStyle name="20% - Accent1 3 5 2 7 3" xfId="28333" xr:uid="{00000000-0005-0000-0000-0000F46D0000}"/>
    <cellStyle name="20% - Accent1 3 5 2 7 3 2" xfId="28334" xr:uid="{00000000-0005-0000-0000-0000F56D0000}"/>
    <cellStyle name="20% - Accent1 3 5 2 7 3 2 2" xfId="28335" xr:uid="{00000000-0005-0000-0000-0000F66D0000}"/>
    <cellStyle name="20% - Accent1 3 5 2 7 3 2 2 2" xfId="28336" xr:uid="{00000000-0005-0000-0000-0000F76D0000}"/>
    <cellStyle name="20% - Accent1 3 5 2 7 3 2 3" xfId="28337" xr:uid="{00000000-0005-0000-0000-0000F86D0000}"/>
    <cellStyle name="20% - Accent1 3 5 2 7 3 3" xfId="28338" xr:uid="{00000000-0005-0000-0000-0000F96D0000}"/>
    <cellStyle name="20% - Accent1 3 5 2 7 3 3 2" xfId="28339" xr:uid="{00000000-0005-0000-0000-0000FA6D0000}"/>
    <cellStyle name="20% - Accent1 3 5 2 7 3 4" xfId="28340" xr:uid="{00000000-0005-0000-0000-0000FB6D0000}"/>
    <cellStyle name="20% - Accent1 3 5 2 7 4" xfId="28341" xr:uid="{00000000-0005-0000-0000-0000FC6D0000}"/>
    <cellStyle name="20% - Accent1 3 5 2 7 4 2" xfId="28342" xr:uid="{00000000-0005-0000-0000-0000FD6D0000}"/>
    <cellStyle name="20% - Accent1 3 5 2 7 4 2 2" xfId="28343" xr:uid="{00000000-0005-0000-0000-0000FE6D0000}"/>
    <cellStyle name="20% - Accent1 3 5 2 7 4 2 2 2" xfId="28344" xr:uid="{00000000-0005-0000-0000-0000FF6D0000}"/>
    <cellStyle name="20% - Accent1 3 5 2 7 4 2 3" xfId="28345" xr:uid="{00000000-0005-0000-0000-0000006E0000}"/>
    <cellStyle name="20% - Accent1 3 5 2 7 4 3" xfId="28346" xr:uid="{00000000-0005-0000-0000-0000016E0000}"/>
    <cellStyle name="20% - Accent1 3 5 2 7 4 3 2" xfId="28347" xr:uid="{00000000-0005-0000-0000-0000026E0000}"/>
    <cellStyle name="20% - Accent1 3 5 2 7 4 4" xfId="28348" xr:uid="{00000000-0005-0000-0000-0000036E0000}"/>
    <cellStyle name="20% - Accent1 3 5 2 7 5" xfId="28349" xr:uid="{00000000-0005-0000-0000-0000046E0000}"/>
    <cellStyle name="20% - Accent1 3 5 2 7 5 2" xfId="28350" xr:uid="{00000000-0005-0000-0000-0000056E0000}"/>
    <cellStyle name="20% - Accent1 3 5 2 7 5 2 2" xfId="28351" xr:uid="{00000000-0005-0000-0000-0000066E0000}"/>
    <cellStyle name="20% - Accent1 3 5 2 7 5 3" xfId="28352" xr:uid="{00000000-0005-0000-0000-0000076E0000}"/>
    <cellStyle name="20% - Accent1 3 5 2 7 6" xfId="28353" xr:uid="{00000000-0005-0000-0000-0000086E0000}"/>
    <cellStyle name="20% - Accent1 3 5 2 7 6 2" xfId="28354" xr:uid="{00000000-0005-0000-0000-0000096E0000}"/>
    <cellStyle name="20% - Accent1 3 5 2 7 6 2 2" xfId="28355" xr:uid="{00000000-0005-0000-0000-00000A6E0000}"/>
    <cellStyle name="20% - Accent1 3 5 2 7 6 3" xfId="28356" xr:uid="{00000000-0005-0000-0000-00000B6E0000}"/>
    <cellStyle name="20% - Accent1 3 5 2 7 7" xfId="28357" xr:uid="{00000000-0005-0000-0000-00000C6E0000}"/>
    <cellStyle name="20% - Accent1 3 5 2 7 7 2" xfId="28358" xr:uid="{00000000-0005-0000-0000-00000D6E0000}"/>
    <cellStyle name="20% - Accent1 3 5 2 7 8" xfId="28359" xr:uid="{00000000-0005-0000-0000-00000E6E0000}"/>
    <cellStyle name="20% - Accent1 3 5 2 7 8 2" xfId="28360" xr:uid="{00000000-0005-0000-0000-00000F6E0000}"/>
    <cellStyle name="20% - Accent1 3 5 2 7 9" xfId="28361" xr:uid="{00000000-0005-0000-0000-0000106E0000}"/>
    <cellStyle name="20% - Accent1 3 5 2 8" xfId="28362" xr:uid="{00000000-0005-0000-0000-0000116E0000}"/>
    <cellStyle name="20% - Accent1 3 5 2 8 2" xfId="28363" xr:uid="{00000000-0005-0000-0000-0000126E0000}"/>
    <cellStyle name="20% - Accent1 3 5 2 8 2 2" xfId="28364" xr:uid="{00000000-0005-0000-0000-0000136E0000}"/>
    <cellStyle name="20% - Accent1 3 5 2 8 2 2 2" xfId="28365" xr:uid="{00000000-0005-0000-0000-0000146E0000}"/>
    <cellStyle name="20% - Accent1 3 5 2 8 2 3" xfId="28366" xr:uid="{00000000-0005-0000-0000-0000156E0000}"/>
    <cellStyle name="20% - Accent1 3 5 2 8 3" xfId="28367" xr:uid="{00000000-0005-0000-0000-0000166E0000}"/>
    <cellStyle name="20% - Accent1 3 5 2 8 3 2" xfId="28368" xr:uid="{00000000-0005-0000-0000-0000176E0000}"/>
    <cellStyle name="20% - Accent1 3 5 2 8 4" xfId="28369" xr:uid="{00000000-0005-0000-0000-0000186E0000}"/>
    <cellStyle name="20% - Accent1 3 5 2 9" xfId="28370" xr:uid="{00000000-0005-0000-0000-0000196E0000}"/>
    <cellStyle name="20% - Accent1 3 5 2 9 2" xfId="28371" xr:uid="{00000000-0005-0000-0000-00001A6E0000}"/>
    <cellStyle name="20% - Accent1 3 5 2 9 2 2" xfId="28372" xr:uid="{00000000-0005-0000-0000-00001B6E0000}"/>
    <cellStyle name="20% - Accent1 3 5 2 9 2 2 2" xfId="28373" xr:uid="{00000000-0005-0000-0000-00001C6E0000}"/>
    <cellStyle name="20% - Accent1 3 5 2 9 2 3" xfId="28374" xr:uid="{00000000-0005-0000-0000-00001D6E0000}"/>
    <cellStyle name="20% - Accent1 3 5 2 9 3" xfId="28375" xr:uid="{00000000-0005-0000-0000-00001E6E0000}"/>
    <cellStyle name="20% - Accent1 3 5 2 9 3 2" xfId="28376" xr:uid="{00000000-0005-0000-0000-00001F6E0000}"/>
    <cellStyle name="20% - Accent1 3 5 2 9 4" xfId="28377" xr:uid="{00000000-0005-0000-0000-0000206E0000}"/>
    <cellStyle name="20% - Accent1 3 5 3" xfId="28378" xr:uid="{00000000-0005-0000-0000-0000216E0000}"/>
    <cellStyle name="20% - Accent1 3 5 3 10" xfId="28379" xr:uid="{00000000-0005-0000-0000-0000226E0000}"/>
    <cellStyle name="20% - Accent1 3 5 3 10 2" xfId="28380" xr:uid="{00000000-0005-0000-0000-0000236E0000}"/>
    <cellStyle name="20% - Accent1 3 5 3 10 2 2" xfId="28381" xr:uid="{00000000-0005-0000-0000-0000246E0000}"/>
    <cellStyle name="20% - Accent1 3 5 3 10 3" xfId="28382" xr:uid="{00000000-0005-0000-0000-0000256E0000}"/>
    <cellStyle name="20% - Accent1 3 5 3 11" xfId="28383" xr:uid="{00000000-0005-0000-0000-0000266E0000}"/>
    <cellStyle name="20% - Accent1 3 5 3 11 2" xfId="28384" xr:uid="{00000000-0005-0000-0000-0000276E0000}"/>
    <cellStyle name="20% - Accent1 3 5 3 11 2 2" xfId="28385" xr:uid="{00000000-0005-0000-0000-0000286E0000}"/>
    <cellStyle name="20% - Accent1 3 5 3 11 3" xfId="28386" xr:uid="{00000000-0005-0000-0000-0000296E0000}"/>
    <cellStyle name="20% - Accent1 3 5 3 12" xfId="28387" xr:uid="{00000000-0005-0000-0000-00002A6E0000}"/>
    <cellStyle name="20% - Accent1 3 5 3 12 2" xfId="28388" xr:uid="{00000000-0005-0000-0000-00002B6E0000}"/>
    <cellStyle name="20% - Accent1 3 5 3 13" xfId="28389" xr:uid="{00000000-0005-0000-0000-00002C6E0000}"/>
    <cellStyle name="20% - Accent1 3 5 3 13 2" xfId="28390" xr:uid="{00000000-0005-0000-0000-00002D6E0000}"/>
    <cellStyle name="20% - Accent1 3 5 3 14" xfId="28391" xr:uid="{00000000-0005-0000-0000-00002E6E0000}"/>
    <cellStyle name="20% - Accent1 3 5 3 2" xfId="28392" xr:uid="{00000000-0005-0000-0000-00002F6E0000}"/>
    <cellStyle name="20% - Accent1 3 5 3 2 10" xfId="28393" xr:uid="{00000000-0005-0000-0000-0000306E0000}"/>
    <cellStyle name="20% - Accent1 3 5 3 2 10 2" xfId="28394" xr:uid="{00000000-0005-0000-0000-0000316E0000}"/>
    <cellStyle name="20% - Accent1 3 5 3 2 11" xfId="28395" xr:uid="{00000000-0005-0000-0000-0000326E0000}"/>
    <cellStyle name="20% - Accent1 3 5 3 2 2" xfId="28396" xr:uid="{00000000-0005-0000-0000-0000336E0000}"/>
    <cellStyle name="20% - Accent1 3 5 3 2 2 2" xfId="28397" xr:uid="{00000000-0005-0000-0000-0000346E0000}"/>
    <cellStyle name="20% - Accent1 3 5 3 2 2 2 2" xfId="28398" xr:uid="{00000000-0005-0000-0000-0000356E0000}"/>
    <cellStyle name="20% - Accent1 3 5 3 2 2 2 2 2" xfId="28399" xr:uid="{00000000-0005-0000-0000-0000366E0000}"/>
    <cellStyle name="20% - Accent1 3 5 3 2 2 2 2 2 2" xfId="28400" xr:uid="{00000000-0005-0000-0000-0000376E0000}"/>
    <cellStyle name="20% - Accent1 3 5 3 2 2 2 2 3" xfId="28401" xr:uid="{00000000-0005-0000-0000-0000386E0000}"/>
    <cellStyle name="20% - Accent1 3 5 3 2 2 2 3" xfId="28402" xr:uid="{00000000-0005-0000-0000-0000396E0000}"/>
    <cellStyle name="20% - Accent1 3 5 3 2 2 2 3 2" xfId="28403" xr:uid="{00000000-0005-0000-0000-00003A6E0000}"/>
    <cellStyle name="20% - Accent1 3 5 3 2 2 2 4" xfId="28404" xr:uid="{00000000-0005-0000-0000-00003B6E0000}"/>
    <cellStyle name="20% - Accent1 3 5 3 2 2 3" xfId="28405" xr:uid="{00000000-0005-0000-0000-00003C6E0000}"/>
    <cellStyle name="20% - Accent1 3 5 3 2 2 3 2" xfId="28406" xr:uid="{00000000-0005-0000-0000-00003D6E0000}"/>
    <cellStyle name="20% - Accent1 3 5 3 2 2 3 2 2" xfId="28407" xr:uid="{00000000-0005-0000-0000-00003E6E0000}"/>
    <cellStyle name="20% - Accent1 3 5 3 2 2 3 2 2 2" xfId="28408" xr:uid="{00000000-0005-0000-0000-00003F6E0000}"/>
    <cellStyle name="20% - Accent1 3 5 3 2 2 3 2 3" xfId="28409" xr:uid="{00000000-0005-0000-0000-0000406E0000}"/>
    <cellStyle name="20% - Accent1 3 5 3 2 2 3 3" xfId="28410" xr:uid="{00000000-0005-0000-0000-0000416E0000}"/>
    <cellStyle name="20% - Accent1 3 5 3 2 2 3 3 2" xfId="28411" xr:uid="{00000000-0005-0000-0000-0000426E0000}"/>
    <cellStyle name="20% - Accent1 3 5 3 2 2 3 4" xfId="28412" xr:uid="{00000000-0005-0000-0000-0000436E0000}"/>
    <cellStyle name="20% - Accent1 3 5 3 2 2 4" xfId="28413" xr:uid="{00000000-0005-0000-0000-0000446E0000}"/>
    <cellStyle name="20% - Accent1 3 5 3 2 2 4 2" xfId="28414" xr:uid="{00000000-0005-0000-0000-0000456E0000}"/>
    <cellStyle name="20% - Accent1 3 5 3 2 2 4 2 2" xfId="28415" xr:uid="{00000000-0005-0000-0000-0000466E0000}"/>
    <cellStyle name="20% - Accent1 3 5 3 2 2 4 2 2 2" xfId="28416" xr:uid="{00000000-0005-0000-0000-0000476E0000}"/>
    <cellStyle name="20% - Accent1 3 5 3 2 2 4 2 3" xfId="28417" xr:uid="{00000000-0005-0000-0000-0000486E0000}"/>
    <cellStyle name="20% - Accent1 3 5 3 2 2 4 3" xfId="28418" xr:uid="{00000000-0005-0000-0000-0000496E0000}"/>
    <cellStyle name="20% - Accent1 3 5 3 2 2 4 3 2" xfId="28419" xr:uid="{00000000-0005-0000-0000-00004A6E0000}"/>
    <cellStyle name="20% - Accent1 3 5 3 2 2 4 4" xfId="28420" xr:uid="{00000000-0005-0000-0000-00004B6E0000}"/>
    <cellStyle name="20% - Accent1 3 5 3 2 2 5" xfId="28421" xr:uid="{00000000-0005-0000-0000-00004C6E0000}"/>
    <cellStyle name="20% - Accent1 3 5 3 2 2 5 2" xfId="28422" xr:uid="{00000000-0005-0000-0000-00004D6E0000}"/>
    <cellStyle name="20% - Accent1 3 5 3 2 2 5 2 2" xfId="28423" xr:uid="{00000000-0005-0000-0000-00004E6E0000}"/>
    <cellStyle name="20% - Accent1 3 5 3 2 2 5 3" xfId="28424" xr:uid="{00000000-0005-0000-0000-00004F6E0000}"/>
    <cellStyle name="20% - Accent1 3 5 3 2 2 6" xfId="28425" xr:uid="{00000000-0005-0000-0000-0000506E0000}"/>
    <cellStyle name="20% - Accent1 3 5 3 2 2 6 2" xfId="28426" xr:uid="{00000000-0005-0000-0000-0000516E0000}"/>
    <cellStyle name="20% - Accent1 3 5 3 2 2 6 2 2" xfId="28427" xr:uid="{00000000-0005-0000-0000-0000526E0000}"/>
    <cellStyle name="20% - Accent1 3 5 3 2 2 6 3" xfId="28428" xr:uid="{00000000-0005-0000-0000-0000536E0000}"/>
    <cellStyle name="20% - Accent1 3 5 3 2 2 7" xfId="28429" xr:uid="{00000000-0005-0000-0000-0000546E0000}"/>
    <cellStyle name="20% - Accent1 3 5 3 2 2 7 2" xfId="28430" xr:uid="{00000000-0005-0000-0000-0000556E0000}"/>
    <cellStyle name="20% - Accent1 3 5 3 2 2 8" xfId="28431" xr:uid="{00000000-0005-0000-0000-0000566E0000}"/>
    <cellStyle name="20% - Accent1 3 5 3 2 2 8 2" xfId="28432" xr:uid="{00000000-0005-0000-0000-0000576E0000}"/>
    <cellStyle name="20% - Accent1 3 5 3 2 2 9" xfId="28433" xr:uid="{00000000-0005-0000-0000-0000586E0000}"/>
    <cellStyle name="20% - Accent1 3 5 3 2 3" xfId="28434" xr:uid="{00000000-0005-0000-0000-0000596E0000}"/>
    <cellStyle name="20% - Accent1 3 5 3 2 3 2" xfId="28435" xr:uid="{00000000-0005-0000-0000-00005A6E0000}"/>
    <cellStyle name="20% - Accent1 3 5 3 2 3 2 2" xfId="28436" xr:uid="{00000000-0005-0000-0000-00005B6E0000}"/>
    <cellStyle name="20% - Accent1 3 5 3 2 3 2 2 2" xfId="28437" xr:uid="{00000000-0005-0000-0000-00005C6E0000}"/>
    <cellStyle name="20% - Accent1 3 5 3 2 3 2 2 2 2" xfId="28438" xr:uid="{00000000-0005-0000-0000-00005D6E0000}"/>
    <cellStyle name="20% - Accent1 3 5 3 2 3 2 2 3" xfId="28439" xr:uid="{00000000-0005-0000-0000-00005E6E0000}"/>
    <cellStyle name="20% - Accent1 3 5 3 2 3 2 3" xfId="28440" xr:uid="{00000000-0005-0000-0000-00005F6E0000}"/>
    <cellStyle name="20% - Accent1 3 5 3 2 3 2 3 2" xfId="28441" xr:uid="{00000000-0005-0000-0000-0000606E0000}"/>
    <cellStyle name="20% - Accent1 3 5 3 2 3 2 4" xfId="28442" xr:uid="{00000000-0005-0000-0000-0000616E0000}"/>
    <cellStyle name="20% - Accent1 3 5 3 2 3 3" xfId="28443" xr:uid="{00000000-0005-0000-0000-0000626E0000}"/>
    <cellStyle name="20% - Accent1 3 5 3 2 3 3 2" xfId="28444" xr:uid="{00000000-0005-0000-0000-0000636E0000}"/>
    <cellStyle name="20% - Accent1 3 5 3 2 3 3 2 2" xfId="28445" xr:uid="{00000000-0005-0000-0000-0000646E0000}"/>
    <cellStyle name="20% - Accent1 3 5 3 2 3 3 2 2 2" xfId="28446" xr:uid="{00000000-0005-0000-0000-0000656E0000}"/>
    <cellStyle name="20% - Accent1 3 5 3 2 3 3 2 3" xfId="28447" xr:uid="{00000000-0005-0000-0000-0000666E0000}"/>
    <cellStyle name="20% - Accent1 3 5 3 2 3 3 3" xfId="28448" xr:uid="{00000000-0005-0000-0000-0000676E0000}"/>
    <cellStyle name="20% - Accent1 3 5 3 2 3 3 3 2" xfId="28449" xr:uid="{00000000-0005-0000-0000-0000686E0000}"/>
    <cellStyle name="20% - Accent1 3 5 3 2 3 3 4" xfId="28450" xr:uid="{00000000-0005-0000-0000-0000696E0000}"/>
    <cellStyle name="20% - Accent1 3 5 3 2 3 4" xfId="28451" xr:uid="{00000000-0005-0000-0000-00006A6E0000}"/>
    <cellStyle name="20% - Accent1 3 5 3 2 3 4 2" xfId="28452" xr:uid="{00000000-0005-0000-0000-00006B6E0000}"/>
    <cellStyle name="20% - Accent1 3 5 3 2 3 4 2 2" xfId="28453" xr:uid="{00000000-0005-0000-0000-00006C6E0000}"/>
    <cellStyle name="20% - Accent1 3 5 3 2 3 4 2 2 2" xfId="28454" xr:uid="{00000000-0005-0000-0000-00006D6E0000}"/>
    <cellStyle name="20% - Accent1 3 5 3 2 3 4 2 3" xfId="28455" xr:uid="{00000000-0005-0000-0000-00006E6E0000}"/>
    <cellStyle name="20% - Accent1 3 5 3 2 3 4 3" xfId="28456" xr:uid="{00000000-0005-0000-0000-00006F6E0000}"/>
    <cellStyle name="20% - Accent1 3 5 3 2 3 4 3 2" xfId="28457" xr:uid="{00000000-0005-0000-0000-0000706E0000}"/>
    <cellStyle name="20% - Accent1 3 5 3 2 3 4 4" xfId="28458" xr:uid="{00000000-0005-0000-0000-0000716E0000}"/>
    <cellStyle name="20% - Accent1 3 5 3 2 3 5" xfId="28459" xr:uid="{00000000-0005-0000-0000-0000726E0000}"/>
    <cellStyle name="20% - Accent1 3 5 3 2 3 5 2" xfId="28460" xr:uid="{00000000-0005-0000-0000-0000736E0000}"/>
    <cellStyle name="20% - Accent1 3 5 3 2 3 5 2 2" xfId="28461" xr:uid="{00000000-0005-0000-0000-0000746E0000}"/>
    <cellStyle name="20% - Accent1 3 5 3 2 3 5 3" xfId="28462" xr:uid="{00000000-0005-0000-0000-0000756E0000}"/>
    <cellStyle name="20% - Accent1 3 5 3 2 3 6" xfId="28463" xr:uid="{00000000-0005-0000-0000-0000766E0000}"/>
    <cellStyle name="20% - Accent1 3 5 3 2 3 6 2" xfId="28464" xr:uid="{00000000-0005-0000-0000-0000776E0000}"/>
    <cellStyle name="20% - Accent1 3 5 3 2 3 6 2 2" xfId="28465" xr:uid="{00000000-0005-0000-0000-0000786E0000}"/>
    <cellStyle name="20% - Accent1 3 5 3 2 3 6 3" xfId="28466" xr:uid="{00000000-0005-0000-0000-0000796E0000}"/>
    <cellStyle name="20% - Accent1 3 5 3 2 3 7" xfId="28467" xr:uid="{00000000-0005-0000-0000-00007A6E0000}"/>
    <cellStyle name="20% - Accent1 3 5 3 2 3 7 2" xfId="28468" xr:uid="{00000000-0005-0000-0000-00007B6E0000}"/>
    <cellStyle name="20% - Accent1 3 5 3 2 3 8" xfId="28469" xr:uid="{00000000-0005-0000-0000-00007C6E0000}"/>
    <cellStyle name="20% - Accent1 3 5 3 2 3 8 2" xfId="28470" xr:uid="{00000000-0005-0000-0000-00007D6E0000}"/>
    <cellStyle name="20% - Accent1 3 5 3 2 3 9" xfId="28471" xr:uid="{00000000-0005-0000-0000-00007E6E0000}"/>
    <cellStyle name="20% - Accent1 3 5 3 2 4" xfId="28472" xr:uid="{00000000-0005-0000-0000-00007F6E0000}"/>
    <cellStyle name="20% - Accent1 3 5 3 2 4 2" xfId="28473" xr:uid="{00000000-0005-0000-0000-0000806E0000}"/>
    <cellStyle name="20% - Accent1 3 5 3 2 4 2 2" xfId="28474" xr:uid="{00000000-0005-0000-0000-0000816E0000}"/>
    <cellStyle name="20% - Accent1 3 5 3 2 4 2 2 2" xfId="28475" xr:uid="{00000000-0005-0000-0000-0000826E0000}"/>
    <cellStyle name="20% - Accent1 3 5 3 2 4 2 3" xfId="28476" xr:uid="{00000000-0005-0000-0000-0000836E0000}"/>
    <cellStyle name="20% - Accent1 3 5 3 2 4 3" xfId="28477" xr:uid="{00000000-0005-0000-0000-0000846E0000}"/>
    <cellStyle name="20% - Accent1 3 5 3 2 4 3 2" xfId="28478" xr:uid="{00000000-0005-0000-0000-0000856E0000}"/>
    <cellStyle name="20% - Accent1 3 5 3 2 4 4" xfId="28479" xr:uid="{00000000-0005-0000-0000-0000866E0000}"/>
    <cellStyle name="20% - Accent1 3 5 3 2 5" xfId="28480" xr:uid="{00000000-0005-0000-0000-0000876E0000}"/>
    <cellStyle name="20% - Accent1 3 5 3 2 5 2" xfId="28481" xr:uid="{00000000-0005-0000-0000-0000886E0000}"/>
    <cellStyle name="20% - Accent1 3 5 3 2 5 2 2" xfId="28482" xr:uid="{00000000-0005-0000-0000-0000896E0000}"/>
    <cellStyle name="20% - Accent1 3 5 3 2 5 2 2 2" xfId="28483" xr:uid="{00000000-0005-0000-0000-00008A6E0000}"/>
    <cellStyle name="20% - Accent1 3 5 3 2 5 2 3" xfId="28484" xr:uid="{00000000-0005-0000-0000-00008B6E0000}"/>
    <cellStyle name="20% - Accent1 3 5 3 2 5 3" xfId="28485" xr:uid="{00000000-0005-0000-0000-00008C6E0000}"/>
    <cellStyle name="20% - Accent1 3 5 3 2 5 3 2" xfId="28486" xr:uid="{00000000-0005-0000-0000-00008D6E0000}"/>
    <cellStyle name="20% - Accent1 3 5 3 2 5 4" xfId="28487" xr:uid="{00000000-0005-0000-0000-00008E6E0000}"/>
    <cellStyle name="20% - Accent1 3 5 3 2 6" xfId="28488" xr:uid="{00000000-0005-0000-0000-00008F6E0000}"/>
    <cellStyle name="20% - Accent1 3 5 3 2 6 2" xfId="28489" xr:uid="{00000000-0005-0000-0000-0000906E0000}"/>
    <cellStyle name="20% - Accent1 3 5 3 2 6 2 2" xfId="28490" xr:uid="{00000000-0005-0000-0000-0000916E0000}"/>
    <cellStyle name="20% - Accent1 3 5 3 2 6 2 2 2" xfId="28491" xr:uid="{00000000-0005-0000-0000-0000926E0000}"/>
    <cellStyle name="20% - Accent1 3 5 3 2 6 2 3" xfId="28492" xr:uid="{00000000-0005-0000-0000-0000936E0000}"/>
    <cellStyle name="20% - Accent1 3 5 3 2 6 3" xfId="28493" xr:uid="{00000000-0005-0000-0000-0000946E0000}"/>
    <cellStyle name="20% - Accent1 3 5 3 2 6 3 2" xfId="28494" xr:uid="{00000000-0005-0000-0000-0000956E0000}"/>
    <cellStyle name="20% - Accent1 3 5 3 2 6 4" xfId="28495" xr:uid="{00000000-0005-0000-0000-0000966E0000}"/>
    <cellStyle name="20% - Accent1 3 5 3 2 7" xfId="28496" xr:uid="{00000000-0005-0000-0000-0000976E0000}"/>
    <cellStyle name="20% - Accent1 3 5 3 2 7 2" xfId="28497" xr:uid="{00000000-0005-0000-0000-0000986E0000}"/>
    <cellStyle name="20% - Accent1 3 5 3 2 7 2 2" xfId="28498" xr:uid="{00000000-0005-0000-0000-0000996E0000}"/>
    <cellStyle name="20% - Accent1 3 5 3 2 7 3" xfId="28499" xr:uid="{00000000-0005-0000-0000-00009A6E0000}"/>
    <cellStyle name="20% - Accent1 3 5 3 2 8" xfId="28500" xr:uid="{00000000-0005-0000-0000-00009B6E0000}"/>
    <cellStyle name="20% - Accent1 3 5 3 2 8 2" xfId="28501" xr:uid="{00000000-0005-0000-0000-00009C6E0000}"/>
    <cellStyle name="20% - Accent1 3 5 3 2 8 2 2" xfId="28502" xr:uid="{00000000-0005-0000-0000-00009D6E0000}"/>
    <cellStyle name="20% - Accent1 3 5 3 2 8 3" xfId="28503" xr:uid="{00000000-0005-0000-0000-00009E6E0000}"/>
    <cellStyle name="20% - Accent1 3 5 3 2 9" xfId="28504" xr:uid="{00000000-0005-0000-0000-00009F6E0000}"/>
    <cellStyle name="20% - Accent1 3 5 3 2 9 2" xfId="28505" xr:uid="{00000000-0005-0000-0000-0000A06E0000}"/>
    <cellStyle name="20% - Accent1 3 5 3 3" xfId="28506" xr:uid="{00000000-0005-0000-0000-0000A16E0000}"/>
    <cellStyle name="20% - Accent1 3 5 3 3 10" xfId="28507" xr:uid="{00000000-0005-0000-0000-0000A26E0000}"/>
    <cellStyle name="20% - Accent1 3 5 3 3 10 2" xfId="28508" xr:uid="{00000000-0005-0000-0000-0000A36E0000}"/>
    <cellStyle name="20% - Accent1 3 5 3 3 11" xfId="28509" xr:uid="{00000000-0005-0000-0000-0000A46E0000}"/>
    <cellStyle name="20% - Accent1 3 5 3 3 2" xfId="28510" xr:uid="{00000000-0005-0000-0000-0000A56E0000}"/>
    <cellStyle name="20% - Accent1 3 5 3 3 2 2" xfId="28511" xr:uid="{00000000-0005-0000-0000-0000A66E0000}"/>
    <cellStyle name="20% - Accent1 3 5 3 3 2 2 2" xfId="28512" xr:uid="{00000000-0005-0000-0000-0000A76E0000}"/>
    <cellStyle name="20% - Accent1 3 5 3 3 2 2 2 2" xfId="28513" xr:uid="{00000000-0005-0000-0000-0000A86E0000}"/>
    <cellStyle name="20% - Accent1 3 5 3 3 2 2 2 2 2" xfId="28514" xr:uid="{00000000-0005-0000-0000-0000A96E0000}"/>
    <cellStyle name="20% - Accent1 3 5 3 3 2 2 2 3" xfId="28515" xr:uid="{00000000-0005-0000-0000-0000AA6E0000}"/>
    <cellStyle name="20% - Accent1 3 5 3 3 2 2 3" xfId="28516" xr:uid="{00000000-0005-0000-0000-0000AB6E0000}"/>
    <cellStyle name="20% - Accent1 3 5 3 3 2 2 3 2" xfId="28517" xr:uid="{00000000-0005-0000-0000-0000AC6E0000}"/>
    <cellStyle name="20% - Accent1 3 5 3 3 2 2 4" xfId="28518" xr:uid="{00000000-0005-0000-0000-0000AD6E0000}"/>
    <cellStyle name="20% - Accent1 3 5 3 3 2 3" xfId="28519" xr:uid="{00000000-0005-0000-0000-0000AE6E0000}"/>
    <cellStyle name="20% - Accent1 3 5 3 3 2 3 2" xfId="28520" xr:uid="{00000000-0005-0000-0000-0000AF6E0000}"/>
    <cellStyle name="20% - Accent1 3 5 3 3 2 3 2 2" xfId="28521" xr:uid="{00000000-0005-0000-0000-0000B06E0000}"/>
    <cellStyle name="20% - Accent1 3 5 3 3 2 3 2 2 2" xfId="28522" xr:uid="{00000000-0005-0000-0000-0000B16E0000}"/>
    <cellStyle name="20% - Accent1 3 5 3 3 2 3 2 3" xfId="28523" xr:uid="{00000000-0005-0000-0000-0000B26E0000}"/>
    <cellStyle name="20% - Accent1 3 5 3 3 2 3 3" xfId="28524" xr:uid="{00000000-0005-0000-0000-0000B36E0000}"/>
    <cellStyle name="20% - Accent1 3 5 3 3 2 3 3 2" xfId="28525" xr:uid="{00000000-0005-0000-0000-0000B46E0000}"/>
    <cellStyle name="20% - Accent1 3 5 3 3 2 3 4" xfId="28526" xr:uid="{00000000-0005-0000-0000-0000B56E0000}"/>
    <cellStyle name="20% - Accent1 3 5 3 3 2 4" xfId="28527" xr:uid="{00000000-0005-0000-0000-0000B66E0000}"/>
    <cellStyle name="20% - Accent1 3 5 3 3 2 4 2" xfId="28528" xr:uid="{00000000-0005-0000-0000-0000B76E0000}"/>
    <cellStyle name="20% - Accent1 3 5 3 3 2 4 2 2" xfId="28529" xr:uid="{00000000-0005-0000-0000-0000B86E0000}"/>
    <cellStyle name="20% - Accent1 3 5 3 3 2 4 2 2 2" xfId="28530" xr:uid="{00000000-0005-0000-0000-0000B96E0000}"/>
    <cellStyle name="20% - Accent1 3 5 3 3 2 4 2 3" xfId="28531" xr:uid="{00000000-0005-0000-0000-0000BA6E0000}"/>
    <cellStyle name="20% - Accent1 3 5 3 3 2 4 3" xfId="28532" xr:uid="{00000000-0005-0000-0000-0000BB6E0000}"/>
    <cellStyle name="20% - Accent1 3 5 3 3 2 4 3 2" xfId="28533" xr:uid="{00000000-0005-0000-0000-0000BC6E0000}"/>
    <cellStyle name="20% - Accent1 3 5 3 3 2 4 4" xfId="28534" xr:uid="{00000000-0005-0000-0000-0000BD6E0000}"/>
    <cellStyle name="20% - Accent1 3 5 3 3 2 5" xfId="28535" xr:uid="{00000000-0005-0000-0000-0000BE6E0000}"/>
    <cellStyle name="20% - Accent1 3 5 3 3 2 5 2" xfId="28536" xr:uid="{00000000-0005-0000-0000-0000BF6E0000}"/>
    <cellStyle name="20% - Accent1 3 5 3 3 2 5 2 2" xfId="28537" xr:uid="{00000000-0005-0000-0000-0000C06E0000}"/>
    <cellStyle name="20% - Accent1 3 5 3 3 2 5 3" xfId="28538" xr:uid="{00000000-0005-0000-0000-0000C16E0000}"/>
    <cellStyle name="20% - Accent1 3 5 3 3 2 6" xfId="28539" xr:uid="{00000000-0005-0000-0000-0000C26E0000}"/>
    <cellStyle name="20% - Accent1 3 5 3 3 2 6 2" xfId="28540" xr:uid="{00000000-0005-0000-0000-0000C36E0000}"/>
    <cellStyle name="20% - Accent1 3 5 3 3 2 6 2 2" xfId="28541" xr:uid="{00000000-0005-0000-0000-0000C46E0000}"/>
    <cellStyle name="20% - Accent1 3 5 3 3 2 6 3" xfId="28542" xr:uid="{00000000-0005-0000-0000-0000C56E0000}"/>
    <cellStyle name="20% - Accent1 3 5 3 3 2 7" xfId="28543" xr:uid="{00000000-0005-0000-0000-0000C66E0000}"/>
    <cellStyle name="20% - Accent1 3 5 3 3 2 7 2" xfId="28544" xr:uid="{00000000-0005-0000-0000-0000C76E0000}"/>
    <cellStyle name="20% - Accent1 3 5 3 3 2 8" xfId="28545" xr:uid="{00000000-0005-0000-0000-0000C86E0000}"/>
    <cellStyle name="20% - Accent1 3 5 3 3 2 8 2" xfId="28546" xr:uid="{00000000-0005-0000-0000-0000C96E0000}"/>
    <cellStyle name="20% - Accent1 3 5 3 3 2 9" xfId="28547" xr:uid="{00000000-0005-0000-0000-0000CA6E0000}"/>
    <cellStyle name="20% - Accent1 3 5 3 3 3" xfId="28548" xr:uid="{00000000-0005-0000-0000-0000CB6E0000}"/>
    <cellStyle name="20% - Accent1 3 5 3 3 3 2" xfId="28549" xr:uid="{00000000-0005-0000-0000-0000CC6E0000}"/>
    <cellStyle name="20% - Accent1 3 5 3 3 3 2 2" xfId="28550" xr:uid="{00000000-0005-0000-0000-0000CD6E0000}"/>
    <cellStyle name="20% - Accent1 3 5 3 3 3 2 2 2" xfId="28551" xr:uid="{00000000-0005-0000-0000-0000CE6E0000}"/>
    <cellStyle name="20% - Accent1 3 5 3 3 3 2 2 2 2" xfId="28552" xr:uid="{00000000-0005-0000-0000-0000CF6E0000}"/>
    <cellStyle name="20% - Accent1 3 5 3 3 3 2 2 3" xfId="28553" xr:uid="{00000000-0005-0000-0000-0000D06E0000}"/>
    <cellStyle name="20% - Accent1 3 5 3 3 3 2 3" xfId="28554" xr:uid="{00000000-0005-0000-0000-0000D16E0000}"/>
    <cellStyle name="20% - Accent1 3 5 3 3 3 2 3 2" xfId="28555" xr:uid="{00000000-0005-0000-0000-0000D26E0000}"/>
    <cellStyle name="20% - Accent1 3 5 3 3 3 2 4" xfId="28556" xr:uid="{00000000-0005-0000-0000-0000D36E0000}"/>
    <cellStyle name="20% - Accent1 3 5 3 3 3 3" xfId="28557" xr:uid="{00000000-0005-0000-0000-0000D46E0000}"/>
    <cellStyle name="20% - Accent1 3 5 3 3 3 3 2" xfId="28558" xr:uid="{00000000-0005-0000-0000-0000D56E0000}"/>
    <cellStyle name="20% - Accent1 3 5 3 3 3 3 2 2" xfId="28559" xr:uid="{00000000-0005-0000-0000-0000D66E0000}"/>
    <cellStyle name="20% - Accent1 3 5 3 3 3 3 2 2 2" xfId="28560" xr:uid="{00000000-0005-0000-0000-0000D76E0000}"/>
    <cellStyle name="20% - Accent1 3 5 3 3 3 3 2 3" xfId="28561" xr:uid="{00000000-0005-0000-0000-0000D86E0000}"/>
    <cellStyle name="20% - Accent1 3 5 3 3 3 3 3" xfId="28562" xr:uid="{00000000-0005-0000-0000-0000D96E0000}"/>
    <cellStyle name="20% - Accent1 3 5 3 3 3 3 3 2" xfId="28563" xr:uid="{00000000-0005-0000-0000-0000DA6E0000}"/>
    <cellStyle name="20% - Accent1 3 5 3 3 3 3 4" xfId="28564" xr:uid="{00000000-0005-0000-0000-0000DB6E0000}"/>
    <cellStyle name="20% - Accent1 3 5 3 3 3 4" xfId="28565" xr:uid="{00000000-0005-0000-0000-0000DC6E0000}"/>
    <cellStyle name="20% - Accent1 3 5 3 3 3 4 2" xfId="28566" xr:uid="{00000000-0005-0000-0000-0000DD6E0000}"/>
    <cellStyle name="20% - Accent1 3 5 3 3 3 4 2 2" xfId="28567" xr:uid="{00000000-0005-0000-0000-0000DE6E0000}"/>
    <cellStyle name="20% - Accent1 3 5 3 3 3 4 2 2 2" xfId="28568" xr:uid="{00000000-0005-0000-0000-0000DF6E0000}"/>
    <cellStyle name="20% - Accent1 3 5 3 3 3 4 2 3" xfId="28569" xr:uid="{00000000-0005-0000-0000-0000E06E0000}"/>
    <cellStyle name="20% - Accent1 3 5 3 3 3 4 3" xfId="28570" xr:uid="{00000000-0005-0000-0000-0000E16E0000}"/>
    <cellStyle name="20% - Accent1 3 5 3 3 3 4 3 2" xfId="28571" xr:uid="{00000000-0005-0000-0000-0000E26E0000}"/>
    <cellStyle name="20% - Accent1 3 5 3 3 3 4 4" xfId="28572" xr:uid="{00000000-0005-0000-0000-0000E36E0000}"/>
    <cellStyle name="20% - Accent1 3 5 3 3 3 5" xfId="28573" xr:uid="{00000000-0005-0000-0000-0000E46E0000}"/>
    <cellStyle name="20% - Accent1 3 5 3 3 3 5 2" xfId="28574" xr:uid="{00000000-0005-0000-0000-0000E56E0000}"/>
    <cellStyle name="20% - Accent1 3 5 3 3 3 5 2 2" xfId="28575" xr:uid="{00000000-0005-0000-0000-0000E66E0000}"/>
    <cellStyle name="20% - Accent1 3 5 3 3 3 5 3" xfId="28576" xr:uid="{00000000-0005-0000-0000-0000E76E0000}"/>
    <cellStyle name="20% - Accent1 3 5 3 3 3 6" xfId="28577" xr:uid="{00000000-0005-0000-0000-0000E86E0000}"/>
    <cellStyle name="20% - Accent1 3 5 3 3 3 6 2" xfId="28578" xr:uid="{00000000-0005-0000-0000-0000E96E0000}"/>
    <cellStyle name="20% - Accent1 3 5 3 3 3 6 2 2" xfId="28579" xr:uid="{00000000-0005-0000-0000-0000EA6E0000}"/>
    <cellStyle name="20% - Accent1 3 5 3 3 3 6 3" xfId="28580" xr:uid="{00000000-0005-0000-0000-0000EB6E0000}"/>
    <cellStyle name="20% - Accent1 3 5 3 3 3 7" xfId="28581" xr:uid="{00000000-0005-0000-0000-0000EC6E0000}"/>
    <cellStyle name="20% - Accent1 3 5 3 3 3 7 2" xfId="28582" xr:uid="{00000000-0005-0000-0000-0000ED6E0000}"/>
    <cellStyle name="20% - Accent1 3 5 3 3 3 8" xfId="28583" xr:uid="{00000000-0005-0000-0000-0000EE6E0000}"/>
    <cellStyle name="20% - Accent1 3 5 3 3 3 8 2" xfId="28584" xr:uid="{00000000-0005-0000-0000-0000EF6E0000}"/>
    <cellStyle name="20% - Accent1 3 5 3 3 3 9" xfId="28585" xr:uid="{00000000-0005-0000-0000-0000F06E0000}"/>
    <cellStyle name="20% - Accent1 3 5 3 3 4" xfId="28586" xr:uid="{00000000-0005-0000-0000-0000F16E0000}"/>
    <cellStyle name="20% - Accent1 3 5 3 3 4 2" xfId="28587" xr:uid="{00000000-0005-0000-0000-0000F26E0000}"/>
    <cellStyle name="20% - Accent1 3 5 3 3 4 2 2" xfId="28588" xr:uid="{00000000-0005-0000-0000-0000F36E0000}"/>
    <cellStyle name="20% - Accent1 3 5 3 3 4 2 2 2" xfId="28589" xr:uid="{00000000-0005-0000-0000-0000F46E0000}"/>
    <cellStyle name="20% - Accent1 3 5 3 3 4 2 3" xfId="28590" xr:uid="{00000000-0005-0000-0000-0000F56E0000}"/>
    <cellStyle name="20% - Accent1 3 5 3 3 4 3" xfId="28591" xr:uid="{00000000-0005-0000-0000-0000F66E0000}"/>
    <cellStyle name="20% - Accent1 3 5 3 3 4 3 2" xfId="28592" xr:uid="{00000000-0005-0000-0000-0000F76E0000}"/>
    <cellStyle name="20% - Accent1 3 5 3 3 4 4" xfId="28593" xr:uid="{00000000-0005-0000-0000-0000F86E0000}"/>
    <cellStyle name="20% - Accent1 3 5 3 3 5" xfId="28594" xr:uid="{00000000-0005-0000-0000-0000F96E0000}"/>
    <cellStyle name="20% - Accent1 3 5 3 3 5 2" xfId="28595" xr:uid="{00000000-0005-0000-0000-0000FA6E0000}"/>
    <cellStyle name="20% - Accent1 3 5 3 3 5 2 2" xfId="28596" xr:uid="{00000000-0005-0000-0000-0000FB6E0000}"/>
    <cellStyle name="20% - Accent1 3 5 3 3 5 2 2 2" xfId="28597" xr:uid="{00000000-0005-0000-0000-0000FC6E0000}"/>
    <cellStyle name="20% - Accent1 3 5 3 3 5 2 3" xfId="28598" xr:uid="{00000000-0005-0000-0000-0000FD6E0000}"/>
    <cellStyle name="20% - Accent1 3 5 3 3 5 3" xfId="28599" xr:uid="{00000000-0005-0000-0000-0000FE6E0000}"/>
    <cellStyle name="20% - Accent1 3 5 3 3 5 3 2" xfId="28600" xr:uid="{00000000-0005-0000-0000-0000FF6E0000}"/>
    <cellStyle name="20% - Accent1 3 5 3 3 5 4" xfId="28601" xr:uid="{00000000-0005-0000-0000-0000006F0000}"/>
    <cellStyle name="20% - Accent1 3 5 3 3 6" xfId="28602" xr:uid="{00000000-0005-0000-0000-0000016F0000}"/>
    <cellStyle name="20% - Accent1 3 5 3 3 6 2" xfId="28603" xr:uid="{00000000-0005-0000-0000-0000026F0000}"/>
    <cellStyle name="20% - Accent1 3 5 3 3 6 2 2" xfId="28604" xr:uid="{00000000-0005-0000-0000-0000036F0000}"/>
    <cellStyle name="20% - Accent1 3 5 3 3 6 2 2 2" xfId="28605" xr:uid="{00000000-0005-0000-0000-0000046F0000}"/>
    <cellStyle name="20% - Accent1 3 5 3 3 6 2 3" xfId="28606" xr:uid="{00000000-0005-0000-0000-0000056F0000}"/>
    <cellStyle name="20% - Accent1 3 5 3 3 6 3" xfId="28607" xr:uid="{00000000-0005-0000-0000-0000066F0000}"/>
    <cellStyle name="20% - Accent1 3 5 3 3 6 3 2" xfId="28608" xr:uid="{00000000-0005-0000-0000-0000076F0000}"/>
    <cellStyle name="20% - Accent1 3 5 3 3 6 4" xfId="28609" xr:uid="{00000000-0005-0000-0000-0000086F0000}"/>
    <cellStyle name="20% - Accent1 3 5 3 3 7" xfId="28610" xr:uid="{00000000-0005-0000-0000-0000096F0000}"/>
    <cellStyle name="20% - Accent1 3 5 3 3 7 2" xfId="28611" xr:uid="{00000000-0005-0000-0000-00000A6F0000}"/>
    <cellStyle name="20% - Accent1 3 5 3 3 7 2 2" xfId="28612" xr:uid="{00000000-0005-0000-0000-00000B6F0000}"/>
    <cellStyle name="20% - Accent1 3 5 3 3 7 3" xfId="28613" xr:uid="{00000000-0005-0000-0000-00000C6F0000}"/>
    <cellStyle name="20% - Accent1 3 5 3 3 8" xfId="28614" xr:uid="{00000000-0005-0000-0000-00000D6F0000}"/>
    <cellStyle name="20% - Accent1 3 5 3 3 8 2" xfId="28615" xr:uid="{00000000-0005-0000-0000-00000E6F0000}"/>
    <cellStyle name="20% - Accent1 3 5 3 3 8 2 2" xfId="28616" xr:uid="{00000000-0005-0000-0000-00000F6F0000}"/>
    <cellStyle name="20% - Accent1 3 5 3 3 8 3" xfId="28617" xr:uid="{00000000-0005-0000-0000-0000106F0000}"/>
    <cellStyle name="20% - Accent1 3 5 3 3 9" xfId="28618" xr:uid="{00000000-0005-0000-0000-0000116F0000}"/>
    <cellStyle name="20% - Accent1 3 5 3 3 9 2" xfId="28619" xr:uid="{00000000-0005-0000-0000-0000126F0000}"/>
    <cellStyle name="20% - Accent1 3 5 3 4" xfId="28620" xr:uid="{00000000-0005-0000-0000-0000136F0000}"/>
    <cellStyle name="20% - Accent1 3 5 3 4 10" xfId="28621" xr:uid="{00000000-0005-0000-0000-0000146F0000}"/>
    <cellStyle name="20% - Accent1 3 5 3 4 10 2" xfId="28622" xr:uid="{00000000-0005-0000-0000-0000156F0000}"/>
    <cellStyle name="20% - Accent1 3 5 3 4 11" xfId="28623" xr:uid="{00000000-0005-0000-0000-0000166F0000}"/>
    <cellStyle name="20% - Accent1 3 5 3 4 2" xfId="28624" xr:uid="{00000000-0005-0000-0000-0000176F0000}"/>
    <cellStyle name="20% - Accent1 3 5 3 4 2 2" xfId="28625" xr:uid="{00000000-0005-0000-0000-0000186F0000}"/>
    <cellStyle name="20% - Accent1 3 5 3 4 2 2 2" xfId="28626" xr:uid="{00000000-0005-0000-0000-0000196F0000}"/>
    <cellStyle name="20% - Accent1 3 5 3 4 2 2 2 2" xfId="28627" xr:uid="{00000000-0005-0000-0000-00001A6F0000}"/>
    <cellStyle name="20% - Accent1 3 5 3 4 2 2 2 2 2" xfId="28628" xr:uid="{00000000-0005-0000-0000-00001B6F0000}"/>
    <cellStyle name="20% - Accent1 3 5 3 4 2 2 2 3" xfId="28629" xr:uid="{00000000-0005-0000-0000-00001C6F0000}"/>
    <cellStyle name="20% - Accent1 3 5 3 4 2 2 3" xfId="28630" xr:uid="{00000000-0005-0000-0000-00001D6F0000}"/>
    <cellStyle name="20% - Accent1 3 5 3 4 2 2 3 2" xfId="28631" xr:uid="{00000000-0005-0000-0000-00001E6F0000}"/>
    <cellStyle name="20% - Accent1 3 5 3 4 2 2 4" xfId="28632" xr:uid="{00000000-0005-0000-0000-00001F6F0000}"/>
    <cellStyle name="20% - Accent1 3 5 3 4 2 3" xfId="28633" xr:uid="{00000000-0005-0000-0000-0000206F0000}"/>
    <cellStyle name="20% - Accent1 3 5 3 4 2 3 2" xfId="28634" xr:uid="{00000000-0005-0000-0000-0000216F0000}"/>
    <cellStyle name="20% - Accent1 3 5 3 4 2 3 2 2" xfId="28635" xr:uid="{00000000-0005-0000-0000-0000226F0000}"/>
    <cellStyle name="20% - Accent1 3 5 3 4 2 3 2 2 2" xfId="28636" xr:uid="{00000000-0005-0000-0000-0000236F0000}"/>
    <cellStyle name="20% - Accent1 3 5 3 4 2 3 2 3" xfId="28637" xr:uid="{00000000-0005-0000-0000-0000246F0000}"/>
    <cellStyle name="20% - Accent1 3 5 3 4 2 3 3" xfId="28638" xr:uid="{00000000-0005-0000-0000-0000256F0000}"/>
    <cellStyle name="20% - Accent1 3 5 3 4 2 3 3 2" xfId="28639" xr:uid="{00000000-0005-0000-0000-0000266F0000}"/>
    <cellStyle name="20% - Accent1 3 5 3 4 2 3 4" xfId="28640" xr:uid="{00000000-0005-0000-0000-0000276F0000}"/>
    <cellStyle name="20% - Accent1 3 5 3 4 2 4" xfId="28641" xr:uid="{00000000-0005-0000-0000-0000286F0000}"/>
    <cellStyle name="20% - Accent1 3 5 3 4 2 4 2" xfId="28642" xr:uid="{00000000-0005-0000-0000-0000296F0000}"/>
    <cellStyle name="20% - Accent1 3 5 3 4 2 4 2 2" xfId="28643" xr:uid="{00000000-0005-0000-0000-00002A6F0000}"/>
    <cellStyle name="20% - Accent1 3 5 3 4 2 4 2 2 2" xfId="28644" xr:uid="{00000000-0005-0000-0000-00002B6F0000}"/>
    <cellStyle name="20% - Accent1 3 5 3 4 2 4 2 3" xfId="28645" xr:uid="{00000000-0005-0000-0000-00002C6F0000}"/>
    <cellStyle name="20% - Accent1 3 5 3 4 2 4 3" xfId="28646" xr:uid="{00000000-0005-0000-0000-00002D6F0000}"/>
    <cellStyle name="20% - Accent1 3 5 3 4 2 4 3 2" xfId="28647" xr:uid="{00000000-0005-0000-0000-00002E6F0000}"/>
    <cellStyle name="20% - Accent1 3 5 3 4 2 4 4" xfId="28648" xr:uid="{00000000-0005-0000-0000-00002F6F0000}"/>
    <cellStyle name="20% - Accent1 3 5 3 4 2 5" xfId="28649" xr:uid="{00000000-0005-0000-0000-0000306F0000}"/>
    <cellStyle name="20% - Accent1 3 5 3 4 2 5 2" xfId="28650" xr:uid="{00000000-0005-0000-0000-0000316F0000}"/>
    <cellStyle name="20% - Accent1 3 5 3 4 2 5 2 2" xfId="28651" xr:uid="{00000000-0005-0000-0000-0000326F0000}"/>
    <cellStyle name="20% - Accent1 3 5 3 4 2 5 3" xfId="28652" xr:uid="{00000000-0005-0000-0000-0000336F0000}"/>
    <cellStyle name="20% - Accent1 3 5 3 4 2 6" xfId="28653" xr:uid="{00000000-0005-0000-0000-0000346F0000}"/>
    <cellStyle name="20% - Accent1 3 5 3 4 2 6 2" xfId="28654" xr:uid="{00000000-0005-0000-0000-0000356F0000}"/>
    <cellStyle name="20% - Accent1 3 5 3 4 2 6 2 2" xfId="28655" xr:uid="{00000000-0005-0000-0000-0000366F0000}"/>
    <cellStyle name="20% - Accent1 3 5 3 4 2 6 3" xfId="28656" xr:uid="{00000000-0005-0000-0000-0000376F0000}"/>
    <cellStyle name="20% - Accent1 3 5 3 4 2 7" xfId="28657" xr:uid="{00000000-0005-0000-0000-0000386F0000}"/>
    <cellStyle name="20% - Accent1 3 5 3 4 2 7 2" xfId="28658" xr:uid="{00000000-0005-0000-0000-0000396F0000}"/>
    <cellStyle name="20% - Accent1 3 5 3 4 2 8" xfId="28659" xr:uid="{00000000-0005-0000-0000-00003A6F0000}"/>
    <cellStyle name="20% - Accent1 3 5 3 4 2 8 2" xfId="28660" xr:uid="{00000000-0005-0000-0000-00003B6F0000}"/>
    <cellStyle name="20% - Accent1 3 5 3 4 2 9" xfId="28661" xr:uid="{00000000-0005-0000-0000-00003C6F0000}"/>
    <cellStyle name="20% - Accent1 3 5 3 4 3" xfId="28662" xr:uid="{00000000-0005-0000-0000-00003D6F0000}"/>
    <cellStyle name="20% - Accent1 3 5 3 4 3 2" xfId="28663" xr:uid="{00000000-0005-0000-0000-00003E6F0000}"/>
    <cellStyle name="20% - Accent1 3 5 3 4 3 2 2" xfId="28664" xr:uid="{00000000-0005-0000-0000-00003F6F0000}"/>
    <cellStyle name="20% - Accent1 3 5 3 4 3 2 2 2" xfId="28665" xr:uid="{00000000-0005-0000-0000-0000406F0000}"/>
    <cellStyle name="20% - Accent1 3 5 3 4 3 2 2 2 2" xfId="28666" xr:uid="{00000000-0005-0000-0000-0000416F0000}"/>
    <cellStyle name="20% - Accent1 3 5 3 4 3 2 2 3" xfId="28667" xr:uid="{00000000-0005-0000-0000-0000426F0000}"/>
    <cellStyle name="20% - Accent1 3 5 3 4 3 2 3" xfId="28668" xr:uid="{00000000-0005-0000-0000-0000436F0000}"/>
    <cellStyle name="20% - Accent1 3 5 3 4 3 2 3 2" xfId="28669" xr:uid="{00000000-0005-0000-0000-0000446F0000}"/>
    <cellStyle name="20% - Accent1 3 5 3 4 3 2 4" xfId="28670" xr:uid="{00000000-0005-0000-0000-0000456F0000}"/>
    <cellStyle name="20% - Accent1 3 5 3 4 3 3" xfId="28671" xr:uid="{00000000-0005-0000-0000-0000466F0000}"/>
    <cellStyle name="20% - Accent1 3 5 3 4 3 3 2" xfId="28672" xr:uid="{00000000-0005-0000-0000-0000476F0000}"/>
    <cellStyle name="20% - Accent1 3 5 3 4 3 3 2 2" xfId="28673" xr:uid="{00000000-0005-0000-0000-0000486F0000}"/>
    <cellStyle name="20% - Accent1 3 5 3 4 3 3 2 2 2" xfId="28674" xr:uid="{00000000-0005-0000-0000-0000496F0000}"/>
    <cellStyle name="20% - Accent1 3 5 3 4 3 3 2 3" xfId="28675" xr:uid="{00000000-0005-0000-0000-00004A6F0000}"/>
    <cellStyle name="20% - Accent1 3 5 3 4 3 3 3" xfId="28676" xr:uid="{00000000-0005-0000-0000-00004B6F0000}"/>
    <cellStyle name="20% - Accent1 3 5 3 4 3 3 3 2" xfId="28677" xr:uid="{00000000-0005-0000-0000-00004C6F0000}"/>
    <cellStyle name="20% - Accent1 3 5 3 4 3 3 4" xfId="28678" xr:uid="{00000000-0005-0000-0000-00004D6F0000}"/>
    <cellStyle name="20% - Accent1 3 5 3 4 3 4" xfId="28679" xr:uid="{00000000-0005-0000-0000-00004E6F0000}"/>
    <cellStyle name="20% - Accent1 3 5 3 4 3 4 2" xfId="28680" xr:uid="{00000000-0005-0000-0000-00004F6F0000}"/>
    <cellStyle name="20% - Accent1 3 5 3 4 3 4 2 2" xfId="28681" xr:uid="{00000000-0005-0000-0000-0000506F0000}"/>
    <cellStyle name="20% - Accent1 3 5 3 4 3 4 2 2 2" xfId="28682" xr:uid="{00000000-0005-0000-0000-0000516F0000}"/>
    <cellStyle name="20% - Accent1 3 5 3 4 3 4 2 3" xfId="28683" xr:uid="{00000000-0005-0000-0000-0000526F0000}"/>
    <cellStyle name="20% - Accent1 3 5 3 4 3 4 3" xfId="28684" xr:uid="{00000000-0005-0000-0000-0000536F0000}"/>
    <cellStyle name="20% - Accent1 3 5 3 4 3 4 3 2" xfId="28685" xr:uid="{00000000-0005-0000-0000-0000546F0000}"/>
    <cellStyle name="20% - Accent1 3 5 3 4 3 4 4" xfId="28686" xr:uid="{00000000-0005-0000-0000-0000556F0000}"/>
    <cellStyle name="20% - Accent1 3 5 3 4 3 5" xfId="28687" xr:uid="{00000000-0005-0000-0000-0000566F0000}"/>
    <cellStyle name="20% - Accent1 3 5 3 4 3 5 2" xfId="28688" xr:uid="{00000000-0005-0000-0000-0000576F0000}"/>
    <cellStyle name="20% - Accent1 3 5 3 4 3 5 2 2" xfId="28689" xr:uid="{00000000-0005-0000-0000-0000586F0000}"/>
    <cellStyle name="20% - Accent1 3 5 3 4 3 5 3" xfId="28690" xr:uid="{00000000-0005-0000-0000-0000596F0000}"/>
    <cellStyle name="20% - Accent1 3 5 3 4 3 6" xfId="28691" xr:uid="{00000000-0005-0000-0000-00005A6F0000}"/>
    <cellStyle name="20% - Accent1 3 5 3 4 3 6 2" xfId="28692" xr:uid="{00000000-0005-0000-0000-00005B6F0000}"/>
    <cellStyle name="20% - Accent1 3 5 3 4 3 6 2 2" xfId="28693" xr:uid="{00000000-0005-0000-0000-00005C6F0000}"/>
    <cellStyle name="20% - Accent1 3 5 3 4 3 6 3" xfId="28694" xr:uid="{00000000-0005-0000-0000-00005D6F0000}"/>
    <cellStyle name="20% - Accent1 3 5 3 4 3 7" xfId="28695" xr:uid="{00000000-0005-0000-0000-00005E6F0000}"/>
    <cellStyle name="20% - Accent1 3 5 3 4 3 7 2" xfId="28696" xr:uid="{00000000-0005-0000-0000-00005F6F0000}"/>
    <cellStyle name="20% - Accent1 3 5 3 4 3 8" xfId="28697" xr:uid="{00000000-0005-0000-0000-0000606F0000}"/>
    <cellStyle name="20% - Accent1 3 5 3 4 3 8 2" xfId="28698" xr:uid="{00000000-0005-0000-0000-0000616F0000}"/>
    <cellStyle name="20% - Accent1 3 5 3 4 3 9" xfId="28699" xr:uid="{00000000-0005-0000-0000-0000626F0000}"/>
    <cellStyle name="20% - Accent1 3 5 3 4 4" xfId="28700" xr:uid="{00000000-0005-0000-0000-0000636F0000}"/>
    <cellStyle name="20% - Accent1 3 5 3 4 4 2" xfId="28701" xr:uid="{00000000-0005-0000-0000-0000646F0000}"/>
    <cellStyle name="20% - Accent1 3 5 3 4 4 2 2" xfId="28702" xr:uid="{00000000-0005-0000-0000-0000656F0000}"/>
    <cellStyle name="20% - Accent1 3 5 3 4 4 2 2 2" xfId="28703" xr:uid="{00000000-0005-0000-0000-0000666F0000}"/>
    <cellStyle name="20% - Accent1 3 5 3 4 4 2 3" xfId="28704" xr:uid="{00000000-0005-0000-0000-0000676F0000}"/>
    <cellStyle name="20% - Accent1 3 5 3 4 4 3" xfId="28705" xr:uid="{00000000-0005-0000-0000-0000686F0000}"/>
    <cellStyle name="20% - Accent1 3 5 3 4 4 3 2" xfId="28706" xr:uid="{00000000-0005-0000-0000-0000696F0000}"/>
    <cellStyle name="20% - Accent1 3 5 3 4 4 4" xfId="28707" xr:uid="{00000000-0005-0000-0000-00006A6F0000}"/>
    <cellStyle name="20% - Accent1 3 5 3 4 5" xfId="28708" xr:uid="{00000000-0005-0000-0000-00006B6F0000}"/>
    <cellStyle name="20% - Accent1 3 5 3 4 5 2" xfId="28709" xr:uid="{00000000-0005-0000-0000-00006C6F0000}"/>
    <cellStyle name="20% - Accent1 3 5 3 4 5 2 2" xfId="28710" xr:uid="{00000000-0005-0000-0000-00006D6F0000}"/>
    <cellStyle name="20% - Accent1 3 5 3 4 5 2 2 2" xfId="28711" xr:uid="{00000000-0005-0000-0000-00006E6F0000}"/>
    <cellStyle name="20% - Accent1 3 5 3 4 5 2 3" xfId="28712" xr:uid="{00000000-0005-0000-0000-00006F6F0000}"/>
    <cellStyle name="20% - Accent1 3 5 3 4 5 3" xfId="28713" xr:uid="{00000000-0005-0000-0000-0000706F0000}"/>
    <cellStyle name="20% - Accent1 3 5 3 4 5 3 2" xfId="28714" xr:uid="{00000000-0005-0000-0000-0000716F0000}"/>
    <cellStyle name="20% - Accent1 3 5 3 4 5 4" xfId="28715" xr:uid="{00000000-0005-0000-0000-0000726F0000}"/>
    <cellStyle name="20% - Accent1 3 5 3 4 6" xfId="28716" xr:uid="{00000000-0005-0000-0000-0000736F0000}"/>
    <cellStyle name="20% - Accent1 3 5 3 4 6 2" xfId="28717" xr:uid="{00000000-0005-0000-0000-0000746F0000}"/>
    <cellStyle name="20% - Accent1 3 5 3 4 6 2 2" xfId="28718" xr:uid="{00000000-0005-0000-0000-0000756F0000}"/>
    <cellStyle name="20% - Accent1 3 5 3 4 6 2 2 2" xfId="28719" xr:uid="{00000000-0005-0000-0000-0000766F0000}"/>
    <cellStyle name="20% - Accent1 3 5 3 4 6 2 3" xfId="28720" xr:uid="{00000000-0005-0000-0000-0000776F0000}"/>
    <cellStyle name="20% - Accent1 3 5 3 4 6 3" xfId="28721" xr:uid="{00000000-0005-0000-0000-0000786F0000}"/>
    <cellStyle name="20% - Accent1 3 5 3 4 6 3 2" xfId="28722" xr:uid="{00000000-0005-0000-0000-0000796F0000}"/>
    <cellStyle name="20% - Accent1 3 5 3 4 6 4" xfId="28723" xr:uid="{00000000-0005-0000-0000-00007A6F0000}"/>
    <cellStyle name="20% - Accent1 3 5 3 4 7" xfId="28724" xr:uid="{00000000-0005-0000-0000-00007B6F0000}"/>
    <cellStyle name="20% - Accent1 3 5 3 4 7 2" xfId="28725" xr:uid="{00000000-0005-0000-0000-00007C6F0000}"/>
    <cellStyle name="20% - Accent1 3 5 3 4 7 2 2" xfId="28726" xr:uid="{00000000-0005-0000-0000-00007D6F0000}"/>
    <cellStyle name="20% - Accent1 3 5 3 4 7 3" xfId="28727" xr:uid="{00000000-0005-0000-0000-00007E6F0000}"/>
    <cellStyle name="20% - Accent1 3 5 3 4 8" xfId="28728" xr:uid="{00000000-0005-0000-0000-00007F6F0000}"/>
    <cellStyle name="20% - Accent1 3 5 3 4 8 2" xfId="28729" xr:uid="{00000000-0005-0000-0000-0000806F0000}"/>
    <cellStyle name="20% - Accent1 3 5 3 4 8 2 2" xfId="28730" xr:uid="{00000000-0005-0000-0000-0000816F0000}"/>
    <cellStyle name="20% - Accent1 3 5 3 4 8 3" xfId="28731" xr:uid="{00000000-0005-0000-0000-0000826F0000}"/>
    <cellStyle name="20% - Accent1 3 5 3 4 9" xfId="28732" xr:uid="{00000000-0005-0000-0000-0000836F0000}"/>
    <cellStyle name="20% - Accent1 3 5 3 4 9 2" xfId="28733" xr:uid="{00000000-0005-0000-0000-0000846F0000}"/>
    <cellStyle name="20% - Accent1 3 5 3 5" xfId="28734" xr:uid="{00000000-0005-0000-0000-0000856F0000}"/>
    <cellStyle name="20% - Accent1 3 5 3 5 2" xfId="28735" xr:uid="{00000000-0005-0000-0000-0000866F0000}"/>
    <cellStyle name="20% - Accent1 3 5 3 5 2 2" xfId="28736" xr:uid="{00000000-0005-0000-0000-0000876F0000}"/>
    <cellStyle name="20% - Accent1 3 5 3 5 2 2 2" xfId="28737" xr:uid="{00000000-0005-0000-0000-0000886F0000}"/>
    <cellStyle name="20% - Accent1 3 5 3 5 2 2 2 2" xfId="28738" xr:uid="{00000000-0005-0000-0000-0000896F0000}"/>
    <cellStyle name="20% - Accent1 3 5 3 5 2 2 3" xfId="28739" xr:uid="{00000000-0005-0000-0000-00008A6F0000}"/>
    <cellStyle name="20% - Accent1 3 5 3 5 2 3" xfId="28740" xr:uid="{00000000-0005-0000-0000-00008B6F0000}"/>
    <cellStyle name="20% - Accent1 3 5 3 5 2 3 2" xfId="28741" xr:uid="{00000000-0005-0000-0000-00008C6F0000}"/>
    <cellStyle name="20% - Accent1 3 5 3 5 2 4" xfId="28742" xr:uid="{00000000-0005-0000-0000-00008D6F0000}"/>
    <cellStyle name="20% - Accent1 3 5 3 5 3" xfId="28743" xr:uid="{00000000-0005-0000-0000-00008E6F0000}"/>
    <cellStyle name="20% - Accent1 3 5 3 5 3 2" xfId="28744" xr:uid="{00000000-0005-0000-0000-00008F6F0000}"/>
    <cellStyle name="20% - Accent1 3 5 3 5 3 2 2" xfId="28745" xr:uid="{00000000-0005-0000-0000-0000906F0000}"/>
    <cellStyle name="20% - Accent1 3 5 3 5 3 2 2 2" xfId="28746" xr:uid="{00000000-0005-0000-0000-0000916F0000}"/>
    <cellStyle name="20% - Accent1 3 5 3 5 3 2 3" xfId="28747" xr:uid="{00000000-0005-0000-0000-0000926F0000}"/>
    <cellStyle name="20% - Accent1 3 5 3 5 3 3" xfId="28748" xr:uid="{00000000-0005-0000-0000-0000936F0000}"/>
    <cellStyle name="20% - Accent1 3 5 3 5 3 3 2" xfId="28749" xr:uid="{00000000-0005-0000-0000-0000946F0000}"/>
    <cellStyle name="20% - Accent1 3 5 3 5 3 4" xfId="28750" xr:uid="{00000000-0005-0000-0000-0000956F0000}"/>
    <cellStyle name="20% - Accent1 3 5 3 5 4" xfId="28751" xr:uid="{00000000-0005-0000-0000-0000966F0000}"/>
    <cellStyle name="20% - Accent1 3 5 3 5 4 2" xfId="28752" xr:uid="{00000000-0005-0000-0000-0000976F0000}"/>
    <cellStyle name="20% - Accent1 3 5 3 5 4 2 2" xfId="28753" xr:uid="{00000000-0005-0000-0000-0000986F0000}"/>
    <cellStyle name="20% - Accent1 3 5 3 5 4 2 2 2" xfId="28754" xr:uid="{00000000-0005-0000-0000-0000996F0000}"/>
    <cellStyle name="20% - Accent1 3 5 3 5 4 2 3" xfId="28755" xr:uid="{00000000-0005-0000-0000-00009A6F0000}"/>
    <cellStyle name="20% - Accent1 3 5 3 5 4 3" xfId="28756" xr:uid="{00000000-0005-0000-0000-00009B6F0000}"/>
    <cellStyle name="20% - Accent1 3 5 3 5 4 3 2" xfId="28757" xr:uid="{00000000-0005-0000-0000-00009C6F0000}"/>
    <cellStyle name="20% - Accent1 3 5 3 5 4 4" xfId="28758" xr:uid="{00000000-0005-0000-0000-00009D6F0000}"/>
    <cellStyle name="20% - Accent1 3 5 3 5 5" xfId="28759" xr:uid="{00000000-0005-0000-0000-00009E6F0000}"/>
    <cellStyle name="20% - Accent1 3 5 3 5 5 2" xfId="28760" xr:uid="{00000000-0005-0000-0000-00009F6F0000}"/>
    <cellStyle name="20% - Accent1 3 5 3 5 5 2 2" xfId="28761" xr:uid="{00000000-0005-0000-0000-0000A06F0000}"/>
    <cellStyle name="20% - Accent1 3 5 3 5 5 3" xfId="28762" xr:uid="{00000000-0005-0000-0000-0000A16F0000}"/>
    <cellStyle name="20% - Accent1 3 5 3 5 6" xfId="28763" xr:uid="{00000000-0005-0000-0000-0000A26F0000}"/>
    <cellStyle name="20% - Accent1 3 5 3 5 6 2" xfId="28764" xr:uid="{00000000-0005-0000-0000-0000A36F0000}"/>
    <cellStyle name="20% - Accent1 3 5 3 5 6 2 2" xfId="28765" xr:uid="{00000000-0005-0000-0000-0000A46F0000}"/>
    <cellStyle name="20% - Accent1 3 5 3 5 6 3" xfId="28766" xr:uid="{00000000-0005-0000-0000-0000A56F0000}"/>
    <cellStyle name="20% - Accent1 3 5 3 5 7" xfId="28767" xr:uid="{00000000-0005-0000-0000-0000A66F0000}"/>
    <cellStyle name="20% - Accent1 3 5 3 5 7 2" xfId="28768" xr:uid="{00000000-0005-0000-0000-0000A76F0000}"/>
    <cellStyle name="20% - Accent1 3 5 3 5 8" xfId="28769" xr:uid="{00000000-0005-0000-0000-0000A86F0000}"/>
    <cellStyle name="20% - Accent1 3 5 3 5 8 2" xfId="28770" xr:uid="{00000000-0005-0000-0000-0000A96F0000}"/>
    <cellStyle name="20% - Accent1 3 5 3 5 9" xfId="28771" xr:uid="{00000000-0005-0000-0000-0000AA6F0000}"/>
    <cellStyle name="20% - Accent1 3 5 3 6" xfId="28772" xr:uid="{00000000-0005-0000-0000-0000AB6F0000}"/>
    <cellStyle name="20% - Accent1 3 5 3 6 2" xfId="28773" xr:uid="{00000000-0005-0000-0000-0000AC6F0000}"/>
    <cellStyle name="20% - Accent1 3 5 3 6 2 2" xfId="28774" xr:uid="{00000000-0005-0000-0000-0000AD6F0000}"/>
    <cellStyle name="20% - Accent1 3 5 3 6 2 2 2" xfId="28775" xr:uid="{00000000-0005-0000-0000-0000AE6F0000}"/>
    <cellStyle name="20% - Accent1 3 5 3 6 2 2 2 2" xfId="28776" xr:uid="{00000000-0005-0000-0000-0000AF6F0000}"/>
    <cellStyle name="20% - Accent1 3 5 3 6 2 2 3" xfId="28777" xr:uid="{00000000-0005-0000-0000-0000B06F0000}"/>
    <cellStyle name="20% - Accent1 3 5 3 6 2 3" xfId="28778" xr:uid="{00000000-0005-0000-0000-0000B16F0000}"/>
    <cellStyle name="20% - Accent1 3 5 3 6 2 3 2" xfId="28779" xr:uid="{00000000-0005-0000-0000-0000B26F0000}"/>
    <cellStyle name="20% - Accent1 3 5 3 6 2 4" xfId="28780" xr:uid="{00000000-0005-0000-0000-0000B36F0000}"/>
    <cellStyle name="20% - Accent1 3 5 3 6 3" xfId="28781" xr:uid="{00000000-0005-0000-0000-0000B46F0000}"/>
    <cellStyle name="20% - Accent1 3 5 3 6 3 2" xfId="28782" xr:uid="{00000000-0005-0000-0000-0000B56F0000}"/>
    <cellStyle name="20% - Accent1 3 5 3 6 3 2 2" xfId="28783" xr:uid="{00000000-0005-0000-0000-0000B66F0000}"/>
    <cellStyle name="20% - Accent1 3 5 3 6 3 2 2 2" xfId="28784" xr:uid="{00000000-0005-0000-0000-0000B76F0000}"/>
    <cellStyle name="20% - Accent1 3 5 3 6 3 2 3" xfId="28785" xr:uid="{00000000-0005-0000-0000-0000B86F0000}"/>
    <cellStyle name="20% - Accent1 3 5 3 6 3 3" xfId="28786" xr:uid="{00000000-0005-0000-0000-0000B96F0000}"/>
    <cellStyle name="20% - Accent1 3 5 3 6 3 3 2" xfId="28787" xr:uid="{00000000-0005-0000-0000-0000BA6F0000}"/>
    <cellStyle name="20% - Accent1 3 5 3 6 3 4" xfId="28788" xr:uid="{00000000-0005-0000-0000-0000BB6F0000}"/>
    <cellStyle name="20% - Accent1 3 5 3 6 4" xfId="28789" xr:uid="{00000000-0005-0000-0000-0000BC6F0000}"/>
    <cellStyle name="20% - Accent1 3 5 3 6 4 2" xfId="28790" xr:uid="{00000000-0005-0000-0000-0000BD6F0000}"/>
    <cellStyle name="20% - Accent1 3 5 3 6 4 2 2" xfId="28791" xr:uid="{00000000-0005-0000-0000-0000BE6F0000}"/>
    <cellStyle name="20% - Accent1 3 5 3 6 4 2 2 2" xfId="28792" xr:uid="{00000000-0005-0000-0000-0000BF6F0000}"/>
    <cellStyle name="20% - Accent1 3 5 3 6 4 2 3" xfId="28793" xr:uid="{00000000-0005-0000-0000-0000C06F0000}"/>
    <cellStyle name="20% - Accent1 3 5 3 6 4 3" xfId="28794" xr:uid="{00000000-0005-0000-0000-0000C16F0000}"/>
    <cellStyle name="20% - Accent1 3 5 3 6 4 3 2" xfId="28795" xr:uid="{00000000-0005-0000-0000-0000C26F0000}"/>
    <cellStyle name="20% - Accent1 3 5 3 6 4 4" xfId="28796" xr:uid="{00000000-0005-0000-0000-0000C36F0000}"/>
    <cellStyle name="20% - Accent1 3 5 3 6 5" xfId="28797" xr:uid="{00000000-0005-0000-0000-0000C46F0000}"/>
    <cellStyle name="20% - Accent1 3 5 3 6 5 2" xfId="28798" xr:uid="{00000000-0005-0000-0000-0000C56F0000}"/>
    <cellStyle name="20% - Accent1 3 5 3 6 5 2 2" xfId="28799" xr:uid="{00000000-0005-0000-0000-0000C66F0000}"/>
    <cellStyle name="20% - Accent1 3 5 3 6 5 3" xfId="28800" xr:uid="{00000000-0005-0000-0000-0000C76F0000}"/>
    <cellStyle name="20% - Accent1 3 5 3 6 6" xfId="28801" xr:uid="{00000000-0005-0000-0000-0000C86F0000}"/>
    <cellStyle name="20% - Accent1 3 5 3 6 6 2" xfId="28802" xr:uid="{00000000-0005-0000-0000-0000C96F0000}"/>
    <cellStyle name="20% - Accent1 3 5 3 6 6 2 2" xfId="28803" xr:uid="{00000000-0005-0000-0000-0000CA6F0000}"/>
    <cellStyle name="20% - Accent1 3 5 3 6 6 3" xfId="28804" xr:uid="{00000000-0005-0000-0000-0000CB6F0000}"/>
    <cellStyle name="20% - Accent1 3 5 3 6 7" xfId="28805" xr:uid="{00000000-0005-0000-0000-0000CC6F0000}"/>
    <cellStyle name="20% - Accent1 3 5 3 6 7 2" xfId="28806" xr:uid="{00000000-0005-0000-0000-0000CD6F0000}"/>
    <cellStyle name="20% - Accent1 3 5 3 6 8" xfId="28807" xr:uid="{00000000-0005-0000-0000-0000CE6F0000}"/>
    <cellStyle name="20% - Accent1 3 5 3 6 8 2" xfId="28808" xr:uid="{00000000-0005-0000-0000-0000CF6F0000}"/>
    <cellStyle name="20% - Accent1 3 5 3 6 9" xfId="28809" xr:uid="{00000000-0005-0000-0000-0000D06F0000}"/>
    <cellStyle name="20% - Accent1 3 5 3 7" xfId="28810" xr:uid="{00000000-0005-0000-0000-0000D16F0000}"/>
    <cellStyle name="20% - Accent1 3 5 3 7 2" xfId="28811" xr:uid="{00000000-0005-0000-0000-0000D26F0000}"/>
    <cellStyle name="20% - Accent1 3 5 3 7 2 2" xfId="28812" xr:uid="{00000000-0005-0000-0000-0000D36F0000}"/>
    <cellStyle name="20% - Accent1 3 5 3 7 2 2 2" xfId="28813" xr:uid="{00000000-0005-0000-0000-0000D46F0000}"/>
    <cellStyle name="20% - Accent1 3 5 3 7 2 3" xfId="28814" xr:uid="{00000000-0005-0000-0000-0000D56F0000}"/>
    <cellStyle name="20% - Accent1 3 5 3 7 3" xfId="28815" xr:uid="{00000000-0005-0000-0000-0000D66F0000}"/>
    <cellStyle name="20% - Accent1 3 5 3 7 3 2" xfId="28816" xr:uid="{00000000-0005-0000-0000-0000D76F0000}"/>
    <cellStyle name="20% - Accent1 3 5 3 7 4" xfId="28817" xr:uid="{00000000-0005-0000-0000-0000D86F0000}"/>
    <cellStyle name="20% - Accent1 3 5 3 8" xfId="28818" xr:uid="{00000000-0005-0000-0000-0000D96F0000}"/>
    <cellStyle name="20% - Accent1 3 5 3 8 2" xfId="28819" xr:uid="{00000000-0005-0000-0000-0000DA6F0000}"/>
    <cellStyle name="20% - Accent1 3 5 3 8 2 2" xfId="28820" xr:uid="{00000000-0005-0000-0000-0000DB6F0000}"/>
    <cellStyle name="20% - Accent1 3 5 3 8 2 2 2" xfId="28821" xr:uid="{00000000-0005-0000-0000-0000DC6F0000}"/>
    <cellStyle name="20% - Accent1 3 5 3 8 2 3" xfId="28822" xr:uid="{00000000-0005-0000-0000-0000DD6F0000}"/>
    <cellStyle name="20% - Accent1 3 5 3 8 3" xfId="28823" xr:uid="{00000000-0005-0000-0000-0000DE6F0000}"/>
    <cellStyle name="20% - Accent1 3 5 3 8 3 2" xfId="28824" xr:uid="{00000000-0005-0000-0000-0000DF6F0000}"/>
    <cellStyle name="20% - Accent1 3 5 3 8 4" xfId="28825" xr:uid="{00000000-0005-0000-0000-0000E06F0000}"/>
    <cellStyle name="20% - Accent1 3 5 3 9" xfId="28826" xr:uid="{00000000-0005-0000-0000-0000E16F0000}"/>
    <cellStyle name="20% - Accent1 3 5 3 9 2" xfId="28827" xr:uid="{00000000-0005-0000-0000-0000E26F0000}"/>
    <cellStyle name="20% - Accent1 3 5 3 9 2 2" xfId="28828" xr:uid="{00000000-0005-0000-0000-0000E36F0000}"/>
    <cellStyle name="20% - Accent1 3 5 3 9 2 2 2" xfId="28829" xr:uid="{00000000-0005-0000-0000-0000E46F0000}"/>
    <cellStyle name="20% - Accent1 3 5 3 9 2 3" xfId="28830" xr:uid="{00000000-0005-0000-0000-0000E56F0000}"/>
    <cellStyle name="20% - Accent1 3 5 3 9 3" xfId="28831" xr:uid="{00000000-0005-0000-0000-0000E66F0000}"/>
    <cellStyle name="20% - Accent1 3 5 3 9 3 2" xfId="28832" xr:uid="{00000000-0005-0000-0000-0000E76F0000}"/>
    <cellStyle name="20% - Accent1 3 5 3 9 4" xfId="28833" xr:uid="{00000000-0005-0000-0000-0000E86F0000}"/>
    <cellStyle name="20% - Accent1 3 5 4" xfId="28834" xr:uid="{00000000-0005-0000-0000-0000E96F0000}"/>
    <cellStyle name="20% - Accent1 3 5 4 10" xfId="28835" xr:uid="{00000000-0005-0000-0000-0000EA6F0000}"/>
    <cellStyle name="20% - Accent1 3 5 4 10 2" xfId="28836" xr:uid="{00000000-0005-0000-0000-0000EB6F0000}"/>
    <cellStyle name="20% - Accent1 3 5 4 11" xfId="28837" xr:uid="{00000000-0005-0000-0000-0000EC6F0000}"/>
    <cellStyle name="20% - Accent1 3 5 4 2" xfId="28838" xr:uid="{00000000-0005-0000-0000-0000ED6F0000}"/>
    <cellStyle name="20% - Accent1 3 5 4 2 2" xfId="28839" xr:uid="{00000000-0005-0000-0000-0000EE6F0000}"/>
    <cellStyle name="20% - Accent1 3 5 4 2 2 2" xfId="28840" xr:uid="{00000000-0005-0000-0000-0000EF6F0000}"/>
    <cellStyle name="20% - Accent1 3 5 4 2 2 2 2" xfId="28841" xr:uid="{00000000-0005-0000-0000-0000F06F0000}"/>
    <cellStyle name="20% - Accent1 3 5 4 2 2 2 2 2" xfId="28842" xr:uid="{00000000-0005-0000-0000-0000F16F0000}"/>
    <cellStyle name="20% - Accent1 3 5 4 2 2 2 3" xfId="28843" xr:uid="{00000000-0005-0000-0000-0000F26F0000}"/>
    <cellStyle name="20% - Accent1 3 5 4 2 2 3" xfId="28844" xr:uid="{00000000-0005-0000-0000-0000F36F0000}"/>
    <cellStyle name="20% - Accent1 3 5 4 2 2 3 2" xfId="28845" xr:uid="{00000000-0005-0000-0000-0000F46F0000}"/>
    <cellStyle name="20% - Accent1 3 5 4 2 2 4" xfId="28846" xr:uid="{00000000-0005-0000-0000-0000F56F0000}"/>
    <cellStyle name="20% - Accent1 3 5 4 2 3" xfId="28847" xr:uid="{00000000-0005-0000-0000-0000F66F0000}"/>
    <cellStyle name="20% - Accent1 3 5 4 2 3 2" xfId="28848" xr:uid="{00000000-0005-0000-0000-0000F76F0000}"/>
    <cellStyle name="20% - Accent1 3 5 4 2 3 2 2" xfId="28849" xr:uid="{00000000-0005-0000-0000-0000F86F0000}"/>
    <cellStyle name="20% - Accent1 3 5 4 2 3 2 2 2" xfId="28850" xr:uid="{00000000-0005-0000-0000-0000F96F0000}"/>
    <cellStyle name="20% - Accent1 3 5 4 2 3 2 3" xfId="28851" xr:uid="{00000000-0005-0000-0000-0000FA6F0000}"/>
    <cellStyle name="20% - Accent1 3 5 4 2 3 3" xfId="28852" xr:uid="{00000000-0005-0000-0000-0000FB6F0000}"/>
    <cellStyle name="20% - Accent1 3 5 4 2 3 3 2" xfId="28853" xr:uid="{00000000-0005-0000-0000-0000FC6F0000}"/>
    <cellStyle name="20% - Accent1 3 5 4 2 3 4" xfId="28854" xr:uid="{00000000-0005-0000-0000-0000FD6F0000}"/>
    <cellStyle name="20% - Accent1 3 5 4 2 4" xfId="28855" xr:uid="{00000000-0005-0000-0000-0000FE6F0000}"/>
    <cellStyle name="20% - Accent1 3 5 4 2 4 2" xfId="28856" xr:uid="{00000000-0005-0000-0000-0000FF6F0000}"/>
    <cellStyle name="20% - Accent1 3 5 4 2 4 2 2" xfId="28857" xr:uid="{00000000-0005-0000-0000-000000700000}"/>
    <cellStyle name="20% - Accent1 3 5 4 2 4 2 2 2" xfId="28858" xr:uid="{00000000-0005-0000-0000-000001700000}"/>
    <cellStyle name="20% - Accent1 3 5 4 2 4 2 3" xfId="28859" xr:uid="{00000000-0005-0000-0000-000002700000}"/>
    <cellStyle name="20% - Accent1 3 5 4 2 4 3" xfId="28860" xr:uid="{00000000-0005-0000-0000-000003700000}"/>
    <cellStyle name="20% - Accent1 3 5 4 2 4 3 2" xfId="28861" xr:uid="{00000000-0005-0000-0000-000004700000}"/>
    <cellStyle name="20% - Accent1 3 5 4 2 4 4" xfId="28862" xr:uid="{00000000-0005-0000-0000-000005700000}"/>
    <cellStyle name="20% - Accent1 3 5 4 2 5" xfId="28863" xr:uid="{00000000-0005-0000-0000-000006700000}"/>
    <cellStyle name="20% - Accent1 3 5 4 2 5 2" xfId="28864" xr:uid="{00000000-0005-0000-0000-000007700000}"/>
    <cellStyle name="20% - Accent1 3 5 4 2 5 2 2" xfId="28865" xr:uid="{00000000-0005-0000-0000-000008700000}"/>
    <cellStyle name="20% - Accent1 3 5 4 2 5 3" xfId="28866" xr:uid="{00000000-0005-0000-0000-000009700000}"/>
    <cellStyle name="20% - Accent1 3 5 4 2 6" xfId="28867" xr:uid="{00000000-0005-0000-0000-00000A700000}"/>
    <cellStyle name="20% - Accent1 3 5 4 2 6 2" xfId="28868" xr:uid="{00000000-0005-0000-0000-00000B700000}"/>
    <cellStyle name="20% - Accent1 3 5 4 2 6 2 2" xfId="28869" xr:uid="{00000000-0005-0000-0000-00000C700000}"/>
    <cellStyle name="20% - Accent1 3 5 4 2 6 3" xfId="28870" xr:uid="{00000000-0005-0000-0000-00000D700000}"/>
    <cellStyle name="20% - Accent1 3 5 4 2 7" xfId="28871" xr:uid="{00000000-0005-0000-0000-00000E700000}"/>
    <cellStyle name="20% - Accent1 3 5 4 2 7 2" xfId="28872" xr:uid="{00000000-0005-0000-0000-00000F700000}"/>
    <cellStyle name="20% - Accent1 3 5 4 2 8" xfId="28873" xr:uid="{00000000-0005-0000-0000-000010700000}"/>
    <cellStyle name="20% - Accent1 3 5 4 2 8 2" xfId="28874" xr:uid="{00000000-0005-0000-0000-000011700000}"/>
    <cellStyle name="20% - Accent1 3 5 4 2 9" xfId="28875" xr:uid="{00000000-0005-0000-0000-000012700000}"/>
    <cellStyle name="20% - Accent1 3 5 4 3" xfId="28876" xr:uid="{00000000-0005-0000-0000-000013700000}"/>
    <cellStyle name="20% - Accent1 3 5 4 3 2" xfId="28877" xr:uid="{00000000-0005-0000-0000-000014700000}"/>
    <cellStyle name="20% - Accent1 3 5 4 3 2 2" xfId="28878" xr:uid="{00000000-0005-0000-0000-000015700000}"/>
    <cellStyle name="20% - Accent1 3 5 4 3 2 2 2" xfId="28879" xr:uid="{00000000-0005-0000-0000-000016700000}"/>
    <cellStyle name="20% - Accent1 3 5 4 3 2 2 2 2" xfId="28880" xr:uid="{00000000-0005-0000-0000-000017700000}"/>
    <cellStyle name="20% - Accent1 3 5 4 3 2 2 3" xfId="28881" xr:uid="{00000000-0005-0000-0000-000018700000}"/>
    <cellStyle name="20% - Accent1 3 5 4 3 2 3" xfId="28882" xr:uid="{00000000-0005-0000-0000-000019700000}"/>
    <cellStyle name="20% - Accent1 3 5 4 3 2 3 2" xfId="28883" xr:uid="{00000000-0005-0000-0000-00001A700000}"/>
    <cellStyle name="20% - Accent1 3 5 4 3 2 4" xfId="28884" xr:uid="{00000000-0005-0000-0000-00001B700000}"/>
    <cellStyle name="20% - Accent1 3 5 4 3 3" xfId="28885" xr:uid="{00000000-0005-0000-0000-00001C700000}"/>
    <cellStyle name="20% - Accent1 3 5 4 3 3 2" xfId="28886" xr:uid="{00000000-0005-0000-0000-00001D700000}"/>
    <cellStyle name="20% - Accent1 3 5 4 3 3 2 2" xfId="28887" xr:uid="{00000000-0005-0000-0000-00001E700000}"/>
    <cellStyle name="20% - Accent1 3 5 4 3 3 2 2 2" xfId="28888" xr:uid="{00000000-0005-0000-0000-00001F700000}"/>
    <cellStyle name="20% - Accent1 3 5 4 3 3 2 3" xfId="28889" xr:uid="{00000000-0005-0000-0000-000020700000}"/>
    <cellStyle name="20% - Accent1 3 5 4 3 3 3" xfId="28890" xr:uid="{00000000-0005-0000-0000-000021700000}"/>
    <cellStyle name="20% - Accent1 3 5 4 3 3 3 2" xfId="28891" xr:uid="{00000000-0005-0000-0000-000022700000}"/>
    <cellStyle name="20% - Accent1 3 5 4 3 3 4" xfId="28892" xr:uid="{00000000-0005-0000-0000-000023700000}"/>
    <cellStyle name="20% - Accent1 3 5 4 3 4" xfId="28893" xr:uid="{00000000-0005-0000-0000-000024700000}"/>
    <cellStyle name="20% - Accent1 3 5 4 3 4 2" xfId="28894" xr:uid="{00000000-0005-0000-0000-000025700000}"/>
    <cellStyle name="20% - Accent1 3 5 4 3 4 2 2" xfId="28895" xr:uid="{00000000-0005-0000-0000-000026700000}"/>
    <cellStyle name="20% - Accent1 3 5 4 3 4 2 2 2" xfId="28896" xr:uid="{00000000-0005-0000-0000-000027700000}"/>
    <cellStyle name="20% - Accent1 3 5 4 3 4 2 3" xfId="28897" xr:uid="{00000000-0005-0000-0000-000028700000}"/>
    <cellStyle name="20% - Accent1 3 5 4 3 4 3" xfId="28898" xr:uid="{00000000-0005-0000-0000-000029700000}"/>
    <cellStyle name="20% - Accent1 3 5 4 3 4 3 2" xfId="28899" xr:uid="{00000000-0005-0000-0000-00002A700000}"/>
    <cellStyle name="20% - Accent1 3 5 4 3 4 4" xfId="28900" xr:uid="{00000000-0005-0000-0000-00002B700000}"/>
    <cellStyle name="20% - Accent1 3 5 4 3 5" xfId="28901" xr:uid="{00000000-0005-0000-0000-00002C700000}"/>
    <cellStyle name="20% - Accent1 3 5 4 3 5 2" xfId="28902" xr:uid="{00000000-0005-0000-0000-00002D700000}"/>
    <cellStyle name="20% - Accent1 3 5 4 3 5 2 2" xfId="28903" xr:uid="{00000000-0005-0000-0000-00002E700000}"/>
    <cellStyle name="20% - Accent1 3 5 4 3 5 3" xfId="28904" xr:uid="{00000000-0005-0000-0000-00002F700000}"/>
    <cellStyle name="20% - Accent1 3 5 4 3 6" xfId="28905" xr:uid="{00000000-0005-0000-0000-000030700000}"/>
    <cellStyle name="20% - Accent1 3 5 4 3 6 2" xfId="28906" xr:uid="{00000000-0005-0000-0000-000031700000}"/>
    <cellStyle name="20% - Accent1 3 5 4 3 6 2 2" xfId="28907" xr:uid="{00000000-0005-0000-0000-000032700000}"/>
    <cellStyle name="20% - Accent1 3 5 4 3 6 3" xfId="28908" xr:uid="{00000000-0005-0000-0000-000033700000}"/>
    <cellStyle name="20% - Accent1 3 5 4 3 7" xfId="28909" xr:uid="{00000000-0005-0000-0000-000034700000}"/>
    <cellStyle name="20% - Accent1 3 5 4 3 7 2" xfId="28910" xr:uid="{00000000-0005-0000-0000-000035700000}"/>
    <cellStyle name="20% - Accent1 3 5 4 3 8" xfId="28911" xr:uid="{00000000-0005-0000-0000-000036700000}"/>
    <cellStyle name="20% - Accent1 3 5 4 3 8 2" xfId="28912" xr:uid="{00000000-0005-0000-0000-000037700000}"/>
    <cellStyle name="20% - Accent1 3 5 4 3 9" xfId="28913" xr:uid="{00000000-0005-0000-0000-000038700000}"/>
    <cellStyle name="20% - Accent1 3 5 4 4" xfId="28914" xr:uid="{00000000-0005-0000-0000-000039700000}"/>
    <cellStyle name="20% - Accent1 3 5 4 4 2" xfId="28915" xr:uid="{00000000-0005-0000-0000-00003A700000}"/>
    <cellStyle name="20% - Accent1 3 5 4 4 2 2" xfId="28916" xr:uid="{00000000-0005-0000-0000-00003B700000}"/>
    <cellStyle name="20% - Accent1 3 5 4 4 2 2 2" xfId="28917" xr:uid="{00000000-0005-0000-0000-00003C700000}"/>
    <cellStyle name="20% - Accent1 3 5 4 4 2 3" xfId="28918" xr:uid="{00000000-0005-0000-0000-00003D700000}"/>
    <cellStyle name="20% - Accent1 3 5 4 4 3" xfId="28919" xr:uid="{00000000-0005-0000-0000-00003E700000}"/>
    <cellStyle name="20% - Accent1 3 5 4 4 3 2" xfId="28920" xr:uid="{00000000-0005-0000-0000-00003F700000}"/>
    <cellStyle name="20% - Accent1 3 5 4 4 4" xfId="28921" xr:uid="{00000000-0005-0000-0000-000040700000}"/>
    <cellStyle name="20% - Accent1 3 5 4 5" xfId="28922" xr:uid="{00000000-0005-0000-0000-000041700000}"/>
    <cellStyle name="20% - Accent1 3 5 4 5 2" xfId="28923" xr:uid="{00000000-0005-0000-0000-000042700000}"/>
    <cellStyle name="20% - Accent1 3 5 4 5 2 2" xfId="28924" xr:uid="{00000000-0005-0000-0000-000043700000}"/>
    <cellStyle name="20% - Accent1 3 5 4 5 2 2 2" xfId="28925" xr:uid="{00000000-0005-0000-0000-000044700000}"/>
    <cellStyle name="20% - Accent1 3 5 4 5 2 3" xfId="28926" xr:uid="{00000000-0005-0000-0000-000045700000}"/>
    <cellStyle name="20% - Accent1 3 5 4 5 3" xfId="28927" xr:uid="{00000000-0005-0000-0000-000046700000}"/>
    <cellStyle name="20% - Accent1 3 5 4 5 3 2" xfId="28928" xr:uid="{00000000-0005-0000-0000-000047700000}"/>
    <cellStyle name="20% - Accent1 3 5 4 5 4" xfId="28929" xr:uid="{00000000-0005-0000-0000-000048700000}"/>
    <cellStyle name="20% - Accent1 3 5 4 6" xfId="28930" xr:uid="{00000000-0005-0000-0000-000049700000}"/>
    <cellStyle name="20% - Accent1 3 5 4 6 2" xfId="28931" xr:uid="{00000000-0005-0000-0000-00004A700000}"/>
    <cellStyle name="20% - Accent1 3 5 4 6 2 2" xfId="28932" xr:uid="{00000000-0005-0000-0000-00004B700000}"/>
    <cellStyle name="20% - Accent1 3 5 4 6 2 2 2" xfId="28933" xr:uid="{00000000-0005-0000-0000-00004C700000}"/>
    <cellStyle name="20% - Accent1 3 5 4 6 2 3" xfId="28934" xr:uid="{00000000-0005-0000-0000-00004D700000}"/>
    <cellStyle name="20% - Accent1 3 5 4 6 3" xfId="28935" xr:uid="{00000000-0005-0000-0000-00004E700000}"/>
    <cellStyle name="20% - Accent1 3 5 4 6 3 2" xfId="28936" xr:uid="{00000000-0005-0000-0000-00004F700000}"/>
    <cellStyle name="20% - Accent1 3 5 4 6 4" xfId="28937" xr:uid="{00000000-0005-0000-0000-000050700000}"/>
    <cellStyle name="20% - Accent1 3 5 4 7" xfId="28938" xr:uid="{00000000-0005-0000-0000-000051700000}"/>
    <cellStyle name="20% - Accent1 3 5 4 7 2" xfId="28939" xr:uid="{00000000-0005-0000-0000-000052700000}"/>
    <cellStyle name="20% - Accent1 3 5 4 7 2 2" xfId="28940" xr:uid="{00000000-0005-0000-0000-000053700000}"/>
    <cellStyle name="20% - Accent1 3 5 4 7 3" xfId="28941" xr:uid="{00000000-0005-0000-0000-000054700000}"/>
    <cellStyle name="20% - Accent1 3 5 4 8" xfId="28942" xr:uid="{00000000-0005-0000-0000-000055700000}"/>
    <cellStyle name="20% - Accent1 3 5 4 8 2" xfId="28943" xr:uid="{00000000-0005-0000-0000-000056700000}"/>
    <cellStyle name="20% - Accent1 3 5 4 8 2 2" xfId="28944" xr:uid="{00000000-0005-0000-0000-000057700000}"/>
    <cellStyle name="20% - Accent1 3 5 4 8 3" xfId="28945" xr:uid="{00000000-0005-0000-0000-000058700000}"/>
    <cellStyle name="20% - Accent1 3 5 4 9" xfId="28946" xr:uid="{00000000-0005-0000-0000-000059700000}"/>
    <cellStyle name="20% - Accent1 3 5 4 9 2" xfId="28947" xr:uid="{00000000-0005-0000-0000-00005A700000}"/>
    <cellStyle name="20% - Accent1 3 5 5" xfId="28948" xr:uid="{00000000-0005-0000-0000-00005B700000}"/>
    <cellStyle name="20% - Accent1 3 5 5 10" xfId="28949" xr:uid="{00000000-0005-0000-0000-00005C700000}"/>
    <cellStyle name="20% - Accent1 3 5 5 10 2" xfId="28950" xr:uid="{00000000-0005-0000-0000-00005D700000}"/>
    <cellStyle name="20% - Accent1 3 5 5 11" xfId="28951" xr:uid="{00000000-0005-0000-0000-00005E700000}"/>
    <cellStyle name="20% - Accent1 3 5 5 2" xfId="28952" xr:uid="{00000000-0005-0000-0000-00005F700000}"/>
    <cellStyle name="20% - Accent1 3 5 5 2 2" xfId="28953" xr:uid="{00000000-0005-0000-0000-000060700000}"/>
    <cellStyle name="20% - Accent1 3 5 5 2 2 2" xfId="28954" xr:uid="{00000000-0005-0000-0000-000061700000}"/>
    <cellStyle name="20% - Accent1 3 5 5 2 2 2 2" xfId="28955" xr:uid="{00000000-0005-0000-0000-000062700000}"/>
    <cellStyle name="20% - Accent1 3 5 5 2 2 2 2 2" xfId="28956" xr:uid="{00000000-0005-0000-0000-000063700000}"/>
    <cellStyle name="20% - Accent1 3 5 5 2 2 2 3" xfId="28957" xr:uid="{00000000-0005-0000-0000-000064700000}"/>
    <cellStyle name="20% - Accent1 3 5 5 2 2 3" xfId="28958" xr:uid="{00000000-0005-0000-0000-000065700000}"/>
    <cellStyle name="20% - Accent1 3 5 5 2 2 3 2" xfId="28959" xr:uid="{00000000-0005-0000-0000-000066700000}"/>
    <cellStyle name="20% - Accent1 3 5 5 2 2 4" xfId="28960" xr:uid="{00000000-0005-0000-0000-000067700000}"/>
    <cellStyle name="20% - Accent1 3 5 5 2 3" xfId="28961" xr:uid="{00000000-0005-0000-0000-000068700000}"/>
    <cellStyle name="20% - Accent1 3 5 5 2 3 2" xfId="28962" xr:uid="{00000000-0005-0000-0000-000069700000}"/>
    <cellStyle name="20% - Accent1 3 5 5 2 3 2 2" xfId="28963" xr:uid="{00000000-0005-0000-0000-00006A700000}"/>
    <cellStyle name="20% - Accent1 3 5 5 2 3 2 2 2" xfId="28964" xr:uid="{00000000-0005-0000-0000-00006B700000}"/>
    <cellStyle name="20% - Accent1 3 5 5 2 3 2 3" xfId="28965" xr:uid="{00000000-0005-0000-0000-00006C700000}"/>
    <cellStyle name="20% - Accent1 3 5 5 2 3 3" xfId="28966" xr:uid="{00000000-0005-0000-0000-00006D700000}"/>
    <cellStyle name="20% - Accent1 3 5 5 2 3 3 2" xfId="28967" xr:uid="{00000000-0005-0000-0000-00006E700000}"/>
    <cellStyle name="20% - Accent1 3 5 5 2 3 4" xfId="28968" xr:uid="{00000000-0005-0000-0000-00006F700000}"/>
    <cellStyle name="20% - Accent1 3 5 5 2 4" xfId="28969" xr:uid="{00000000-0005-0000-0000-000070700000}"/>
    <cellStyle name="20% - Accent1 3 5 5 2 4 2" xfId="28970" xr:uid="{00000000-0005-0000-0000-000071700000}"/>
    <cellStyle name="20% - Accent1 3 5 5 2 4 2 2" xfId="28971" xr:uid="{00000000-0005-0000-0000-000072700000}"/>
    <cellStyle name="20% - Accent1 3 5 5 2 4 2 2 2" xfId="28972" xr:uid="{00000000-0005-0000-0000-000073700000}"/>
    <cellStyle name="20% - Accent1 3 5 5 2 4 2 3" xfId="28973" xr:uid="{00000000-0005-0000-0000-000074700000}"/>
    <cellStyle name="20% - Accent1 3 5 5 2 4 3" xfId="28974" xr:uid="{00000000-0005-0000-0000-000075700000}"/>
    <cellStyle name="20% - Accent1 3 5 5 2 4 3 2" xfId="28975" xr:uid="{00000000-0005-0000-0000-000076700000}"/>
    <cellStyle name="20% - Accent1 3 5 5 2 4 4" xfId="28976" xr:uid="{00000000-0005-0000-0000-000077700000}"/>
    <cellStyle name="20% - Accent1 3 5 5 2 5" xfId="28977" xr:uid="{00000000-0005-0000-0000-000078700000}"/>
    <cellStyle name="20% - Accent1 3 5 5 2 5 2" xfId="28978" xr:uid="{00000000-0005-0000-0000-000079700000}"/>
    <cellStyle name="20% - Accent1 3 5 5 2 5 2 2" xfId="28979" xr:uid="{00000000-0005-0000-0000-00007A700000}"/>
    <cellStyle name="20% - Accent1 3 5 5 2 5 3" xfId="28980" xr:uid="{00000000-0005-0000-0000-00007B700000}"/>
    <cellStyle name="20% - Accent1 3 5 5 2 6" xfId="28981" xr:uid="{00000000-0005-0000-0000-00007C700000}"/>
    <cellStyle name="20% - Accent1 3 5 5 2 6 2" xfId="28982" xr:uid="{00000000-0005-0000-0000-00007D700000}"/>
    <cellStyle name="20% - Accent1 3 5 5 2 6 2 2" xfId="28983" xr:uid="{00000000-0005-0000-0000-00007E700000}"/>
    <cellStyle name="20% - Accent1 3 5 5 2 6 3" xfId="28984" xr:uid="{00000000-0005-0000-0000-00007F700000}"/>
    <cellStyle name="20% - Accent1 3 5 5 2 7" xfId="28985" xr:uid="{00000000-0005-0000-0000-000080700000}"/>
    <cellStyle name="20% - Accent1 3 5 5 2 7 2" xfId="28986" xr:uid="{00000000-0005-0000-0000-000081700000}"/>
    <cellStyle name="20% - Accent1 3 5 5 2 8" xfId="28987" xr:uid="{00000000-0005-0000-0000-000082700000}"/>
    <cellStyle name="20% - Accent1 3 5 5 2 8 2" xfId="28988" xr:uid="{00000000-0005-0000-0000-000083700000}"/>
    <cellStyle name="20% - Accent1 3 5 5 2 9" xfId="28989" xr:uid="{00000000-0005-0000-0000-000084700000}"/>
    <cellStyle name="20% - Accent1 3 5 5 3" xfId="28990" xr:uid="{00000000-0005-0000-0000-000085700000}"/>
    <cellStyle name="20% - Accent1 3 5 5 3 2" xfId="28991" xr:uid="{00000000-0005-0000-0000-000086700000}"/>
    <cellStyle name="20% - Accent1 3 5 5 3 2 2" xfId="28992" xr:uid="{00000000-0005-0000-0000-000087700000}"/>
    <cellStyle name="20% - Accent1 3 5 5 3 2 2 2" xfId="28993" xr:uid="{00000000-0005-0000-0000-000088700000}"/>
    <cellStyle name="20% - Accent1 3 5 5 3 2 2 2 2" xfId="28994" xr:uid="{00000000-0005-0000-0000-000089700000}"/>
    <cellStyle name="20% - Accent1 3 5 5 3 2 2 3" xfId="28995" xr:uid="{00000000-0005-0000-0000-00008A700000}"/>
    <cellStyle name="20% - Accent1 3 5 5 3 2 3" xfId="28996" xr:uid="{00000000-0005-0000-0000-00008B700000}"/>
    <cellStyle name="20% - Accent1 3 5 5 3 2 3 2" xfId="28997" xr:uid="{00000000-0005-0000-0000-00008C700000}"/>
    <cellStyle name="20% - Accent1 3 5 5 3 2 4" xfId="28998" xr:uid="{00000000-0005-0000-0000-00008D700000}"/>
    <cellStyle name="20% - Accent1 3 5 5 3 3" xfId="28999" xr:uid="{00000000-0005-0000-0000-00008E700000}"/>
    <cellStyle name="20% - Accent1 3 5 5 3 3 2" xfId="29000" xr:uid="{00000000-0005-0000-0000-00008F700000}"/>
    <cellStyle name="20% - Accent1 3 5 5 3 3 2 2" xfId="29001" xr:uid="{00000000-0005-0000-0000-000090700000}"/>
    <cellStyle name="20% - Accent1 3 5 5 3 3 2 2 2" xfId="29002" xr:uid="{00000000-0005-0000-0000-000091700000}"/>
    <cellStyle name="20% - Accent1 3 5 5 3 3 2 3" xfId="29003" xr:uid="{00000000-0005-0000-0000-000092700000}"/>
    <cellStyle name="20% - Accent1 3 5 5 3 3 3" xfId="29004" xr:uid="{00000000-0005-0000-0000-000093700000}"/>
    <cellStyle name="20% - Accent1 3 5 5 3 3 3 2" xfId="29005" xr:uid="{00000000-0005-0000-0000-000094700000}"/>
    <cellStyle name="20% - Accent1 3 5 5 3 3 4" xfId="29006" xr:uid="{00000000-0005-0000-0000-000095700000}"/>
    <cellStyle name="20% - Accent1 3 5 5 3 4" xfId="29007" xr:uid="{00000000-0005-0000-0000-000096700000}"/>
    <cellStyle name="20% - Accent1 3 5 5 3 4 2" xfId="29008" xr:uid="{00000000-0005-0000-0000-000097700000}"/>
    <cellStyle name="20% - Accent1 3 5 5 3 4 2 2" xfId="29009" xr:uid="{00000000-0005-0000-0000-000098700000}"/>
    <cellStyle name="20% - Accent1 3 5 5 3 4 2 2 2" xfId="29010" xr:uid="{00000000-0005-0000-0000-000099700000}"/>
    <cellStyle name="20% - Accent1 3 5 5 3 4 2 3" xfId="29011" xr:uid="{00000000-0005-0000-0000-00009A700000}"/>
    <cellStyle name="20% - Accent1 3 5 5 3 4 3" xfId="29012" xr:uid="{00000000-0005-0000-0000-00009B700000}"/>
    <cellStyle name="20% - Accent1 3 5 5 3 4 3 2" xfId="29013" xr:uid="{00000000-0005-0000-0000-00009C700000}"/>
    <cellStyle name="20% - Accent1 3 5 5 3 4 4" xfId="29014" xr:uid="{00000000-0005-0000-0000-00009D700000}"/>
    <cellStyle name="20% - Accent1 3 5 5 3 5" xfId="29015" xr:uid="{00000000-0005-0000-0000-00009E700000}"/>
    <cellStyle name="20% - Accent1 3 5 5 3 5 2" xfId="29016" xr:uid="{00000000-0005-0000-0000-00009F700000}"/>
    <cellStyle name="20% - Accent1 3 5 5 3 5 2 2" xfId="29017" xr:uid="{00000000-0005-0000-0000-0000A0700000}"/>
    <cellStyle name="20% - Accent1 3 5 5 3 5 3" xfId="29018" xr:uid="{00000000-0005-0000-0000-0000A1700000}"/>
    <cellStyle name="20% - Accent1 3 5 5 3 6" xfId="29019" xr:uid="{00000000-0005-0000-0000-0000A2700000}"/>
    <cellStyle name="20% - Accent1 3 5 5 3 6 2" xfId="29020" xr:uid="{00000000-0005-0000-0000-0000A3700000}"/>
    <cellStyle name="20% - Accent1 3 5 5 3 6 2 2" xfId="29021" xr:uid="{00000000-0005-0000-0000-0000A4700000}"/>
    <cellStyle name="20% - Accent1 3 5 5 3 6 3" xfId="29022" xr:uid="{00000000-0005-0000-0000-0000A5700000}"/>
    <cellStyle name="20% - Accent1 3 5 5 3 7" xfId="29023" xr:uid="{00000000-0005-0000-0000-0000A6700000}"/>
    <cellStyle name="20% - Accent1 3 5 5 3 7 2" xfId="29024" xr:uid="{00000000-0005-0000-0000-0000A7700000}"/>
    <cellStyle name="20% - Accent1 3 5 5 3 8" xfId="29025" xr:uid="{00000000-0005-0000-0000-0000A8700000}"/>
    <cellStyle name="20% - Accent1 3 5 5 3 8 2" xfId="29026" xr:uid="{00000000-0005-0000-0000-0000A9700000}"/>
    <cellStyle name="20% - Accent1 3 5 5 3 9" xfId="29027" xr:uid="{00000000-0005-0000-0000-0000AA700000}"/>
    <cellStyle name="20% - Accent1 3 5 5 4" xfId="29028" xr:uid="{00000000-0005-0000-0000-0000AB700000}"/>
    <cellStyle name="20% - Accent1 3 5 5 4 2" xfId="29029" xr:uid="{00000000-0005-0000-0000-0000AC700000}"/>
    <cellStyle name="20% - Accent1 3 5 5 4 2 2" xfId="29030" xr:uid="{00000000-0005-0000-0000-0000AD700000}"/>
    <cellStyle name="20% - Accent1 3 5 5 4 2 2 2" xfId="29031" xr:uid="{00000000-0005-0000-0000-0000AE700000}"/>
    <cellStyle name="20% - Accent1 3 5 5 4 2 3" xfId="29032" xr:uid="{00000000-0005-0000-0000-0000AF700000}"/>
    <cellStyle name="20% - Accent1 3 5 5 4 3" xfId="29033" xr:uid="{00000000-0005-0000-0000-0000B0700000}"/>
    <cellStyle name="20% - Accent1 3 5 5 4 3 2" xfId="29034" xr:uid="{00000000-0005-0000-0000-0000B1700000}"/>
    <cellStyle name="20% - Accent1 3 5 5 4 4" xfId="29035" xr:uid="{00000000-0005-0000-0000-0000B2700000}"/>
    <cellStyle name="20% - Accent1 3 5 5 5" xfId="29036" xr:uid="{00000000-0005-0000-0000-0000B3700000}"/>
    <cellStyle name="20% - Accent1 3 5 5 5 2" xfId="29037" xr:uid="{00000000-0005-0000-0000-0000B4700000}"/>
    <cellStyle name="20% - Accent1 3 5 5 5 2 2" xfId="29038" xr:uid="{00000000-0005-0000-0000-0000B5700000}"/>
    <cellStyle name="20% - Accent1 3 5 5 5 2 2 2" xfId="29039" xr:uid="{00000000-0005-0000-0000-0000B6700000}"/>
    <cellStyle name="20% - Accent1 3 5 5 5 2 3" xfId="29040" xr:uid="{00000000-0005-0000-0000-0000B7700000}"/>
    <cellStyle name="20% - Accent1 3 5 5 5 3" xfId="29041" xr:uid="{00000000-0005-0000-0000-0000B8700000}"/>
    <cellStyle name="20% - Accent1 3 5 5 5 3 2" xfId="29042" xr:uid="{00000000-0005-0000-0000-0000B9700000}"/>
    <cellStyle name="20% - Accent1 3 5 5 5 4" xfId="29043" xr:uid="{00000000-0005-0000-0000-0000BA700000}"/>
    <cellStyle name="20% - Accent1 3 5 5 6" xfId="29044" xr:uid="{00000000-0005-0000-0000-0000BB700000}"/>
    <cellStyle name="20% - Accent1 3 5 5 6 2" xfId="29045" xr:uid="{00000000-0005-0000-0000-0000BC700000}"/>
    <cellStyle name="20% - Accent1 3 5 5 6 2 2" xfId="29046" xr:uid="{00000000-0005-0000-0000-0000BD700000}"/>
    <cellStyle name="20% - Accent1 3 5 5 6 2 2 2" xfId="29047" xr:uid="{00000000-0005-0000-0000-0000BE700000}"/>
    <cellStyle name="20% - Accent1 3 5 5 6 2 3" xfId="29048" xr:uid="{00000000-0005-0000-0000-0000BF700000}"/>
    <cellStyle name="20% - Accent1 3 5 5 6 3" xfId="29049" xr:uid="{00000000-0005-0000-0000-0000C0700000}"/>
    <cellStyle name="20% - Accent1 3 5 5 6 3 2" xfId="29050" xr:uid="{00000000-0005-0000-0000-0000C1700000}"/>
    <cellStyle name="20% - Accent1 3 5 5 6 4" xfId="29051" xr:uid="{00000000-0005-0000-0000-0000C2700000}"/>
    <cellStyle name="20% - Accent1 3 5 5 7" xfId="29052" xr:uid="{00000000-0005-0000-0000-0000C3700000}"/>
    <cellStyle name="20% - Accent1 3 5 5 7 2" xfId="29053" xr:uid="{00000000-0005-0000-0000-0000C4700000}"/>
    <cellStyle name="20% - Accent1 3 5 5 7 2 2" xfId="29054" xr:uid="{00000000-0005-0000-0000-0000C5700000}"/>
    <cellStyle name="20% - Accent1 3 5 5 7 3" xfId="29055" xr:uid="{00000000-0005-0000-0000-0000C6700000}"/>
    <cellStyle name="20% - Accent1 3 5 5 8" xfId="29056" xr:uid="{00000000-0005-0000-0000-0000C7700000}"/>
    <cellStyle name="20% - Accent1 3 5 5 8 2" xfId="29057" xr:uid="{00000000-0005-0000-0000-0000C8700000}"/>
    <cellStyle name="20% - Accent1 3 5 5 8 2 2" xfId="29058" xr:uid="{00000000-0005-0000-0000-0000C9700000}"/>
    <cellStyle name="20% - Accent1 3 5 5 8 3" xfId="29059" xr:uid="{00000000-0005-0000-0000-0000CA700000}"/>
    <cellStyle name="20% - Accent1 3 5 5 9" xfId="29060" xr:uid="{00000000-0005-0000-0000-0000CB700000}"/>
    <cellStyle name="20% - Accent1 3 5 5 9 2" xfId="29061" xr:uid="{00000000-0005-0000-0000-0000CC700000}"/>
    <cellStyle name="20% - Accent1 3 5 6" xfId="29062" xr:uid="{00000000-0005-0000-0000-0000CD700000}"/>
    <cellStyle name="20% - Accent1 3 5 6 10" xfId="29063" xr:uid="{00000000-0005-0000-0000-0000CE700000}"/>
    <cellStyle name="20% - Accent1 3 5 6 10 2" xfId="29064" xr:uid="{00000000-0005-0000-0000-0000CF700000}"/>
    <cellStyle name="20% - Accent1 3 5 6 11" xfId="29065" xr:uid="{00000000-0005-0000-0000-0000D0700000}"/>
    <cellStyle name="20% - Accent1 3 5 6 2" xfId="29066" xr:uid="{00000000-0005-0000-0000-0000D1700000}"/>
    <cellStyle name="20% - Accent1 3 5 6 2 2" xfId="29067" xr:uid="{00000000-0005-0000-0000-0000D2700000}"/>
    <cellStyle name="20% - Accent1 3 5 6 2 2 2" xfId="29068" xr:uid="{00000000-0005-0000-0000-0000D3700000}"/>
    <cellStyle name="20% - Accent1 3 5 6 2 2 2 2" xfId="29069" xr:uid="{00000000-0005-0000-0000-0000D4700000}"/>
    <cellStyle name="20% - Accent1 3 5 6 2 2 2 2 2" xfId="29070" xr:uid="{00000000-0005-0000-0000-0000D5700000}"/>
    <cellStyle name="20% - Accent1 3 5 6 2 2 2 3" xfId="29071" xr:uid="{00000000-0005-0000-0000-0000D6700000}"/>
    <cellStyle name="20% - Accent1 3 5 6 2 2 3" xfId="29072" xr:uid="{00000000-0005-0000-0000-0000D7700000}"/>
    <cellStyle name="20% - Accent1 3 5 6 2 2 3 2" xfId="29073" xr:uid="{00000000-0005-0000-0000-0000D8700000}"/>
    <cellStyle name="20% - Accent1 3 5 6 2 2 4" xfId="29074" xr:uid="{00000000-0005-0000-0000-0000D9700000}"/>
    <cellStyle name="20% - Accent1 3 5 6 2 3" xfId="29075" xr:uid="{00000000-0005-0000-0000-0000DA700000}"/>
    <cellStyle name="20% - Accent1 3 5 6 2 3 2" xfId="29076" xr:uid="{00000000-0005-0000-0000-0000DB700000}"/>
    <cellStyle name="20% - Accent1 3 5 6 2 3 2 2" xfId="29077" xr:uid="{00000000-0005-0000-0000-0000DC700000}"/>
    <cellStyle name="20% - Accent1 3 5 6 2 3 2 2 2" xfId="29078" xr:uid="{00000000-0005-0000-0000-0000DD700000}"/>
    <cellStyle name="20% - Accent1 3 5 6 2 3 2 3" xfId="29079" xr:uid="{00000000-0005-0000-0000-0000DE700000}"/>
    <cellStyle name="20% - Accent1 3 5 6 2 3 3" xfId="29080" xr:uid="{00000000-0005-0000-0000-0000DF700000}"/>
    <cellStyle name="20% - Accent1 3 5 6 2 3 3 2" xfId="29081" xr:uid="{00000000-0005-0000-0000-0000E0700000}"/>
    <cellStyle name="20% - Accent1 3 5 6 2 3 4" xfId="29082" xr:uid="{00000000-0005-0000-0000-0000E1700000}"/>
    <cellStyle name="20% - Accent1 3 5 6 2 4" xfId="29083" xr:uid="{00000000-0005-0000-0000-0000E2700000}"/>
    <cellStyle name="20% - Accent1 3 5 6 2 4 2" xfId="29084" xr:uid="{00000000-0005-0000-0000-0000E3700000}"/>
    <cellStyle name="20% - Accent1 3 5 6 2 4 2 2" xfId="29085" xr:uid="{00000000-0005-0000-0000-0000E4700000}"/>
    <cellStyle name="20% - Accent1 3 5 6 2 4 2 2 2" xfId="29086" xr:uid="{00000000-0005-0000-0000-0000E5700000}"/>
    <cellStyle name="20% - Accent1 3 5 6 2 4 2 3" xfId="29087" xr:uid="{00000000-0005-0000-0000-0000E6700000}"/>
    <cellStyle name="20% - Accent1 3 5 6 2 4 3" xfId="29088" xr:uid="{00000000-0005-0000-0000-0000E7700000}"/>
    <cellStyle name="20% - Accent1 3 5 6 2 4 3 2" xfId="29089" xr:uid="{00000000-0005-0000-0000-0000E8700000}"/>
    <cellStyle name="20% - Accent1 3 5 6 2 4 4" xfId="29090" xr:uid="{00000000-0005-0000-0000-0000E9700000}"/>
    <cellStyle name="20% - Accent1 3 5 6 2 5" xfId="29091" xr:uid="{00000000-0005-0000-0000-0000EA700000}"/>
    <cellStyle name="20% - Accent1 3 5 6 2 5 2" xfId="29092" xr:uid="{00000000-0005-0000-0000-0000EB700000}"/>
    <cellStyle name="20% - Accent1 3 5 6 2 5 2 2" xfId="29093" xr:uid="{00000000-0005-0000-0000-0000EC700000}"/>
    <cellStyle name="20% - Accent1 3 5 6 2 5 3" xfId="29094" xr:uid="{00000000-0005-0000-0000-0000ED700000}"/>
    <cellStyle name="20% - Accent1 3 5 6 2 6" xfId="29095" xr:uid="{00000000-0005-0000-0000-0000EE700000}"/>
    <cellStyle name="20% - Accent1 3 5 6 2 6 2" xfId="29096" xr:uid="{00000000-0005-0000-0000-0000EF700000}"/>
    <cellStyle name="20% - Accent1 3 5 6 2 6 2 2" xfId="29097" xr:uid="{00000000-0005-0000-0000-0000F0700000}"/>
    <cellStyle name="20% - Accent1 3 5 6 2 6 3" xfId="29098" xr:uid="{00000000-0005-0000-0000-0000F1700000}"/>
    <cellStyle name="20% - Accent1 3 5 6 2 7" xfId="29099" xr:uid="{00000000-0005-0000-0000-0000F2700000}"/>
    <cellStyle name="20% - Accent1 3 5 6 2 7 2" xfId="29100" xr:uid="{00000000-0005-0000-0000-0000F3700000}"/>
    <cellStyle name="20% - Accent1 3 5 6 2 8" xfId="29101" xr:uid="{00000000-0005-0000-0000-0000F4700000}"/>
    <cellStyle name="20% - Accent1 3 5 6 2 8 2" xfId="29102" xr:uid="{00000000-0005-0000-0000-0000F5700000}"/>
    <cellStyle name="20% - Accent1 3 5 6 2 9" xfId="29103" xr:uid="{00000000-0005-0000-0000-0000F6700000}"/>
    <cellStyle name="20% - Accent1 3 5 6 3" xfId="29104" xr:uid="{00000000-0005-0000-0000-0000F7700000}"/>
    <cellStyle name="20% - Accent1 3 5 6 3 2" xfId="29105" xr:uid="{00000000-0005-0000-0000-0000F8700000}"/>
    <cellStyle name="20% - Accent1 3 5 6 3 2 2" xfId="29106" xr:uid="{00000000-0005-0000-0000-0000F9700000}"/>
    <cellStyle name="20% - Accent1 3 5 6 3 2 2 2" xfId="29107" xr:uid="{00000000-0005-0000-0000-0000FA700000}"/>
    <cellStyle name="20% - Accent1 3 5 6 3 2 2 2 2" xfId="29108" xr:uid="{00000000-0005-0000-0000-0000FB700000}"/>
    <cellStyle name="20% - Accent1 3 5 6 3 2 2 3" xfId="29109" xr:uid="{00000000-0005-0000-0000-0000FC700000}"/>
    <cellStyle name="20% - Accent1 3 5 6 3 2 3" xfId="29110" xr:uid="{00000000-0005-0000-0000-0000FD700000}"/>
    <cellStyle name="20% - Accent1 3 5 6 3 2 3 2" xfId="29111" xr:uid="{00000000-0005-0000-0000-0000FE700000}"/>
    <cellStyle name="20% - Accent1 3 5 6 3 2 4" xfId="29112" xr:uid="{00000000-0005-0000-0000-0000FF700000}"/>
    <cellStyle name="20% - Accent1 3 5 6 3 3" xfId="29113" xr:uid="{00000000-0005-0000-0000-000000710000}"/>
    <cellStyle name="20% - Accent1 3 5 6 3 3 2" xfId="29114" xr:uid="{00000000-0005-0000-0000-000001710000}"/>
    <cellStyle name="20% - Accent1 3 5 6 3 3 2 2" xfId="29115" xr:uid="{00000000-0005-0000-0000-000002710000}"/>
    <cellStyle name="20% - Accent1 3 5 6 3 3 2 2 2" xfId="29116" xr:uid="{00000000-0005-0000-0000-000003710000}"/>
    <cellStyle name="20% - Accent1 3 5 6 3 3 2 3" xfId="29117" xr:uid="{00000000-0005-0000-0000-000004710000}"/>
    <cellStyle name="20% - Accent1 3 5 6 3 3 3" xfId="29118" xr:uid="{00000000-0005-0000-0000-000005710000}"/>
    <cellStyle name="20% - Accent1 3 5 6 3 3 3 2" xfId="29119" xr:uid="{00000000-0005-0000-0000-000006710000}"/>
    <cellStyle name="20% - Accent1 3 5 6 3 3 4" xfId="29120" xr:uid="{00000000-0005-0000-0000-000007710000}"/>
    <cellStyle name="20% - Accent1 3 5 6 3 4" xfId="29121" xr:uid="{00000000-0005-0000-0000-000008710000}"/>
    <cellStyle name="20% - Accent1 3 5 6 3 4 2" xfId="29122" xr:uid="{00000000-0005-0000-0000-000009710000}"/>
    <cellStyle name="20% - Accent1 3 5 6 3 4 2 2" xfId="29123" xr:uid="{00000000-0005-0000-0000-00000A710000}"/>
    <cellStyle name="20% - Accent1 3 5 6 3 4 2 2 2" xfId="29124" xr:uid="{00000000-0005-0000-0000-00000B710000}"/>
    <cellStyle name="20% - Accent1 3 5 6 3 4 2 3" xfId="29125" xr:uid="{00000000-0005-0000-0000-00000C710000}"/>
    <cellStyle name="20% - Accent1 3 5 6 3 4 3" xfId="29126" xr:uid="{00000000-0005-0000-0000-00000D710000}"/>
    <cellStyle name="20% - Accent1 3 5 6 3 4 3 2" xfId="29127" xr:uid="{00000000-0005-0000-0000-00000E710000}"/>
    <cellStyle name="20% - Accent1 3 5 6 3 4 4" xfId="29128" xr:uid="{00000000-0005-0000-0000-00000F710000}"/>
    <cellStyle name="20% - Accent1 3 5 6 3 5" xfId="29129" xr:uid="{00000000-0005-0000-0000-000010710000}"/>
    <cellStyle name="20% - Accent1 3 5 6 3 5 2" xfId="29130" xr:uid="{00000000-0005-0000-0000-000011710000}"/>
    <cellStyle name="20% - Accent1 3 5 6 3 5 2 2" xfId="29131" xr:uid="{00000000-0005-0000-0000-000012710000}"/>
    <cellStyle name="20% - Accent1 3 5 6 3 5 3" xfId="29132" xr:uid="{00000000-0005-0000-0000-000013710000}"/>
    <cellStyle name="20% - Accent1 3 5 6 3 6" xfId="29133" xr:uid="{00000000-0005-0000-0000-000014710000}"/>
    <cellStyle name="20% - Accent1 3 5 6 3 6 2" xfId="29134" xr:uid="{00000000-0005-0000-0000-000015710000}"/>
    <cellStyle name="20% - Accent1 3 5 6 3 6 2 2" xfId="29135" xr:uid="{00000000-0005-0000-0000-000016710000}"/>
    <cellStyle name="20% - Accent1 3 5 6 3 6 3" xfId="29136" xr:uid="{00000000-0005-0000-0000-000017710000}"/>
    <cellStyle name="20% - Accent1 3 5 6 3 7" xfId="29137" xr:uid="{00000000-0005-0000-0000-000018710000}"/>
    <cellStyle name="20% - Accent1 3 5 6 3 7 2" xfId="29138" xr:uid="{00000000-0005-0000-0000-000019710000}"/>
    <cellStyle name="20% - Accent1 3 5 6 3 8" xfId="29139" xr:uid="{00000000-0005-0000-0000-00001A710000}"/>
    <cellStyle name="20% - Accent1 3 5 6 3 8 2" xfId="29140" xr:uid="{00000000-0005-0000-0000-00001B710000}"/>
    <cellStyle name="20% - Accent1 3 5 6 3 9" xfId="29141" xr:uid="{00000000-0005-0000-0000-00001C710000}"/>
    <cellStyle name="20% - Accent1 3 5 6 4" xfId="29142" xr:uid="{00000000-0005-0000-0000-00001D710000}"/>
    <cellStyle name="20% - Accent1 3 5 6 4 2" xfId="29143" xr:uid="{00000000-0005-0000-0000-00001E710000}"/>
    <cellStyle name="20% - Accent1 3 5 6 4 2 2" xfId="29144" xr:uid="{00000000-0005-0000-0000-00001F710000}"/>
    <cellStyle name="20% - Accent1 3 5 6 4 2 2 2" xfId="29145" xr:uid="{00000000-0005-0000-0000-000020710000}"/>
    <cellStyle name="20% - Accent1 3 5 6 4 2 3" xfId="29146" xr:uid="{00000000-0005-0000-0000-000021710000}"/>
    <cellStyle name="20% - Accent1 3 5 6 4 3" xfId="29147" xr:uid="{00000000-0005-0000-0000-000022710000}"/>
    <cellStyle name="20% - Accent1 3 5 6 4 3 2" xfId="29148" xr:uid="{00000000-0005-0000-0000-000023710000}"/>
    <cellStyle name="20% - Accent1 3 5 6 4 4" xfId="29149" xr:uid="{00000000-0005-0000-0000-000024710000}"/>
    <cellStyle name="20% - Accent1 3 5 6 5" xfId="29150" xr:uid="{00000000-0005-0000-0000-000025710000}"/>
    <cellStyle name="20% - Accent1 3 5 6 5 2" xfId="29151" xr:uid="{00000000-0005-0000-0000-000026710000}"/>
    <cellStyle name="20% - Accent1 3 5 6 5 2 2" xfId="29152" xr:uid="{00000000-0005-0000-0000-000027710000}"/>
    <cellStyle name="20% - Accent1 3 5 6 5 2 2 2" xfId="29153" xr:uid="{00000000-0005-0000-0000-000028710000}"/>
    <cellStyle name="20% - Accent1 3 5 6 5 2 3" xfId="29154" xr:uid="{00000000-0005-0000-0000-000029710000}"/>
    <cellStyle name="20% - Accent1 3 5 6 5 3" xfId="29155" xr:uid="{00000000-0005-0000-0000-00002A710000}"/>
    <cellStyle name="20% - Accent1 3 5 6 5 3 2" xfId="29156" xr:uid="{00000000-0005-0000-0000-00002B710000}"/>
    <cellStyle name="20% - Accent1 3 5 6 5 4" xfId="29157" xr:uid="{00000000-0005-0000-0000-00002C710000}"/>
    <cellStyle name="20% - Accent1 3 5 6 6" xfId="29158" xr:uid="{00000000-0005-0000-0000-00002D710000}"/>
    <cellStyle name="20% - Accent1 3 5 6 6 2" xfId="29159" xr:uid="{00000000-0005-0000-0000-00002E710000}"/>
    <cellStyle name="20% - Accent1 3 5 6 6 2 2" xfId="29160" xr:uid="{00000000-0005-0000-0000-00002F710000}"/>
    <cellStyle name="20% - Accent1 3 5 6 6 2 2 2" xfId="29161" xr:uid="{00000000-0005-0000-0000-000030710000}"/>
    <cellStyle name="20% - Accent1 3 5 6 6 2 3" xfId="29162" xr:uid="{00000000-0005-0000-0000-000031710000}"/>
    <cellStyle name="20% - Accent1 3 5 6 6 3" xfId="29163" xr:uid="{00000000-0005-0000-0000-000032710000}"/>
    <cellStyle name="20% - Accent1 3 5 6 6 3 2" xfId="29164" xr:uid="{00000000-0005-0000-0000-000033710000}"/>
    <cellStyle name="20% - Accent1 3 5 6 6 4" xfId="29165" xr:uid="{00000000-0005-0000-0000-000034710000}"/>
    <cellStyle name="20% - Accent1 3 5 6 7" xfId="29166" xr:uid="{00000000-0005-0000-0000-000035710000}"/>
    <cellStyle name="20% - Accent1 3 5 6 7 2" xfId="29167" xr:uid="{00000000-0005-0000-0000-000036710000}"/>
    <cellStyle name="20% - Accent1 3 5 6 7 2 2" xfId="29168" xr:uid="{00000000-0005-0000-0000-000037710000}"/>
    <cellStyle name="20% - Accent1 3 5 6 7 3" xfId="29169" xr:uid="{00000000-0005-0000-0000-000038710000}"/>
    <cellStyle name="20% - Accent1 3 5 6 8" xfId="29170" xr:uid="{00000000-0005-0000-0000-000039710000}"/>
    <cellStyle name="20% - Accent1 3 5 6 8 2" xfId="29171" xr:uid="{00000000-0005-0000-0000-00003A710000}"/>
    <cellStyle name="20% - Accent1 3 5 6 8 2 2" xfId="29172" xr:uid="{00000000-0005-0000-0000-00003B710000}"/>
    <cellStyle name="20% - Accent1 3 5 6 8 3" xfId="29173" xr:uid="{00000000-0005-0000-0000-00003C710000}"/>
    <cellStyle name="20% - Accent1 3 5 6 9" xfId="29174" xr:uid="{00000000-0005-0000-0000-00003D710000}"/>
    <cellStyle name="20% - Accent1 3 5 6 9 2" xfId="29175" xr:uid="{00000000-0005-0000-0000-00003E710000}"/>
    <cellStyle name="20% - Accent1 3 5 7" xfId="29176" xr:uid="{00000000-0005-0000-0000-00003F710000}"/>
    <cellStyle name="20% - Accent1 3 5 7 2" xfId="29177" xr:uid="{00000000-0005-0000-0000-000040710000}"/>
    <cellStyle name="20% - Accent1 3 5 7 2 2" xfId="29178" xr:uid="{00000000-0005-0000-0000-000041710000}"/>
    <cellStyle name="20% - Accent1 3 5 7 2 2 2" xfId="29179" xr:uid="{00000000-0005-0000-0000-000042710000}"/>
    <cellStyle name="20% - Accent1 3 5 7 2 2 2 2" xfId="29180" xr:uid="{00000000-0005-0000-0000-000043710000}"/>
    <cellStyle name="20% - Accent1 3 5 7 2 2 3" xfId="29181" xr:uid="{00000000-0005-0000-0000-000044710000}"/>
    <cellStyle name="20% - Accent1 3 5 7 2 3" xfId="29182" xr:uid="{00000000-0005-0000-0000-000045710000}"/>
    <cellStyle name="20% - Accent1 3 5 7 2 3 2" xfId="29183" xr:uid="{00000000-0005-0000-0000-000046710000}"/>
    <cellStyle name="20% - Accent1 3 5 7 2 4" xfId="29184" xr:uid="{00000000-0005-0000-0000-000047710000}"/>
    <cellStyle name="20% - Accent1 3 5 7 3" xfId="29185" xr:uid="{00000000-0005-0000-0000-000048710000}"/>
    <cellStyle name="20% - Accent1 3 5 7 3 2" xfId="29186" xr:uid="{00000000-0005-0000-0000-000049710000}"/>
    <cellStyle name="20% - Accent1 3 5 7 3 2 2" xfId="29187" xr:uid="{00000000-0005-0000-0000-00004A710000}"/>
    <cellStyle name="20% - Accent1 3 5 7 3 2 2 2" xfId="29188" xr:uid="{00000000-0005-0000-0000-00004B710000}"/>
    <cellStyle name="20% - Accent1 3 5 7 3 2 3" xfId="29189" xr:uid="{00000000-0005-0000-0000-00004C710000}"/>
    <cellStyle name="20% - Accent1 3 5 7 3 3" xfId="29190" xr:uid="{00000000-0005-0000-0000-00004D710000}"/>
    <cellStyle name="20% - Accent1 3 5 7 3 3 2" xfId="29191" xr:uid="{00000000-0005-0000-0000-00004E710000}"/>
    <cellStyle name="20% - Accent1 3 5 7 3 4" xfId="29192" xr:uid="{00000000-0005-0000-0000-00004F710000}"/>
    <cellStyle name="20% - Accent1 3 5 7 4" xfId="29193" xr:uid="{00000000-0005-0000-0000-000050710000}"/>
    <cellStyle name="20% - Accent1 3 5 7 4 2" xfId="29194" xr:uid="{00000000-0005-0000-0000-000051710000}"/>
    <cellStyle name="20% - Accent1 3 5 7 4 2 2" xfId="29195" xr:uid="{00000000-0005-0000-0000-000052710000}"/>
    <cellStyle name="20% - Accent1 3 5 7 4 2 2 2" xfId="29196" xr:uid="{00000000-0005-0000-0000-000053710000}"/>
    <cellStyle name="20% - Accent1 3 5 7 4 2 3" xfId="29197" xr:uid="{00000000-0005-0000-0000-000054710000}"/>
    <cellStyle name="20% - Accent1 3 5 7 4 3" xfId="29198" xr:uid="{00000000-0005-0000-0000-000055710000}"/>
    <cellStyle name="20% - Accent1 3 5 7 4 3 2" xfId="29199" xr:uid="{00000000-0005-0000-0000-000056710000}"/>
    <cellStyle name="20% - Accent1 3 5 7 4 4" xfId="29200" xr:uid="{00000000-0005-0000-0000-000057710000}"/>
    <cellStyle name="20% - Accent1 3 5 7 5" xfId="29201" xr:uid="{00000000-0005-0000-0000-000058710000}"/>
    <cellStyle name="20% - Accent1 3 5 7 5 2" xfId="29202" xr:uid="{00000000-0005-0000-0000-000059710000}"/>
    <cellStyle name="20% - Accent1 3 5 7 5 2 2" xfId="29203" xr:uid="{00000000-0005-0000-0000-00005A710000}"/>
    <cellStyle name="20% - Accent1 3 5 7 5 3" xfId="29204" xr:uid="{00000000-0005-0000-0000-00005B710000}"/>
    <cellStyle name="20% - Accent1 3 5 7 6" xfId="29205" xr:uid="{00000000-0005-0000-0000-00005C710000}"/>
    <cellStyle name="20% - Accent1 3 5 7 6 2" xfId="29206" xr:uid="{00000000-0005-0000-0000-00005D710000}"/>
    <cellStyle name="20% - Accent1 3 5 7 6 2 2" xfId="29207" xr:uid="{00000000-0005-0000-0000-00005E710000}"/>
    <cellStyle name="20% - Accent1 3 5 7 6 3" xfId="29208" xr:uid="{00000000-0005-0000-0000-00005F710000}"/>
    <cellStyle name="20% - Accent1 3 5 7 7" xfId="29209" xr:uid="{00000000-0005-0000-0000-000060710000}"/>
    <cellStyle name="20% - Accent1 3 5 7 7 2" xfId="29210" xr:uid="{00000000-0005-0000-0000-000061710000}"/>
    <cellStyle name="20% - Accent1 3 5 7 8" xfId="29211" xr:uid="{00000000-0005-0000-0000-000062710000}"/>
    <cellStyle name="20% - Accent1 3 5 7 8 2" xfId="29212" xr:uid="{00000000-0005-0000-0000-000063710000}"/>
    <cellStyle name="20% - Accent1 3 5 7 9" xfId="29213" xr:uid="{00000000-0005-0000-0000-000064710000}"/>
    <cellStyle name="20% - Accent1 3 5 8" xfId="29214" xr:uid="{00000000-0005-0000-0000-000065710000}"/>
    <cellStyle name="20% - Accent1 3 5 8 2" xfId="29215" xr:uid="{00000000-0005-0000-0000-000066710000}"/>
    <cellStyle name="20% - Accent1 3 5 8 2 2" xfId="29216" xr:uid="{00000000-0005-0000-0000-000067710000}"/>
    <cellStyle name="20% - Accent1 3 5 8 2 2 2" xfId="29217" xr:uid="{00000000-0005-0000-0000-000068710000}"/>
    <cellStyle name="20% - Accent1 3 5 8 2 2 2 2" xfId="29218" xr:uid="{00000000-0005-0000-0000-000069710000}"/>
    <cellStyle name="20% - Accent1 3 5 8 2 2 3" xfId="29219" xr:uid="{00000000-0005-0000-0000-00006A710000}"/>
    <cellStyle name="20% - Accent1 3 5 8 2 3" xfId="29220" xr:uid="{00000000-0005-0000-0000-00006B710000}"/>
    <cellStyle name="20% - Accent1 3 5 8 2 3 2" xfId="29221" xr:uid="{00000000-0005-0000-0000-00006C710000}"/>
    <cellStyle name="20% - Accent1 3 5 8 2 4" xfId="29222" xr:uid="{00000000-0005-0000-0000-00006D710000}"/>
    <cellStyle name="20% - Accent1 3 5 8 3" xfId="29223" xr:uid="{00000000-0005-0000-0000-00006E710000}"/>
    <cellStyle name="20% - Accent1 3 5 8 3 2" xfId="29224" xr:uid="{00000000-0005-0000-0000-00006F710000}"/>
    <cellStyle name="20% - Accent1 3 5 8 3 2 2" xfId="29225" xr:uid="{00000000-0005-0000-0000-000070710000}"/>
    <cellStyle name="20% - Accent1 3 5 8 3 2 2 2" xfId="29226" xr:uid="{00000000-0005-0000-0000-000071710000}"/>
    <cellStyle name="20% - Accent1 3 5 8 3 2 3" xfId="29227" xr:uid="{00000000-0005-0000-0000-000072710000}"/>
    <cellStyle name="20% - Accent1 3 5 8 3 3" xfId="29228" xr:uid="{00000000-0005-0000-0000-000073710000}"/>
    <cellStyle name="20% - Accent1 3 5 8 3 3 2" xfId="29229" xr:uid="{00000000-0005-0000-0000-000074710000}"/>
    <cellStyle name="20% - Accent1 3 5 8 3 4" xfId="29230" xr:uid="{00000000-0005-0000-0000-000075710000}"/>
    <cellStyle name="20% - Accent1 3 5 8 4" xfId="29231" xr:uid="{00000000-0005-0000-0000-000076710000}"/>
    <cellStyle name="20% - Accent1 3 5 8 4 2" xfId="29232" xr:uid="{00000000-0005-0000-0000-000077710000}"/>
    <cellStyle name="20% - Accent1 3 5 8 4 2 2" xfId="29233" xr:uid="{00000000-0005-0000-0000-000078710000}"/>
    <cellStyle name="20% - Accent1 3 5 8 4 2 2 2" xfId="29234" xr:uid="{00000000-0005-0000-0000-000079710000}"/>
    <cellStyle name="20% - Accent1 3 5 8 4 2 3" xfId="29235" xr:uid="{00000000-0005-0000-0000-00007A710000}"/>
    <cellStyle name="20% - Accent1 3 5 8 4 3" xfId="29236" xr:uid="{00000000-0005-0000-0000-00007B710000}"/>
    <cellStyle name="20% - Accent1 3 5 8 4 3 2" xfId="29237" xr:uid="{00000000-0005-0000-0000-00007C710000}"/>
    <cellStyle name="20% - Accent1 3 5 8 4 4" xfId="29238" xr:uid="{00000000-0005-0000-0000-00007D710000}"/>
    <cellStyle name="20% - Accent1 3 5 8 5" xfId="29239" xr:uid="{00000000-0005-0000-0000-00007E710000}"/>
    <cellStyle name="20% - Accent1 3 5 8 5 2" xfId="29240" xr:uid="{00000000-0005-0000-0000-00007F710000}"/>
    <cellStyle name="20% - Accent1 3 5 8 5 2 2" xfId="29241" xr:uid="{00000000-0005-0000-0000-000080710000}"/>
    <cellStyle name="20% - Accent1 3 5 8 5 3" xfId="29242" xr:uid="{00000000-0005-0000-0000-000081710000}"/>
    <cellStyle name="20% - Accent1 3 5 8 6" xfId="29243" xr:uid="{00000000-0005-0000-0000-000082710000}"/>
    <cellStyle name="20% - Accent1 3 5 8 6 2" xfId="29244" xr:uid="{00000000-0005-0000-0000-000083710000}"/>
    <cellStyle name="20% - Accent1 3 5 8 6 2 2" xfId="29245" xr:uid="{00000000-0005-0000-0000-000084710000}"/>
    <cellStyle name="20% - Accent1 3 5 8 6 3" xfId="29246" xr:uid="{00000000-0005-0000-0000-000085710000}"/>
    <cellStyle name="20% - Accent1 3 5 8 7" xfId="29247" xr:uid="{00000000-0005-0000-0000-000086710000}"/>
    <cellStyle name="20% - Accent1 3 5 8 7 2" xfId="29248" xr:uid="{00000000-0005-0000-0000-000087710000}"/>
    <cellStyle name="20% - Accent1 3 5 8 8" xfId="29249" xr:uid="{00000000-0005-0000-0000-000088710000}"/>
    <cellStyle name="20% - Accent1 3 5 8 8 2" xfId="29250" xr:uid="{00000000-0005-0000-0000-000089710000}"/>
    <cellStyle name="20% - Accent1 3 5 8 9" xfId="29251" xr:uid="{00000000-0005-0000-0000-00008A710000}"/>
    <cellStyle name="20% - Accent1 3 5 9" xfId="29252" xr:uid="{00000000-0005-0000-0000-00008B710000}"/>
    <cellStyle name="20% - Accent1 3 5 9 2" xfId="29253" xr:uid="{00000000-0005-0000-0000-00008C710000}"/>
    <cellStyle name="20% - Accent1 3 5 9 2 2" xfId="29254" xr:uid="{00000000-0005-0000-0000-00008D710000}"/>
    <cellStyle name="20% - Accent1 3 5 9 2 2 2" xfId="29255" xr:uid="{00000000-0005-0000-0000-00008E710000}"/>
    <cellStyle name="20% - Accent1 3 5 9 2 3" xfId="29256" xr:uid="{00000000-0005-0000-0000-00008F710000}"/>
    <cellStyle name="20% - Accent1 3 5 9 3" xfId="29257" xr:uid="{00000000-0005-0000-0000-000090710000}"/>
    <cellStyle name="20% - Accent1 3 5 9 3 2" xfId="29258" xr:uid="{00000000-0005-0000-0000-000091710000}"/>
    <cellStyle name="20% - Accent1 3 5 9 4" xfId="29259" xr:uid="{00000000-0005-0000-0000-000092710000}"/>
    <cellStyle name="20% - Accent1 3 6" xfId="29260" xr:uid="{00000000-0005-0000-0000-000093710000}"/>
    <cellStyle name="20% - Accent1 3 6 10" xfId="29261" xr:uid="{00000000-0005-0000-0000-000094710000}"/>
    <cellStyle name="20% - Accent1 3 6 10 2" xfId="29262" xr:uid="{00000000-0005-0000-0000-000095710000}"/>
    <cellStyle name="20% - Accent1 3 6 10 2 2" xfId="29263" xr:uid="{00000000-0005-0000-0000-000096710000}"/>
    <cellStyle name="20% - Accent1 3 6 10 2 2 2" xfId="29264" xr:uid="{00000000-0005-0000-0000-000097710000}"/>
    <cellStyle name="20% - Accent1 3 6 10 2 3" xfId="29265" xr:uid="{00000000-0005-0000-0000-000098710000}"/>
    <cellStyle name="20% - Accent1 3 6 10 3" xfId="29266" xr:uid="{00000000-0005-0000-0000-000099710000}"/>
    <cellStyle name="20% - Accent1 3 6 10 3 2" xfId="29267" xr:uid="{00000000-0005-0000-0000-00009A710000}"/>
    <cellStyle name="20% - Accent1 3 6 10 4" xfId="29268" xr:uid="{00000000-0005-0000-0000-00009B710000}"/>
    <cellStyle name="20% - Accent1 3 6 11" xfId="29269" xr:uid="{00000000-0005-0000-0000-00009C710000}"/>
    <cellStyle name="20% - Accent1 3 6 11 2" xfId="29270" xr:uid="{00000000-0005-0000-0000-00009D710000}"/>
    <cellStyle name="20% - Accent1 3 6 11 2 2" xfId="29271" xr:uid="{00000000-0005-0000-0000-00009E710000}"/>
    <cellStyle name="20% - Accent1 3 6 11 3" xfId="29272" xr:uid="{00000000-0005-0000-0000-00009F710000}"/>
    <cellStyle name="20% - Accent1 3 6 12" xfId="29273" xr:uid="{00000000-0005-0000-0000-0000A0710000}"/>
    <cellStyle name="20% - Accent1 3 6 12 2" xfId="29274" xr:uid="{00000000-0005-0000-0000-0000A1710000}"/>
    <cellStyle name="20% - Accent1 3 6 12 2 2" xfId="29275" xr:uid="{00000000-0005-0000-0000-0000A2710000}"/>
    <cellStyle name="20% - Accent1 3 6 12 3" xfId="29276" xr:uid="{00000000-0005-0000-0000-0000A3710000}"/>
    <cellStyle name="20% - Accent1 3 6 13" xfId="29277" xr:uid="{00000000-0005-0000-0000-0000A4710000}"/>
    <cellStyle name="20% - Accent1 3 6 13 2" xfId="29278" xr:uid="{00000000-0005-0000-0000-0000A5710000}"/>
    <cellStyle name="20% - Accent1 3 6 14" xfId="29279" xr:uid="{00000000-0005-0000-0000-0000A6710000}"/>
    <cellStyle name="20% - Accent1 3 6 14 2" xfId="29280" xr:uid="{00000000-0005-0000-0000-0000A7710000}"/>
    <cellStyle name="20% - Accent1 3 6 15" xfId="29281" xr:uid="{00000000-0005-0000-0000-0000A8710000}"/>
    <cellStyle name="20% - Accent1 3 6 2" xfId="29282" xr:uid="{00000000-0005-0000-0000-0000A9710000}"/>
    <cellStyle name="20% - Accent1 3 6 2 10" xfId="29283" xr:uid="{00000000-0005-0000-0000-0000AA710000}"/>
    <cellStyle name="20% - Accent1 3 6 2 10 2" xfId="29284" xr:uid="{00000000-0005-0000-0000-0000AB710000}"/>
    <cellStyle name="20% - Accent1 3 6 2 10 2 2" xfId="29285" xr:uid="{00000000-0005-0000-0000-0000AC710000}"/>
    <cellStyle name="20% - Accent1 3 6 2 10 3" xfId="29286" xr:uid="{00000000-0005-0000-0000-0000AD710000}"/>
    <cellStyle name="20% - Accent1 3 6 2 11" xfId="29287" xr:uid="{00000000-0005-0000-0000-0000AE710000}"/>
    <cellStyle name="20% - Accent1 3 6 2 11 2" xfId="29288" xr:uid="{00000000-0005-0000-0000-0000AF710000}"/>
    <cellStyle name="20% - Accent1 3 6 2 11 2 2" xfId="29289" xr:uid="{00000000-0005-0000-0000-0000B0710000}"/>
    <cellStyle name="20% - Accent1 3 6 2 11 3" xfId="29290" xr:uid="{00000000-0005-0000-0000-0000B1710000}"/>
    <cellStyle name="20% - Accent1 3 6 2 12" xfId="29291" xr:uid="{00000000-0005-0000-0000-0000B2710000}"/>
    <cellStyle name="20% - Accent1 3 6 2 12 2" xfId="29292" xr:uid="{00000000-0005-0000-0000-0000B3710000}"/>
    <cellStyle name="20% - Accent1 3 6 2 13" xfId="29293" xr:uid="{00000000-0005-0000-0000-0000B4710000}"/>
    <cellStyle name="20% - Accent1 3 6 2 13 2" xfId="29294" xr:uid="{00000000-0005-0000-0000-0000B5710000}"/>
    <cellStyle name="20% - Accent1 3 6 2 14" xfId="29295" xr:uid="{00000000-0005-0000-0000-0000B6710000}"/>
    <cellStyle name="20% - Accent1 3 6 2 2" xfId="29296" xr:uid="{00000000-0005-0000-0000-0000B7710000}"/>
    <cellStyle name="20% - Accent1 3 6 2 2 10" xfId="29297" xr:uid="{00000000-0005-0000-0000-0000B8710000}"/>
    <cellStyle name="20% - Accent1 3 6 2 2 10 2" xfId="29298" xr:uid="{00000000-0005-0000-0000-0000B9710000}"/>
    <cellStyle name="20% - Accent1 3 6 2 2 11" xfId="29299" xr:uid="{00000000-0005-0000-0000-0000BA710000}"/>
    <cellStyle name="20% - Accent1 3 6 2 2 2" xfId="29300" xr:uid="{00000000-0005-0000-0000-0000BB710000}"/>
    <cellStyle name="20% - Accent1 3 6 2 2 2 2" xfId="29301" xr:uid="{00000000-0005-0000-0000-0000BC710000}"/>
    <cellStyle name="20% - Accent1 3 6 2 2 2 2 2" xfId="29302" xr:uid="{00000000-0005-0000-0000-0000BD710000}"/>
    <cellStyle name="20% - Accent1 3 6 2 2 2 2 2 2" xfId="29303" xr:uid="{00000000-0005-0000-0000-0000BE710000}"/>
    <cellStyle name="20% - Accent1 3 6 2 2 2 2 2 2 2" xfId="29304" xr:uid="{00000000-0005-0000-0000-0000BF710000}"/>
    <cellStyle name="20% - Accent1 3 6 2 2 2 2 2 3" xfId="29305" xr:uid="{00000000-0005-0000-0000-0000C0710000}"/>
    <cellStyle name="20% - Accent1 3 6 2 2 2 2 3" xfId="29306" xr:uid="{00000000-0005-0000-0000-0000C1710000}"/>
    <cellStyle name="20% - Accent1 3 6 2 2 2 2 3 2" xfId="29307" xr:uid="{00000000-0005-0000-0000-0000C2710000}"/>
    <cellStyle name="20% - Accent1 3 6 2 2 2 2 4" xfId="29308" xr:uid="{00000000-0005-0000-0000-0000C3710000}"/>
    <cellStyle name="20% - Accent1 3 6 2 2 2 3" xfId="29309" xr:uid="{00000000-0005-0000-0000-0000C4710000}"/>
    <cellStyle name="20% - Accent1 3 6 2 2 2 3 2" xfId="29310" xr:uid="{00000000-0005-0000-0000-0000C5710000}"/>
    <cellStyle name="20% - Accent1 3 6 2 2 2 3 2 2" xfId="29311" xr:uid="{00000000-0005-0000-0000-0000C6710000}"/>
    <cellStyle name="20% - Accent1 3 6 2 2 2 3 2 2 2" xfId="29312" xr:uid="{00000000-0005-0000-0000-0000C7710000}"/>
    <cellStyle name="20% - Accent1 3 6 2 2 2 3 2 3" xfId="29313" xr:uid="{00000000-0005-0000-0000-0000C8710000}"/>
    <cellStyle name="20% - Accent1 3 6 2 2 2 3 3" xfId="29314" xr:uid="{00000000-0005-0000-0000-0000C9710000}"/>
    <cellStyle name="20% - Accent1 3 6 2 2 2 3 3 2" xfId="29315" xr:uid="{00000000-0005-0000-0000-0000CA710000}"/>
    <cellStyle name="20% - Accent1 3 6 2 2 2 3 4" xfId="29316" xr:uid="{00000000-0005-0000-0000-0000CB710000}"/>
    <cellStyle name="20% - Accent1 3 6 2 2 2 4" xfId="29317" xr:uid="{00000000-0005-0000-0000-0000CC710000}"/>
    <cellStyle name="20% - Accent1 3 6 2 2 2 4 2" xfId="29318" xr:uid="{00000000-0005-0000-0000-0000CD710000}"/>
    <cellStyle name="20% - Accent1 3 6 2 2 2 4 2 2" xfId="29319" xr:uid="{00000000-0005-0000-0000-0000CE710000}"/>
    <cellStyle name="20% - Accent1 3 6 2 2 2 4 2 2 2" xfId="29320" xr:uid="{00000000-0005-0000-0000-0000CF710000}"/>
    <cellStyle name="20% - Accent1 3 6 2 2 2 4 2 3" xfId="29321" xr:uid="{00000000-0005-0000-0000-0000D0710000}"/>
    <cellStyle name="20% - Accent1 3 6 2 2 2 4 3" xfId="29322" xr:uid="{00000000-0005-0000-0000-0000D1710000}"/>
    <cellStyle name="20% - Accent1 3 6 2 2 2 4 3 2" xfId="29323" xr:uid="{00000000-0005-0000-0000-0000D2710000}"/>
    <cellStyle name="20% - Accent1 3 6 2 2 2 4 4" xfId="29324" xr:uid="{00000000-0005-0000-0000-0000D3710000}"/>
    <cellStyle name="20% - Accent1 3 6 2 2 2 5" xfId="29325" xr:uid="{00000000-0005-0000-0000-0000D4710000}"/>
    <cellStyle name="20% - Accent1 3 6 2 2 2 5 2" xfId="29326" xr:uid="{00000000-0005-0000-0000-0000D5710000}"/>
    <cellStyle name="20% - Accent1 3 6 2 2 2 5 2 2" xfId="29327" xr:uid="{00000000-0005-0000-0000-0000D6710000}"/>
    <cellStyle name="20% - Accent1 3 6 2 2 2 5 3" xfId="29328" xr:uid="{00000000-0005-0000-0000-0000D7710000}"/>
    <cellStyle name="20% - Accent1 3 6 2 2 2 6" xfId="29329" xr:uid="{00000000-0005-0000-0000-0000D8710000}"/>
    <cellStyle name="20% - Accent1 3 6 2 2 2 6 2" xfId="29330" xr:uid="{00000000-0005-0000-0000-0000D9710000}"/>
    <cellStyle name="20% - Accent1 3 6 2 2 2 6 2 2" xfId="29331" xr:uid="{00000000-0005-0000-0000-0000DA710000}"/>
    <cellStyle name="20% - Accent1 3 6 2 2 2 6 3" xfId="29332" xr:uid="{00000000-0005-0000-0000-0000DB710000}"/>
    <cellStyle name="20% - Accent1 3 6 2 2 2 7" xfId="29333" xr:uid="{00000000-0005-0000-0000-0000DC710000}"/>
    <cellStyle name="20% - Accent1 3 6 2 2 2 7 2" xfId="29334" xr:uid="{00000000-0005-0000-0000-0000DD710000}"/>
    <cellStyle name="20% - Accent1 3 6 2 2 2 8" xfId="29335" xr:uid="{00000000-0005-0000-0000-0000DE710000}"/>
    <cellStyle name="20% - Accent1 3 6 2 2 2 8 2" xfId="29336" xr:uid="{00000000-0005-0000-0000-0000DF710000}"/>
    <cellStyle name="20% - Accent1 3 6 2 2 2 9" xfId="29337" xr:uid="{00000000-0005-0000-0000-0000E0710000}"/>
    <cellStyle name="20% - Accent1 3 6 2 2 3" xfId="29338" xr:uid="{00000000-0005-0000-0000-0000E1710000}"/>
    <cellStyle name="20% - Accent1 3 6 2 2 3 2" xfId="29339" xr:uid="{00000000-0005-0000-0000-0000E2710000}"/>
    <cellStyle name="20% - Accent1 3 6 2 2 3 2 2" xfId="29340" xr:uid="{00000000-0005-0000-0000-0000E3710000}"/>
    <cellStyle name="20% - Accent1 3 6 2 2 3 2 2 2" xfId="29341" xr:uid="{00000000-0005-0000-0000-0000E4710000}"/>
    <cellStyle name="20% - Accent1 3 6 2 2 3 2 2 2 2" xfId="29342" xr:uid="{00000000-0005-0000-0000-0000E5710000}"/>
    <cellStyle name="20% - Accent1 3 6 2 2 3 2 2 3" xfId="29343" xr:uid="{00000000-0005-0000-0000-0000E6710000}"/>
    <cellStyle name="20% - Accent1 3 6 2 2 3 2 3" xfId="29344" xr:uid="{00000000-0005-0000-0000-0000E7710000}"/>
    <cellStyle name="20% - Accent1 3 6 2 2 3 2 3 2" xfId="29345" xr:uid="{00000000-0005-0000-0000-0000E8710000}"/>
    <cellStyle name="20% - Accent1 3 6 2 2 3 2 4" xfId="29346" xr:uid="{00000000-0005-0000-0000-0000E9710000}"/>
    <cellStyle name="20% - Accent1 3 6 2 2 3 3" xfId="29347" xr:uid="{00000000-0005-0000-0000-0000EA710000}"/>
    <cellStyle name="20% - Accent1 3 6 2 2 3 3 2" xfId="29348" xr:uid="{00000000-0005-0000-0000-0000EB710000}"/>
    <cellStyle name="20% - Accent1 3 6 2 2 3 3 2 2" xfId="29349" xr:uid="{00000000-0005-0000-0000-0000EC710000}"/>
    <cellStyle name="20% - Accent1 3 6 2 2 3 3 2 2 2" xfId="29350" xr:uid="{00000000-0005-0000-0000-0000ED710000}"/>
    <cellStyle name="20% - Accent1 3 6 2 2 3 3 2 3" xfId="29351" xr:uid="{00000000-0005-0000-0000-0000EE710000}"/>
    <cellStyle name="20% - Accent1 3 6 2 2 3 3 3" xfId="29352" xr:uid="{00000000-0005-0000-0000-0000EF710000}"/>
    <cellStyle name="20% - Accent1 3 6 2 2 3 3 3 2" xfId="29353" xr:uid="{00000000-0005-0000-0000-0000F0710000}"/>
    <cellStyle name="20% - Accent1 3 6 2 2 3 3 4" xfId="29354" xr:uid="{00000000-0005-0000-0000-0000F1710000}"/>
    <cellStyle name="20% - Accent1 3 6 2 2 3 4" xfId="29355" xr:uid="{00000000-0005-0000-0000-0000F2710000}"/>
    <cellStyle name="20% - Accent1 3 6 2 2 3 4 2" xfId="29356" xr:uid="{00000000-0005-0000-0000-0000F3710000}"/>
    <cellStyle name="20% - Accent1 3 6 2 2 3 4 2 2" xfId="29357" xr:uid="{00000000-0005-0000-0000-0000F4710000}"/>
    <cellStyle name="20% - Accent1 3 6 2 2 3 4 2 2 2" xfId="29358" xr:uid="{00000000-0005-0000-0000-0000F5710000}"/>
    <cellStyle name="20% - Accent1 3 6 2 2 3 4 2 3" xfId="29359" xr:uid="{00000000-0005-0000-0000-0000F6710000}"/>
    <cellStyle name="20% - Accent1 3 6 2 2 3 4 3" xfId="29360" xr:uid="{00000000-0005-0000-0000-0000F7710000}"/>
    <cellStyle name="20% - Accent1 3 6 2 2 3 4 3 2" xfId="29361" xr:uid="{00000000-0005-0000-0000-0000F8710000}"/>
    <cellStyle name="20% - Accent1 3 6 2 2 3 4 4" xfId="29362" xr:uid="{00000000-0005-0000-0000-0000F9710000}"/>
    <cellStyle name="20% - Accent1 3 6 2 2 3 5" xfId="29363" xr:uid="{00000000-0005-0000-0000-0000FA710000}"/>
    <cellStyle name="20% - Accent1 3 6 2 2 3 5 2" xfId="29364" xr:uid="{00000000-0005-0000-0000-0000FB710000}"/>
    <cellStyle name="20% - Accent1 3 6 2 2 3 5 2 2" xfId="29365" xr:uid="{00000000-0005-0000-0000-0000FC710000}"/>
    <cellStyle name="20% - Accent1 3 6 2 2 3 5 3" xfId="29366" xr:uid="{00000000-0005-0000-0000-0000FD710000}"/>
    <cellStyle name="20% - Accent1 3 6 2 2 3 6" xfId="29367" xr:uid="{00000000-0005-0000-0000-0000FE710000}"/>
    <cellStyle name="20% - Accent1 3 6 2 2 3 6 2" xfId="29368" xr:uid="{00000000-0005-0000-0000-0000FF710000}"/>
    <cellStyle name="20% - Accent1 3 6 2 2 3 6 2 2" xfId="29369" xr:uid="{00000000-0005-0000-0000-000000720000}"/>
    <cellStyle name="20% - Accent1 3 6 2 2 3 6 3" xfId="29370" xr:uid="{00000000-0005-0000-0000-000001720000}"/>
    <cellStyle name="20% - Accent1 3 6 2 2 3 7" xfId="29371" xr:uid="{00000000-0005-0000-0000-000002720000}"/>
    <cellStyle name="20% - Accent1 3 6 2 2 3 7 2" xfId="29372" xr:uid="{00000000-0005-0000-0000-000003720000}"/>
    <cellStyle name="20% - Accent1 3 6 2 2 3 8" xfId="29373" xr:uid="{00000000-0005-0000-0000-000004720000}"/>
    <cellStyle name="20% - Accent1 3 6 2 2 3 8 2" xfId="29374" xr:uid="{00000000-0005-0000-0000-000005720000}"/>
    <cellStyle name="20% - Accent1 3 6 2 2 3 9" xfId="29375" xr:uid="{00000000-0005-0000-0000-000006720000}"/>
    <cellStyle name="20% - Accent1 3 6 2 2 4" xfId="29376" xr:uid="{00000000-0005-0000-0000-000007720000}"/>
    <cellStyle name="20% - Accent1 3 6 2 2 4 2" xfId="29377" xr:uid="{00000000-0005-0000-0000-000008720000}"/>
    <cellStyle name="20% - Accent1 3 6 2 2 4 2 2" xfId="29378" xr:uid="{00000000-0005-0000-0000-000009720000}"/>
    <cellStyle name="20% - Accent1 3 6 2 2 4 2 2 2" xfId="29379" xr:uid="{00000000-0005-0000-0000-00000A720000}"/>
    <cellStyle name="20% - Accent1 3 6 2 2 4 2 3" xfId="29380" xr:uid="{00000000-0005-0000-0000-00000B720000}"/>
    <cellStyle name="20% - Accent1 3 6 2 2 4 3" xfId="29381" xr:uid="{00000000-0005-0000-0000-00000C720000}"/>
    <cellStyle name="20% - Accent1 3 6 2 2 4 3 2" xfId="29382" xr:uid="{00000000-0005-0000-0000-00000D720000}"/>
    <cellStyle name="20% - Accent1 3 6 2 2 4 4" xfId="29383" xr:uid="{00000000-0005-0000-0000-00000E720000}"/>
    <cellStyle name="20% - Accent1 3 6 2 2 5" xfId="29384" xr:uid="{00000000-0005-0000-0000-00000F720000}"/>
    <cellStyle name="20% - Accent1 3 6 2 2 5 2" xfId="29385" xr:uid="{00000000-0005-0000-0000-000010720000}"/>
    <cellStyle name="20% - Accent1 3 6 2 2 5 2 2" xfId="29386" xr:uid="{00000000-0005-0000-0000-000011720000}"/>
    <cellStyle name="20% - Accent1 3 6 2 2 5 2 2 2" xfId="29387" xr:uid="{00000000-0005-0000-0000-000012720000}"/>
    <cellStyle name="20% - Accent1 3 6 2 2 5 2 3" xfId="29388" xr:uid="{00000000-0005-0000-0000-000013720000}"/>
    <cellStyle name="20% - Accent1 3 6 2 2 5 3" xfId="29389" xr:uid="{00000000-0005-0000-0000-000014720000}"/>
    <cellStyle name="20% - Accent1 3 6 2 2 5 3 2" xfId="29390" xr:uid="{00000000-0005-0000-0000-000015720000}"/>
    <cellStyle name="20% - Accent1 3 6 2 2 5 4" xfId="29391" xr:uid="{00000000-0005-0000-0000-000016720000}"/>
    <cellStyle name="20% - Accent1 3 6 2 2 6" xfId="29392" xr:uid="{00000000-0005-0000-0000-000017720000}"/>
    <cellStyle name="20% - Accent1 3 6 2 2 6 2" xfId="29393" xr:uid="{00000000-0005-0000-0000-000018720000}"/>
    <cellStyle name="20% - Accent1 3 6 2 2 6 2 2" xfId="29394" xr:uid="{00000000-0005-0000-0000-000019720000}"/>
    <cellStyle name="20% - Accent1 3 6 2 2 6 2 2 2" xfId="29395" xr:uid="{00000000-0005-0000-0000-00001A720000}"/>
    <cellStyle name="20% - Accent1 3 6 2 2 6 2 3" xfId="29396" xr:uid="{00000000-0005-0000-0000-00001B720000}"/>
    <cellStyle name="20% - Accent1 3 6 2 2 6 3" xfId="29397" xr:uid="{00000000-0005-0000-0000-00001C720000}"/>
    <cellStyle name="20% - Accent1 3 6 2 2 6 3 2" xfId="29398" xr:uid="{00000000-0005-0000-0000-00001D720000}"/>
    <cellStyle name="20% - Accent1 3 6 2 2 6 4" xfId="29399" xr:uid="{00000000-0005-0000-0000-00001E720000}"/>
    <cellStyle name="20% - Accent1 3 6 2 2 7" xfId="29400" xr:uid="{00000000-0005-0000-0000-00001F720000}"/>
    <cellStyle name="20% - Accent1 3 6 2 2 7 2" xfId="29401" xr:uid="{00000000-0005-0000-0000-000020720000}"/>
    <cellStyle name="20% - Accent1 3 6 2 2 7 2 2" xfId="29402" xr:uid="{00000000-0005-0000-0000-000021720000}"/>
    <cellStyle name="20% - Accent1 3 6 2 2 7 3" xfId="29403" xr:uid="{00000000-0005-0000-0000-000022720000}"/>
    <cellStyle name="20% - Accent1 3 6 2 2 8" xfId="29404" xr:uid="{00000000-0005-0000-0000-000023720000}"/>
    <cellStyle name="20% - Accent1 3 6 2 2 8 2" xfId="29405" xr:uid="{00000000-0005-0000-0000-000024720000}"/>
    <cellStyle name="20% - Accent1 3 6 2 2 8 2 2" xfId="29406" xr:uid="{00000000-0005-0000-0000-000025720000}"/>
    <cellStyle name="20% - Accent1 3 6 2 2 8 3" xfId="29407" xr:uid="{00000000-0005-0000-0000-000026720000}"/>
    <cellStyle name="20% - Accent1 3 6 2 2 9" xfId="29408" xr:uid="{00000000-0005-0000-0000-000027720000}"/>
    <cellStyle name="20% - Accent1 3 6 2 2 9 2" xfId="29409" xr:uid="{00000000-0005-0000-0000-000028720000}"/>
    <cellStyle name="20% - Accent1 3 6 2 3" xfId="29410" xr:uid="{00000000-0005-0000-0000-000029720000}"/>
    <cellStyle name="20% - Accent1 3 6 2 3 10" xfId="29411" xr:uid="{00000000-0005-0000-0000-00002A720000}"/>
    <cellStyle name="20% - Accent1 3 6 2 3 10 2" xfId="29412" xr:uid="{00000000-0005-0000-0000-00002B720000}"/>
    <cellStyle name="20% - Accent1 3 6 2 3 11" xfId="29413" xr:uid="{00000000-0005-0000-0000-00002C720000}"/>
    <cellStyle name="20% - Accent1 3 6 2 3 2" xfId="29414" xr:uid="{00000000-0005-0000-0000-00002D720000}"/>
    <cellStyle name="20% - Accent1 3 6 2 3 2 2" xfId="29415" xr:uid="{00000000-0005-0000-0000-00002E720000}"/>
    <cellStyle name="20% - Accent1 3 6 2 3 2 2 2" xfId="29416" xr:uid="{00000000-0005-0000-0000-00002F720000}"/>
    <cellStyle name="20% - Accent1 3 6 2 3 2 2 2 2" xfId="29417" xr:uid="{00000000-0005-0000-0000-000030720000}"/>
    <cellStyle name="20% - Accent1 3 6 2 3 2 2 2 2 2" xfId="29418" xr:uid="{00000000-0005-0000-0000-000031720000}"/>
    <cellStyle name="20% - Accent1 3 6 2 3 2 2 2 3" xfId="29419" xr:uid="{00000000-0005-0000-0000-000032720000}"/>
    <cellStyle name="20% - Accent1 3 6 2 3 2 2 3" xfId="29420" xr:uid="{00000000-0005-0000-0000-000033720000}"/>
    <cellStyle name="20% - Accent1 3 6 2 3 2 2 3 2" xfId="29421" xr:uid="{00000000-0005-0000-0000-000034720000}"/>
    <cellStyle name="20% - Accent1 3 6 2 3 2 2 4" xfId="29422" xr:uid="{00000000-0005-0000-0000-000035720000}"/>
    <cellStyle name="20% - Accent1 3 6 2 3 2 3" xfId="29423" xr:uid="{00000000-0005-0000-0000-000036720000}"/>
    <cellStyle name="20% - Accent1 3 6 2 3 2 3 2" xfId="29424" xr:uid="{00000000-0005-0000-0000-000037720000}"/>
    <cellStyle name="20% - Accent1 3 6 2 3 2 3 2 2" xfId="29425" xr:uid="{00000000-0005-0000-0000-000038720000}"/>
    <cellStyle name="20% - Accent1 3 6 2 3 2 3 2 2 2" xfId="29426" xr:uid="{00000000-0005-0000-0000-000039720000}"/>
    <cellStyle name="20% - Accent1 3 6 2 3 2 3 2 3" xfId="29427" xr:uid="{00000000-0005-0000-0000-00003A720000}"/>
    <cellStyle name="20% - Accent1 3 6 2 3 2 3 3" xfId="29428" xr:uid="{00000000-0005-0000-0000-00003B720000}"/>
    <cellStyle name="20% - Accent1 3 6 2 3 2 3 3 2" xfId="29429" xr:uid="{00000000-0005-0000-0000-00003C720000}"/>
    <cellStyle name="20% - Accent1 3 6 2 3 2 3 4" xfId="29430" xr:uid="{00000000-0005-0000-0000-00003D720000}"/>
    <cellStyle name="20% - Accent1 3 6 2 3 2 4" xfId="29431" xr:uid="{00000000-0005-0000-0000-00003E720000}"/>
    <cellStyle name="20% - Accent1 3 6 2 3 2 4 2" xfId="29432" xr:uid="{00000000-0005-0000-0000-00003F720000}"/>
    <cellStyle name="20% - Accent1 3 6 2 3 2 4 2 2" xfId="29433" xr:uid="{00000000-0005-0000-0000-000040720000}"/>
    <cellStyle name="20% - Accent1 3 6 2 3 2 4 2 2 2" xfId="29434" xr:uid="{00000000-0005-0000-0000-000041720000}"/>
    <cellStyle name="20% - Accent1 3 6 2 3 2 4 2 3" xfId="29435" xr:uid="{00000000-0005-0000-0000-000042720000}"/>
    <cellStyle name="20% - Accent1 3 6 2 3 2 4 3" xfId="29436" xr:uid="{00000000-0005-0000-0000-000043720000}"/>
    <cellStyle name="20% - Accent1 3 6 2 3 2 4 3 2" xfId="29437" xr:uid="{00000000-0005-0000-0000-000044720000}"/>
    <cellStyle name="20% - Accent1 3 6 2 3 2 4 4" xfId="29438" xr:uid="{00000000-0005-0000-0000-000045720000}"/>
    <cellStyle name="20% - Accent1 3 6 2 3 2 5" xfId="29439" xr:uid="{00000000-0005-0000-0000-000046720000}"/>
    <cellStyle name="20% - Accent1 3 6 2 3 2 5 2" xfId="29440" xr:uid="{00000000-0005-0000-0000-000047720000}"/>
    <cellStyle name="20% - Accent1 3 6 2 3 2 5 2 2" xfId="29441" xr:uid="{00000000-0005-0000-0000-000048720000}"/>
    <cellStyle name="20% - Accent1 3 6 2 3 2 5 3" xfId="29442" xr:uid="{00000000-0005-0000-0000-000049720000}"/>
    <cellStyle name="20% - Accent1 3 6 2 3 2 6" xfId="29443" xr:uid="{00000000-0005-0000-0000-00004A720000}"/>
    <cellStyle name="20% - Accent1 3 6 2 3 2 6 2" xfId="29444" xr:uid="{00000000-0005-0000-0000-00004B720000}"/>
    <cellStyle name="20% - Accent1 3 6 2 3 2 6 2 2" xfId="29445" xr:uid="{00000000-0005-0000-0000-00004C720000}"/>
    <cellStyle name="20% - Accent1 3 6 2 3 2 6 3" xfId="29446" xr:uid="{00000000-0005-0000-0000-00004D720000}"/>
    <cellStyle name="20% - Accent1 3 6 2 3 2 7" xfId="29447" xr:uid="{00000000-0005-0000-0000-00004E720000}"/>
    <cellStyle name="20% - Accent1 3 6 2 3 2 7 2" xfId="29448" xr:uid="{00000000-0005-0000-0000-00004F720000}"/>
    <cellStyle name="20% - Accent1 3 6 2 3 2 8" xfId="29449" xr:uid="{00000000-0005-0000-0000-000050720000}"/>
    <cellStyle name="20% - Accent1 3 6 2 3 2 8 2" xfId="29450" xr:uid="{00000000-0005-0000-0000-000051720000}"/>
    <cellStyle name="20% - Accent1 3 6 2 3 2 9" xfId="29451" xr:uid="{00000000-0005-0000-0000-000052720000}"/>
    <cellStyle name="20% - Accent1 3 6 2 3 3" xfId="29452" xr:uid="{00000000-0005-0000-0000-000053720000}"/>
    <cellStyle name="20% - Accent1 3 6 2 3 3 2" xfId="29453" xr:uid="{00000000-0005-0000-0000-000054720000}"/>
    <cellStyle name="20% - Accent1 3 6 2 3 3 2 2" xfId="29454" xr:uid="{00000000-0005-0000-0000-000055720000}"/>
    <cellStyle name="20% - Accent1 3 6 2 3 3 2 2 2" xfId="29455" xr:uid="{00000000-0005-0000-0000-000056720000}"/>
    <cellStyle name="20% - Accent1 3 6 2 3 3 2 2 2 2" xfId="29456" xr:uid="{00000000-0005-0000-0000-000057720000}"/>
    <cellStyle name="20% - Accent1 3 6 2 3 3 2 2 3" xfId="29457" xr:uid="{00000000-0005-0000-0000-000058720000}"/>
    <cellStyle name="20% - Accent1 3 6 2 3 3 2 3" xfId="29458" xr:uid="{00000000-0005-0000-0000-000059720000}"/>
    <cellStyle name="20% - Accent1 3 6 2 3 3 2 3 2" xfId="29459" xr:uid="{00000000-0005-0000-0000-00005A720000}"/>
    <cellStyle name="20% - Accent1 3 6 2 3 3 2 4" xfId="29460" xr:uid="{00000000-0005-0000-0000-00005B720000}"/>
    <cellStyle name="20% - Accent1 3 6 2 3 3 3" xfId="29461" xr:uid="{00000000-0005-0000-0000-00005C720000}"/>
    <cellStyle name="20% - Accent1 3 6 2 3 3 3 2" xfId="29462" xr:uid="{00000000-0005-0000-0000-00005D720000}"/>
    <cellStyle name="20% - Accent1 3 6 2 3 3 3 2 2" xfId="29463" xr:uid="{00000000-0005-0000-0000-00005E720000}"/>
    <cellStyle name="20% - Accent1 3 6 2 3 3 3 2 2 2" xfId="29464" xr:uid="{00000000-0005-0000-0000-00005F720000}"/>
    <cellStyle name="20% - Accent1 3 6 2 3 3 3 2 3" xfId="29465" xr:uid="{00000000-0005-0000-0000-000060720000}"/>
    <cellStyle name="20% - Accent1 3 6 2 3 3 3 3" xfId="29466" xr:uid="{00000000-0005-0000-0000-000061720000}"/>
    <cellStyle name="20% - Accent1 3 6 2 3 3 3 3 2" xfId="29467" xr:uid="{00000000-0005-0000-0000-000062720000}"/>
    <cellStyle name="20% - Accent1 3 6 2 3 3 3 4" xfId="29468" xr:uid="{00000000-0005-0000-0000-000063720000}"/>
    <cellStyle name="20% - Accent1 3 6 2 3 3 4" xfId="29469" xr:uid="{00000000-0005-0000-0000-000064720000}"/>
    <cellStyle name="20% - Accent1 3 6 2 3 3 4 2" xfId="29470" xr:uid="{00000000-0005-0000-0000-000065720000}"/>
    <cellStyle name="20% - Accent1 3 6 2 3 3 4 2 2" xfId="29471" xr:uid="{00000000-0005-0000-0000-000066720000}"/>
    <cellStyle name="20% - Accent1 3 6 2 3 3 4 2 2 2" xfId="29472" xr:uid="{00000000-0005-0000-0000-000067720000}"/>
    <cellStyle name="20% - Accent1 3 6 2 3 3 4 2 3" xfId="29473" xr:uid="{00000000-0005-0000-0000-000068720000}"/>
    <cellStyle name="20% - Accent1 3 6 2 3 3 4 3" xfId="29474" xr:uid="{00000000-0005-0000-0000-000069720000}"/>
    <cellStyle name="20% - Accent1 3 6 2 3 3 4 3 2" xfId="29475" xr:uid="{00000000-0005-0000-0000-00006A720000}"/>
    <cellStyle name="20% - Accent1 3 6 2 3 3 4 4" xfId="29476" xr:uid="{00000000-0005-0000-0000-00006B720000}"/>
    <cellStyle name="20% - Accent1 3 6 2 3 3 5" xfId="29477" xr:uid="{00000000-0005-0000-0000-00006C720000}"/>
    <cellStyle name="20% - Accent1 3 6 2 3 3 5 2" xfId="29478" xr:uid="{00000000-0005-0000-0000-00006D720000}"/>
    <cellStyle name="20% - Accent1 3 6 2 3 3 5 2 2" xfId="29479" xr:uid="{00000000-0005-0000-0000-00006E720000}"/>
    <cellStyle name="20% - Accent1 3 6 2 3 3 5 3" xfId="29480" xr:uid="{00000000-0005-0000-0000-00006F720000}"/>
    <cellStyle name="20% - Accent1 3 6 2 3 3 6" xfId="29481" xr:uid="{00000000-0005-0000-0000-000070720000}"/>
    <cellStyle name="20% - Accent1 3 6 2 3 3 6 2" xfId="29482" xr:uid="{00000000-0005-0000-0000-000071720000}"/>
    <cellStyle name="20% - Accent1 3 6 2 3 3 6 2 2" xfId="29483" xr:uid="{00000000-0005-0000-0000-000072720000}"/>
    <cellStyle name="20% - Accent1 3 6 2 3 3 6 3" xfId="29484" xr:uid="{00000000-0005-0000-0000-000073720000}"/>
    <cellStyle name="20% - Accent1 3 6 2 3 3 7" xfId="29485" xr:uid="{00000000-0005-0000-0000-000074720000}"/>
    <cellStyle name="20% - Accent1 3 6 2 3 3 7 2" xfId="29486" xr:uid="{00000000-0005-0000-0000-000075720000}"/>
    <cellStyle name="20% - Accent1 3 6 2 3 3 8" xfId="29487" xr:uid="{00000000-0005-0000-0000-000076720000}"/>
    <cellStyle name="20% - Accent1 3 6 2 3 3 8 2" xfId="29488" xr:uid="{00000000-0005-0000-0000-000077720000}"/>
    <cellStyle name="20% - Accent1 3 6 2 3 3 9" xfId="29489" xr:uid="{00000000-0005-0000-0000-000078720000}"/>
    <cellStyle name="20% - Accent1 3 6 2 3 4" xfId="29490" xr:uid="{00000000-0005-0000-0000-000079720000}"/>
    <cellStyle name="20% - Accent1 3 6 2 3 4 2" xfId="29491" xr:uid="{00000000-0005-0000-0000-00007A720000}"/>
    <cellStyle name="20% - Accent1 3 6 2 3 4 2 2" xfId="29492" xr:uid="{00000000-0005-0000-0000-00007B720000}"/>
    <cellStyle name="20% - Accent1 3 6 2 3 4 2 2 2" xfId="29493" xr:uid="{00000000-0005-0000-0000-00007C720000}"/>
    <cellStyle name="20% - Accent1 3 6 2 3 4 2 3" xfId="29494" xr:uid="{00000000-0005-0000-0000-00007D720000}"/>
    <cellStyle name="20% - Accent1 3 6 2 3 4 3" xfId="29495" xr:uid="{00000000-0005-0000-0000-00007E720000}"/>
    <cellStyle name="20% - Accent1 3 6 2 3 4 3 2" xfId="29496" xr:uid="{00000000-0005-0000-0000-00007F720000}"/>
    <cellStyle name="20% - Accent1 3 6 2 3 4 4" xfId="29497" xr:uid="{00000000-0005-0000-0000-000080720000}"/>
    <cellStyle name="20% - Accent1 3 6 2 3 5" xfId="29498" xr:uid="{00000000-0005-0000-0000-000081720000}"/>
    <cellStyle name="20% - Accent1 3 6 2 3 5 2" xfId="29499" xr:uid="{00000000-0005-0000-0000-000082720000}"/>
    <cellStyle name="20% - Accent1 3 6 2 3 5 2 2" xfId="29500" xr:uid="{00000000-0005-0000-0000-000083720000}"/>
    <cellStyle name="20% - Accent1 3 6 2 3 5 2 2 2" xfId="29501" xr:uid="{00000000-0005-0000-0000-000084720000}"/>
    <cellStyle name="20% - Accent1 3 6 2 3 5 2 3" xfId="29502" xr:uid="{00000000-0005-0000-0000-000085720000}"/>
    <cellStyle name="20% - Accent1 3 6 2 3 5 3" xfId="29503" xr:uid="{00000000-0005-0000-0000-000086720000}"/>
    <cellStyle name="20% - Accent1 3 6 2 3 5 3 2" xfId="29504" xr:uid="{00000000-0005-0000-0000-000087720000}"/>
    <cellStyle name="20% - Accent1 3 6 2 3 5 4" xfId="29505" xr:uid="{00000000-0005-0000-0000-000088720000}"/>
    <cellStyle name="20% - Accent1 3 6 2 3 6" xfId="29506" xr:uid="{00000000-0005-0000-0000-000089720000}"/>
    <cellStyle name="20% - Accent1 3 6 2 3 6 2" xfId="29507" xr:uid="{00000000-0005-0000-0000-00008A720000}"/>
    <cellStyle name="20% - Accent1 3 6 2 3 6 2 2" xfId="29508" xr:uid="{00000000-0005-0000-0000-00008B720000}"/>
    <cellStyle name="20% - Accent1 3 6 2 3 6 2 2 2" xfId="29509" xr:uid="{00000000-0005-0000-0000-00008C720000}"/>
    <cellStyle name="20% - Accent1 3 6 2 3 6 2 3" xfId="29510" xr:uid="{00000000-0005-0000-0000-00008D720000}"/>
    <cellStyle name="20% - Accent1 3 6 2 3 6 3" xfId="29511" xr:uid="{00000000-0005-0000-0000-00008E720000}"/>
    <cellStyle name="20% - Accent1 3 6 2 3 6 3 2" xfId="29512" xr:uid="{00000000-0005-0000-0000-00008F720000}"/>
    <cellStyle name="20% - Accent1 3 6 2 3 6 4" xfId="29513" xr:uid="{00000000-0005-0000-0000-000090720000}"/>
    <cellStyle name="20% - Accent1 3 6 2 3 7" xfId="29514" xr:uid="{00000000-0005-0000-0000-000091720000}"/>
    <cellStyle name="20% - Accent1 3 6 2 3 7 2" xfId="29515" xr:uid="{00000000-0005-0000-0000-000092720000}"/>
    <cellStyle name="20% - Accent1 3 6 2 3 7 2 2" xfId="29516" xr:uid="{00000000-0005-0000-0000-000093720000}"/>
    <cellStyle name="20% - Accent1 3 6 2 3 7 3" xfId="29517" xr:uid="{00000000-0005-0000-0000-000094720000}"/>
    <cellStyle name="20% - Accent1 3 6 2 3 8" xfId="29518" xr:uid="{00000000-0005-0000-0000-000095720000}"/>
    <cellStyle name="20% - Accent1 3 6 2 3 8 2" xfId="29519" xr:uid="{00000000-0005-0000-0000-000096720000}"/>
    <cellStyle name="20% - Accent1 3 6 2 3 8 2 2" xfId="29520" xr:uid="{00000000-0005-0000-0000-000097720000}"/>
    <cellStyle name="20% - Accent1 3 6 2 3 8 3" xfId="29521" xr:uid="{00000000-0005-0000-0000-000098720000}"/>
    <cellStyle name="20% - Accent1 3 6 2 3 9" xfId="29522" xr:uid="{00000000-0005-0000-0000-000099720000}"/>
    <cellStyle name="20% - Accent1 3 6 2 3 9 2" xfId="29523" xr:uid="{00000000-0005-0000-0000-00009A720000}"/>
    <cellStyle name="20% - Accent1 3 6 2 4" xfId="29524" xr:uid="{00000000-0005-0000-0000-00009B720000}"/>
    <cellStyle name="20% - Accent1 3 6 2 4 10" xfId="29525" xr:uid="{00000000-0005-0000-0000-00009C720000}"/>
    <cellStyle name="20% - Accent1 3 6 2 4 10 2" xfId="29526" xr:uid="{00000000-0005-0000-0000-00009D720000}"/>
    <cellStyle name="20% - Accent1 3 6 2 4 11" xfId="29527" xr:uid="{00000000-0005-0000-0000-00009E720000}"/>
    <cellStyle name="20% - Accent1 3 6 2 4 2" xfId="29528" xr:uid="{00000000-0005-0000-0000-00009F720000}"/>
    <cellStyle name="20% - Accent1 3 6 2 4 2 2" xfId="29529" xr:uid="{00000000-0005-0000-0000-0000A0720000}"/>
    <cellStyle name="20% - Accent1 3 6 2 4 2 2 2" xfId="29530" xr:uid="{00000000-0005-0000-0000-0000A1720000}"/>
    <cellStyle name="20% - Accent1 3 6 2 4 2 2 2 2" xfId="29531" xr:uid="{00000000-0005-0000-0000-0000A2720000}"/>
    <cellStyle name="20% - Accent1 3 6 2 4 2 2 2 2 2" xfId="29532" xr:uid="{00000000-0005-0000-0000-0000A3720000}"/>
    <cellStyle name="20% - Accent1 3 6 2 4 2 2 2 3" xfId="29533" xr:uid="{00000000-0005-0000-0000-0000A4720000}"/>
    <cellStyle name="20% - Accent1 3 6 2 4 2 2 3" xfId="29534" xr:uid="{00000000-0005-0000-0000-0000A5720000}"/>
    <cellStyle name="20% - Accent1 3 6 2 4 2 2 3 2" xfId="29535" xr:uid="{00000000-0005-0000-0000-0000A6720000}"/>
    <cellStyle name="20% - Accent1 3 6 2 4 2 2 4" xfId="29536" xr:uid="{00000000-0005-0000-0000-0000A7720000}"/>
    <cellStyle name="20% - Accent1 3 6 2 4 2 3" xfId="29537" xr:uid="{00000000-0005-0000-0000-0000A8720000}"/>
    <cellStyle name="20% - Accent1 3 6 2 4 2 3 2" xfId="29538" xr:uid="{00000000-0005-0000-0000-0000A9720000}"/>
    <cellStyle name="20% - Accent1 3 6 2 4 2 3 2 2" xfId="29539" xr:uid="{00000000-0005-0000-0000-0000AA720000}"/>
    <cellStyle name="20% - Accent1 3 6 2 4 2 3 2 2 2" xfId="29540" xr:uid="{00000000-0005-0000-0000-0000AB720000}"/>
    <cellStyle name="20% - Accent1 3 6 2 4 2 3 2 3" xfId="29541" xr:uid="{00000000-0005-0000-0000-0000AC720000}"/>
    <cellStyle name="20% - Accent1 3 6 2 4 2 3 3" xfId="29542" xr:uid="{00000000-0005-0000-0000-0000AD720000}"/>
    <cellStyle name="20% - Accent1 3 6 2 4 2 3 3 2" xfId="29543" xr:uid="{00000000-0005-0000-0000-0000AE720000}"/>
    <cellStyle name="20% - Accent1 3 6 2 4 2 3 4" xfId="29544" xr:uid="{00000000-0005-0000-0000-0000AF720000}"/>
    <cellStyle name="20% - Accent1 3 6 2 4 2 4" xfId="29545" xr:uid="{00000000-0005-0000-0000-0000B0720000}"/>
    <cellStyle name="20% - Accent1 3 6 2 4 2 4 2" xfId="29546" xr:uid="{00000000-0005-0000-0000-0000B1720000}"/>
    <cellStyle name="20% - Accent1 3 6 2 4 2 4 2 2" xfId="29547" xr:uid="{00000000-0005-0000-0000-0000B2720000}"/>
    <cellStyle name="20% - Accent1 3 6 2 4 2 4 2 2 2" xfId="29548" xr:uid="{00000000-0005-0000-0000-0000B3720000}"/>
    <cellStyle name="20% - Accent1 3 6 2 4 2 4 2 3" xfId="29549" xr:uid="{00000000-0005-0000-0000-0000B4720000}"/>
    <cellStyle name="20% - Accent1 3 6 2 4 2 4 3" xfId="29550" xr:uid="{00000000-0005-0000-0000-0000B5720000}"/>
    <cellStyle name="20% - Accent1 3 6 2 4 2 4 3 2" xfId="29551" xr:uid="{00000000-0005-0000-0000-0000B6720000}"/>
    <cellStyle name="20% - Accent1 3 6 2 4 2 4 4" xfId="29552" xr:uid="{00000000-0005-0000-0000-0000B7720000}"/>
    <cellStyle name="20% - Accent1 3 6 2 4 2 5" xfId="29553" xr:uid="{00000000-0005-0000-0000-0000B8720000}"/>
    <cellStyle name="20% - Accent1 3 6 2 4 2 5 2" xfId="29554" xr:uid="{00000000-0005-0000-0000-0000B9720000}"/>
    <cellStyle name="20% - Accent1 3 6 2 4 2 5 2 2" xfId="29555" xr:uid="{00000000-0005-0000-0000-0000BA720000}"/>
    <cellStyle name="20% - Accent1 3 6 2 4 2 5 3" xfId="29556" xr:uid="{00000000-0005-0000-0000-0000BB720000}"/>
    <cellStyle name="20% - Accent1 3 6 2 4 2 6" xfId="29557" xr:uid="{00000000-0005-0000-0000-0000BC720000}"/>
    <cellStyle name="20% - Accent1 3 6 2 4 2 6 2" xfId="29558" xr:uid="{00000000-0005-0000-0000-0000BD720000}"/>
    <cellStyle name="20% - Accent1 3 6 2 4 2 6 2 2" xfId="29559" xr:uid="{00000000-0005-0000-0000-0000BE720000}"/>
    <cellStyle name="20% - Accent1 3 6 2 4 2 6 3" xfId="29560" xr:uid="{00000000-0005-0000-0000-0000BF720000}"/>
    <cellStyle name="20% - Accent1 3 6 2 4 2 7" xfId="29561" xr:uid="{00000000-0005-0000-0000-0000C0720000}"/>
    <cellStyle name="20% - Accent1 3 6 2 4 2 7 2" xfId="29562" xr:uid="{00000000-0005-0000-0000-0000C1720000}"/>
    <cellStyle name="20% - Accent1 3 6 2 4 2 8" xfId="29563" xr:uid="{00000000-0005-0000-0000-0000C2720000}"/>
    <cellStyle name="20% - Accent1 3 6 2 4 2 8 2" xfId="29564" xr:uid="{00000000-0005-0000-0000-0000C3720000}"/>
    <cellStyle name="20% - Accent1 3 6 2 4 2 9" xfId="29565" xr:uid="{00000000-0005-0000-0000-0000C4720000}"/>
    <cellStyle name="20% - Accent1 3 6 2 4 3" xfId="29566" xr:uid="{00000000-0005-0000-0000-0000C5720000}"/>
    <cellStyle name="20% - Accent1 3 6 2 4 3 2" xfId="29567" xr:uid="{00000000-0005-0000-0000-0000C6720000}"/>
    <cellStyle name="20% - Accent1 3 6 2 4 3 2 2" xfId="29568" xr:uid="{00000000-0005-0000-0000-0000C7720000}"/>
    <cellStyle name="20% - Accent1 3 6 2 4 3 2 2 2" xfId="29569" xr:uid="{00000000-0005-0000-0000-0000C8720000}"/>
    <cellStyle name="20% - Accent1 3 6 2 4 3 2 2 2 2" xfId="29570" xr:uid="{00000000-0005-0000-0000-0000C9720000}"/>
    <cellStyle name="20% - Accent1 3 6 2 4 3 2 2 3" xfId="29571" xr:uid="{00000000-0005-0000-0000-0000CA720000}"/>
    <cellStyle name="20% - Accent1 3 6 2 4 3 2 3" xfId="29572" xr:uid="{00000000-0005-0000-0000-0000CB720000}"/>
    <cellStyle name="20% - Accent1 3 6 2 4 3 2 3 2" xfId="29573" xr:uid="{00000000-0005-0000-0000-0000CC720000}"/>
    <cellStyle name="20% - Accent1 3 6 2 4 3 2 4" xfId="29574" xr:uid="{00000000-0005-0000-0000-0000CD720000}"/>
    <cellStyle name="20% - Accent1 3 6 2 4 3 3" xfId="29575" xr:uid="{00000000-0005-0000-0000-0000CE720000}"/>
    <cellStyle name="20% - Accent1 3 6 2 4 3 3 2" xfId="29576" xr:uid="{00000000-0005-0000-0000-0000CF720000}"/>
    <cellStyle name="20% - Accent1 3 6 2 4 3 3 2 2" xfId="29577" xr:uid="{00000000-0005-0000-0000-0000D0720000}"/>
    <cellStyle name="20% - Accent1 3 6 2 4 3 3 2 2 2" xfId="29578" xr:uid="{00000000-0005-0000-0000-0000D1720000}"/>
    <cellStyle name="20% - Accent1 3 6 2 4 3 3 2 3" xfId="29579" xr:uid="{00000000-0005-0000-0000-0000D2720000}"/>
    <cellStyle name="20% - Accent1 3 6 2 4 3 3 3" xfId="29580" xr:uid="{00000000-0005-0000-0000-0000D3720000}"/>
    <cellStyle name="20% - Accent1 3 6 2 4 3 3 3 2" xfId="29581" xr:uid="{00000000-0005-0000-0000-0000D4720000}"/>
    <cellStyle name="20% - Accent1 3 6 2 4 3 3 4" xfId="29582" xr:uid="{00000000-0005-0000-0000-0000D5720000}"/>
    <cellStyle name="20% - Accent1 3 6 2 4 3 4" xfId="29583" xr:uid="{00000000-0005-0000-0000-0000D6720000}"/>
    <cellStyle name="20% - Accent1 3 6 2 4 3 4 2" xfId="29584" xr:uid="{00000000-0005-0000-0000-0000D7720000}"/>
    <cellStyle name="20% - Accent1 3 6 2 4 3 4 2 2" xfId="29585" xr:uid="{00000000-0005-0000-0000-0000D8720000}"/>
    <cellStyle name="20% - Accent1 3 6 2 4 3 4 2 2 2" xfId="29586" xr:uid="{00000000-0005-0000-0000-0000D9720000}"/>
    <cellStyle name="20% - Accent1 3 6 2 4 3 4 2 3" xfId="29587" xr:uid="{00000000-0005-0000-0000-0000DA720000}"/>
    <cellStyle name="20% - Accent1 3 6 2 4 3 4 3" xfId="29588" xr:uid="{00000000-0005-0000-0000-0000DB720000}"/>
    <cellStyle name="20% - Accent1 3 6 2 4 3 4 3 2" xfId="29589" xr:uid="{00000000-0005-0000-0000-0000DC720000}"/>
    <cellStyle name="20% - Accent1 3 6 2 4 3 4 4" xfId="29590" xr:uid="{00000000-0005-0000-0000-0000DD720000}"/>
    <cellStyle name="20% - Accent1 3 6 2 4 3 5" xfId="29591" xr:uid="{00000000-0005-0000-0000-0000DE720000}"/>
    <cellStyle name="20% - Accent1 3 6 2 4 3 5 2" xfId="29592" xr:uid="{00000000-0005-0000-0000-0000DF720000}"/>
    <cellStyle name="20% - Accent1 3 6 2 4 3 5 2 2" xfId="29593" xr:uid="{00000000-0005-0000-0000-0000E0720000}"/>
    <cellStyle name="20% - Accent1 3 6 2 4 3 5 3" xfId="29594" xr:uid="{00000000-0005-0000-0000-0000E1720000}"/>
    <cellStyle name="20% - Accent1 3 6 2 4 3 6" xfId="29595" xr:uid="{00000000-0005-0000-0000-0000E2720000}"/>
    <cellStyle name="20% - Accent1 3 6 2 4 3 6 2" xfId="29596" xr:uid="{00000000-0005-0000-0000-0000E3720000}"/>
    <cellStyle name="20% - Accent1 3 6 2 4 3 6 2 2" xfId="29597" xr:uid="{00000000-0005-0000-0000-0000E4720000}"/>
    <cellStyle name="20% - Accent1 3 6 2 4 3 6 3" xfId="29598" xr:uid="{00000000-0005-0000-0000-0000E5720000}"/>
    <cellStyle name="20% - Accent1 3 6 2 4 3 7" xfId="29599" xr:uid="{00000000-0005-0000-0000-0000E6720000}"/>
    <cellStyle name="20% - Accent1 3 6 2 4 3 7 2" xfId="29600" xr:uid="{00000000-0005-0000-0000-0000E7720000}"/>
    <cellStyle name="20% - Accent1 3 6 2 4 3 8" xfId="29601" xr:uid="{00000000-0005-0000-0000-0000E8720000}"/>
    <cellStyle name="20% - Accent1 3 6 2 4 3 8 2" xfId="29602" xr:uid="{00000000-0005-0000-0000-0000E9720000}"/>
    <cellStyle name="20% - Accent1 3 6 2 4 3 9" xfId="29603" xr:uid="{00000000-0005-0000-0000-0000EA720000}"/>
    <cellStyle name="20% - Accent1 3 6 2 4 4" xfId="29604" xr:uid="{00000000-0005-0000-0000-0000EB720000}"/>
    <cellStyle name="20% - Accent1 3 6 2 4 4 2" xfId="29605" xr:uid="{00000000-0005-0000-0000-0000EC720000}"/>
    <cellStyle name="20% - Accent1 3 6 2 4 4 2 2" xfId="29606" xr:uid="{00000000-0005-0000-0000-0000ED720000}"/>
    <cellStyle name="20% - Accent1 3 6 2 4 4 2 2 2" xfId="29607" xr:uid="{00000000-0005-0000-0000-0000EE720000}"/>
    <cellStyle name="20% - Accent1 3 6 2 4 4 2 3" xfId="29608" xr:uid="{00000000-0005-0000-0000-0000EF720000}"/>
    <cellStyle name="20% - Accent1 3 6 2 4 4 3" xfId="29609" xr:uid="{00000000-0005-0000-0000-0000F0720000}"/>
    <cellStyle name="20% - Accent1 3 6 2 4 4 3 2" xfId="29610" xr:uid="{00000000-0005-0000-0000-0000F1720000}"/>
    <cellStyle name="20% - Accent1 3 6 2 4 4 4" xfId="29611" xr:uid="{00000000-0005-0000-0000-0000F2720000}"/>
    <cellStyle name="20% - Accent1 3 6 2 4 5" xfId="29612" xr:uid="{00000000-0005-0000-0000-0000F3720000}"/>
    <cellStyle name="20% - Accent1 3 6 2 4 5 2" xfId="29613" xr:uid="{00000000-0005-0000-0000-0000F4720000}"/>
    <cellStyle name="20% - Accent1 3 6 2 4 5 2 2" xfId="29614" xr:uid="{00000000-0005-0000-0000-0000F5720000}"/>
    <cellStyle name="20% - Accent1 3 6 2 4 5 2 2 2" xfId="29615" xr:uid="{00000000-0005-0000-0000-0000F6720000}"/>
    <cellStyle name="20% - Accent1 3 6 2 4 5 2 3" xfId="29616" xr:uid="{00000000-0005-0000-0000-0000F7720000}"/>
    <cellStyle name="20% - Accent1 3 6 2 4 5 3" xfId="29617" xr:uid="{00000000-0005-0000-0000-0000F8720000}"/>
    <cellStyle name="20% - Accent1 3 6 2 4 5 3 2" xfId="29618" xr:uid="{00000000-0005-0000-0000-0000F9720000}"/>
    <cellStyle name="20% - Accent1 3 6 2 4 5 4" xfId="29619" xr:uid="{00000000-0005-0000-0000-0000FA720000}"/>
    <cellStyle name="20% - Accent1 3 6 2 4 6" xfId="29620" xr:uid="{00000000-0005-0000-0000-0000FB720000}"/>
    <cellStyle name="20% - Accent1 3 6 2 4 6 2" xfId="29621" xr:uid="{00000000-0005-0000-0000-0000FC720000}"/>
    <cellStyle name="20% - Accent1 3 6 2 4 6 2 2" xfId="29622" xr:uid="{00000000-0005-0000-0000-0000FD720000}"/>
    <cellStyle name="20% - Accent1 3 6 2 4 6 2 2 2" xfId="29623" xr:uid="{00000000-0005-0000-0000-0000FE720000}"/>
    <cellStyle name="20% - Accent1 3 6 2 4 6 2 3" xfId="29624" xr:uid="{00000000-0005-0000-0000-0000FF720000}"/>
    <cellStyle name="20% - Accent1 3 6 2 4 6 3" xfId="29625" xr:uid="{00000000-0005-0000-0000-000000730000}"/>
    <cellStyle name="20% - Accent1 3 6 2 4 6 3 2" xfId="29626" xr:uid="{00000000-0005-0000-0000-000001730000}"/>
    <cellStyle name="20% - Accent1 3 6 2 4 6 4" xfId="29627" xr:uid="{00000000-0005-0000-0000-000002730000}"/>
    <cellStyle name="20% - Accent1 3 6 2 4 7" xfId="29628" xr:uid="{00000000-0005-0000-0000-000003730000}"/>
    <cellStyle name="20% - Accent1 3 6 2 4 7 2" xfId="29629" xr:uid="{00000000-0005-0000-0000-000004730000}"/>
    <cellStyle name="20% - Accent1 3 6 2 4 7 2 2" xfId="29630" xr:uid="{00000000-0005-0000-0000-000005730000}"/>
    <cellStyle name="20% - Accent1 3 6 2 4 7 3" xfId="29631" xr:uid="{00000000-0005-0000-0000-000006730000}"/>
    <cellStyle name="20% - Accent1 3 6 2 4 8" xfId="29632" xr:uid="{00000000-0005-0000-0000-000007730000}"/>
    <cellStyle name="20% - Accent1 3 6 2 4 8 2" xfId="29633" xr:uid="{00000000-0005-0000-0000-000008730000}"/>
    <cellStyle name="20% - Accent1 3 6 2 4 8 2 2" xfId="29634" xr:uid="{00000000-0005-0000-0000-000009730000}"/>
    <cellStyle name="20% - Accent1 3 6 2 4 8 3" xfId="29635" xr:uid="{00000000-0005-0000-0000-00000A730000}"/>
    <cellStyle name="20% - Accent1 3 6 2 4 9" xfId="29636" xr:uid="{00000000-0005-0000-0000-00000B730000}"/>
    <cellStyle name="20% - Accent1 3 6 2 4 9 2" xfId="29637" xr:uid="{00000000-0005-0000-0000-00000C730000}"/>
    <cellStyle name="20% - Accent1 3 6 2 5" xfId="29638" xr:uid="{00000000-0005-0000-0000-00000D730000}"/>
    <cellStyle name="20% - Accent1 3 6 2 5 2" xfId="29639" xr:uid="{00000000-0005-0000-0000-00000E730000}"/>
    <cellStyle name="20% - Accent1 3 6 2 5 2 2" xfId="29640" xr:uid="{00000000-0005-0000-0000-00000F730000}"/>
    <cellStyle name="20% - Accent1 3 6 2 5 2 2 2" xfId="29641" xr:uid="{00000000-0005-0000-0000-000010730000}"/>
    <cellStyle name="20% - Accent1 3 6 2 5 2 2 2 2" xfId="29642" xr:uid="{00000000-0005-0000-0000-000011730000}"/>
    <cellStyle name="20% - Accent1 3 6 2 5 2 2 3" xfId="29643" xr:uid="{00000000-0005-0000-0000-000012730000}"/>
    <cellStyle name="20% - Accent1 3 6 2 5 2 3" xfId="29644" xr:uid="{00000000-0005-0000-0000-000013730000}"/>
    <cellStyle name="20% - Accent1 3 6 2 5 2 3 2" xfId="29645" xr:uid="{00000000-0005-0000-0000-000014730000}"/>
    <cellStyle name="20% - Accent1 3 6 2 5 2 4" xfId="29646" xr:uid="{00000000-0005-0000-0000-000015730000}"/>
    <cellStyle name="20% - Accent1 3 6 2 5 3" xfId="29647" xr:uid="{00000000-0005-0000-0000-000016730000}"/>
    <cellStyle name="20% - Accent1 3 6 2 5 3 2" xfId="29648" xr:uid="{00000000-0005-0000-0000-000017730000}"/>
    <cellStyle name="20% - Accent1 3 6 2 5 3 2 2" xfId="29649" xr:uid="{00000000-0005-0000-0000-000018730000}"/>
    <cellStyle name="20% - Accent1 3 6 2 5 3 2 2 2" xfId="29650" xr:uid="{00000000-0005-0000-0000-000019730000}"/>
    <cellStyle name="20% - Accent1 3 6 2 5 3 2 3" xfId="29651" xr:uid="{00000000-0005-0000-0000-00001A730000}"/>
    <cellStyle name="20% - Accent1 3 6 2 5 3 3" xfId="29652" xr:uid="{00000000-0005-0000-0000-00001B730000}"/>
    <cellStyle name="20% - Accent1 3 6 2 5 3 3 2" xfId="29653" xr:uid="{00000000-0005-0000-0000-00001C730000}"/>
    <cellStyle name="20% - Accent1 3 6 2 5 3 4" xfId="29654" xr:uid="{00000000-0005-0000-0000-00001D730000}"/>
    <cellStyle name="20% - Accent1 3 6 2 5 4" xfId="29655" xr:uid="{00000000-0005-0000-0000-00001E730000}"/>
    <cellStyle name="20% - Accent1 3 6 2 5 4 2" xfId="29656" xr:uid="{00000000-0005-0000-0000-00001F730000}"/>
    <cellStyle name="20% - Accent1 3 6 2 5 4 2 2" xfId="29657" xr:uid="{00000000-0005-0000-0000-000020730000}"/>
    <cellStyle name="20% - Accent1 3 6 2 5 4 2 2 2" xfId="29658" xr:uid="{00000000-0005-0000-0000-000021730000}"/>
    <cellStyle name="20% - Accent1 3 6 2 5 4 2 3" xfId="29659" xr:uid="{00000000-0005-0000-0000-000022730000}"/>
    <cellStyle name="20% - Accent1 3 6 2 5 4 3" xfId="29660" xr:uid="{00000000-0005-0000-0000-000023730000}"/>
    <cellStyle name="20% - Accent1 3 6 2 5 4 3 2" xfId="29661" xr:uid="{00000000-0005-0000-0000-000024730000}"/>
    <cellStyle name="20% - Accent1 3 6 2 5 4 4" xfId="29662" xr:uid="{00000000-0005-0000-0000-000025730000}"/>
    <cellStyle name="20% - Accent1 3 6 2 5 5" xfId="29663" xr:uid="{00000000-0005-0000-0000-000026730000}"/>
    <cellStyle name="20% - Accent1 3 6 2 5 5 2" xfId="29664" xr:uid="{00000000-0005-0000-0000-000027730000}"/>
    <cellStyle name="20% - Accent1 3 6 2 5 5 2 2" xfId="29665" xr:uid="{00000000-0005-0000-0000-000028730000}"/>
    <cellStyle name="20% - Accent1 3 6 2 5 5 3" xfId="29666" xr:uid="{00000000-0005-0000-0000-000029730000}"/>
    <cellStyle name="20% - Accent1 3 6 2 5 6" xfId="29667" xr:uid="{00000000-0005-0000-0000-00002A730000}"/>
    <cellStyle name="20% - Accent1 3 6 2 5 6 2" xfId="29668" xr:uid="{00000000-0005-0000-0000-00002B730000}"/>
    <cellStyle name="20% - Accent1 3 6 2 5 6 2 2" xfId="29669" xr:uid="{00000000-0005-0000-0000-00002C730000}"/>
    <cellStyle name="20% - Accent1 3 6 2 5 6 3" xfId="29670" xr:uid="{00000000-0005-0000-0000-00002D730000}"/>
    <cellStyle name="20% - Accent1 3 6 2 5 7" xfId="29671" xr:uid="{00000000-0005-0000-0000-00002E730000}"/>
    <cellStyle name="20% - Accent1 3 6 2 5 7 2" xfId="29672" xr:uid="{00000000-0005-0000-0000-00002F730000}"/>
    <cellStyle name="20% - Accent1 3 6 2 5 8" xfId="29673" xr:uid="{00000000-0005-0000-0000-000030730000}"/>
    <cellStyle name="20% - Accent1 3 6 2 5 8 2" xfId="29674" xr:uid="{00000000-0005-0000-0000-000031730000}"/>
    <cellStyle name="20% - Accent1 3 6 2 5 9" xfId="29675" xr:uid="{00000000-0005-0000-0000-000032730000}"/>
    <cellStyle name="20% - Accent1 3 6 2 6" xfId="29676" xr:uid="{00000000-0005-0000-0000-000033730000}"/>
    <cellStyle name="20% - Accent1 3 6 2 6 2" xfId="29677" xr:uid="{00000000-0005-0000-0000-000034730000}"/>
    <cellStyle name="20% - Accent1 3 6 2 6 2 2" xfId="29678" xr:uid="{00000000-0005-0000-0000-000035730000}"/>
    <cellStyle name="20% - Accent1 3 6 2 6 2 2 2" xfId="29679" xr:uid="{00000000-0005-0000-0000-000036730000}"/>
    <cellStyle name="20% - Accent1 3 6 2 6 2 2 2 2" xfId="29680" xr:uid="{00000000-0005-0000-0000-000037730000}"/>
    <cellStyle name="20% - Accent1 3 6 2 6 2 2 3" xfId="29681" xr:uid="{00000000-0005-0000-0000-000038730000}"/>
    <cellStyle name="20% - Accent1 3 6 2 6 2 3" xfId="29682" xr:uid="{00000000-0005-0000-0000-000039730000}"/>
    <cellStyle name="20% - Accent1 3 6 2 6 2 3 2" xfId="29683" xr:uid="{00000000-0005-0000-0000-00003A730000}"/>
    <cellStyle name="20% - Accent1 3 6 2 6 2 4" xfId="29684" xr:uid="{00000000-0005-0000-0000-00003B730000}"/>
    <cellStyle name="20% - Accent1 3 6 2 6 3" xfId="29685" xr:uid="{00000000-0005-0000-0000-00003C730000}"/>
    <cellStyle name="20% - Accent1 3 6 2 6 3 2" xfId="29686" xr:uid="{00000000-0005-0000-0000-00003D730000}"/>
    <cellStyle name="20% - Accent1 3 6 2 6 3 2 2" xfId="29687" xr:uid="{00000000-0005-0000-0000-00003E730000}"/>
    <cellStyle name="20% - Accent1 3 6 2 6 3 2 2 2" xfId="29688" xr:uid="{00000000-0005-0000-0000-00003F730000}"/>
    <cellStyle name="20% - Accent1 3 6 2 6 3 2 3" xfId="29689" xr:uid="{00000000-0005-0000-0000-000040730000}"/>
    <cellStyle name="20% - Accent1 3 6 2 6 3 3" xfId="29690" xr:uid="{00000000-0005-0000-0000-000041730000}"/>
    <cellStyle name="20% - Accent1 3 6 2 6 3 3 2" xfId="29691" xr:uid="{00000000-0005-0000-0000-000042730000}"/>
    <cellStyle name="20% - Accent1 3 6 2 6 3 4" xfId="29692" xr:uid="{00000000-0005-0000-0000-000043730000}"/>
    <cellStyle name="20% - Accent1 3 6 2 6 4" xfId="29693" xr:uid="{00000000-0005-0000-0000-000044730000}"/>
    <cellStyle name="20% - Accent1 3 6 2 6 4 2" xfId="29694" xr:uid="{00000000-0005-0000-0000-000045730000}"/>
    <cellStyle name="20% - Accent1 3 6 2 6 4 2 2" xfId="29695" xr:uid="{00000000-0005-0000-0000-000046730000}"/>
    <cellStyle name="20% - Accent1 3 6 2 6 4 2 2 2" xfId="29696" xr:uid="{00000000-0005-0000-0000-000047730000}"/>
    <cellStyle name="20% - Accent1 3 6 2 6 4 2 3" xfId="29697" xr:uid="{00000000-0005-0000-0000-000048730000}"/>
    <cellStyle name="20% - Accent1 3 6 2 6 4 3" xfId="29698" xr:uid="{00000000-0005-0000-0000-000049730000}"/>
    <cellStyle name="20% - Accent1 3 6 2 6 4 3 2" xfId="29699" xr:uid="{00000000-0005-0000-0000-00004A730000}"/>
    <cellStyle name="20% - Accent1 3 6 2 6 4 4" xfId="29700" xr:uid="{00000000-0005-0000-0000-00004B730000}"/>
    <cellStyle name="20% - Accent1 3 6 2 6 5" xfId="29701" xr:uid="{00000000-0005-0000-0000-00004C730000}"/>
    <cellStyle name="20% - Accent1 3 6 2 6 5 2" xfId="29702" xr:uid="{00000000-0005-0000-0000-00004D730000}"/>
    <cellStyle name="20% - Accent1 3 6 2 6 5 2 2" xfId="29703" xr:uid="{00000000-0005-0000-0000-00004E730000}"/>
    <cellStyle name="20% - Accent1 3 6 2 6 5 3" xfId="29704" xr:uid="{00000000-0005-0000-0000-00004F730000}"/>
    <cellStyle name="20% - Accent1 3 6 2 6 6" xfId="29705" xr:uid="{00000000-0005-0000-0000-000050730000}"/>
    <cellStyle name="20% - Accent1 3 6 2 6 6 2" xfId="29706" xr:uid="{00000000-0005-0000-0000-000051730000}"/>
    <cellStyle name="20% - Accent1 3 6 2 6 6 2 2" xfId="29707" xr:uid="{00000000-0005-0000-0000-000052730000}"/>
    <cellStyle name="20% - Accent1 3 6 2 6 6 3" xfId="29708" xr:uid="{00000000-0005-0000-0000-000053730000}"/>
    <cellStyle name="20% - Accent1 3 6 2 6 7" xfId="29709" xr:uid="{00000000-0005-0000-0000-000054730000}"/>
    <cellStyle name="20% - Accent1 3 6 2 6 7 2" xfId="29710" xr:uid="{00000000-0005-0000-0000-000055730000}"/>
    <cellStyle name="20% - Accent1 3 6 2 6 8" xfId="29711" xr:uid="{00000000-0005-0000-0000-000056730000}"/>
    <cellStyle name="20% - Accent1 3 6 2 6 8 2" xfId="29712" xr:uid="{00000000-0005-0000-0000-000057730000}"/>
    <cellStyle name="20% - Accent1 3 6 2 6 9" xfId="29713" xr:uid="{00000000-0005-0000-0000-000058730000}"/>
    <cellStyle name="20% - Accent1 3 6 2 7" xfId="29714" xr:uid="{00000000-0005-0000-0000-000059730000}"/>
    <cellStyle name="20% - Accent1 3 6 2 7 2" xfId="29715" xr:uid="{00000000-0005-0000-0000-00005A730000}"/>
    <cellStyle name="20% - Accent1 3 6 2 7 2 2" xfId="29716" xr:uid="{00000000-0005-0000-0000-00005B730000}"/>
    <cellStyle name="20% - Accent1 3 6 2 7 2 2 2" xfId="29717" xr:uid="{00000000-0005-0000-0000-00005C730000}"/>
    <cellStyle name="20% - Accent1 3 6 2 7 2 3" xfId="29718" xr:uid="{00000000-0005-0000-0000-00005D730000}"/>
    <cellStyle name="20% - Accent1 3 6 2 7 3" xfId="29719" xr:uid="{00000000-0005-0000-0000-00005E730000}"/>
    <cellStyle name="20% - Accent1 3 6 2 7 3 2" xfId="29720" xr:uid="{00000000-0005-0000-0000-00005F730000}"/>
    <cellStyle name="20% - Accent1 3 6 2 7 4" xfId="29721" xr:uid="{00000000-0005-0000-0000-000060730000}"/>
    <cellStyle name="20% - Accent1 3 6 2 8" xfId="29722" xr:uid="{00000000-0005-0000-0000-000061730000}"/>
    <cellStyle name="20% - Accent1 3 6 2 8 2" xfId="29723" xr:uid="{00000000-0005-0000-0000-000062730000}"/>
    <cellStyle name="20% - Accent1 3 6 2 8 2 2" xfId="29724" xr:uid="{00000000-0005-0000-0000-000063730000}"/>
    <cellStyle name="20% - Accent1 3 6 2 8 2 2 2" xfId="29725" xr:uid="{00000000-0005-0000-0000-000064730000}"/>
    <cellStyle name="20% - Accent1 3 6 2 8 2 3" xfId="29726" xr:uid="{00000000-0005-0000-0000-000065730000}"/>
    <cellStyle name="20% - Accent1 3 6 2 8 3" xfId="29727" xr:uid="{00000000-0005-0000-0000-000066730000}"/>
    <cellStyle name="20% - Accent1 3 6 2 8 3 2" xfId="29728" xr:uid="{00000000-0005-0000-0000-000067730000}"/>
    <cellStyle name="20% - Accent1 3 6 2 8 4" xfId="29729" xr:uid="{00000000-0005-0000-0000-000068730000}"/>
    <cellStyle name="20% - Accent1 3 6 2 9" xfId="29730" xr:uid="{00000000-0005-0000-0000-000069730000}"/>
    <cellStyle name="20% - Accent1 3 6 2 9 2" xfId="29731" xr:uid="{00000000-0005-0000-0000-00006A730000}"/>
    <cellStyle name="20% - Accent1 3 6 2 9 2 2" xfId="29732" xr:uid="{00000000-0005-0000-0000-00006B730000}"/>
    <cellStyle name="20% - Accent1 3 6 2 9 2 2 2" xfId="29733" xr:uid="{00000000-0005-0000-0000-00006C730000}"/>
    <cellStyle name="20% - Accent1 3 6 2 9 2 3" xfId="29734" xr:uid="{00000000-0005-0000-0000-00006D730000}"/>
    <cellStyle name="20% - Accent1 3 6 2 9 3" xfId="29735" xr:uid="{00000000-0005-0000-0000-00006E730000}"/>
    <cellStyle name="20% - Accent1 3 6 2 9 3 2" xfId="29736" xr:uid="{00000000-0005-0000-0000-00006F730000}"/>
    <cellStyle name="20% - Accent1 3 6 2 9 4" xfId="29737" xr:uid="{00000000-0005-0000-0000-000070730000}"/>
    <cellStyle name="20% - Accent1 3 6 3" xfId="29738" xr:uid="{00000000-0005-0000-0000-000071730000}"/>
    <cellStyle name="20% - Accent1 3 6 3 10" xfId="29739" xr:uid="{00000000-0005-0000-0000-000072730000}"/>
    <cellStyle name="20% - Accent1 3 6 3 10 2" xfId="29740" xr:uid="{00000000-0005-0000-0000-000073730000}"/>
    <cellStyle name="20% - Accent1 3 6 3 11" xfId="29741" xr:uid="{00000000-0005-0000-0000-000074730000}"/>
    <cellStyle name="20% - Accent1 3 6 3 2" xfId="29742" xr:uid="{00000000-0005-0000-0000-000075730000}"/>
    <cellStyle name="20% - Accent1 3 6 3 2 2" xfId="29743" xr:uid="{00000000-0005-0000-0000-000076730000}"/>
    <cellStyle name="20% - Accent1 3 6 3 2 2 2" xfId="29744" xr:uid="{00000000-0005-0000-0000-000077730000}"/>
    <cellStyle name="20% - Accent1 3 6 3 2 2 2 2" xfId="29745" xr:uid="{00000000-0005-0000-0000-000078730000}"/>
    <cellStyle name="20% - Accent1 3 6 3 2 2 2 2 2" xfId="29746" xr:uid="{00000000-0005-0000-0000-000079730000}"/>
    <cellStyle name="20% - Accent1 3 6 3 2 2 2 3" xfId="29747" xr:uid="{00000000-0005-0000-0000-00007A730000}"/>
    <cellStyle name="20% - Accent1 3 6 3 2 2 3" xfId="29748" xr:uid="{00000000-0005-0000-0000-00007B730000}"/>
    <cellStyle name="20% - Accent1 3 6 3 2 2 3 2" xfId="29749" xr:uid="{00000000-0005-0000-0000-00007C730000}"/>
    <cellStyle name="20% - Accent1 3 6 3 2 2 4" xfId="29750" xr:uid="{00000000-0005-0000-0000-00007D730000}"/>
    <cellStyle name="20% - Accent1 3 6 3 2 3" xfId="29751" xr:uid="{00000000-0005-0000-0000-00007E730000}"/>
    <cellStyle name="20% - Accent1 3 6 3 2 3 2" xfId="29752" xr:uid="{00000000-0005-0000-0000-00007F730000}"/>
    <cellStyle name="20% - Accent1 3 6 3 2 3 2 2" xfId="29753" xr:uid="{00000000-0005-0000-0000-000080730000}"/>
    <cellStyle name="20% - Accent1 3 6 3 2 3 2 2 2" xfId="29754" xr:uid="{00000000-0005-0000-0000-000081730000}"/>
    <cellStyle name="20% - Accent1 3 6 3 2 3 2 3" xfId="29755" xr:uid="{00000000-0005-0000-0000-000082730000}"/>
    <cellStyle name="20% - Accent1 3 6 3 2 3 3" xfId="29756" xr:uid="{00000000-0005-0000-0000-000083730000}"/>
    <cellStyle name="20% - Accent1 3 6 3 2 3 3 2" xfId="29757" xr:uid="{00000000-0005-0000-0000-000084730000}"/>
    <cellStyle name="20% - Accent1 3 6 3 2 3 4" xfId="29758" xr:uid="{00000000-0005-0000-0000-000085730000}"/>
    <cellStyle name="20% - Accent1 3 6 3 2 4" xfId="29759" xr:uid="{00000000-0005-0000-0000-000086730000}"/>
    <cellStyle name="20% - Accent1 3 6 3 2 4 2" xfId="29760" xr:uid="{00000000-0005-0000-0000-000087730000}"/>
    <cellStyle name="20% - Accent1 3 6 3 2 4 2 2" xfId="29761" xr:uid="{00000000-0005-0000-0000-000088730000}"/>
    <cellStyle name="20% - Accent1 3 6 3 2 4 2 2 2" xfId="29762" xr:uid="{00000000-0005-0000-0000-000089730000}"/>
    <cellStyle name="20% - Accent1 3 6 3 2 4 2 3" xfId="29763" xr:uid="{00000000-0005-0000-0000-00008A730000}"/>
    <cellStyle name="20% - Accent1 3 6 3 2 4 3" xfId="29764" xr:uid="{00000000-0005-0000-0000-00008B730000}"/>
    <cellStyle name="20% - Accent1 3 6 3 2 4 3 2" xfId="29765" xr:uid="{00000000-0005-0000-0000-00008C730000}"/>
    <cellStyle name="20% - Accent1 3 6 3 2 4 4" xfId="29766" xr:uid="{00000000-0005-0000-0000-00008D730000}"/>
    <cellStyle name="20% - Accent1 3 6 3 2 5" xfId="29767" xr:uid="{00000000-0005-0000-0000-00008E730000}"/>
    <cellStyle name="20% - Accent1 3 6 3 2 5 2" xfId="29768" xr:uid="{00000000-0005-0000-0000-00008F730000}"/>
    <cellStyle name="20% - Accent1 3 6 3 2 5 2 2" xfId="29769" xr:uid="{00000000-0005-0000-0000-000090730000}"/>
    <cellStyle name="20% - Accent1 3 6 3 2 5 3" xfId="29770" xr:uid="{00000000-0005-0000-0000-000091730000}"/>
    <cellStyle name="20% - Accent1 3 6 3 2 6" xfId="29771" xr:uid="{00000000-0005-0000-0000-000092730000}"/>
    <cellStyle name="20% - Accent1 3 6 3 2 6 2" xfId="29772" xr:uid="{00000000-0005-0000-0000-000093730000}"/>
    <cellStyle name="20% - Accent1 3 6 3 2 6 2 2" xfId="29773" xr:uid="{00000000-0005-0000-0000-000094730000}"/>
    <cellStyle name="20% - Accent1 3 6 3 2 6 3" xfId="29774" xr:uid="{00000000-0005-0000-0000-000095730000}"/>
    <cellStyle name="20% - Accent1 3 6 3 2 7" xfId="29775" xr:uid="{00000000-0005-0000-0000-000096730000}"/>
    <cellStyle name="20% - Accent1 3 6 3 2 7 2" xfId="29776" xr:uid="{00000000-0005-0000-0000-000097730000}"/>
    <cellStyle name="20% - Accent1 3 6 3 2 8" xfId="29777" xr:uid="{00000000-0005-0000-0000-000098730000}"/>
    <cellStyle name="20% - Accent1 3 6 3 2 8 2" xfId="29778" xr:uid="{00000000-0005-0000-0000-000099730000}"/>
    <cellStyle name="20% - Accent1 3 6 3 2 9" xfId="29779" xr:uid="{00000000-0005-0000-0000-00009A730000}"/>
    <cellStyle name="20% - Accent1 3 6 3 3" xfId="29780" xr:uid="{00000000-0005-0000-0000-00009B730000}"/>
    <cellStyle name="20% - Accent1 3 6 3 3 2" xfId="29781" xr:uid="{00000000-0005-0000-0000-00009C730000}"/>
    <cellStyle name="20% - Accent1 3 6 3 3 2 2" xfId="29782" xr:uid="{00000000-0005-0000-0000-00009D730000}"/>
    <cellStyle name="20% - Accent1 3 6 3 3 2 2 2" xfId="29783" xr:uid="{00000000-0005-0000-0000-00009E730000}"/>
    <cellStyle name="20% - Accent1 3 6 3 3 2 2 2 2" xfId="29784" xr:uid="{00000000-0005-0000-0000-00009F730000}"/>
    <cellStyle name="20% - Accent1 3 6 3 3 2 2 3" xfId="29785" xr:uid="{00000000-0005-0000-0000-0000A0730000}"/>
    <cellStyle name="20% - Accent1 3 6 3 3 2 3" xfId="29786" xr:uid="{00000000-0005-0000-0000-0000A1730000}"/>
    <cellStyle name="20% - Accent1 3 6 3 3 2 3 2" xfId="29787" xr:uid="{00000000-0005-0000-0000-0000A2730000}"/>
    <cellStyle name="20% - Accent1 3 6 3 3 2 4" xfId="29788" xr:uid="{00000000-0005-0000-0000-0000A3730000}"/>
    <cellStyle name="20% - Accent1 3 6 3 3 3" xfId="29789" xr:uid="{00000000-0005-0000-0000-0000A4730000}"/>
    <cellStyle name="20% - Accent1 3 6 3 3 3 2" xfId="29790" xr:uid="{00000000-0005-0000-0000-0000A5730000}"/>
    <cellStyle name="20% - Accent1 3 6 3 3 3 2 2" xfId="29791" xr:uid="{00000000-0005-0000-0000-0000A6730000}"/>
    <cellStyle name="20% - Accent1 3 6 3 3 3 2 2 2" xfId="29792" xr:uid="{00000000-0005-0000-0000-0000A7730000}"/>
    <cellStyle name="20% - Accent1 3 6 3 3 3 2 3" xfId="29793" xr:uid="{00000000-0005-0000-0000-0000A8730000}"/>
    <cellStyle name="20% - Accent1 3 6 3 3 3 3" xfId="29794" xr:uid="{00000000-0005-0000-0000-0000A9730000}"/>
    <cellStyle name="20% - Accent1 3 6 3 3 3 3 2" xfId="29795" xr:uid="{00000000-0005-0000-0000-0000AA730000}"/>
    <cellStyle name="20% - Accent1 3 6 3 3 3 4" xfId="29796" xr:uid="{00000000-0005-0000-0000-0000AB730000}"/>
    <cellStyle name="20% - Accent1 3 6 3 3 4" xfId="29797" xr:uid="{00000000-0005-0000-0000-0000AC730000}"/>
    <cellStyle name="20% - Accent1 3 6 3 3 4 2" xfId="29798" xr:uid="{00000000-0005-0000-0000-0000AD730000}"/>
    <cellStyle name="20% - Accent1 3 6 3 3 4 2 2" xfId="29799" xr:uid="{00000000-0005-0000-0000-0000AE730000}"/>
    <cellStyle name="20% - Accent1 3 6 3 3 4 2 2 2" xfId="29800" xr:uid="{00000000-0005-0000-0000-0000AF730000}"/>
    <cellStyle name="20% - Accent1 3 6 3 3 4 2 3" xfId="29801" xr:uid="{00000000-0005-0000-0000-0000B0730000}"/>
    <cellStyle name="20% - Accent1 3 6 3 3 4 3" xfId="29802" xr:uid="{00000000-0005-0000-0000-0000B1730000}"/>
    <cellStyle name="20% - Accent1 3 6 3 3 4 3 2" xfId="29803" xr:uid="{00000000-0005-0000-0000-0000B2730000}"/>
    <cellStyle name="20% - Accent1 3 6 3 3 4 4" xfId="29804" xr:uid="{00000000-0005-0000-0000-0000B3730000}"/>
    <cellStyle name="20% - Accent1 3 6 3 3 5" xfId="29805" xr:uid="{00000000-0005-0000-0000-0000B4730000}"/>
    <cellStyle name="20% - Accent1 3 6 3 3 5 2" xfId="29806" xr:uid="{00000000-0005-0000-0000-0000B5730000}"/>
    <cellStyle name="20% - Accent1 3 6 3 3 5 2 2" xfId="29807" xr:uid="{00000000-0005-0000-0000-0000B6730000}"/>
    <cellStyle name="20% - Accent1 3 6 3 3 5 3" xfId="29808" xr:uid="{00000000-0005-0000-0000-0000B7730000}"/>
    <cellStyle name="20% - Accent1 3 6 3 3 6" xfId="29809" xr:uid="{00000000-0005-0000-0000-0000B8730000}"/>
    <cellStyle name="20% - Accent1 3 6 3 3 6 2" xfId="29810" xr:uid="{00000000-0005-0000-0000-0000B9730000}"/>
    <cellStyle name="20% - Accent1 3 6 3 3 6 2 2" xfId="29811" xr:uid="{00000000-0005-0000-0000-0000BA730000}"/>
    <cellStyle name="20% - Accent1 3 6 3 3 6 3" xfId="29812" xr:uid="{00000000-0005-0000-0000-0000BB730000}"/>
    <cellStyle name="20% - Accent1 3 6 3 3 7" xfId="29813" xr:uid="{00000000-0005-0000-0000-0000BC730000}"/>
    <cellStyle name="20% - Accent1 3 6 3 3 7 2" xfId="29814" xr:uid="{00000000-0005-0000-0000-0000BD730000}"/>
    <cellStyle name="20% - Accent1 3 6 3 3 8" xfId="29815" xr:uid="{00000000-0005-0000-0000-0000BE730000}"/>
    <cellStyle name="20% - Accent1 3 6 3 3 8 2" xfId="29816" xr:uid="{00000000-0005-0000-0000-0000BF730000}"/>
    <cellStyle name="20% - Accent1 3 6 3 3 9" xfId="29817" xr:uid="{00000000-0005-0000-0000-0000C0730000}"/>
    <cellStyle name="20% - Accent1 3 6 3 4" xfId="29818" xr:uid="{00000000-0005-0000-0000-0000C1730000}"/>
    <cellStyle name="20% - Accent1 3 6 3 4 2" xfId="29819" xr:uid="{00000000-0005-0000-0000-0000C2730000}"/>
    <cellStyle name="20% - Accent1 3 6 3 4 2 2" xfId="29820" xr:uid="{00000000-0005-0000-0000-0000C3730000}"/>
    <cellStyle name="20% - Accent1 3 6 3 4 2 2 2" xfId="29821" xr:uid="{00000000-0005-0000-0000-0000C4730000}"/>
    <cellStyle name="20% - Accent1 3 6 3 4 2 3" xfId="29822" xr:uid="{00000000-0005-0000-0000-0000C5730000}"/>
    <cellStyle name="20% - Accent1 3 6 3 4 3" xfId="29823" xr:uid="{00000000-0005-0000-0000-0000C6730000}"/>
    <cellStyle name="20% - Accent1 3 6 3 4 3 2" xfId="29824" xr:uid="{00000000-0005-0000-0000-0000C7730000}"/>
    <cellStyle name="20% - Accent1 3 6 3 4 4" xfId="29825" xr:uid="{00000000-0005-0000-0000-0000C8730000}"/>
    <cellStyle name="20% - Accent1 3 6 3 5" xfId="29826" xr:uid="{00000000-0005-0000-0000-0000C9730000}"/>
    <cellStyle name="20% - Accent1 3 6 3 5 2" xfId="29827" xr:uid="{00000000-0005-0000-0000-0000CA730000}"/>
    <cellStyle name="20% - Accent1 3 6 3 5 2 2" xfId="29828" xr:uid="{00000000-0005-0000-0000-0000CB730000}"/>
    <cellStyle name="20% - Accent1 3 6 3 5 2 2 2" xfId="29829" xr:uid="{00000000-0005-0000-0000-0000CC730000}"/>
    <cellStyle name="20% - Accent1 3 6 3 5 2 3" xfId="29830" xr:uid="{00000000-0005-0000-0000-0000CD730000}"/>
    <cellStyle name="20% - Accent1 3 6 3 5 3" xfId="29831" xr:uid="{00000000-0005-0000-0000-0000CE730000}"/>
    <cellStyle name="20% - Accent1 3 6 3 5 3 2" xfId="29832" xr:uid="{00000000-0005-0000-0000-0000CF730000}"/>
    <cellStyle name="20% - Accent1 3 6 3 5 4" xfId="29833" xr:uid="{00000000-0005-0000-0000-0000D0730000}"/>
    <cellStyle name="20% - Accent1 3 6 3 6" xfId="29834" xr:uid="{00000000-0005-0000-0000-0000D1730000}"/>
    <cellStyle name="20% - Accent1 3 6 3 6 2" xfId="29835" xr:uid="{00000000-0005-0000-0000-0000D2730000}"/>
    <cellStyle name="20% - Accent1 3 6 3 6 2 2" xfId="29836" xr:uid="{00000000-0005-0000-0000-0000D3730000}"/>
    <cellStyle name="20% - Accent1 3 6 3 6 2 2 2" xfId="29837" xr:uid="{00000000-0005-0000-0000-0000D4730000}"/>
    <cellStyle name="20% - Accent1 3 6 3 6 2 3" xfId="29838" xr:uid="{00000000-0005-0000-0000-0000D5730000}"/>
    <cellStyle name="20% - Accent1 3 6 3 6 3" xfId="29839" xr:uid="{00000000-0005-0000-0000-0000D6730000}"/>
    <cellStyle name="20% - Accent1 3 6 3 6 3 2" xfId="29840" xr:uid="{00000000-0005-0000-0000-0000D7730000}"/>
    <cellStyle name="20% - Accent1 3 6 3 6 4" xfId="29841" xr:uid="{00000000-0005-0000-0000-0000D8730000}"/>
    <cellStyle name="20% - Accent1 3 6 3 7" xfId="29842" xr:uid="{00000000-0005-0000-0000-0000D9730000}"/>
    <cellStyle name="20% - Accent1 3 6 3 7 2" xfId="29843" xr:uid="{00000000-0005-0000-0000-0000DA730000}"/>
    <cellStyle name="20% - Accent1 3 6 3 7 2 2" xfId="29844" xr:uid="{00000000-0005-0000-0000-0000DB730000}"/>
    <cellStyle name="20% - Accent1 3 6 3 7 3" xfId="29845" xr:uid="{00000000-0005-0000-0000-0000DC730000}"/>
    <cellStyle name="20% - Accent1 3 6 3 8" xfId="29846" xr:uid="{00000000-0005-0000-0000-0000DD730000}"/>
    <cellStyle name="20% - Accent1 3 6 3 8 2" xfId="29847" xr:uid="{00000000-0005-0000-0000-0000DE730000}"/>
    <cellStyle name="20% - Accent1 3 6 3 8 2 2" xfId="29848" xr:uid="{00000000-0005-0000-0000-0000DF730000}"/>
    <cellStyle name="20% - Accent1 3 6 3 8 3" xfId="29849" xr:uid="{00000000-0005-0000-0000-0000E0730000}"/>
    <cellStyle name="20% - Accent1 3 6 3 9" xfId="29850" xr:uid="{00000000-0005-0000-0000-0000E1730000}"/>
    <cellStyle name="20% - Accent1 3 6 3 9 2" xfId="29851" xr:uid="{00000000-0005-0000-0000-0000E2730000}"/>
    <cellStyle name="20% - Accent1 3 6 4" xfId="29852" xr:uid="{00000000-0005-0000-0000-0000E3730000}"/>
    <cellStyle name="20% - Accent1 3 6 4 10" xfId="29853" xr:uid="{00000000-0005-0000-0000-0000E4730000}"/>
    <cellStyle name="20% - Accent1 3 6 4 10 2" xfId="29854" xr:uid="{00000000-0005-0000-0000-0000E5730000}"/>
    <cellStyle name="20% - Accent1 3 6 4 11" xfId="29855" xr:uid="{00000000-0005-0000-0000-0000E6730000}"/>
    <cellStyle name="20% - Accent1 3 6 4 2" xfId="29856" xr:uid="{00000000-0005-0000-0000-0000E7730000}"/>
    <cellStyle name="20% - Accent1 3 6 4 2 2" xfId="29857" xr:uid="{00000000-0005-0000-0000-0000E8730000}"/>
    <cellStyle name="20% - Accent1 3 6 4 2 2 2" xfId="29858" xr:uid="{00000000-0005-0000-0000-0000E9730000}"/>
    <cellStyle name="20% - Accent1 3 6 4 2 2 2 2" xfId="29859" xr:uid="{00000000-0005-0000-0000-0000EA730000}"/>
    <cellStyle name="20% - Accent1 3 6 4 2 2 2 2 2" xfId="29860" xr:uid="{00000000-0005-0000-0000-0000EB730000}"/>
    <cellStyle name="20% - Accent1 3 6 4 2 2 2 3" xfId="29861" xr:uid="{00000000-0005-0000-0000-0000EC730000}"/>
    <cellStyle name="20% - Accent1 3 6 4 2 2 3" xfId="29862" xr:uid="{00000000-0005-0000-0000-0000ED730000}"/>
    <cellStyle name="20% - Accent1 3 6 4 2 2 3 2" xfId="29863" xr:uid="{00000000-0005-0000-0000-0000EE730000}"/>
    <cellStyle name="20% - Accent1 3 6 4 2 2 4" xfId="29864" xr:uid="{00000000-0005-0000-0000-0000EF730000}"/>
    <cellStyle name="20% - Accent1 3 6 4 2 3" xfId="29865" xr:uid="{00000000-0005-0000-0000-0000F0730000}"/>
    <cellStyle name="20% - Accent1 3 6 4 2 3 2" xfId="29866" xr:uid="{00000000-0005-0000-0000-0000F1730000}"/>
    <cellStyle name="20% - Accent1 3 6 4 2 3 2 2" xfId="29867" xr:uid="{00000000-0005-0000-0000-0000F2730000}"/>
    <cellStyle name="20% - Accent1 3 6 4 2 3 2 2 2" xfId="29868" xr:uid="{00000000-0005-0000-0000-0000F3730000}"/>
    <cellStyle name="20% - Accent1 3 6 4 2 3 2 3" xfId="29869" xr:uid="{00000000-0005-0000-0000-0000F4730000}"/>
    <cellStyle name="20% - Accent1 3 6 4 2 3 3" xfId="29870" xr:uid="{00000000-0005-0000-0000-0000F5730000}"/>
    <cellStyle name="20% - Accent1 3 6 4 2 3 3 2" xfId="29871" xr:uid="{00000000-0005-0000-0000-0000F6730000}"/>
    <cellStyle name="20% - Accent1 3 6 4 2 3 4" xfId="29872" xr:uid="{00000000-0005-0000-0000-0000F7730000}"/>
    <cellStyle name="20% - Accent1 3 6 4 2 4" xfId="29873" xr:uid="{00000000-0005-0000-0000-0000F8730000}"/>
    <cellStyle name="20% - Accent1 3 6 4 2 4 2" xfId="29874" xr:uid="{00000000-0005-0000-0000-0000F9730000}"/>
    <cellStyle name="20% - Accent1 3 6 4 2 4 2 2" xfId="29875" xr:uid="{00000000-0005-0000-0000-0000FA730000}"/>
    <cellStyle name="20% - Accent1 3 6 4 2 4 2 2 2" xfId="29876" xr:uid="{00000000-0005-0000-0000-0000FB730000}"/>
    <cellStyle name="20% - Accent1 3 6 4 2 4 2 3" xfId="29877" xr:uid="{00000000-0005-0000-0000-0000FC730000}"/>
    <cellStyle name="20% - Accent1 3 6 4 2 4 3" xfId="29878" xr:uid="{00000000-0005-0000-0000-0000FD730000}"/>
    <cellStyle name="20% - Accent1 3 6 4 2 4 3 2" xfId="29879" xr:uid="{00000000-0005-0000-0000-0000FE730000}"/>
    <cellStyle name="20% - Accent1 3 6 4 2 4 4" xfId="29880" xr:uid="{00000000-0005-0000-0000-0000FF730000}"/>
    <cellStyle name="20% - Accent1 3 6 4 2 5" xfId="29881" xr:uid="{00000000-0005-0000-0000-000000740000}"/>
    <cellStyle name="20% - Accent1 3 6 4 2 5 2" xfId="29882" xr:uid="{00000000-0005-0000-0000-000001740000}"/>
    <cellStyle name="20% - Accent1 3 6 4 2 5 2 2" xfId="29883" xr:uid="{00000000-0005-0000-0000-000002740000}"/>
    <cellStyle name="20% - Accent1 3 6 4 2 5 3" xfId="29884" xr:uid="{00000000-0005-0000-0000-000003740000}"/>
    <cellStyle name="20% - Accent1 3 6 4 2 6" xfId="29885" xr:uid="{00000000-0005-0000-0000-000004740000}"/>
    <cellStyle name="20% - Accent1 3 6 4 2 6 2" xfId="29886" xr:uid="{00000000-0005-0000-0000-000005740000}"/>
    <cellStyle name="20% - Accent1 3 6 4 2 6 2 2" xfId="29887" xr:uid="{00000000-0005-0000-0000-000006740000}"/>
    <cellStyle name="20% - Accent1 3 6 4 2 6 3" xfId="29888" xr:uid="{00000000-0005-0000-0000-000007740000}"/>
    <cellStyle name="20% - Accent1 3 6 4 2 7" xfId="29889" xr:uid="{00000000-0005-0000-0000-000008740000}"/>
    <cellStyle name="20% - Accent1 3 6 4 2 7 2" xfId="29890" xr:uid="{00000000-0005-0000-0000-000009740000}"/>
    <cellStyle name="20% - Accent1 3 6 4 2 8" xfId="29891" xr:uid="{00000000-0005-0000-0000-00000A740000}"/>
    <cellStyle name="20% - Accent1 3 6 4 2 8 2" xfId="29892" xr:uid="{00000000-0005-0000-0000-00000B740000}"/>
    <cellStyle name="20% - Accent1 3 6 4 2 9" xfId="29893" xr:uid="{00000000-0005-0000-0000-00000C740000}"/>
    <cellStyle name="20% - Accent1 3 6 4 3" xfId="29894" xr:uid="{00000000-0005-0000-0000-00000D740000}"/>
    <cellStyle name="20% - Accent1 3 6 4 3 2" xfId="29895" xr:uid="{00000000-0005-0000-0000-00000E740000}"/>
    <cellStyle name="20% - Accent1 3 6 4 3 2 2" xfId="29896" xr:uid="{00000000-0005-0000-0000-00000F740000}"/>
    <cellStyle name="20% - Accent1 3 6 4 3 2 2 2" xfId="29897" xr:uid="{00000000-0005-0000-0000-000010740000}"/>
    <cellStyle name="20% - Accent1 3 6 4 3 2 2 2 2" xfId="29898" xr:uid="{00000000-0005-0000-0000-000011740000}"/>
    <cellStyle name="20% - Accent1 3 6 4 3 2 2 3" xfId="29899" xr:uid="{00000000-0005-0000-0000-000012740000}"/>
    <cellStyle name="20% - Accent1 3 6 4 3 2 3" xfId="29900" xr:uid="{00000000-0005-0000-0000-000013740000}"/>
    <cellStyle name="20% - Accent1 3 6 4 3 2 3 2" xfId="29901" xr:uid="{00000000-0005-0000-0000-000014740000}"/>
    <cellStyle name="20% - Accent1 3 6 4 3 2 4" xfId="29902" xr:uid="{00000000-0005-0000-0000-000015740000}"/>
    <cellStyle name="20% - Accent1 3 6 4 3 3" xfId="29903" xr:uid="{00000000-0005-0000-0000-000016740000}"/>
    <cellStyle name="20% - Accent1 3 6 4 3 3 2" xfId="29904" xr:uid="{00000000-0005-0000-0000-000017740000}"/>
    <cellStyle name="20% - Accent1 3 6 4 3 3 2 2" xfId="29905" xr:uid="{00000000-0005-0000-0000-000018740000}"/>
    <cellStyle name="20% - Accent1 3 6 4 3 3 2 2 2" xfId="29906" xr:uid="{00000000-0005-0000-0000-000019740000}"/>
    <cellStyle name="20% - Accent1 3 6 4 3 3 2 3" xfId="29907" xr:uid="{00000000-0005-0000-0000-00001A740000}"/>
    <cellStyle name="20% - Accent1 3 6 4 3 3 3" xfId="29908" xr:uid="{00000000-0005-0000-0000-00001B740000}"/>
    <cellStyle name="20% - Accent1 3 6 4 3 3 3 2" xfId="29909" xr:uid="{00000000-0005-0000-0000-00001C740000}"/>
    <cellStyle name="20% - Accent1 3 6 4 3 3 4" xfId="29910" xr:uid="{00000000-0005-0000-0000-00001D740000}"/>
    <cellStyle name="20% - Accent1 3 6 4 3 4" xfId="29911" xr:uid="{00000000-0005-0000-0000-00001E740000}"/>
    <cellStyle name="20% - Accent1 3 6 4 3 4 2" xfId="29912" xr:uid="{00000000-0005-0000-0000-00001F740000}"/>
    <cellStyle name="20% - Accent1 3 6 4 3 4 2 2" xfId="29913" xr:uid="{00000000-0005-0000-0000-000020740000}"/>
    <cellStyle name="20% - Accent1 3 6 4 3 4 2 2 2" xfId="29914" xr:uid="{00000000-0005-0000-0000-000021740000}"/>
    <cellStyle name="20% - Accent1 3 6 4 3 4 2 3" xfId="29915" xr:uid="{00000000-0005-0000-0000-000022740000}"/>
    <cellStyle name="20% - Accent1 3 6 4 3 4 3" xfId="29916" xr:uid="{00000000-0005-0000-0000-000023740000}"/>
    <cellStyle name="20% - Accent1 3 6 4 3 4 3 2" xfId="29917" xr:uid="{00000000-0005-0000-0000-000024740000}"/>
    <cellStyle name="20% - Accent1 3 6 4 3 4 4" xfId="29918" xr:uid="{00000000-0005-0000-0000-000025740000}"/>
    <cellStyle name="20% - Accent1 3 6 4 3 5" xfId="29919" xr:uid="{00000000-0005-0000-0000-000026740000}"/>
    <cellStyle name="20% - Accent1 3 6 4 3 5 2" xfId="29920" xr:uid="{00000000-0005-0000-0000-000027740000}"/>
    <cellStyle name="20% - Accent1 3 6 4 3 5 2 2" xfId="29921" xr:uid="{00000000-0005-0000-0000-000028740000}"/>
    <cellStyle name="20% - Accent1 3 6 4 3 5 3" xfId="29922" xr:uid="{00000000-0005-0000-0000-000029740000}"/>
    <cellStyle name="20% - Accent1 3 6 4 3 6" xfId="29923" xr:uid="{00000000-0005-0000-0000-00002A740000}"/>
    <cellStyle name="20% - Accent1 3 6 4 3 6 2" xfId="29924" xr:uid="{00000000-0005-0000-0000-00002B740000}"/>
    <cellStyle name="20% - Accent1 3 6 4 3 6 2 2" xfId="29925" xr:uid="{00000000-0005-0000-0000-00002C740000}"/>
    <cellStyle name="20% - Accent1 3 6 4 3 6 3" xfId="29926" xr:uid="{00000000-0005-0000-0000-00002D740000}"/>
    <cellStyle name="20% - Accent1 3 6 4 3 7" xfId="29927" xr:uid="{00000000-0005-0000-0000-00002E740000}"/>
    <cellStyle name="20% - Accent1 3 6 4 3 7 2" xfId="29928" xr:uid="{00000000-0005-0000-0000-00002F740000}"/>
    <cellStyle name="20% - Accent1 3 6 4 3 8" xfId="29929" xr:uid="{00000000-0005-0000-0000-000030740000}"/>
    <cellStyle name="20% - Accent1 3 6 4 3 8 2" xfId="29930" xr:uid="{00000000-0005-0000-0000-000031740000}"/>
    <cellStyle name="20% - Accent1 3 6 4 3 9" xfId="29931" xr:uid="{00000000-0005-0000-0000-000032740000}"/>
    <cellStyle name="20% - Accent1 3 6 4 4" xfId="29932" xr:uid="{00000000-0005-0000-0000-000033740000}"/>
    <cellStyle name="20% - Accent1 3 6 4 4 2" xfId="29933" xr:uid="{00000000-0005-0000-0000-000034740000}"/>
    <cellStyle name="20% - Accent1 3 6 4 4 2 2" xfId="29934" xr:uid="{00000000-0005-0000-0000-000035740000}"/>
    <cellStyle name="20% - Accent1 3 6 4 4 2 2 2" xfId="29935" xr:uid="{00000000-0005-0000-0000-000036740000}"/>
    <cellStyle name="20% - Accent1 3 6 4 4 2 3" xfId="29936" xr:uid="{00000000-0005-0000-0000-000037740000}"/>
    <cellStyle name="20% - Accent1 3 6 4 4 3" xfId="29937" xr:uid="{00000000-0005-0000-0000-000038740000}"/>
    <cellStyle name="20% - Accent1 3 6 4 4 3 2" xfId="29938" xr:uid="{00000000-0005-0000-0000-000039740000}"/>
    <cellStyle name="20% - Accent1 3 6 4 4 4" xfId="29939" xr:uid="{00000000-0005-0000-0000-00003A740000}"/>
    <cellStyle name="20% - Accent1 3 6 4 5" xfId="29940" xr:uid="{00000000-0005-0000-0000-00003B740000}"/>
    <cellStyle name="20% - Accent1 3 6 4 5 2" xfId="29941" xr:uid="{00000000-0005-0000-0000-00003C740000}"/>
    <cellStyle name="20% - Accent1 3 6 4 5 2 2" xfId="29942" xr:uid="{00000000-0005-0000-0000-00003D740000}"/>
    <cellStyle name="20% - Accent1 3 6 4 5 2 2 2" xfId="29943" xr:uid="{00000000-0005-0000-0000-00003E740000}"/>
    <cellStyle name="20% - Accent1 3 6 4 5 2 3" xfId="29944" xr:uid="{00000000-0005-0000-0000-00003F740000}"/>
    <cellStyle name="20% - Accent1 3 6 4 5 3" xfId="29945" xr:uid="{00000000-0005-0000-0000-000040740000}"/>
    <cellStyle name="20% - Accent1 3 6 4 5 3 2" xfId="29946" xr:uid="{00000000-0005-0000-0000-000041740000}"/>
    <cellStyle name="20% - Accent1 3 6 4 5 4" xfId="29947" xr:uid="{00000000-0005-0000-0000-000042740000}"/>
    <cellStyle name="20% - Accent1 3 6 4 6" xfId="29948" xr:uid="{00000000-0005-0000-0000-000043740000}"/>
    <cellStyle name="20% - Accent1 3 6 4 6 2" xfId="29949" xr:uid="{00000000-0005-0000-0000-000044740000}"/>
    <cellStyle name="20% - Accent1 3 6 4 6 2 2" xfId="29950" xr:uid="{00000000-0005-0000-0000-000045740000}"/>
    <cellStyle name="20% - Accent1 3 6 4 6 2 2 2" xfId="29951" xr:uid="{00000000-0005-0000-0000-000046740000}"/>
    <cellStyle name="20% - Accent1 3 6 4 6 2 3" xfId="29952" xr:uid="{00000000-0005-0000-0000-000047740000}"/>
    <cellStyle name="20% - Accent1 3 6 4 6 3" xfId="29953" xr:uid="{00000000-0005-0000-0000-000048740000}"/>
    <cellStyle name="20% - Accent1 3 6 4 6 3 2" xfId="29954" xr:uid="{00000000-0005-0000-0000-000049740000}"/>
    <cellStyle name="20% - Accent1 3 6 4 6 4" xfId="29955" xr:uid="{00000000-0005-0000-0000-00004A740000}"/>
    <cellStyle name="20% - Accent1 3 6 4 7" xfId="29956" xr:uid="{00000000-0005-0000-0000-00004B740000}"/>
    <cellStyle name="20% - Accent1 3 6 4 7 2" xfId="29957" xr:uid="{00000000-0005-0000-0000-00004C740000}"/>
    <cellStyle name="20% - Accent1 3 6 4 7 2 2" xfId="29958" xr:uid="{00000000-0005-0000-0000-00004D740000}"/>
    <cellStyle name="20% - Accent1 3 6 4 7 3" xfId="29959" xr:uid="{00000000-0005-0000-0000-00004E740000}"/>
    <cellStyle name="20% - Accent1 3 6 4 8" xfId="29960" xr:uid="{00000000-0005-0000-0000-00004F740000}"/>
    <cellStyle name="20% - Accent1 3 6 4 8 2" xfId="29961" xr:uid="{00000000-0005-0000-0000-000050740000}"/>
    <cellStyle name="20% - Accent1 3 6 4 8 2 2" xfId="29962" xr:uid="{00000000-0005-0000-0000-000051740000}"/>
    <cellStyle name="20% - Accent1 3 6 4 8 3" xfId="29963" xr:uid="{00000000-0005-0000-0000-000052740000}"/>
    <cellStyle name="20% - Accent1 3 6 4 9" xfId="29964" xr:uid="{00000000-0005-0000-0000-000053740000}"/>
    <cellStyle name="20% - Accent1 3 6 4 9 2" xfId="29965" xr:uid="{00000000-0005-0000-0000-000054740000}"/>
    <cellStyle name="20% - Accent1 3 6 5" xfId="29966" xr:uid="{00000000-0005-0000-0000-000055740000}"/>
    <cellStyle name="20% - Accent1 3 6 5 10" xfId="29967" xr:uid="{00000000-0005-0000-0000-000056740000}"/>
    <cellStyle name="20% - Accent1 3 6 5 10 2" xfId="29968" xr:uid="{00000000-0005-0000-0000-000057740000}"/>
    <cellStyle name="20% - Accent1 3 6 5 11" xfId="29969" xr:uid="{00000000-0005-0000-0000-000058740000}"/>
    <cellStyle name="20% - Accent1 3 6 5 2" xfId="29970" xr:uid="{00000000-0005-0000-0000-000059740000}"/>
    <cellStyle name="20% - Accent1 3 6 5 2 2" xfId="29971" xr:uid="{00000000-0005-0000-0000-00005A740000}"/>
    <cellStyle name="20% - Accent1 3 6 5 2 2 2" xfId="29972" xr:uid="{00000000-0005-0000-0000-00005B740000}"/>
    <cellStyle name="20% - Accent1 3 6 5 2 2 2 2" xfId="29973" xr:uid="{00000000-0005-0000-0000-00005C740000}"/>
    <cellStyle name="20% - Accent1 3 6 5 2 2 2 2 2" xfId="29974" xr:uid="{00000000-0005-0000-0000-00005D740000}"/>
    <cellStyle name="20% - Accent1 3 6 5 2 2 2 3" xfId="29975" xr:uid="{00000000-0005-0000-0000-00005E740000}"/>
    <cellStyle name="20% - Accent1 3 6 5 2 2 3" xfId="29976" xr:uid="{00000000-0005-0000-0000-00005F740000}"/>
    <cellStyle name="20% - Accent1 3 6 5 2 2 3 2" xfId="29977" xr:uid="{00000000-0005-0000-0000-000060740000}"/>
    <cellStyle name="20% - Accent1 3 6 5 2 2 4" xfId="29978" xr:uid="{00000000-0005-0000-0000-000061740000}"/>
    <cellStyle name="20% - Accent1 3 6 5 2 3" xfId="29979" xr:uid="{00000000-0005-0000-0000-000062740000}"/>
    <cellStyle name="20% - Accent1 3 6 5 2 3 2" xfId="29980" xr:uid="{00000000-0005-0000-0000-000063740000}"/>
    <cellStyle name="20% - Accent1 3 6 5 2 3 2 2" xfId="29981" xr:uid="{00000000-0005-0000-0000-000064740000}"/>
    <cellStyle name="20% - Accent1 3 6 5 2 3 2 2 2" xfId="29982" xr:uid="{00000000-0005-0000-0000-000065740000}"/>
    <cellStyle name="20% - Accent1 3 6 5 2 3 2 3" xfId="29983" xr:uid="{00000000-0005-0000-0000-000066740000}"/>
    <cellStyle name="20% - Accent1 3 6 5 2 3 3" xfId="29984" xr:uid="{00000000-0005-0000-0000-000067740000}"/>
    <cellStyle name="20% - Accent1 3 6 5 2 3 3 2" xfId="29985" xr:uid="{00000000-0005-0000-0000-000068740000}"/>
    <cellStyle name="20% - Accent1 3 6 5 2 3 4" xfId="29986" xr:uid="{00000000-0005-0000-0000-000069740000}"/>
    <cellStyle name="20% - Accent1 3 6 5 2 4" xfId="29987" xr:uid="{00000000-0005-0000-0000-00006A740000}"/>
    <cellStyle name="20% - Accent1 3 6 5 2 4 2" xfId="29988" xr:uid="{00000000-0005-0000-0000-00006B740000}"/>
    <cellStyle name="20% - Accent1 3 6 5 2 4 2 2" xfId="29989" xr:uid="{00000000-0005-0000-0000-00006C740000}"/>
    <cellStyle name="20% - Accent1 3 6 5 2 4 2 2 2" xfId="29990" xr:uid="{00000000-0005-0000-0000-00006D740000}"/>
    <cellStyle name="20% - Accent1 3 6 5 2 4 2 3" xfId="29991" xr:uid="{00000000-0005-0000-0000-00006E740000}"/>
    <cellStyle name="20% - Accent1 3 6 5 2 4 3" xfId="29992" xr:uid="{00000000-0005-0000-0000-00006F740000}"/>
    <cellStyle name="20% - Accent1 3 6 5 2 4 3 2" xfId="29993" xr:uid="{00000000-0005-0000-0000-000070740000}"/>
    <cellStyle name="20% - Accent1 3 6 5 2 4 4" xfId="29994" xr:uid="{00000000-0005-0000-0000-000071740000}"/>
    <cellStyle name="20% - Accent1 3 6 5 2 5" xfId="29995" xr:uid="{00000000-0005-0000-0000-000072740000}"/>
    <cellStyle name="20% - Accent1 3 6 5 2 5 2" xfId="29996" xr:uid="{00000000-0005-0000-0000-000073740000}"/>
    <cellStyle name="20% - Accent1 3 6 5 2 5 2 2" xfId="29997" xr:uid="{00000000-0005-0000-0000-000074740000}"/>
    <cellStyle name="20% - Accent1 3 6 5 2 5 3" xfId="29998" xr:uid="{00000000-0005-0000-0000-000075740000}"/>
    <cellStyle name="20% - Accent1 3 6 5 2 6" xfId="29999" xr:uid="{00000000-0005-0000-0000-000076740000}"/>
    <cellStyle name="20% - Accent1 3 6 5 2 6 2" xfId="30000" xr:uid="{00000000-0005-0000-0000-000077740000}"/>
    <cellStyle name="20% - Accent1 3 6 5 2 6 2 2" xfId="30001" xr:uid="{00000000-0005-0000-0000-000078740000}"/>
    <cellStyle name="20% - Accent1 3 6 5 2 6 3" xfId="30002" xr:uid="{00000000-0005-0000-0000-000079740000}"/>
    <cellStyle name="20% - Accent1 3 6 5 2 7" xfId="30003" xr:uid="{00000000-0005-0000-0000-00007A740000}"/>
    <cellStyle name="20% - Accent1 3 6 5 2 7 2" xfId="30004" xr:uid="{00000000-0005-0000-0000-00007B740000}"/>
    <cellStyle name="20% - Accent1 3 6 5 2 8" xfId="30005" xr:uid="{00000000-0005-0000-0000-00007C740000}"/>
    <cellStyle name="20% - Accent1 3 6 5 2 8 2" xfId="30006" xr:uid="{00000000-0005-0000-0000-00007D740000}"/>
    <cellStyle name="20% - Accent1 3 6 5 2 9" xfId="30007" xr:uid="{00000000-0005-0000-0000-00007E740000}"/>
    <cellStyle name="20% - Accent1 3 6 5 3" xfId="30008" xr:uid="{00000000-0005-0000-0000-00007F740000}"/>
    <cellStyle name="20% - Accent1 3 6 5 3 2" xfId="30009" xr:uid="{00000000-0005-0000-0000-000080740000}"/>
    <cellStyle name="20% - Accent1 3 6 5 3 2 2" xfId="30010" xr:uid="{00000000-0005-0000-0000-000081740000}"/>
    <cellStyle name="20% - Accent1 3 6 5 3 2 2 2" xfId="30011" xr:uid="{00000000-0005-0000-0000-000082740000}"/>
    <cellStyle name="20% - Accent1 3 6 5 3 2 2 2 2" xfId="30012" xr:uid="{00000000-0005-0000-0000-000083740000}"/>
    <cellStyle name="20% - Accent1 3 6 5 3 2 2 3" xfId="30013" xr:uid="{00000000-0005-0000-0000-000084740000}"/>
    <cellStyle name="20% - Accent1 3 6 5 3 2 3" xfId="30014" xr:uid="{00000000-0005-0000-0000-000085740000}"/>
    <cellStyle name="20% - Accent1 3 6 5 3 2 3 2" xfId="30015" xr:uid="{00000000-0005-0000-0000-000086740000}"/>
    <cellStyle name="20% - Accent1 3 6 5 3 2 4" xfId="30016" xr:uid="{00000000-0005-0000-0000-000087740000}"/>
    <cellStyle name="20% - Accent1 3 6 5 3 3" xfId="30017" xr:uid="{00000000-0005-0000-0000-000088740000}"/>
    <cellStyle name="20% - Accent1 3 6 5 3 3 2" xfId="30018" xr:uid="{00000000-0005-0000-0000-000089740000}"/>
    <cellStyle name="20% - Accent1 3 6 5 3 3 2 2" xfId="30019" xr:uid="{00000000-0005-0000-0000-00008A740000}"/>
    <cellStyle name="20% - Accent1 3 6 5 3 3 2 2 2" xfId="30020" xr:uid="{00000000-0005-0000-0000-00008B740000}"/>
    <cellStyle name="20% - Accent1 3 6 5 3 3 2 3" xfId="30021" xr:uid="{00000000-0005-0000-0000-00008C740000}"/>
    <cellStyle name="20% - Accent1 3 6 5 3 3 3" xfId="30022" xr:uid="{00000000-0005-0000-0000-00008D740000}"/>
    <cellStyle name="20% - Accent1 3 6 5 3 3 3 2" xfId="30023" xr:uid="{00000000-0005-0000-0000-00008E740000}"/>
    <cellStyle name="20% - Accent1 3 6 5 3 3 4" xfId="30024" xr:uid="{00000000-0005-0000-0000-00008F740000}"/>
    <cellStyle name="20% - Accent1 3 6 5 3 4" xfId="30025" xr:uid="{00000000-0005-0000-0000-000090740000}"/>
    <cellStyle name="20% - Accent1 3 6 5 3 4 2" xfId="30026" xr:uid="{00000000-0005-0000-0000-000091740000}"/>
    <cellStyle name="20% - Accent1 3 6 5 3 4 2 2" xfId="30027" xr:uid="{00000000-0005-0000-0000-000092740000}"/>
    <cellStyle name="20% - Accent1 3 6 5 3 4 2 2 2" xfId="30028" xr:uid="{00000000-0005-0000-0000-000093740000}"/>
    <cellStyle name="20% - Accent1 3 6 5 3 4 2 3" xfId="30029" xr:uid="{00000000-0005-0000-0000-000094740000}"/>
    <cellStyle name="20% - Accent1 3 6 5 3 4 3" xfId="30030" xr:uid="{00000000-0005-0000-0000-000095740000}"/>
    <cellStyle name="20% - Accent1 3 6 5 3 4 3 2" xfId="30031" xr:uid="{00000000-0005-0000-0000-000096740000}"/>
    <cellStyle name="20% - Accent1 3 6 5 3 4 4" xfId="30032" xr:uid="{00000000-0005-0000-0000-000097740000}"/>
    <cellStyle name="20% - Accent1 3 6 5 3 5" xfId="30033" xr:uid="{00000000-0005-0000-0000-000098740000}"/>
    <cellStyle name="20% - Accent1 3 6 5 3 5 2" xfId="30034" xr:uid="{00000000-0005-0000-0000-000099740000}"/>
    <cellStyle name="20% - Accent1 3 6 5 3 5 2 2" xfId="30035" xr:uid="{00000000-0005-0000-0000-00009A740000}"/>
    <cellStyle name="20% - Accent1 3 6 5 3 5 3" xfId="30036" xr:uid="{00000000-0005-0000-0000-00009B740000}"/>
    <cellStyle name="20% - Accent1 3 6 5 3 6" xfId="30037" xr:uid="{00000000-0005-0000-0000-00009C740000}"/>
    <cellStyle name="20% - Accent1 3 6 5 3 6 2" xfId="30038" xr:uid="{00000000-0005-0000-0000-00009D740000}"/>
    <cellStyle name="20% - Accent1 3 6 5 3 6 2 2" xfId="30039" xr:uid="{00000000-0005-0000-0000-00009E740000}"/>
    <cellStyle name="20% - Accent1 3 6 5 3 6 3" xfId="30040" xr:uid="{00000000-0005-0000-0000-00009F740000}"/>
    <cellStyle name="20% - Accent1 3 6 5 3 7" xfId="30041" xr:uid="{00000000-0005-0000-0000-0000A0740000}"/>
    <cellStyle name="20% - Accent1 3 6 5 3 7 2" xfId="30042" xr:uid="{00000000-0005-0000-0000-0000A1740000}"/>
    <cellStyle name="20% - Accent1 3 6 5 3 8" xfId="30043" xr:uid="{00000000-0005-0000-0000-0000A2740000}"/>
    <cellStyle name="20% - Accent1 3 6 5 3 8 2" xfId="30044" xr:uid="{00000000-0005-0000-0000-0000A3740000}"/>
    <cellStyle name="20% - Accent1 3 6 5 3 9" xfId="30045" xr:uid="{00000000-0005-0000-0000-0000A4740000}"/>
    <cellStyle name="20% - Accent1 3 6 5 4" xfId="30046" xr:uid="{00000000-0005-0000-0000-0000A5740000}"/>
    <cellStyle name="20% - Accent1 3 6 5 4 2" xfId="30047" xr:uid="{00000000-0005-0000-0000-0000A6740000}"/>
    <cellStyle name="20% - Accent1 3 6 5 4 2 2" xfId="30048" xr:uid="{00000000-0005-0000-0000-0000A7740000}"/>
    <cellStyle name="20% - Accent1 3 6 5 4 2 2 2" xfId="30049" xr:uid="{00000000-0005-0000-0000-0000A8740000}"/>
    <cellStyle name="20% - Accent1 3 6 5 4 2 3" xfId="30050" xr:uid="{00000000-0005-0000-0000-0000A9740000}"/>
    <cellStyle name="20% - Accent1 3 6 5 4 3" xfId="30051" xr:uid="{00000000-0005-0000-0000-0000AA740000}"/>
    <cellStyle name="20% - Accent1 3 6 5 4 3 2" xfId="30052" xr:uid="{00000000-0005-0000-0000-0000AB740000}"/>
    <cellStyle name="20% - Accent1 3 6 5 4 4" xfId="30053" xr:uid="{00000000-0005-0000-0000-0000AC740000}"/>
    <cellStyle name="20% - Accent1 3 6 5 5" xfId="30054" xr:uid="{00000000-0005-0000-0000-0000AD740000}"/>
    <cellStyle name="20% - Accent1 3 6 5 5 2" xfId="30055" xr:uid="{00000000-0005-0000-0000-0000AE740000}"/>
    <cellStyle name="20% - Accent1 3 6 5 5 2 2" xfId="30056" xr:uid="{00000000-0005-0000-0000-0000AF740000}"/>
    <cellStyle name="20% - Accent1 3 6 5 5 2 2 2" xfId="30057" xr:uid="{00000000-0005-0000-0000-0000B0740000}"/>
    <cellStyle name="20% - Accent1 3 6 5 5 2 3" xfId="30058" xr:uid="{00000000-0005-0000-0000-0000B1740000}"/>
    <cellStyle name="20% - Accent1 3 6 5 5 3" xfId="30059" xr:uid="{00000000-0005-0000-0000-0000B2740000}"/>
    <cellStyle name="20% - Accent1 3 6 5 5 3 2" xfId="30060" xr:uid="{00000000-0005-0000-0000-0000B3740000}"/>
    <cellStyle name="20% - Accent1 3 6 5 5 4" xfId="30061" xr:uid="{00000000-0005-0000-0000-0000B4740000}"/>
    <cellStyle name="20% - Accent1 3 6 5 6" xfId="30062" xr:uid="{00000000-0005-0000-0000-0000B5740000}"/>
    <cellStyle name="20% - Accent1 3 6 5 6 2" xfId="30063" xr:uid="{00000000-0005-0000-0000-0000B6740000}"/>
    <cellStyle name="20% - Accent1 3 6 5 6 2 2" xfId="30064" xr:uid="{00000000-0005-0000-0000-0000B7740000}"/>
    <cellStyle name="20% - Accent1 3 6 5 6 2 2 2" xfId="30065" xr:uid="{00000000-0005-0000-0000-0000B8740000}"/>
    <cellStyle name="20% - Accent1 3 6 5 6 2 3" xfId="30066" xr:uid="{00000000-0005-0000-0000-0000B9740000}"/>
    <cellStyle name="20% - Accent1 3 6 5 6 3" xfId="30067" xr:uid="{00000000-0005-0000-0000-0000BA740000}"/>
    <cellStyle name="20% - Accent1 3 6 5 6 3 2" xfId="30068" xr:uid="{00000000-0005-0000-0000-0000BB740000}"/>
    <cellStyle name="20% - Accent1 3 6 5 6 4" xfId="30069" xr:uid="{00000000-0005-0000-0000-0000BC740000}"/>
    <cellStyle name="20% - Accent1 3 6 5 7" xfId="30070" xr:uid="{00000000-0005-0000-0000-0000BD740000}"/>
    <cellStyle name="20% - Accent1 3 6 5 7 2" xfId="30071" xr:uid="{00000000-0005-0000-0000-0000BE740000}"/>
    <cellStyle name="20% - Accent1 3 6 5 7 2 2" xfId="30072" xr:uid="{00000000-0005-0000-0000-0000BF740000}"/>
    <cellStyle name="20% - Accent1 3 6 5 7 3" xfId="30073" xr:uid="{00000000-0005-0000-0000-0000C0740000}"/>
    <cellStyle name="20% - Accent1 3 6 5 8" xfId="30074" xr:uid="{00000000-0005-0000-0000-0000C1740000}"/>
    <cellStyle name="20% - Accent1 3 6 5 8 2" xfId="30075" xr:uid="{00000000-0005-0000-0000-0000C2740000}"/>
    <cellStyle name="20% - Accent1 3 6 5 8 2 2" xfId="30076" xr:uid="{00000000-0005-0000-0000-0000C3740000}"/>
    <cellStyle name="20% - Accent1 3 6 5 8 3" xfId="30077" xr:uid="{00000000-0005-0000-0000-0000C4740000}"/>
    <cellStyle name="20% - Accent1 3 6 5 9" xfId="30078" xr:uid="{00000000-0005-0000-0000-0000C5740000}"/>
    <cellStyle name="20% - Accent1 3 6 5 9 2" xfId="30079" xr:uid="{00000000-0005-0000-0000-0000C6740000}"/>
    <cellStyle name="20% - Accent1 3 6 6" xfId="30080" xr:uid="{00000000-0005-0000-0000-0000C7740000}"/>
    <cellStyle name="20% - Accent1 3 6 6 2" xfId="30081" xr:uid="{00000000-0005-0000-0000-0000C8740000}"/>
    <cellStyle name="20% - Accent1 3 6 6 2 2" xfId="30082" xr:uid="{00000000-0005-0000-0000-0000C9740000}"/>
    <cellStyle name="20% - Accent1 3 6 6 2 2 2" xfId="30083" xr:uid="{00000000-0005-0000-0000-0000CA740000}"/>
    <cellStyle name="20% - Accent1 3 6 6 2 2 2 2" xfId="30084" xr:uid="{00000000-0005-0000-0000-0000CB740000}"/>
    <cellStyle name="20% - Accent1 3 6 6 2 2 3" xfId="30085" xr:uid="{00000000-0005-0000-0000-0000CC740000}"/>
    <cellStyle name="20% - Accent1 3 6 6 2 3" xfId="30086" xr:uid="{00000000-0005-0000-0000-0000CD740000}"/>
    <cellStyle name="20% - Accent1 3 6 6 2 3 2" xfId="30087" xr:uid="{00000000-0005-0000-0000-0000CE740000}"/>
    <cellStyle name="20% - Accent1 3 6 6 2 4" xfId="30088" xr:uid="{00000000-0005-0000-0000-0000CF740000}"/>
    <cellStyle name="20% - Accent1 3 6 6 3" xfId="30089" xr:uid="{00000000-0005-0000-0000-0000D0740000}"/>
    <cellStyle name="20% - Accent1 3 6 6 3 2" xfId="30090" xr:uid="{00000000-0005-0000-0000-0000D1740000}"/>
    <cellStyle name="20% - Accent1 3 6 6 3 2 2" xfId="30091" xr:uid="{00000000-0005-0000-0000-0000D2740000}"/>
    <cellStyle name="20% - Accent1 3 6 6 3 2 2 2" xfId="30092" xr:uid="{00000000-0005-0000-0000-0000D3740000}"/>
    <cellStyle name="20% - Accent1 3 6 6 3 2 3" xfId="30093" xr:uid="{00000000-0005-0000-0000-0000D4740000}"/>
    <cellStyle name="20% - Accent1 3 6 6 3 3" xfId="30094" xr:uid="{00000000-0005-0000-0000-0000D5740000}"/>
    <cellStyle name="20% - Accent1 3 6 6 3 3 2" xfId="30095" xr:uid="{00000000-0005-0000-0000-0000D6740000}"/>
    <cellStyle name="20% - Accent1 3 6 6 3 4" xfId="30096" xr:uid="{00000000-0005-0000-0000-0000D7740000}"/>
    <cellStyle name="20% - Accent1 3 6 6 4" xfId="30097" xr:uid="{00000000-0005-0000-0000-0000D8740000}"/>
    <cellStyle name="20% - Accent1 3 6 6 4 2" xfId="30098" xr:uid="{00000000-0005-0000-0000-0000D9740000}"/>
    <cellStyle name="20% - Accent1 3 6 6 4 2 2" xfId="30099" xr:uid="{00000000-0005-0000-0000-0000DA740000}"/>
    <cellStyle name="20% - Accent1 3 6 6 4 2 2 2" xfId="30100" xr:uid="{00000000-0005-0000-0000-0000DB740000}"/>
    <cellStyle name="20% - Accent1 3 6 6 4 2 3" xfId="30101" xr:uid="{00000000-0005-0000-0000-0000DC740000}"/>
    <cellStyle name="20% - Accent1 3 6 6 4 3" xfId="30102" xr:uid="{00000000-0005-0000-0000-0000DD740000}"/>
    <cellStyle name="20% - Accent1 3 6 6 4 3 2" xfId="30103" xr:uid="{00000000-0005-0000-0000-0000DE740000}"/>
    <cellStyle name="20% - Accent1 3 6 6 4 4" xfId="30104" xr:uid="{00000000-0005-0000-0000-0000DF740000}"/>
    <cellStyle name="20% - Accent1 3 6 6 5" xfId="30105" xr:uid="{00000000-0005-0000-0000-0000E0740000}"/>
    <cellStyle name="20% - Accent1 3 6 6 5 2" xfId="30106" xr:uid="{00000000-0005-0000-0000-0000E1740000}"/>
    <cellStyle name="20% - Accent1 3 6 6 5 2 2" xfId="30107" xr:uid="{00000000-0005-0000-0000-0000E2740000}"/>
    <cellStyle name="20% - Accent1 3 6 6 5 3" xfId="30108" xr:uid="{00000000-0005-0000-0000-0000E3740000}"/>
    <cellStyle name="20% - Accent1 3 6 6 6" xfId="30109" xr:uid="{00000000-0005-0000-0000-0000E4740000}"/>
    <cellStyle name="20% - Accent1 3 6 6 6 2" xfId="30110" xr:uid="{00000000-0005-0000-0000-0000E5740000}"/>
    <cellStyle name="20% - Accent1 3 6 6 6 2 2" xfId="30111" xr:uid="{00000000-0005-0000-0000-0000E6740000}"/>
    <cellStyle name="20% - Accent1 3 6 6 6 3" xfId="30112" xr:uid="{00000000-0005-0000-0000-0000E7740000}"/>
    <cellStyle name="20% - Accent1 3 6 6 7" xfId="30113" xr:uid="{00000000-0005-0000-0000-0000E8740000}"/>
    <cellStyle name="20% - Accent1 3 6 6 7 2" xfId="30114" xr:uid="{00000000-0005-0000-0000-0000E9740000}"/>
    <cellStyle name="20% - Accent1 3 6 6 8" xfId="30115" xr:uid="{00000000-0005-0000-0000-0000EA740000}"/>
    <cellStyle name="20% - Accent1 3 6 6 8 2" xfId="30116" xr:uid="{00000000-0005-0000-0000-0000EB740000}"/>
    <cellStyle name="20% - Accent1 3 6 6 9" xfId="30117" xr:uid="{00000000-0005-0000-0000-0000EC740000}"/>
    <cellStyle name="20% - Accent1 3 6 7" xfId="30118" xr:uid="{00000000-0005-0000-0000-0000ED740000}"/>
    <cellStyle name="20% - Accent1 3 6 7 2" xfId="30119" xr:uid="{00000000-0005-0000-0000-0000EE740000}"/>
    <cellStyle name="20% - Accent1 3 6 7 2 2" xfId="30120" xr:uid="{00000000-0005-0000-0000-0000EF740000}"/>
    <cellStyle name="20% - Accent1 3 6 7 2 2 2" xfId="30121" xr:uid="{00000000-0005-0000-0000-0000F0740000}"/>
    <cellStyle name="20% - Accent1 3 6 7 2 2 2 2" xfId="30122" xr:uid="{00000000-0005-0000-0000-0000F1740000}"/>
    <cellStyle name="20% - Accent1 3 6 7 2 2 3" xfId="30123" xr:uid="{00000000-0005-0000-0000-0000F2740000}"/>
    <cellStyle name="20% - Accent1 3 6 7 2 3" xfId="30124" xr:uid="{00000000-0005-0000-0000-0000F3740000}"/>
    <cellStyle name="20% - Accent1 3 6 7 2 3 2" xfId="30125" xr:uid="{00000000-0005-0000-0000-0000F4740000}"/>
    <cellStyle name="20% - Accent1 3 6 7 2 4" xfId="30126" xr:uid="{00000000-0005-0000-0000-0000F5740000}"/>
    <cellStyle name="20% - Accent1 3 6 7 3" xfId="30127" xr:uid="{00000000-0005-0000-0000-0000F6740000}"/>
    <cellStyle name="20% - Accent1 3 6 7 3 2" xfId="30128" xr:uid="{00000000-0005-0000-0000-0000F7740000}"/>
    <cellStyle name="20% - Accent1 3 6 7 3 2 2" xfId="30129" xr:uid="{00000000-0005-0000-0000-0000F8740000}"/>
    <cellStyle name="20% - Accent1 3 6 7 3 2 2 2" xfId="30130" xr:uid="{00000000-0005-0000-0000-0000F9740000}"/>
    <cellStyle name="20% - Accent1 3 6 7 3 2 3" xfId="30131" xr:uid="{00000000-0005-0000-0000-0000FA740000}"/>
    <cellStyle name="20% - Accent1 3 6 7 3 3" xfId="30132" xr:uid="{00000000-0005-0000-0000-0000FB740000}"/>
    <cellStyle name="20% - Accent1 3 6 7 3 3 2" xfId="30133" xr:uid="{00000000-0005-0000-0000-0000FC740000}"/>
    <cellStyle name="20% - Accent1 3 6 7 3 4" xfId="30134" xr:uid="{00000000-0005-0000-0000-0000FD740000}"/>
    <cellStyle name="20% - Accent1 3 6 7 4" xfId="30135" xr:uid="{00000000-0005-0000-0000-0000FE740000}"/>
    <cellStyle name="20% - Accent1 3 6 7 4 2" xfId="30136" xr:uid="{00000000-0005-0000-0000-0000FF740000}"/>
    <cellStyle name="20% - Accent1 3 6 7 4 2 2" xfId="30137" xr:uid="{00000000-0005-0000-0000-000000750000}"/>
    <cellStyle name="20% - Accent1 3 6 7 4 2 2 2" xfId="30138" xr:uid="{00000000-0005-0000-0000-000001750000}"/>
    <cellStyle name="20% - Accent1 3 6 7 4 2 3" xfId="30139" xr:uid="{00000000-0005-0000-0000-000002750000}"/>
    <cellStyle name="20% - Accent1 3 6 7 4 3" xfId="30140" xr:uid="{00000000-0005-0000-0000-000003750000}"/>
    <cellStyle name="20% - Accent1 3 6 7 4 3 2" xfId="30141" xr:uid="{00000000-0005-0000-0000-000004750000}"/>
    <cellStyle name="20% - Accent1 3 6 7 4 4" xfId="30142" xr:uid="{00000000-0005-0000-0000-000005750000}"/>
    <cellStyle name="20% - Accent1 3 6 7 5" xfId="30143" xr:uid="{00000000-0005-0000-0000-000006750000}"/>
    <cellStyle name="20% - Accent1 3 6 7 5 2" xfId="30144" xr:uid="{00000000-0005-0000-0000-000007750000}"/>
    <cellStyle name="20% - Accent1 3 6 7 5 2 2" xfId="30145" xr:uid="{00000000-0005-0000-0000-000008750000}"/>
    <cellStyle name="20% - Accent1 3 6 7 5 3" xfId="30146" xr:uid="{00000000-0005-0000-0000-000009750000}"/>
    <cellStyle name="20% - Accent1 3 6 7 6" xfId="30147" xr:uid="{00000000-0005-0000-0000-00000A750000}"/>
    <cellStyle name="20% - Accent1 3 6 7 6 2" xfId="30148" xr:uid="{00000000-0005-0000-0000-00000B750000}"/>
    <cellStyle name="20% - Accent1 3 6 7 6 2 2" xfId="30149" xr:uid="{00000000-0005-0000-0000-00000C750000}"/>
    <cellStyle name="20% - Accent1 3 6 7 6 3" xfId="30150" xr:uid="{00000000-0005-0000-0000-00000D750000}"/>
    <cellStyle name="20% - Accent1 3 6 7 7" xfId="30151" xr:uid="{00000000-0005-0000-0000-00000E750000}"/>
    <cellStyle name="20% - Accent1 3 6 7 7 2" xfId="30152" xr:uid="{00000000-0005-0000-0000-00000F750000}"/>
    <cellStyle name="20% - Accent1 3 6 7 8" xfId="30153" xr:uid="{00000000-0005-0000-0000-000010750000}"/>
    <cellStyle name="20% - Accent1 3 6 7 8 2" xfId="30154" xr:uid="{00000000-0005-0000-0000-000011750000}"/>
    <cellStyle name="20% - Accent1 3 6 7 9" xfId="30155" xr:uid="{00000000-0005-0000-0000-000012750000}"/>
    <cellStyle name="20% - Accent1 3 6 8" xfId="30156" xr:uid="{00000000-0005-0000-0000-000013750000}"/>
    <cellStyle name="20% - Accent1 3 6 8 2" xfId="30157" xr:uid="{00000000-0005-0000-0000-000014750000}"/>
    <cellStyle name="20% - Accent1 3 6 8 2 2" xfId="30158" xr:uid="{00000000-0005-0000-0000-000015750000}"/>
    <cellStyle name="20% - Accent1 3 6 8 2 2 2" xfId="30159" xr:uid="{00000000-0005-0000-0000-000016750000}"/>
    <cellStyle name="20% - Accent1 3 6 8 2 3" xfId="30160" xr:uid="{00000000-0005-0000-0000-000017750000}"/>
    <cellStyle name="20% - Accent1 3 6 8 3" xfId="30161" xr:uid="{00000000-0005-0000-0000-000018750000}"/>
    <cellStyle name="20% - Accent1 3 6 8 3 2" xfId="30162" xr:uid="{00000000-0005-0000-0000-000019750000}"/>
    <cellStyle name="20% - Accent1 3 6 8 4" xfId="30163" xr:uid="{00000000-0005-0000-0000-00001A750000}"/>
    <cellStyle name="20% - Accent1 3 6 9" xfId="30164" xr:uid="{00000000-0005-0000-0000-00001B750000}"/>
    <cellStyle name="20% - Accent1 3 6 9 2" xfId="30165" xr:uid="{00000000-0005-0000-0000-00001C750000}"/>
    <cellStyle name="20% - Accent1 3 6 9 2 2" xfId="30166" xr:uid="{00000000-0005-0000-0000-00001D750000}"/>
    <cellStyle name="20% - Accent1 3 6 9 2 2 2" xfId="30167" xr:uid="{00000000-0005-0000-0000-00001E750000}"/>
    <cellStyle name="20% - Accent1 3 6 9 2 3" xfId="30168" xr:uid="{00000000-0005-0000-0000-00001F750000}"/>
    <cellStyle name="20% - Accent1 3 6 9 3" xfId="30169" xr:uid="{00000000-0005-0000-0000-000020750000}"/>
    <cellStyle name="20% - Accent1 3 6 9 3 2" xfId="30170" xr:uid="{00000000-0005-0000-0000-000021750000}"/>
    <cellStyle name="20% - Accent1 3 6 9 4" xfId="30171" xr:uid="{00000000-0005-0000-0000-000022750000}"/>
    <cellStyle name="20% - Accent1 3 7" xfId="30172" xr:uid="{00000000-0005-0000-0000-000023750000}"/>
    <cellStyle name="20% - Accent1 3 7 10" xfId="30173" xr:uid="{00000000-0005-0000-0000-000024750000}"/>
    <cellStyle name="20% - Accent1 3 7 10 2" xfId="30174" xr:uid="{00000000-0005-0000-0000-000025750000}"/>
    <cellStyle name="20% - Accent1 3 7 10 2 2" xfId="30175" xr:uid="{00000000-0005-0000-0000-000026750000}"/>
    <cellStyle name="20% - Accent1 3 7 10 3" xfId="30176" xr:uid="{00000000-0005-0000-0000-000027750000}"/>
    <cellStyle name="20% - Accent1 3 7 11" xfId="30177" xr:uid="{00000000-0005-0000-0000-000028750000}"/>
    <cellStyle name="20% - Accent1 3 7 11 2" xfId="30178" xr:uid="{00000000-0005-0000-0000-000029750000}"/>
    <cellStyle name="20% - Accent1 3 7 11 2 2" xfId="30179" xr:uid="{00000000-0005-0000-0000-00002A750000}"/>
    <cellStyle name="20% - Accent1 3 7 11 3" xfId="30180" xr:uid="{00000000-0005-0000-0000-00002B750000}"/>
    <cellStyle name="20% - Accent1 3 7 12" xfId="30181" xr:uid="{00000000-0005-0000-0000-00002C750000}"/>
    <cellStyle name="20% - Accent1 3 7 12 2" xfId="30182" xr:uid="{00000000-0005-0000-0000-00002D750000}"/>
    <cellStyle name="20% - Accent1 3 7 13" xfId="30183" xr:uid="{00000000-0005-0000-0000-00002E750000}"/>
    <cellStyle name="20% - Accent1 3 7 13 2" xfId="30184" xr:uid="{00000000-0005-0000-0000-00002F750000}"/>
    <cellStyle name="20% - Accent1 3 7 14" xfId="30185" xr:uid="{00000000-0005-0000-0000-000030750000}"/>
    <cellStyle name="20% - Accent1 3 7 2" xfId="30186" xr:uid="{00000000-0005-0000-0000-000031750000}"/>
    <cellStyle name="20% - Accent1 3 7 2 10" xfId="30187" xr:uid="{00000000-0005-0000-0000-000032750000}"/>
    <cellStyle name="20% - Accent1 3 7 2 10 2" xfId="30188" xr:uid="{00000000-0005-0000-0000-000033750000}"/>
    <cellStyle name="20% - Accent1 3 7 2 11" xfId="30189" xr:uid="{00000000-0005-0000-0000-000034750000}"/>
    <cellStyle name="20% - Accent1 3 7 2 2" xfId="30190" xr:uid="{00000000-0005-0000-0000-000035750000}"/>
    <cellStyle name="20% - Accent1 3 7 2 2 2" xfId="30191" xr:uid="{00000000-0005-0000-0000-000036750000}"/>
    <cellStyle name="20% - Accent1 3 7 2 2 2 2" xfId="30192" xr:uid="{00000000-0005-0000-0000-000037750000}"/>
    <cellStyle name="20% - Accent1 3 7 2 2 2 2 2" xfId="30193" xr:uid="{00000000-0005-0000-0000-000038750000}"/>
    <cellStyle name="20% - Accent1 3 7 2 2 2 2 2 2" xfId="30194" xr:uid="{00000000-0005-0000-0000-000039750000}"/>
    <cellStyle name="20% - Accent1 3 7 2 2 2 2 3" xfId="30195" xr:uid="{00000000-0005-0000-0000-00003A750000}"/>
    <cellStyle name="20% - Accent1 3 7 2 2 2 3" xfId="30196" xr:uid="{00000000-0005-0000-0000-00003B750000}"/>
    <cellStyle name="20% - Accent1 3 7 2 2 2 3 2" xfId="30197" xr:uid="{00000000-0005-0000-0000-00003C750000}"/>
    <cellStyle name="20% - Accent1 3 7 2 2 2 4" xfId="30198" xr:uid="{00000000-0005-0000-0000-00003D750000}"/>
    <cellStyle name="20% - Accent1 3 7 2 2 3" xfId="30199" xr:uid="{00000000-0005-0000-0000-00003E750000}"/>
    <cellStyle name="20% - Accent1 3 7 2 2 3 2" xfId="30200" xr:uid="{00000000-0005-0000-0000-00003F750000}"/>
    <cellStyle name="20% - Accent1 3 7 2 2 3 2 2" xfId="30201" xr:uid="{00000000-0005-0000-0000-000040750000}"/>
    <cellStyle name="20% - Accent1 3 7 2 2 3 2 2 2" xfId="30202" xr:uid="{00000000-0005-0000-0000-000041750000}"/>
    <cellStyle name="20% - Accent1 3 7 2 2 3 2 3" xfId="30203" xr:uid="{00000000-0005-0000-0000-000042750000}"/>
    <cellStyle name="20% - Accent1 3 7 2 2 3 3" xfId="30204" xr:uid="{00000000-0005-0000-0000-000043750000}"/>
    <cellStyle name="20% - Accent1 3 7 2 2 3 3 2" xfId="30205" xr:uid="{00000000-0005-0000-0000-000044750000}"/>
    <cellStyle name="20% - Accent1 3 7 2 2 3 4" xfId="30206" xr:uid="{00000000-0005-0000-0000-000045750000}"/>
    <cellStyle name="20% - Accent1 3 7 2 2 4" xfId="30207" xr:uid="{00000000-0005-0000-0000-000046750000}"/>
    <cellStyle name="20% - Accent1 3 7 2 2 4 2" xfId="30208" xr:uid="{00000000-0005-0000-0000-000047750000}"/>
    <cellStyle name="20% - Accent1 3 7 2 2 4 2 2" xfId="30209" xr:uid="{00000000-0005-0000-0000-000048750000}"/>
    <cellStyle name="20% - Accent1 3 7 2 2 4 2 2 2" xfId="30210" xr:uid="{00000000-0005-0000-0000-000049750000}"/>
    <cellStyle name="20% - Accent1 3 7 2 2 4 2 3" xfId="30211" xr:uid="{00000000-0005-0000-0000-00004A750000}"/>
    <cellStyle name="20% - Accent1 3 7 2 2 4 3" xfId="30212" xr:uid="{00000000-0005-0000-0000-00004B750000}"/>
    <cellStyle name="20% - Accent1 3 7 2 2 4 3 2" xfId="30213" xr:uid="{00000000-0005-0000-0000-00004C750000}"/>
    <cellStyle name="20% - Accent1 3 7 2 2 4 4" xfId="30214" xr:uid="{00000000-0005-0000-0000-00004D750000}"/>
    <cellStyle name="20% - Accent1 3 7 2 2 5" xfId="30215" xr:uid="{00000000-0005-0000-0000-00004E750000}"/>
    <cellStyle name="20% - Accent1 3 7 2 2 5 2" xfId="30216" xr:uid="{00000000-0005-0000-0000-00004F750000}"/>
    <cellStyle name="20% - Accent1 3 7 2 2 5 2 2" xfId="30217" xr:uid="{00000000-0005-0000-0000-000050750000}"/>
    <cellStyle name="20% - Accent1 3 7 2 2 5 3" xfId="30218" xr:uid="{00000000-0005-0000-0000-000051750000}"/>
    <cellStyle name="20% - Accent1 3 7 2 2 6" xfId="30219" xr:uid="{00000000-0005-0000-0000-000052750000}"/>
    <cellStyle name="20% - Accent1 3 7 2 2 6 2" xfId="30220" xr:uid="{00000000-0005-0000-0000-000053750000}"/>
    <cellStyle name="20% - Accent1 3 7 2 2 6 2 2" xfId="30221" xr:uid="{00000000-0005-0000-0000-000054750000}"/>
    <cellStyle name="20% - Accent1 3 7 2 2 6 3" xfId="30222" xr:uid="{00000000-0005-0000-0000-000055750000}"/>
    <cellStyle name="20% - Accent1 3 7 2 2 7" xfId="30223" xr:uid="{00000000-0005-0000-0000-000056750000}"/>
    <cellStyle name="20% - Accent1 3 7 2 2 7 2" xfId="30224" xr:uid="{00000000-0005-0000-0000-000057750000}"/>
    <cellStyle name="20% - Accent1 3 7 2 2 8" xfId="30225" xr:uid="{00000000-0005-0000-0000-000058750000}"/>
    <cellStyle name="20% - Accent1 3 7 2 2 8 2" xfId="30226" xr:uid="{00000000-0005-0000-0000-000059750000}"/>
    <cellStyle name="20% - Accent1 3 7 2 2 9" xfId="30227" xr:uid="{00000000-0005-0000-0000-00005A750000}"/>
    <cellStyle name="20% - Accent1 3 7 2 3" xfId="30228" xr:uid="{00000000-0005-0000-0000-00005B750000}"/>
    <cellStyle name="20% - Accent1 3 7 2 3 2" xfId="30229" xr:uid="{00000000-0005-0000-0000-00005C750000}"/>
    <cellStyle name="20% - Accent1 3 7 2 3 2 2" xfId="30230" xr:uid="{00000000-0005-0000-0000-00005D750000}"/>
    <cellStyle name="20% - Accent1 3 7 2 3 2 2 2" xfId="30231" xr:uid="{00000000-0005-0000-0000-00005E750000}"/>
    <cellStyle name="20% - Accent1 3 7 2 3 2 2 2 2" xfId="30232" xr:uid="{00000000-0005-0000-0000-00005F750000}"/>
    <cellStyle name="20% - Accent1 3 7 2 3 2 2 3" xfId="30233" xr:uid="{00000000-0005-0000-0000-000060750000}"/>
    <cellStyle name="20% - Accent1 3 7 2 3 2 3" xfId="30234" xr:uid="{00000000-0005-0000-0000-000061750000}"/>
    <cellStyle name="20% - Accent1 3 7 2 3 2 3 2" xfId="30235" xr:uid="{00000000-0005-0000-0000-000062750000}"/>
    <cellStyle name="20% - Accent1 3 7 2 3 2 4" xfId="30236" xr:uid="{00000000-0005-0000-0000-000063750000}"/>
    <cellStyle name="20% - Accent1 3 7 2 3 3" xfId="30237" xr:uid="{00000000-0005-0000-0000-000064750000}"/>
    <cellStyle name="20% - Accent1 3 7 2 3 3 2" xfId="30238" xr:uid="{00000000-0005-0000-0000-000065750000}"/>
    <cellStyle name="20% - Accent1 3 7 2 3 3 2 2" xfId="30239" xr:uid="{00000000-0005-0000-0000-000066750000}"/>
    <cellStyle name="20% - Accent1 3 7 2 3 3 2 2 2" xfId="30240" xr:uid="{00000000-0005-0000-0000-000067750000}"/>
    <cellStyle name="20% - Accent1 3 7 2 3 3 2 3" xfId="30241" xr:uid="{00000000-0005-0000-0000-000068750000}"/>
    <cellStyle name="20% - Accent1 3 7 2 3 3 3" xfId="30242" xr:uid="{00000000-0005-0000-0000-000069750000}"/>
    <cellStyle name="20% - Accent1 3 7 2 3 3 3 2" xfId="30243" xr:uid="{00000000-0005-0000-0000-00006A750000}"/>
    <cellStyle name="20% - Accent1 3 7 2 3 3 4" xfId="30244" xr:uid="{00000000-0005-0000-0000-00006B750000}"/>
    <cellStyle name="20% - Accent1 3 7 2 3 4" xfId="30245" xr:uid="{00000000-0005-0000-0000-00006C750000}"/>
    <cellStyle name="20% - Accent1 3 7 2 3 4 2" xfId="30246" xr:uid="{00000000-0005-0000-0000-00006D750000}"/>
    <cellStyle name="20% - Accent1 3 7 2 3 4 2 2" xfId="30247" xr:uid="{00000000-0005-0000-0000-00006E750000}"/>
    <cellStyle name="20% - Accent1 3 7 2 3 4 2 2 2" xfId="30248" xr:uid="{00000000-0005-0000-0000-00006F750000}"/>
    <cellStyle name="20% - Accent1 3 7 2 3 4 2 3" xfId="30249" xr:uid="{00000000-0005-0000-0000-000070750000}"/>
    <cellStyle name="20% - Accent1 3 7 2 3 4 3" xfId="30250" xr:uid="{00000000-0005-0000-0000-000071750000}"/>
    <cellStyle name="20% - Accent1 3 7 2 3 4 3 2" xfId="30251" xr:uid="{00000000-0005-0000-0000-000072750000}"/>
    <cellStyle name="20% - Accent1 3 7 2 3 4 4" xfId="30252" xr:uid="{00000000-0005-0000-0000-000073750000}"/>
    <cellStyle name="20% - Accent1 3 7 2 3 5" xfId="30253" xr:uid="{00000000-0005-0000-0000-000074750000}"/>
    <cellStyle name="20% - Accent1 3 7 2 3 5 2" xfId="30254" xr:uid="{00000000-0005-0000-0000-000075750000}"/>
    <cellStyle name="20% - Accent1 3 7 2 3 5 2 2" xfId="30255" xr:uid="{00000000-0005-0000-0000-000076750000}"/>
    <cellStyle name="20% - Accent1 3 7 2 3 5 3" xfId="30256" xr:uid="{00000000-0005-0000-0000-000077750000}"/>
    <cellStyle name="20% - Accent1 3 7 2 3 6" xfId="30257" xr:uid="{00000000-0005-0000-0000-000078750000}"/>
    <cellStyle name="20% - Accent1 3 7 2 3 6 2" xfId="30258" xr:uid="{00000000-0005-0000-0000-000079750000}"/>
    <cellStyle name="20% - Accent1 3 7 2 3 6 2 2" xfId="30259" xr:uid="{00000000-0005-0000-0000-00007A750000}"/>
    <cellStyle name="20% - Accent1 3 7 2 3 6 3" xfId="30260" xr:uid="{00000000-0005-0000-0000-00007B750000}"/>
    <cellStyle name="20% - Accent1 3 7 2 3 7" xfId="30261" xr:uid="{00000000-0005-0000-0000-00007C750000}"/>
    <cellStyle name="20% - Accent1 3 7 2 3 7 2" xfId="30262" xr:uid="{00000000-0005-0000-0000-00007D750000}"/>
    <cellStyle name="20% - Accent1 3 7 2 3 8" xfId="30263" xr:uid="{00000000-0005-0000-0000-00007E750000}"/>
    <cellStyle name="20% - Accent1 3 7 2 3 8 2" xfId="30264" xr:uid="{00000000-0005-0000-0000-00007F750000}"/>
    <cellStyle name="20% - Accent1 3 7 2 3 9" xfId="30265" xr:uid="{00000000-0005-0000-0000-000080750000}"/>
    <cellStyle name="20% - Accent1 3 7 2 4" xfId="30266" xr:uid="{00000000-0005-0000-0000-000081750000}"/>
    <cellStyle name="20% - Accent1 3 7 2 4 2" xfId="30267" xr:uid="{00000000-0005-0000-0000-000082750000}"/>
    <cellStyle name="20% - Accent1 3 7 2 4 2 2" xfId="30268" xr:uid="{00000000-0005-0000-0000-000083750000}"/>
    <cellStyle name="20% - Accent1 3 7 2 4 2 2 2" xfId="30269" xr:uid="{00000000-0005-0000-0000-000084750000}"/>
    <cellStyle name="20% - Accent1 3 7 2 4 2 3" xfId="30270" xr:uid="{00000000-0005-0000-0000-000085750000}"/>
    <cellStyle name="20% - Accent1 3 7 2 4 3" xfId="30271" xr:uid="{00000000-0005-0000-0000-000086750000}"/>
    <cellStyle name="20% - Accent1 3 7 2 4 3 2" xfId="30272" xr:uid="{00000000-0005-0000-0000-000087750000}"/>
    <cellStyle name="20% - Accent1 3 7 2 4 4" xfId="30273" xr:uid="{00000000-0005-0000-0000-000088750000}"/>
    <cellStyle name="20% - Accent1 3 7 2 5" xfId="30274" xr:uid="{00000000-0005-0000-0000-000089750000}"/>
    <cellStyle name="20% - Accent1 3 7 2 5 2" xfId="30275" xr:uid="{00000000-0005-0000-0000-00008A750000}"/>
    <cellStyle name="20% - Accent1 3 7 2 5 2 2" xfId="30276" xr:uid="{00000000-0005-0000-0000-00008B750000}"/>
    <cellStyle name="20% - Accent1 3 7 2 5 2 2 2" xfId="30277" xr:uid="{00000000-0005-0000-0000-00008C750000}"/>
    <cellStyle name="20% - Accent1 3 7 2 5 2 3" xfId="30278" xr:uid="{00000000-0005-0000-0000-00008D750000}"/>
    <cellStyle name="20% - Accent1 3 7 2 5 3" xfId="30279" xr:uid="{00000000-0005-0000-0000-00008E750000}"/>
    <cellStyle name="20% - Accent1 3 7 2 5 3 2" xfId="30280" xr:uid="{00000000-0005-0000-0000-00008F750000}"/>
    <cellStyle name="20% - Accent1 3 7 2 5 4" xfId="30281" xr:uid="{00000000-0005-0000-0000-000090750000}"/>
    <cellStyle name="20% - Accent1 3 7 2 6" xfId="30282" xr:uid="{00000000-0005-0000-0000-000091750000}"/>
    <cellStyle name="20% - Accent1 3 7 2 6 2" xfId="30283" xr:uid="{00000000-0005-0000-0000-000092750000}"/>
    <cellStyle name="20% - Accent1 3 7 2 6 2 2" xfId="30284" xr:uid="{00000000-0005-0000-0000-000093750000}"/>
    <cellStyle name="20% - Accent1 3 7 2 6 2 2 2" xfId="30285" xr:uid="{00000000-0005-0000-0000-000094750000}"/>
    <cellStyle name="20% - Accent1 3 7 2 6 2 3" xfId="30286" xr:uid="{00000000-0005-0000-0000-000095750000}"/>
    <cellStyle name="20% - Accent1 3 7 2 6 3" xfId="30287" xr:uid="{00000000-0005-0000-0000-000096750000}"/>
    <cellStyle name="20% - Accent1 3 7 2 6 3 2" xfId="30288" xr:uid="{00000000-0005-0000-0000-000097750000}"/>
    <cellStyle name="20% - Accent1 3 7 2 6 4" xfId="30289" xr:uid="{00000000-0005-0000-0000-000098750000}"/>
    <cellStyle name="20% - Accent1 3 7 2 7" xfId="30290" xr:uid="{00000000-0005-0000-0000-000099750000}"/>
    <cellStyle name="20% - Accent1 3 7 2 7 2" xfId="30291" xr:uid="{00000000-0005-0000-0000-00009A750000}"/>
    <cellStyle name="20% - Accent1 3 7 2 7 2 2" xfId="30292" xr:uid="{00000000-0005-0000-0000-00009B750000}"/>
    <cellStyle name="20% - Accent1 3 7 2 7 3" xfId="30293" xr:uid="{00000000-0005-0000-0000-00009C750000}"/>
    <cellStyle name="20% - Accent1 3 7 2 8" xfId="30294" xr:uid="{00000000-0005-0000-0000-00009D750000}"/>
    <cellStyle name="20% - Accent1 3 7 2 8 2" xfId="30295" xr:uid="{00000000-0005-0000-0000-00009E750000}"/>
    <cellStyle name="20% - Accent1 3 7 2 8 2 2" xfId="30296" xr:uid="{00000000-0005-0000-0000-00009F750000}"/>
    <cellStyle name="20% - Accent1 3 7 2 8 3" xfId="30297" xr:uid="{00000000-0005-0000-0000-0000A0750000}"/>
    <cellStyle name="20% - Accent1 3 7 2 9" xfId="30298" xr:uid="{00000000-0005-0000-0000-0000A1750000}"/>
    <cellStyle name="20% - Accent1 3 7 2 9 2" xfId="30299" xr:uid="{00000000-0005-0000-0000-0000A2750000}"/>
    <cellStyle name="20% - Accent1 3 7 3" xfId="30300" xr:uid="{00000000-0005-0000-0000-0000A3750000}"/>
    <cellStyle name="20% - Accent1 3 7 3 10" xfId="30301" xr:uid="{00000000-0005-0000-0000-0000A4750000}"/>
    <cellStyle name="20% - Accent1 3 7 3 10 2" xfId="30302" xr:uid="{00000000-0005-0000-0000-0000A5750000}"/>
    <cellStyle name="20% - Accent1 3 7 3 11" xfId="30303" xr:uid="{00000000-0005-0000-0000-0000A6750000}"/>
    <cellStyle name="20% - Accent1 3 7 3 2" xfId="30304" xr:uid="{00000000-0005-0000-0000-0000A7750000}"/>
    <cellStyle name="20% - Accent1 3 7 3 2 2" xfId="30305" xr:uid="{00000000-0005-0000-0000-0000A8750000}"/>
    <cellStyle name="20% - Accent1 3 7 3 2 2 2" xfId="30306" xr:uid="{00000000-0005-0000-0000-0000A9750000}"/>
    <cellStyle name="20% - Accent1 3 7 3 2 2 2 2" xfId="30307" xr:uid="{00000000-0005-0000-0000-0000AA750000}"/>
    <cellStyle name="20% - Accent1 3 7 3 2 2 2 2 2" xfId="30308" xr:uid="{00000000-0005-0000-0000-0000AB750000}"/>
    <cellStyle name="20% - Accent1 3 7 3 2 2 2 3" xfId="30309" xr:uid="{00000000-0005-0000-0000-0000AC750000}"/>
    <cellStyle name="20% - Accent1 3 7 3 2 2 3" xfId="30310" xr:uid="{00000000-0005-0000-0000-0000AD750000}"/>
    <cellStyle name="20% - Accent1 3 7 3 2 2 3 2" xfId="30311" xr:uid="{00000000-0005-0000-0000-0000AE750000}"/>
    <cellStyle name="20% - Accent1 3 7 3 2 2 4" xfId="30312" xr:uid="{00000000-0005-0000-0000-0000AF750000}"/>
    <cellStyle name="20% - Accent1 3 7 3 2 3" xfId="30313" xr:uid="{00000000-0005-0000-0000-0000B0750000}"/>
    <cellStyle name="20% - Accent1 3 7 3 2 3 2" xfId="30314" xr:uid="{00000000-0005-0000-0000-0000B1750000}"/>
    <cellStyle name="20% - Accent1 3 7 3 2 3 2 2" xfId="30315" xr:uid="{00000000-0005-0000-0000-0000B2750000}"/>
    <cellStyle name="20% - Accent1 3 7 3 2 3 2 2 2" xfId="30316" xr:uid="{00000000-0005-0000-0000-0000B3750000}"/>
    <cellStyle name="20% - Accent1 3 7 3 2 3 2 3" xfId="30317" xr:uid="{00000000-0005-0000-0000-0000B4750000}"/>
    <cellStyle name="20% - Accent1 3 7 3 2 3 3" xfId="30318" xr:uid="{00000000-0005-0000-0000-0000B5750000}"/>
    <cellStyle name="20% - Accent1 3 7 3 2 3 3 2" xfId="30319" xr:uid="{00000000-0005-0000-0000-0000B6750000}"/>
    <cellStyle name="20% - Accent1 3 7 3 2 3 4" xfId="30320" xr:uid="{00000000-0005-0000-0000-0000B7750000}"/>
    <cellStyle name="20% - Accent1 3 7 3 2 4" xfId="30321" xr:uid="{00000000-0005-0000-0000-0000B8750000}"/>
    <cellStyle name="20% - Accent1 3 7 3 2 4 2" xfId="30322" xr:uid="{00000000-0005-0000-0000-0000B9750000}"/>
    <cellStyle name="20% - Accent1 3 7 3 2 4 2 2" xfId="30323" xr:uid="{00000000-0005-0000-0000-0000BA750000}"/>
    <cellStyle name="20% - Accent1 3 7 3 2 4 2 2 2" xfId="30324" xr:uid="{00000000-0005-0000-0000-0000BB750000}"/>
    <cellStyle name="20% - Accent1 3 7 3 2 4 2 3" xfId="30325" xr:uid="{00000000-0005-0000-0000-0000BC750000}"/>
    <cellStyle name="20% - Accent1 3 7 3 2 4 3" xfId="30326" xr:uid="{00000000-0005-0000-0000-0000BD750000}"/>
    <cellStyle name="20% - Accent1 3 7 3 2 4 3 2" xfId="30327" xr:uid="{00000000-0005-0000-0000-0000BE750000}"/>
    <cellStyle name="20% - Accent1 3 7 3 2 4 4" xfId="30328" xr:uid="{00000000-0005-0000-0000-0000BF750000}"/>
    <cellStyle name="20% - Accent1 3 7 3 2 5" xfId="30329" xr:uid="{00000000-0005-0000-0000-0000C0750000}"/>
    <cellStyle name="20% - Accent1 3 7 3 2 5 2" xfId="30330" xr:uid="{00000000-0005-0000-0000-0000C1750000}"/>
    <cellStyle name="20% - Accent1 3 7 3 2 5 2 2" xfId="30331" xr:uid="{00000000-0005-0000-0000-0000C2750000}"/>
    <cellStyle name="20% - Accent1 3 7 3 2 5 3" xfId="30332" xr:uid="{00000000-0005-0000-0000-0000C3750000}"/>
    <cellStyle name="20% - Accent1 3 7 3 2 6" xfId="30333" xr:uid="{00000000-0005-0000-0000-0000C4750000}"/>
    <cellStyle name="20% - Accent1 3 7 3 2 6 2" xfId="30334" xr:uid="{00000000-0005-0000-0000-0000C5750000}"/>
    <cellStyle name="20% - Accent1 3 7 3 2 6 2 2" xfId="30335" xr:uid="{00000000-0005-0000-0000-0000C6750000}"/>
    <cellStyle name="20% - Accent1 3 7 3 2 6 3" xfId="30336" xr:uid="{00000000-0005-0000-0000-0000C7750000}"/>
    <cellStyle name="20% - Accent1 3 7 3 2 7" xfId="30337" xr:uid="{00000000-0005-0000-0000-0000C8750000}"/>
    <cellStyle name="20% - Accent1 3 7 3 2 7 2" xfId="30338" xr:uid="{00000000-0005-0000-0000-0000C9750000}"/>
    <cellStyle name="20% - Accent1 3 7 3 2 8" xfId="30339" xr:uid="{00000000-0005-0000-0000-0000CA750000}"/>
    <cellStyle name="20% - Accent1 3 7 3 2 8 2" xfId="30340" xr:uid="{00000000-0005-0000-0000-0000CB750000}"/>
    <cellStyle name="20% - Accent1 3 7 3 2 9" xfId="30341" xr:uid="{00000000-0005-0000-0000-0000CC750000}"/>
    <cellStyle name="20% - Accent1 3 7 3 3" xfId="30342" xr:uid="{00000000-0005-0000-0000-0000CD750000}"/>
    <cellStyle name="20% - Accent1 3 7 3 3 2" xfId="30343" xr:uid="{00000000-0005-0000-0000-0000CE750000}"/>
    <cellStyle name="20% - Accent1 3 7 3 3 2 2" xfId="30344" xr:uid="{00000000-0005-0000-0000-0000CF750000}"/>
    <cellStyle name="20% - Accent1 3 7 3 3 2 2 2" xfId="30345" xr:uid="{00000000-0005-0000-0000-0000D0750000}"/>
    <cellStyle name="20% - Accent1 3 7 3 3 2 2 2 2" xfId="30346" xr:uid="{00000000-0005-0000-0000-0000D1750000}"/>
    <cellStyle name="20% - Accent1 3 7 3 3 2 2 3" xfId="30347" xr:uid="{00000000-0005-0000-0000-0000D2750000}"/>
    <cellStyle name="20% - Accent1 3 7 3 3 2 3" xfId="30348" xr:uid="{00000000-0005-0000-0000-0000D3750000}"/>
    <cellStyle name="20% - Accent1 3 7 3 3 2 3 2" xfId="30349" xr:uid="{00000000-0005-0000-0000-0000D4750000}"/>
    <cellStyle name="20% - Accent1 3 7 3 3 2 4" xfId="30350" xr:uid="{00000000-0005-0000-0000-0000D5750000}"/>
    <cellStyle name="20% - Accent1 3 7 3 3 3" xfId="30351" xr:uid="{00000000-0005-0000-0000-0000D6750000}"/>
    <cellStyle name="20% - Accent1 3 7 3 3 3 2" xfId="30352" xr:uid="{00000000-0005-0000-0000-0000D7750000}"/>
    <cellStyle name="20% - Accent1 3 7 3 3 3 2 2" xfId="30353" xr:uid="{00000000-0005-0000-0000-0000D8750000}"/>
    <cellStyle name="20% - Accent1 3 7 3 3 3 2 2 2" xfId="30354" xr:uid="{00000000-0005-0000-0000-0000D9750000}"/>
    <cellStyle name="20% - Accent1 3 7 3 3 3 2 3" xfId="30355" xr:uid="{00000000-0005-0000-0000-0000DA750000}"/>
    <cellStyle name="20% - Accent1 3 7 3 3 3 3" xfId="30356" xr:uid="{00000000-0005-0000-0000-0000DB750000}"/>
    <cellStyle name="20% - Accent1 3 7 3 3 3 3 2" xfId="30357" xr:uid="{00000000-0005-0000-0000-0000DC750000}"/>
    <cellStyle name="20% - Accent1 3 7 3 3 3 4" xfId="30358" xr:uid="{00000000-0005-0000-0000-0000DD750000}"/>
    <cellStyle name="20% - Accent1 3 7 3 3 4" xfId="30359" xr:uid="{00000000-0005-0000-0000-0000DE750000}"/>
    <cellStyle name="20% - Accent1 3 7 3 3 4 2" xfId="30360" xr:uid="{00000000-0005-0000-0000-0000DF750000}"/>
    <cellStyle name="20% - Accent1 3 7 3 3 4 2 2" xfId="30361" xr:uid="{00000000-0005-0000-0000-0000E0750000}"/>
    <cellStyle name="20% - Accent1 3 7 3 3 4 2 2 2" xfId="30362" xr:uid="{00000000-0005-0000-0000-0000E1750000}"/>
    <cellStyle name="20% - Accent1 3 7 3 3 4 2 3" xfId="30363" xr:uid="{00000000-0005-0000-0000-0000E2750000}"/>
    <cellStyle name="20% - Accent1 3 7 3 3 4 3" xfId="30364" xr:uid="{00000000-0005-0000-0000-0000E3750000}"/>
    <cellStyle name="20% - Accent1 3 7 3 3 4 3 2" xfId="30365" xr:uid="{00000000-0005-0000-0000-0000E4750000}"/>
    <cellStyle name="20% - Accent1 3 7 3 3 4 4" xfId="30366" xr:uid="{00000000-0005-0000-0000-0000E5750000}"/>
    <cellStyle name="20% - Accent1 3 7 3 3 5" xfId="30367" xr:uid="{00000000-0005-0000-0000-0000E6750000}"/>
    <cellStyle name="20% - Accent1 3 7 3 3 5 2" xfId="30368" xr:uid="{00000000-0005-0000-0000-0000E7750000}"/>
    <cellStyle name="20% - Accent1 3 7 3 3 5 2 2" xfId="30369" xr:uid="{00000000-0005-0000-0000-0000E8750000}"/>
    <cellStyle name="20% - Accent1 3 7 3 3 5 3" xfId="30370" xr:uid="{00000000-0005-0000-0000-0000E9750000}"/>
    <cellStyle name="20% - Accent1 3 7 3 3 6" xfId="30371" xr:uid="{00000000-0005-0000-0000-0000EA750000}"/>
    <cellStyle name="20% - Accent1 3 7 3 3 6 2" xfId="30372" xr:uid="{00000000-0005-0000-0000-0000EB750000}"/>
    <cellStyle name="20% - Accent1 3 7 3 3 6 2 2" xfId="30373" xr:uid="{00000000-0005-0000-0000-0000EC750000}"/>
    <cellStyle name="20% - Accent1 3 7 3 3 6 3" xfId="30374" xr:uid="{00000000-0005-0000-0000-0000ED750000}"/>
    <cellStyle name="20% - Accent1 3 7 3 3 7" xfId="30375" xr:uid="{00000000-0005-0000-0000-0000EE750000}"/>
    <cellStyle name="20% - Accent1 3 7 3 3 7 2" xfId="30376" xr:uid="{00000000-0005-0000-0000-0000EF750000}"/>
    <cellStyle name="20% - Accent1 3 7 3 3 8" xfId="30377" xr:uid="{00000000-0005-0000-0000-0000F0750000}"/>
    <cellStyle name="20% - Accent1 3 7 3 3 8 2" xfId="30378" xr:uid="{00000000-0005-0000-0000-0000F1750000}"/>
    <cellStyle name="20% - Accent1 3 7 3 3 9" xfId="30379" xr:uid="{00000000-0005-0000-0000-0000F2750000}"/>
    <cellStyle name="20% - Accent1 3 7 3 4" xfId="30380" xr:uid="{00000000-0005-0000-0000-0000F3750000}"/>
    <cellStyle name="20% - Accent1 3 7 3 4 2" xfId="30381" xr:uid="{00000000-0005-0000-0000-0000F4750000}"/>
    <cellStyle name="20% - Accent1 3 7 3 4 2 2" xfId="30382" xr:uid="{00000000-0005-0000-0000-0000F5750000}"/>
    <cellStyle name="20% - Accent1 3 7 3 4 2 2 2" xfId="30383" xr:uid="{00000000-0005-0000-0000-0000F6750000}"/>
    <cellStyle name="20% - Accent1 3 7 3 4 2 3" xfId="30384" xr:uid="{00000000-0005-0000-0000-0000F7750000}"/>
    <cellStyle name="20% - Accent1 3 7 3 4 3" xfId="30385" xr:uid="{00000000-0005-0000-0000-0000F8750000}"/>
    <cellStyle name="20% - Accent1 3 7 3 4 3 2" xfId="30386" xr:uid="{00000000-0005-0000-0000-0000F9750000}"/>
    <cellStyle name="20% - Accent1 3 7 3 4 4" xfId="30387" xr:uid="{00000000-0005-0000-0000-0000FA750000}"/>
    <cellStyle name="20% - Accent1 3 7 3 5" xfId="30388" xr:uid="{00000000-0005-0000-0000-0000FB750000}"/>
    <cellStyle name="20% - Accent1 3 7 3 5 2" xfId="30389" xr:uid="{00000000-0005-0000-0000-0000FC750000}"/>
    <cellStyle name="20% - Accent1 3 7 3 5 2 2" xfId="30390" xr:uid="{00000000-0005-0000-0000-0000FD750000}"/>
    <cellStyle name="20% - Accent1 3 7 3 5 2 2 2" xfId="30391" xr:uid="{00000000-0005-0000-0000-0000FE750000}"/>
    <cellStyle name="20% - Accent1 3 7 3 5 2 3" xfId="30392" xr:uid="{00000000-0005-0000-0000-0000FF750000}"/>
    <cellStyle name="20% - Accent1 3 7 3 5 3" xfId="30393" xr:uid="{00000000-0005-0000-0000-000000760000}"/>
    <cellStyle name="20% - Accent1 3 7 3 5 3 2" xfId="30394" xr:uid="{00000000-0005-0000-0000-000001760000}"/>
    <cellStyle name="20% - Accent1 3 7 3 5 4" xfId="30395" xr:uid="{00000000-0005-0000-0000-000002760000}"/>
    <cellStyle name="20% - Accent1 3 7 3 6" xfId="30396" xr:uid="{00000000-0005-0000-0000-000003760000}"/>
    <cellStyle name="20% - Accent1 3 7 3 6 2" xfId="30397" xr:uid="{00000000-0005-0000-0000-000004760000}"/>
    <cellStyle name="20% - Accent1 3 7 3 6 2 2" xfId="30398" xr:uid="{00000000-0005-0000-0000-000005760000}"/>
    <cellStyle name="20% - Accent1 3 7 3 6 2 2 2" xfId="30399" xr:uid="{00000000-0005-0000-0000-000006760000}"/>
    <cellStyle name="20% - Accent1 3 7 3 6 2 3" xfId="30400" xr:uid="{00000000-0005-0000-0000-000007760000}"/>
    <cellStyle name="20% - Accent1 3 7 3 6 3" xfId="30401" xr:uid="{00000000-0005-0000-0000-000008760000}"/>
    <cellStyle name="20% - Accent1 3 7 3 6 3 2" xfId="30402" xr:uid="{00000000-0005-0000-0000-000009760000}"/>
    <cellStyle name="20% - Accent1 3 7 3 6 4" xfId="30403" xr:uid="{00000000-0005-0000-0000-00000A760000}"/>
    <cellStyle name="20% - Accent1 3 7 3 7" xfId="30404" xr:uid="{00000000-0005-0000-0000-00000B760000}"/>
    <cellStyle name="20% - Accent1 3 7 3 7 2" xfId="30405" xr:uid="{00000000-0005-0000-0000-00000C760000}"/>
    <cellStyle name="20% - Accent1 3 7 3 7 2 2" xfId="30406" xr:uid="{00000000-0005-0000-0000-00000D760000}"/>
    <cellStyle name="20% - Accent1 3 7 3 7 3" xfId="30407" xr:uid="{00000000-0005-0000-0000-00000E760000}"/>
    <cellStyle name="20% - Accent1 3 7 3 8" xfId="30408" xr:uid="{00000000-0005-0000-0000-00000F760000}"/>
    <cellStyle name="20% - Accent1 3 7 3 8 2" xfId="30409" xr:uid="{00000000-0005-0000-0000-000010760000}"/>
    <cellStyle name="20% - Accent1 3 7 3 8 2 2" xfId="30410" xr:uid="{00000000-0005-0000-0000-000011760000}"/>
    <cellStyle name="20% - Accent1 3 7 3 8 3" xfId="30411" xr:uid="{00000000-0005-0000-0000-000012760000}"/>
    <cellStyle name="20% - Accent1 3 7 3 9" xfId="30412" xr:uid="{00000000-0005-0000-0000-000013760000}"/>
    <cellStyle name="20% - Accent1 3 7 3 9 2" xfId="30413" xr:uid="{00000000-0005-0000-0000-000014760000}"/>
    <cellStyle name="20% - Accent1 3 7 4" xfId="30414" xr:uid="{00000000-0005-0000-0000-000015760000}"/>
    <cellStyle name="20% - Accent1 3 7 4 10" xfId="30415" xr:uid="{00000000-0005-0000-0000-000016760000}"/>
    <cellStyle name="20% - Accent1 3 7 4 10 2" xfId="30416" xr:uid="{00000000-0005-0000-0000-000017760000}"/>
    <cellStyle name="20% - Accent1 3 7 4 11" xfId="30417" xr:uid="{00000000-0005-0000-0000-000018760000}"/>
    <cellStyle name="20% - Accent1 3 7 4 2" xfId="30418" xr:uid="{00000000-0005-0000-0000-000019760000}"/>
    <cellStyle name="20% - Accent1 3 7 4 2 2" xfId="30419" xr:uid="{00000000-0005-0000-0000-00001A760000}"/>
    <cellStyle name="20% - Accent1 3 7 4 2 2 2" xfId="30420" xr:uid="{00000000-0005-0000-0000-00001B760000}"/>
    <cellStyle name="20% - Accent1 3 7 4 2 2 2 2" xfId="30421" xr:uid="{00000000-0005-0000-0000-00001C760000}"/>
    <cellStyle name="20% - Accent1 3 7 4 2 2 2 2 2" xfId="30422" xr:uid="{00000000-0005-0000-0000-00001D760000}"/>
    <cellStyle name="20% - Accent1 3 7 4 2 2 2 3" xfId="30423" xr:uid="{00000000-0005-0000-0000-00001E760000}"/>
    <cellStyle name="20% - Accent1 3 7 4 2 2 3" xfId="30424" xr:uid="{00000000-0005-0000-0000-00001F760000}"/>
    <cellStyle name="20% - Accent1 3 7 4 2 2 3 2" xfId="30425" xr:uid="{00000000-0005-0000-0000-000020760000}"/>
    <cellStyle name="20% - Accent1 3 7 4 2 2 4" xfId="30426" xr:uid="{00000000-0005-0000-0000-000021760000}"/>
    <cellStyle name="20% - Accent1 3 7 4 2 3" xfId="30427" xr:uid="{00000000-0005-0000-0000-000022760000}"/>
    <cellStyle name="20% - Accent1 3 7 4 2 3 2" xfId="30428" xr:uid="{00000000-0005-0000-0000-000023760000}"/>
    <cellStyle name="20% - Accent1 3 7 4 2 3 2 2" xfId="30429" xr:uid="{00000000-0005-0000-0000-000024760000}"/>
    <cellStyle name="20% - Accent1 3 7 4 2 3 2 2 2" xfId="30430" xr:uid="{00000000-0005-0000-0000-000025760000}"/>
    <cellStyle name="20% - Accent1 3 7 4 2 3 2 3" xfId="30431" xr:uid="{00000000-0005-0000-0000-000026760000}"/>
    <cellStyle name="20% - Accent1 3 7 4 2 3 3" xfId="30432" xr:uid="{00000000-0005-0000-0000-000027760000}"/>
    <cellStyle name="20% - Accent1 3 7 4 2 3 3 2" xfId="30433" xr:uid="{00000000-0005-0000-0000-000028760000}"/>
    <cellStyle name="20% - Accent1 3 7 4 2 3 4" xfId="30434" xr:uid="{00000000-0005-0000-0000-000029760000}"/>
    <cellStyle name="20% - Accent1 3 7 4 2 4" xfId="30435" xr:uid="{00000000-0005-0000-0000-00002A760000}"/>
    <cellStyle name="20% - Accent1 3 7 4 2 4 2" xfId="30436" xr:uid="{00000000-0005-0000-0000-00002B760000}"/>
    <cellStyle name="20% - Accent1 3 7 4 2 4 2 2" xfId="30437" xr:uid="{00000000-0005-0000-0000-00002C760000}"/>
    <cellStyle name="20% - Accent1 3 7 4 2 4 2 2 2" xfId="30438" xr:uid="{00000000-0005-0000-0000-00002D760000}"/>
    <cellStyle name="20% - Accent1 3 7 4 2 4 2 3" xfId="30439" xr:uid="{00000000-0005-0000-0000-00002E760000}"/>
    <cellStyle name="20% - Accent1 3 7 4 2 4 3" xfId="30440" xr:uid="{00000000-0005-0000-0000-00002F760000}"/>
    <cellStyle name="20% - Accent1 3 7 4 2 4 3 2" xfId="30441" xr:uid="{00000000-0005-0000-0000-000030760000}"/>
    <cellStyle name="20% - Accent1 3 7 4 2 4 4" xfId="30442" xr:uid="{00000000-0005-0000-0000-000031760000}"/>
    <cellStyle name="20% - Accent1 3 7 4 2 5" xfId="30443" xr:uid="{00000000-0005-0000-0000-000032760000}"/>
    <cellStyle name="20% - Accent1 3 7 4 2 5 2" xfId="30444" xr:uid="{00000000-0005-0000-0000-000033760000}"/>
    <cellStyle name="20% - Accent1 3 7 4 2 5 2 2" xfId="30445" xr:uid="{00000000-0005-0000-0000-000034760000}"/>
    <cellStyle name="20% - Accent1 3 7 4 2 5 3" xfId="30446" xr:uid="{00000000-0005-0000-0000-000035760000}"/>
    <cellStyle name="20% - Accent1 3 7 4 2 6" xfId="30447" xr:uid="{00000000-0005-0000-0000-000036760000}"/>
    <cellStyle name="20% - Accent1 3 7 4 2 6 2" xfId="30448" xr:uid="{00000000-0005-0000-0000-000037760000}"/>
    <cellStyle name="20% - Accent1 3 7 4 2 6 2 2" xfId="30449" xr:uid="{00000000-0005-0000-0000-000038760000}"/>
    <cellStyle name="20% - Accent1 3 7 4 2 6 3" xfId="30450" xr:uid="{00000000-0005-0000-0000-000039760000}"/>
    <cellStyle name="20% - Accent1 3 7 4 2 7" xfId="30451" xr:uid="{00000000-0005-0000-0000-00003A760000}"/>
    <cellStyle name="20% - Accent1 3 7 4 2 7 2" xfId="30452" xr:uid="{00000000-0005-0000-0000-00003B760000}"/>
    <cellStyle name="20% - Accent1 3 7 4 2 8" xfId="30453" xr:uid="{00000000-0005-0000-0000-00003C760000}"/>
    <cellStyle name="20% - Accent1 3 7 4 2 8 2" xfId="30454" xr:uid="{00000000-0005-0000-0000-00003D760000}"/>
    <cellStyle name="20% - Accent1 3 7 4 2 9" xfId="30455" xr:uid="{00000000-0005-0000-0000-00003E760000}"/>
    <cellStyle name="20% - Accent1 3 7 4 3" xfId="30456" xr:uid="{00000000-0005-0000-0000-00003F760000}"/>
    <cellStyle name="20% - Accent1 3 7 4 3 2" xfId="30457" xr:uid="{00000000-0005-0000-0000-000040760000}"/>
    <cellStyle name="20% - Accent1 3 7 4 3 2 2" xfId="30458" xr:uid="{00000000-0005-0000-0000-000041760000}"/>
    <cellStyle name="20% - Accent1 3 7 4 3 2 2 2" xfId="30459" xr:uid="{00000000-0005-0000-0000-000042760000}"/>
    <cellStyle name="20% - Accent1 3 7 4 3 2 2 2 2" xfId="30460" xr:uid="{00000000-0005-0000-0000-000043760000}"/>
    <cellStyle name="20% - Accent1 3 7 4 3 2 2 3" xfId="30461" xr:uid="{00000000-0005-0000-0000-000044760000}"/>
    <cellStyle name="20% - Accent1 3 7 4 3 2 3" xfId="30462" xr:uid="{00000000-0005-0000-0000-000045760000}"/>
    <cellStyle name="20% - Accent1 3 7 4 3 2 3 2" xfId="30463" xr:uid="{00000000-0005-0000-0000-000046760000}"/>
    <cellStyle name="20% - Accent1 3 7 4 3 2 4" xfId="30464" xr:uid="{00000000-0005-0000-0000-000047760000}"/>
    <cellStyle name="20% - Accent1 3 7 4 3 3" xfId="30465" xr:uid="{00000000-0005-0000-0000-000048760000}"/>
    <cellStyle name="20% - Accent1 3 7 4 3 3 2" xfId="30466" xr:uid="{00000000-0005-0000-0000-000049760000}"/>
    <cellStyle name="20% - Accent1 3 7 4 3 3 2 2" xfId="30467" xr:uid="{00000000-0005-0000-0000-00004A760000}"/>
    <cellStyle name="20% - Accent1 3 7 4 3 3 2 2 2" xfId="30468" xr:uid="{00000000-0005-0000-0000-00004B760000}"/>
    <cellStyle name="20% - Accent1 3 7 4 3 3 2 3" xfId="30469" xr:uid="{00000000-0005-0000-0000-00004C760000}"/>
    <cellStyle name="20% - Accent1 3 7 4 3 3 3" xfId="30470" xr:uid="{00000000-0005-0000-0000-00004D760000}"/>
    <cellStyle name="20% - Accent1 3 7 4 3 3 3 2" xfId="30471" xr:uid="{00000000-0005-0000-0000-00004E760000}"/>
    <cellStyle name="20% - Accent1 3 7 4 3 3 4" xfId="30472" xr:uid="{00000000-0005-0000-0000-00004F760000}"/>
    <cellStyle name="20% - Accent1 3 7 4 3 4" xfId="30473" xr:uid="{00000000-0005-0000-0000-000050760000}"/>
    <cellStyle name="20% - Accent1 3 7 4 3 4 2" xfId="30474" xr:uid="{00000000-0005-0000-0000-000051760000}"/>
    <cellStyle name="20% - Accent1 3 7 4 3 4 2 2" xfId="30475" xr:uid="{00000000-0005-0000-0000-000052760000}"/>
    <cellStyle name="20% - Accent1 3 7 4 3 4 2 2 2" xfId="30476" xr:uid="{00000000-0005-0000-0000-000053760000}"/>
    <cellStyle name="20% - Accent1 3 7 4 3 4 2 3" xfId="30477" xr:uid="{00000000-0005-0000-0000-000054760000}"/>
    <cellStyle name="20% - Accent1 3 7 4 3 4 3" xfId="30478" xr:uid="{00000000-0005-0000-0000-000055760000}"/>
    <cellStyle name="20% - Accent1 3 7 4 3 4 3 2" xfId="30479" xr:uid="{00000000-0005-0000-0000-000056760000}"/>
    <cellStyle name="20% - Accent1 3 7 4 3 4 4" xfId="30480" xr:uid="{00000000-0005-0000-0000-000057760000}"/>
    <cellStyle name="20% - Accent1 3 7 4 3 5" xfId="30481" xr:uid="{00000000-0005-0000-0000-000058760000}"/>
    <cellStyle name="20% - Accent1 3 7 4 3 5 2" xfId="30482" xr:uid="{00000000-0005-0000-0000-000059760000}"/>
    <cellStyle name="20% - Accent1 3 7 4 3 5 2 2" xfId="30483" xr:uid="{00000000-0005-0000-0000-00005A760000}"/>
    <cellStyle name="20% - Accent1 3 7 4 3 5 3" xfId="30484" xr:uid="{00000000-0005-0000-0000-00005B760000}"/>
    <cellStyle name="20% - Accent1 3 7 4 3 6" xfId="30485" xr:uid="{00000000-0005-0000-0000-00005C760000}"/>
    <cellStyle name="20% - Accent1 3 7 4 3 6 2" xfId="30486" xr:uid="{00000000-0005-0000-0000-00005D760000}"/>
    <cellStyle name="20% - Accent1 3 7 4 3 6 2 2" xfId="30487" xr:uid="{00000000-0005-0000-0000-00005E760000}"/>
    <cellStyle name="20% - Accent1 3 7 4 3 6 3" xfId="30488" xr:uid="{00000000-0005-0000-0000-00005F760000}"/>
    <cellStyle name="20% - Accent1 3 7 4 3 7" xfId="30489" xr:uid="{00000000-0005-0000-0000-000060760000}"/>
    <cellStyle name="20% - Accent1 3 7 4 3 7 2" xfId="30490" xr:uid="{00000000-0005-0000-0000-000061760000}"/>
    <cellStyle name="20% - Accent1 3 7 4 3 8" xfId="30491" xr:uid="{00000000-0005-0000-0000-000062760000}"/>
    <cellStyle name="20% - Accent1 3 7 4 3 8 2" xfId="30492" xr:uid="{00000000-0005-0000-0000-000063760000}"/>
    <cellStyle name="20% - Accent1 3 7 4 3 9" xfId="30493" xr:uid="{00000000-0005-0000-0000-000064760000}"/>
    <cellStyle name="20% - Accent1 3 7 4 4" xfId="30494" xr:uid="{00000000-0005-0000-0000-000065760000}"/>
    <cellStyle name="20% - Accent1 3 7 4 4 2" xfId="30495" xr:uid="{00000000-0005-0000-0000-000066760000}"/>
    <cellStyle name="20% - Accent1 3 7 4 4 2 2" xfId="30496" xr:uid="{00000000-0005-0000-0000-000067760000}"/>
    <cellStyle name="20% - Accent1 3 7 4 4 2 2 2" xfId="30497" xr:uid="{00000000-0005-0000-0000-000068760000}"/>
    <cellStyle name="20% - Accent1 3 7 4 4 2 3" xfId="30498" xr:uid="{00000000-0005-0000-0000-000069760000}"/>
    <cellStyle name="20% - Accent1 3 7 4 4 3" xfId="30499" xr:uid="{00000000-0005-0000-0000-00006A760000}"/>
    <cellStyle name="20% - Accent1 3 7 4 4 3 2" xfId="30500" xr:uid="{00000000-0005-0000-0000-00006B760000}"/>
    <cellStyle name="20% - Accent1 3 7 4 4 4" xfId="30501" xr:uid="{00000000-0005-0000-0000-00006C760000}"/>
    <cellStyle name="20% - Accent1 3 7 4 5" xfId="30502" xr:uid="{00000000-0005-0000-0000-00006D760000}"/>
    <cellStyle name="20% - Accent1 3 7 4 5 2" xfId="30503" xr:uid="{00000000-0005-0000-0000-00006E760000}"/>
    <cellStyle name="20% - Accent1 3 7 4 5 2 2" xfId="30504" xr:uid="{00000000-0005-0000-0000-00006F760000}"/>
    <cellStyle name="20% - Accent1 3 7 4 5 2 2 2" xfId="30505" xr:uid="{00000000-0005-0000-0000-000070760000}"/>
    <cellStyle name="20% - Accent1 3 7 4 5 2 3" xfId="30506" xr:uid="{00000000-0005-0000-0000-000071760000}"/>
    <cellStyle name="20% - Accent1 3 7 4 5 3" xfId="30507" xr:uid="{00000000-0005-0000-0000-000072760000}"/>
    <cellStyle name="20% - Accent1 3 7 4 5 3 2" xfId="30508" xr:uid="{00000000-0005-0000-0000-000073760000}"/>
    <cellStyle name="20% - Accent1 3 7 4 5 4" xfId="30509" xr:uid="{00000000-0005-0000-0000-000074760000}"/>
    <cellStyle name="20% - Accent1 3 7 4 6" xfId="30510" xr:uid="{00000000-0005-0000-0000-000075760000}"/>
    <cellStyle name="20% - Accent1 3 7 4 6 2" xfId="30511" xr:uid="{00000000-0005-0000-0000-000076760000}"/>
    <cellStyle name="20% - Accent1 3 7 4 6 2 2" xfId="30512" xr:uid="{00000000-0005-0000-0000-000077760000}"/>
    <cellStyle name="20% - Accent1 3 7 4 6 2 2 2" xfId="30513" xr:uid="{00000000-0005-0000-0000-000078760000}"/>
    <cellStyle name="20% - Accent1 3 7 4 6 2 3" xfId="30514" xr:uid="{00000000-0005-0000-0000-000079760000}"/>
    <cellStyle name="20% - Accent1 3 7 4 6 3" xfId="30515" xr:uid="{00000000-0005-0000-0000-00007A760000}"/>
    <cellStyle name="20% - Accent1 3 7 4 6 3 2" xfId="30516" xr:uid="{00000000-0005-0000-0000-00007B760000}"/>
    <cellStyle name="20% - Accent1 3 7 4 6 4" xfId="30517" xr:uid="{00000000-0005-0000-0000-00007C760000}"/>
    <cellStyle name="20% - Accent1 3 7 4 7" xfId="30518" xr:uid="{00000000-0005-0000-0000-00007D760000}"/>
    <cellStyle name="20% - Accent1 3 7 4 7 2" xfId="30519" xr:uid="{00000000-0005-0000-0000-00007E760000}"/>
    <cellStyle name="20% - Accent1 3 7 4 7 2 2" xfId="30520" xr:uid="{00000000-0005-0000-0000-00007F760000}"/>
    <cellStyle name="20% - Accent1 3 7 4 7 3" xfId="30521" xr:uid="{00000000-0005-0000-0000-000080760000}"/>
    <cellStyle name="20% - Accent1 3 7 4 8" xfId="30522" xr:uid="{00000000-0005-0000-0000-000081760000}"/>
    <cellStyle name="20% - Accent1 3 7 4 8 2" xfId="30523" xr:uid="{00000000-0005-0000-0000-000082760000}"/>
    <cellStyle name="20% - Accent1 3 7 4 8 2 2" xfId="30524" xr:uid="{00000000-0005-0000-0000-000083760000}"/>
    <cellStyle name="20% - Accent1 3 7 4 8 3" xfId="30525" xr:uid="{00000000-0005-0000-0000-000084760000}"/>
    <cellStyle name="20% - Accent1 3 7 4 9" xfId="30526" xr:uid="{00000000-0005-0000-0000-000085760000}"/>
    <cellStyle name="20% - Accent1 3 7 4 9 2" xfId="30527" xr:uid="{00000000-0005-0000-0000-000086760000}"/>
    <cellStyle name="20% - Accent1 3 7 5" xfId="30528" xr:uid="{00000000-0005-0000-0000-000087760000}"/>
    <cellStyle name="20% - Accent1 3 7 5 2" xfId="30529" xr:uid="{00000000-0005-0000-0000-000088760000}"/>
    <cellStyle name="20% - Accent1 3 7 5 2 2" xfId="30530" xr:uid="{00000000-0005-0000-0000-000089760000}"/>
    <cellStyle name="20% - Accent1 3 7 5 2 2 2" xfId="30531" xr:uid="{00000000-0005-0000-0000-00008A760000}"/>
    <cellStyle name="20% - Accent1 3 7 5 2 2 2 2" xfId="30532" xr:uid="{00000000-0005-0000-0000-00008B760000}"/>
    <cellStyle name="20% - Accent1 3 7 5 2 2 3" xfId="30533" xr:uid="{00000000-0005-0000-0000-00008C760000}"/>
    <cellStyle name="20% - Accent1 3 7 5 2 3" xfId="30534" xr:uid="{00000000-0005-0000-0000-00008D760000}"/>
    <cellStyle name="20% - Accent1 3 7 5 2 3 2" xfId="30535" xr:uid="{00000000-0005-0000-0000-00008E760000}"/>
    <cellStyle name="20% - Accent1 3 7 5 2 4" xfId="30536" xr:uid="{00000000-0005-0000-0000-00008F760000}"/>
    <cellStyle name="20% - Accent1 3 7 5 3" xfId="30537" xr:uid="{00000000-0005-0000-0000-000090760000}"/>
    <cellStyle name="20% - Accent1 3 7 5 3 2" xfId="30538" xr:uid="{00000000-0005-0000-0000-000091760000}"/>
    <cellStyle name="20% - Accent1 3 7 5 3 2 2" xfId="30539" xr:uid="{00000000-0005-0000-0000-000092760000}"/>
    <cellStyle name="20% - Accent1 3 7 5 3 2 2 2" xfId="30540" xr:uid="{00000000-0005-0000-0000-000093760000}"/>
    <cellStyle name="20% - Accent1 3 7 5 3 2 3" xfId="30541" xr:uid="{00000000-0005-0000-0000-000094760000}"/>
    <cellStyle name="20% - Accent1 3 7 5 3 3" xfId="30542" xr:uid="{00000000-0005-0000-0000-000095760000}"/>
    <cellStyle name="20% - Accent1 3 7 5 3 3 2" xfId="30543" xr:uid="{00000000-0005-0000-0000-000096760000}"/>
    <cellStyle name="20% - Accent1 3 7 5 3 4" xfId="30544" xr:uid="{00000000-0005-0000-0000-000097760000}"/>
    <cellStyle name="20% - Accent1 3 7 5 4" xfId="30545" xr:uid="{00000000-0005-0000-0000-000098760000}"/>
    <cellStyle name="20% - Accent1 3 7 5 4 2" xfId="30546" xr:uid="{00000000-0005-0000-0000-000099760000}"/>
    <cellStyle name="20% - Accent1 3 7 5 4 2 2" xfId="30547" xr:uid="{00000000-0005-0000-0000-00009A760000}"/>
    <cellStyle name="20% - Accent1 3 7 5 4 2 2 2" xfId="30548" xr:uid="{00000000-0005-0000-0000-00009B760000}"/>
    <cellStyle name="20% - Accent1 3 7 5 4 2 3" xfId="30549" xr:uid="{00000000-0005-0000-0000-00009C760000}"/>
    <cellStyle name="20% - Accent1 3 7 5 4 3" xfId="30550" xr:uid="{00000000-0005-0000-0000-00009D760000}"/>
    <cellStyle name="20% - Accent1 3 7 5 4 3 2" xfId="30551" xr:uid="{00000000-0005-0000-0000-00009E760000}"/>
    <cellStyle name="20% - Accent1 3 7 5 4 4" xfId="30552" xr:uid="{00000000-0005-0000-0000-00009F760000}"/>
    <cellStyle name="20% - Accent1 3 7 5 5" xfId="30553" xr:uid="{00000000-0005-0000-0000-0000A0760000}"/>
    <cellStyle name="20% - Accent1 3 7 5 5 2" xfId="30554" xr:uid="{00000000-0005-0000-0000-0000A1760000}"/>
    <cellStyle name="20% - Accent1 3 7 5 5 2 2" xfId="30555" xr:uid="{00000000-0005-0000-0000-0000A2760000}"/>
    <cellStyle name="20% - Accent1 3 7 5 5 3" xfId="30556" xr:uid="{00000000-0005-0000-0000-0000A3760000}"/>
    <cellStyle name="20% - Accent1 3 7 5 6" xfId="30557" xr:uid="{00000000-0005-0000-0000-0000A4760000}"/>
    <cellStyle name="20% - Accent1 3 7 5 6 2" xfId="30558" xr:uid="{00000000-0005-0000-0000-0000A5760000}"/>
    <cellStyle name="20% - Accent1 3 7 5 6 2 2" xfId="30559" xr:uid="{00000000-0005-0000-0000-0000A6760000}"/>
    <cellStyle name="20% - Accent1 3 7 5 6 3" xfId="30560" xr:uid="{00000000-0005-0000-0000-0000A7760000}"/>
    <cellStyle name="20% - Accent1 3 7 5 7" xfId="30561" xr:uid="{00000000-0005-0000-0000-0000A8760000}"/>
    <cellStyle name="20% - Accent1 3 7 5 7 2" xfId="30562" xr:uid="{00000000-0005-0000-0000-0000A9760000}"/>
    <cellStyle name="20% - Accent1 3 7 5 8" xfId="30563" xr:uid="{00000000-0005-0000-0000-0000AA760000}"/>
    <cellStyle name="20% - Accent1 3 7 5 8 2" xfId="30564" xr:uid="{00000000-0005-0000-0000-0000AB760000}"/>
    <cellStyle name="20% - Accent1 3 7 5 9" xfId="30565" xr:uid="{00000000-0005-0000-0000-0000AC760000}"/>
    <cellStyle name="20% - Accent1 3 7 6" xfId="30566" xr:uid="{00000000-0005-0000-0000-0000AD760000}"/>
    <cellStyle name="20% - Accent1 3 7 6 2" xfId="30567" xr:uid="{00000000-0005-0000-0000-0000AE760000}"/>
    <cellStyle name="20% - Accent1 3 7 6 2 2" xfId="30568" xr:uid="{00000000-0005-0000-0000-0000AF760000}"/>
    <cellStyle name="20% - Accent1 3 7 6 2 2 2" xfId="30569" xr:uid="{00000000-0005-0000-0000-0000B0760000}"/>
    <cellStyle name="20% - Accent1 3 7 6 2 2 2 2" xfId="30570" xr:uid="{00000000-0005-0000-0000-0000B1760000}"/>
    <cellStyle name="20% - Accent1 3 7 6 2 2 3" xfId="30571" xr:uid="{00000000-0005-0000-0000-0000B2760000}"/>
    <cellStyle name="20% - Accent1 3 7 6 2 3" xfId="30572" xr:uid="{00000000-0005-0000-0000-0000B3760000}"/>
    <cellStyle name="20% - Accent1 3 7 6 2 3 2" xfId="30573" xr:uid="{00000000-0005-0000-0000-0000B4760000}"/>
    <cellStyle name="20% - Accent1 3 7 6 2 4" xfId="30574" xr:uid="{00000000-0005-0000-0000-0000B5760000}"/>
    <cellStyle name="20% - Accent1 3 7 6 3" xfId="30575" xr:uid="{00000000-0005-0000-0000-0000B6760000}"/>
    <cellStyle name="20% - Accent1 3 7 6 3 2" xfId="30576" xr:uid="{00000000-0005-0000-0000-0000B7760000}"/>
    <cellStyle name="20% - Accent1 3 7 6 3 2 2" xfId="30577" xr:uid="{00000000-0005-0000-0000-0000B8760000}"/>
    <cellStyle name="20% - Accent1 3 7 6 3 2 2 2" xfId="30578" xr:uid="{00000000-0005-0000-0000-0000B9760000}"/>
    <cellStyle name="20% - Accent1 3 7 6 3 2 3" xfId="30579" xr:uid="{00000000-0005-0000-0000-0000BA760000}"/>
    <cellStyle name="20% - Accent1 3 7 6 3 3" xfId="30580" xr:uid="{00000000-0005-0000-0000-0000BB760000}"/>
    <cellStyle name="20% - Accent1 3 7 6 3 3 2" xfId="30581" xr:uid="{00000000-0005-0000-0000-0000BC760000}"/>
    <cellStyle name="20% - Accent1 3 7 6 3 4" xfId="30582" xr:uid="{00000000-0005-0000-0000-0000BD760000}"/>
    <cellStyle name="20% - Accent1 3 7 6 4" xfId="30583" xr:uid="{00000000-0005-0000-0000-0000BE760000}"/>
    <cellStyle name="20% - Accent1 3 7 6 4 2" xfId="30584" xr:uid="{00000000-0005-0000-0000-0000BF760000}"/>
    <cellStyle name="20% - Accent1 3 7 6 4 2 2" xfId="30585" xr:uid="{00000000-0005-0000-0000-0000C0760000}"/>
    <cellStyle name="20% - Accent1 3 7 6 4 2 2 2" xfId="30586" xr:uid="{00000000-0005-0000-0000-0000C1760000}"/>
    <cellStyle name="20% - Accent1 3 7 6 4 2 3" xfId="30587" xr:uid="{00000000-0005-0000-0000-0000C2760000}"/>
    <cellStyle name="20% - Accent1 3 7 6 4 3" xfId="30588" xr:uid="{00000000-0005-0000-0000-0000C3760000}"/>
    <cellStyle name="20% - Accent1 3 7 6 4 3 2" xfId="30589" xr:uid="{00000000-0005-0000-0000-0000C4760000}"/>
    <cellStyle name="20% - Accent1 3 7 6 4 4" xfId="30590" xr:uid="{00000000-0005-0000-0000-0000C5760000}"/>
    <cellStyle name="20% - Accent1 3 7 6 5" xfId="30591" xr:uid="{00000000-0005-0000-0000-0000C6760000}"/>
    <cellStyle name="20% - Accent1 3 7 6 5 2" xfId="30592" xr:uid="{00000000-0005-0000-0000-0000C7760000}"/>
    <cellStyle name="20% - Accent1 3 7 6 5 2 2" xfId="30593" xr:uid="{00000000-0005-0000-0000-0000C8760000}"/>
    <cellStyle name="20% - Accent1 3 7 6 5 3" xfId="30594" xr:uid="{00000000-0005-0000-0000-0000C9760000}"/>
    <cellStyle name="20% - Accent1 3 7 6 6" xfId="30595" xr:uid="{00000000-0005-0000-0000-0000CA760000}"/>
    <cellStyle name="20% - Accent1 3 7 6 6 2" xfId="30596" xr:uid="{00000000-0005-0000-0000-0000CB760000}"/>
    <cellStyle name="20% - Accent1 3 7 6 6 2 2" xfId="30597" xr:uid="{00000000-0005-0000-0000-0000CC760000}"/>
    <cellStyle name="20% - Accent1 3 7 6 6 3" xfId="30598" xr:uid="{00000000-0005-0000-0000-0000CD760000}"/>
    <cellStyle name="20% - Accent1 3 7 6 7" xfId="30599" xr:uid="{00000000-0005-0000-0000-0000CE760000}"/>
    <cellStyle name="20% - Accent1 3 7 6 7 2" xfId="30600" xr:uid="{00000000-0005-0000-0000-0000CF760000}"/>
    <cellStyle name="20% - Accent1 3 7 6 8" xfId="30601" xr:uid="{00000000-0005-0000-0000-0000D0760000}"/>
    <cellStyle name="20% - Accent1 3 7 6 8 2" xfId="30602" xr:uid="{00000000-0005-0000-0000-0000D1760000}"/>
    <cellStyle name="20% - Accent1 3 7 6 9" xfId="30603" xr:uid="{00000000-0005-0000-0000-0000D2760000}"/>
    <cellStyle name="20% - Accent1 3 7 7" xfId="30604" xr:uid="{00000000-0005-0000-0000-0000D3760000}"/>
    <cellStyle name="20% - Accent1 3 7 7 2" xfId="30605" xr:uid="{00000000-0005-0000-0000-0000D4760000}"/>
    <cellStyle name="20% - Accent1 3 7 7 2 2" xfId="30606" xr:uid="{00000000-0005-0000-0000-0000D5760000}"/>
    <cellStyle name="20% - Accent1 3 7 7 2 2 2" xfId="30607" xr:uid="{00000000-0005-0000-0000-0000D6760000}"/>
    <cellStyle name="20% - Accent1 3 7 7 2 3" xfId="30608" xr:uid="{00000000-0005-0000-0000-0000D7760000}"/>
    <cellStyle name="20% - Accent1 3 7 7 3" xfId="30609" xr:uid="{00000000-0005-0000-0000-0000D8760000}"/>
    <cellStyle name="20% - Accent1 3 7 7 3 2" xfId="30610" xr:uid="{00000000-0005-0000-0000-0000D9760000}"/>
    <cellStyle name="20% - Accent1 3 7 7 4" xfId="30611" xr:uid="{00000000-0005-0000-0000-0000DA760000}"/>
    <cellStyle name="20% - Accent1 3 7 8" xfId="30612" xr:uid="{00000000-0005-0000-0000-0000DB760000}"/>
    <cellStyle name="20% - Accent1 3 7 8 2" xfId="30613" xr:uid="{00000000-0005-0000-0000-0000DC760000}"/>
    <cellStyle name="20% - Accent1 3 7 8 2 2" xfId="30614" xr:uid="{00000000-0005-0000-0000-0000DD760000}"/>
    <cellStyle name="20% - Accent1 3 7 8 2 2 2" xfId="30615" xr:uid="{00000000-0005-0000-0000-0000DE760000}"/>
    <cellStyle name="20% - Accent1 3 7 8 2 3" xfId="30616" xr:uid="{00000000-0005-0000-0000-0000DF760000}"/>
    <cellStyle name="20% - Accent1 3 7 8 3" xfId="30617" xr:uid="{00000000-0005-0000-0000-0000E0760000}"/>
    <cellStyle name="20% - Accent1 3 7 8 3 2" xfId="30618" xr:uid="{00000000-0005-0000-0000-0000E1760000}"/>
    <cellStyle name="20% - Accent1 3 7 8 4" xfId="30619" xr:uid="{00000000-0005-0000-0000-0000E2760000}"/>
    <cellStyle name="20% - Accent1 3 7 9" xfId="30620" xr:uid="{00000000-0005-0000-0000-0000E3760000}"/>
    <cellStyle name="20% - Accent1 3 7 9 2" xfId="30621" xr:uid="{00000000-0005-0000-0000-0000E4760000}"/>
    <cellStyle name="20% - Accent1 3 7 9 2 2" xfId="30622" xr:uid="{00000000-0005-0000-0000-0000E5760000}"/>
    <cellStyle name="20% - Accent1 3 7 9 2 2 2" xfId="30623" xr:uid="{00000000-0005-0000-0000-0000E6760000}"/>
    <cellStyle name="20% - Accent1 3 7 9 2 3" xfId="30624" xr:uid="{00000000-0005-0000-0000-0000E7760000}"/>
    <cellStyle name="20% - Accent1 3 7 9 3" xfId="30625" xr:uid="{00000000-0005-0000-0000-0000E8760000}"/>
    <cellStyle name="20% - Accent1 3 7 9 3 2" xfId="30626" xr:uid="{00000000-0005-0000-0000-0000E9760000}"/>
    <cellStyle name="20% - Accent1 3 7 9 4" xfId="30627" xr:uid="{00000000-0005-0000-0000-0000EA760000}"/>
    <cellStyle name="20% - Accent1 3 8" xfId="30628" xr:uid="{00000000-0005-0000-0000-0000EB760000}"/>
    <cellStyle name="20% - Accent1 3 8 10" xfId="30629" xr:uid="{00000000-0005-0000-0000-0000EC760000}"/>
    <cellStyle name="20% - Accent1 3 8 10 2" xfId="30630" xr:uid="{00000000-0005-0000-0000-0000ED760000}"/>
    <cellStyle name="20% - Accent1 3 8 11" xfId="30631" xr:uid="{00000000-0005-0000-0000-0000EE760000}"/>
    <cellStyle name="20% - Accent1 3 8 11 2" xfId="30632" xr:uid="{00000000-0005-0000-0000-0000EF760000}"/>
    <cellStyle name="20% - Accent1 3 8 12" xfId="30633" xr:uid="{00000000-0005-0000-0000-0000F0760000}"/>
    <cellStyle name="20% - Accent1 3 8 2" xfId="30634" xr:uid="{00000000-0005-0000-0000-0000F1760000}"/>
    <cellStyle name="20% - Accent1 3 8 2 10" xfId="30635" xr:uid="{00000000-0005-0000-0000-0000F2760000}"/>
    <cellStyle name="20% - Accent1 3 8 2 10 2" xfId="30636" xr:uid="{00000000-0005-0000-0000-0000F3760000}"/>
    <cellStyle name="20% - Accent1 3 8 2 11" xfId="30637" xr:uid="{00000000-0005-0000-0000-0000F4760000}"/>
    <cellStyle name="20% - Accent1 3 8 2 2" xfId="30638" xr:uid="{00000000-0005-0000-0000-0000F5760000}"/>
    <cellStyle name="20% - Accent1 3 8 2 2 2" xfId="30639" xr:uid="{00000000-0005-0000-0000-0000F6760000}"/>
    <cellStyle name="20% - Accent1 3 8 2 2 2 2" xfId="30640" xr:uid="{00000000-0005-0000-0000-0000F7760000}"/>
    <cellStyle name="20% - Accent1 3 8 2 2 2 2 2" xfId="30641" xr:uid="{00000000-0005-0000-0000-0000F8760000}"/>
    <cellStyle name="20% - Accent1 3 8 2 2 2 2 2 2" xfId="30642" xr:uid="{00000000-0005-0000-0000-0000F9760000}"/>
    <cellStyle name="20% - Accent1 3 8 2 2 2 2 3" xfId="30643" xr:uid="{00000000-0005-0000-0000-0000FA760000}"/>
    <cellStyle name="20% - Accent1 3 8 2 2 2 3" xfId="30644" xr:uid="{00000000-0005-0000-0000-0000FB760000}"/>
    <cellStyle name="20% - Accent1 3 8 2 2 2 3 2" xfId="30645" xr:uid="{00000000-0005-0000-0000-0000FC760000}"/>
    <cellStyle name="20% - Accent1 3 8 2 2 2 4" xfId="30646" xr:uid="{00000000-0005-0000-0000-0000FD760000}"/>
    <cellStyle name="20% - Accent1 3 8 2 2 3" xfId="30647" xr:uid="{00000000-0005-0000-0000-0000FE760000}"/>
    <cellStyle name="20% - Accent1 3 8 2 2 3 2" xfId="30648" xr:uid="{00000000-0005-0000-0000-0000FF760000}"/>
    <cellStyle name="20% - Accent1 3 8 2 2 3 2 2" xfId="30649" xr:uid="{00000000-0005-0000-0000-000000770000}"/>
    <cellStyle name="20% - Accent1 3 8 2 2 3 2 2 2" xfId="30650" xr:uid="{00000000-0005-0000-0000-000001770000}"/>
    <cellStyle name="20% - Accent1 3 8 2 2 3 2 3" xfId="30651" xr:uid="{00000000-0005-0000-0000-000002770000}"/>
    <cellStyle name="20% - Accent1 3 8 2 2 3 3" xfId="30652" xr:uid="{00000000-0005-0000-0000-000003770000}"/>
    <cellStyle name="20% - Accent1 3 8 2 2 3 3 2" xfId="30653" xr:uid="{00000000-0005-0000-0000-000004770000}"/>
    <cellStyle name="20% - Accent1 3 8 2 2 3 4" xfId="30654" xr:uid="{00000000-0005-0000-0000-000005770000}"/>
    <cellStyle name="20% - Accent1 3 8 2 2 4" xfId="30655" xr:uid="{00000000-0005-0000-0000-000006770000}"/>
    <cellStyle name="20% - Accent1 3 8 2 2 4 2" xfId="30656" xr:uid="{00000000-0005-0000-0000-000007770000}"/>
    <cellStyle name="20% - Accent1 3 8 2 2 4 2 2" xfId="30657" xr:uid="{00000000-0005-0000-0000-000008770000}"/>
    <cellStyle name="20% - Accent1 3 8 2 2 4 2 2 2" xfId="30658" xr:uid="{00000000-0005-0000-0000-000009770000}"/>
    <cellStyle name="20% - Accent1 3 8 2 2 4 2 3" xfId="30659" xr:uid="{00000000-0005-0000-0000-00000A770000}"/>
    <cellStyle name="20% - Accent1 3 8 2 2 4 3" xfId="30660" xr:uid="{00000000-0005-0000-0000-00000B770000}"/>
    <cellStyle name="20% - Accent1 3 8 2 2 4 3 2" xfId="30661" xr:uid="{00000000-0005-0000-0000-00000C770000}"/>
    <cellStyle name="20% - Accent1 3 8 2 2 4 4" xfId="30662" xr:uid="{00000000-0005-0000-0000-00000D770000}"/>
    <cellStyle name="20% - Accent1 3 8 2 2 5" xfId="30663" xr:uid="{00000000-0005-0000-0000-00000E770000}"/>
    <cellStyle name="20% - Accent1 3 8 2 2 5 2" xfId="30664" xr:uid="{00000000-0005-0000-0000-00000F770000}"/>
    <cellStyle name="20% - Accent1 3 8 2 2 5 2 2" xfId="30665" xr:uid="{00000000-0005-0000-0000-000010770000}"/>
    <cellStyle name="20% - Accent1 3 8 2 2 5 3" xfId="30666" xr:uid="{00000000-0005-0000-0000-000011770000}"/>
    <cellStyle name="20% - Accent1 3 8 2 2 6" xfId="30667" xr:uid="{00000000-0005-0000-0000-000012770000}"/>
    <cellStyle name="20% - Accent1 3 8 2 2 6 2" xfId="30668" xr:uid="{00000000-0005-0000-0000-000013770000}"/>
    <cellStyle name="20% - Accent1 3 8 2 2 6 2 2" xfId="30669" xr:uid="{00000000-0005-0000-0000-000014770000}"/>
    <cellStyle name="20% - Accent1 3 8 2 2 6 3" xfId="30670" xr:uid="{00000000-0005-0000-0000-000015770000}"/>
    <cellStyle name="20% - Accent1 3 8 2 2 7" xfId="30671" xr:uid="{00000000-0005-0000-0000-000016770000}"/>
    <cellStyle name="20% - Accent1 3 8 2 2 7 2" xfId="30672" xr:uid="{00000000-0005-0000-0000-000017770000}"/>
    <cellStyle name="20% - Accent1 3 8 2 2 8" xfId="30673" xr:uid="{00000000-0005-0000-0000-000018770000}"/>
    <cellStyle name="20% - Accent1 3 8 2 2 8 2" xfId="30674" xr:uid="{00000000-0005-0000-0000-000019770000}"/>
    <cellStyle name="20% - Accent1 3 8 2 2 9" xfId="30675" xr:uid="{00000000-0005-0000-0000-00001A770000}"/>
    <cellStyle name="20% - Accent1 3 8 2 3" xfId="30676" xr:uid="{00000000-0005-0000-0000-00001B770000}"/>
    <cellStyle name="20% - Accent1 3 8 2 3 2" xfId="30677" xr:uid="{00000000-0005-0000-0000-00001C770000}"/>
    <cellStyle name="20% - Accent1 3 8 2 3 2 2" xfId="30678" xr:uid="{00000000-0005-0000-0000-00001D770000}"/>
    <cellStyle name="20% - Accent1 3 8 2 3 2 2 2" xfId="30679" xr:uid="{00000000-0005-0000-0000-00001E770000}"/>
    <cellStyle name="20% - Accent1 3 8 2 3 2 2 2 2" xfId="30680" xr:uid="{00000000-0005-0000-0000-00001F770000}"/>
    <cellStyle name="20% - Accent1 3 8 2 3 2 2 3" xfId="30681" xr:uid="{00000000-0005-0000-0000-000020770000}"/>
    <cellStyle name="20% - Accent1 3 8 2 3 2 3" xfId="30682" xr:uid="{00000000-0005-0000-0000-000021770000}"/>
    <cellStyle name="20% - Accent1 3 8 2 3 2 3 2" xfId="30683" xr:uid="{00000000-0005-0000-0000-000022770000}"/>
    <cellStyle name="20% - Accent1 3 8 2 3 2 4" xfId="30684" xr:uid="{00000000-0005-0000-0000-000023770000}"/>
    <cellStyle name="20% - Accent1 3 8 2 3 3" xfId="30685" xr:uid="{00000000-0005-0000-0000-000024770000}"/>
    <cellStyle name="20% - Accent1 3 8 2 3 3 2" xfId="30686" xr:uid="{00000000-0005-0000-0000-000025770000}"/>
    <cellStyle name="20% - Accent1 3 8 2 3 3 2 2" xfId="30687" xr:uid="{00000000-0005-0000-0000-000026770000}"/>
    <cellStyle name="20% - Accent1 3 8 2 3 3 2 2 2" xfId="30688" xr:uid="{00000000-0005-0000-0000-000027770000}"/>
    <cellStyle name="20% - Accent1 3 8 2 3 3 2 3" xfId="30689" xr:uid="{00000000-0005-0000-0000-000028770000}"/>
    <cellStyle name="20% - Accent1 3 8 2 3 3 3" xfId="30690" xr:uid="{00000000-0005-0000-0000-000029770000}"/>
    <cellStyle name="20% - Accent1 3 8 2 3 3 3 2" xfId="30691" xr:uid="{00000000-0005-0000-0000-00002A770000}"/>
    <cellStyle name="20% - Accent1 3 8 2 3 3 4" xfId="30692" xr:uid="{00000000-0005-0000-0000-00002B770000}"/>
    <cellStyle name="20% - Accent1 3 8 2 3 4" xfId="30693" xr:uid="{00000000-0005-0000-0000-00002C770000}"/>
    <cellStyle name="20% - Accent1 3 8 2 3 4 2" xfId="30694" xr:uid="{00000000-0005-0000-0000-00002D770000}"/>
    <cellStyle name="20% - Accent1 3 8 2 3 4 2 2" xfId="30695" xr:uid="{00000000-0005-0000-0000-00002E770000}"/>
    <cellStyle name="20% - Accent1 3 8 2 3 4 2 2 2" xfId="30696" xr:uid="{00000000-0005-0000-0000-00002F770000}"/>
    <cellStyle name="20% - Accent1 3 8 2 3 4 2 3" xfId="30697" xr:uid="{00000000-0005-0000-0000-000030770000}"/>
    <cellStyle name="20% - Accent1 3 8 2 3 4 3" xfId="30698" xr:uid="{00000000-0005-0000-0000-000031770000}"/>
    <cellStyle name="20% - Accent1 3 8 2 3 4 3 2" xfId="30699" xr:uid="{00000000-0005-0000-0000-000032770000}"/>
    <cellStyle name="20% - Accent1 3 8 2 3 4 4" xfId="30700" xr:uid="{00000000-0005-0000-0000-000033770000}"/>
    <cellStyle name="20% - Accent1 3 8 2 3 5" xfId="30701" xr:uid="{00000000-0005-0000-0000-000034770000}"/>
    <cellStyle name="20% - Accent1 3 8 2 3 5 2" xfId="30702" xr:uid="{00000000-0005-0000-0000-000035770000}"/>
    <cellStyle name="20% - Accent1 3 8 2 3 5 2 2" xfId="30703" xr:uid="{00000000-0005-0000-0000-000036770000}"/>
    <cellStyle name="20% - Accent1 3 8 2 3 5 3" xfId="30704" xr:uid="{00000000-0005-0000-0000-000037770000}"/>
    <cellStyle name="20% - Accent1 3 8 2 3 6" xfId="30705" xr:uid="{00000000-0005-0000-0000-000038770000}"/>
    <cellStyle name="20% - Accent1 3 8 2 3 6 2" xfId="30706" xr:uid="{00000000-0005-0000-0000-000039770000}"/>
    <cellStyle name="20% - Accent1 3 8 2 3 6 2 2" xfId="30707" xr:uid="{00000000-0005-0000-0000-00003A770000}"/>
    <cellStyle name="20% - Accent1 3 8 2 3 6 3" xfId="30708" xr:uid="{00000000-0005-0000-0000-00003B770000}"/>
    <cellStyle name="20% - Accent1 3 8 2 3 7" xfId="30709" xr:uid="{00000000-0005-0000-0000-00003C770000}"/>
    <cellStyle name="20% - Accent1 3 8 2 3 7 2" xfId="30710" xr:uid="{00000000-0005-0000-0000-00003D770000}"/>
    <cellStyle name="20% - Accent1 3 8 2 3 8" xfId="30711" xr:uid="{00000000-0005-0000-0000-00003E770000}"/>
    <cellStyle name="20% - Accent1 3 8 2 3 8 2" xfId="30712" xr:uid="{00000000-0005-0000-0000-00003F770000}"/>
    <cellStyle name="20% - Accent1 3 8 2 3 9" xfId="30713" xr:uid="{00000000-0005-0000-0000-000040770000}"/>
    <cellStyle name="20% - Accent1 3 8 2 4" xfId="30714" xr:uid="{00000000-0005-0000-0000-000041770000}"/>
    <cellStyle name="20% - Accent1 3 8 2 4 2" xfId="30715" xr:uid="{00000000-0005-0000-0000-000042770000}"/>
    <cellStyle name="20% - Accent1 3 8 2 4 2 2" xfId="30716" xr:uid="{00000000-0005-0000-0000-000043770000}"/>
    <cellStyle name="20% - Accent1 3 8 2 4 2 2 2" xfId="30717" xr:uid="{00000000-0005-0000-0000-000044770000}"/>
    <cellStyle name="20% - Accent1 3 8 2 4 2 3" xfId="30718" xr:uid="{00000000-0005-0000-0000-000045770000}"/>
    <cellStyle name="20% - Accent1 3 8 2 4 3" xfId="30719" xr:uid="{00000000-0005-0000-0000-000046770000}"/>
    <cellStyle name="20% - Accent1 3 8 2 4 3 2" xfId="30720" xr:uid="{00000000-0005-0000-0000-000047770000}"/>
    <cellStyle name="20% - Accent1 3 8 2 4 4" xfId="30721" xr:uid="{00000000-0005-0000-0000-000048770000}"/>
    <cellStyle name="20% - Accent1 3 8 2 5" xfId="30722" xr:uid="{00000000-0005-0000-0000-000049770000}"/>
    <cellStyle name="20% - Accent1 3 8 2 5 2" xfId="30723" xr:uid="{00000000-0005-0000-0000-00004A770000}"/>
    <cellStyle name="20% - Accent1 3 8 2 5 2 2" xfId="30724" xr:uid="{00000000-0005-0000-0000-00004B770000}"/>
    <cellStyle name="20% - Accent1 3 8 2 5 2 2 2" xfId="30725" xr:uid="{00000000-0005-0000-0000-00004C770000}"/>
    <cellStyle name="20% - Accent1 3 8 2 5 2 3" xfId="30726" xr:uid="{00000000-0005-0000-0000-00004D770000}"/>
    <cellStyle name="20% - Accent1 3 8 2 5 3" xfId="30727" xr:uid="{00000000-0005-0000-0000-00004E770000}"/>
    <cellStyle name="20% - Accent1 3 8 2 5 3 2" xfId="30728" xr:uid="{00000000-0005-0000-0000-00004F770000}"/>
    <cellStyle name="20% - Accent1 3 8 2 5 4" xfId="30729" xr:uid="{00000000-0005-0000-0000-000050770000}"/>
    <cellStyle name="20% - Accent1 3 8 2 6" xfId="30730" xr:uid="{00000000-0005-0000-0000-000051770000}"/>
    <cellStyle name="20% - Accent1 3 8 2 6 2" xfId="30731" xr:uid="{00000000-0005-0000-0000-000052770000}"/>
    <cellStyle name="20% - Accent1 3 8 2 6 2 2" xfId="30732" xr:uid="{00000000-0005-0000-0000-000053770000}"/>
    <cellStyle name="20% - Accent1 3 8 2 6 2 2 2" xfId="30733" xr:uid="{00000000-0005-0000-0000-000054770000}"/>
    <cellStyle name="20% - Accent1 3 8 2 6 2 3" xfId="30734" xr:uid="{00000000-0005-0000-0000-000055770000}"/>
    <cellStyle name="20% - Accent1 3 8 2 6 3" xfId="30735" xr:uid="{00000000-0005-0000-0000-000056770000}"/>
    <cellStyle name="20% - Accent1 3 8 2 6 3 2" xfId="30736" xr:uid="{00000000-0005-0000-0000-000057770000}"/>
    <cellStyle name="20% - Accent1 3 8 2 6 4" xfId="30737" xr:uid="{00000000-0005-0000-0000-000058770000}"/>
    <cellStyle name="20% - Accent1 3 8 2 7" xfId="30738" xr:uid="{00000000-0005-0000-0000-000059770000}"/>
    <cellStyle name="20% - Accent1 3 8 2 7 2" xfId="30739" xr:uid="{00000000-0005-0000-0000-00005A770000}"/>
    <cellStyle name="20% - Accent1 3 8 2 7 2 2" xfId="30740" xr:uid="{00000000-0005-0000-0000-00005B770000}"/>
    <cellStyle name="20% - Accent1 3 8 2 7 3" xfId="30741" xr:uid="{00000000-0005-0000-0000-00005C770000}"/>
    <cellStyle name="20% - Accent1 3 8 2 8" xfId="30742" xr:uid="{00000000-0005-0000-0000-00005D770000}"/>
    <cellStyle name="20% - Accent1 3 8 2 8 2" xfId="30743" xr:uid="{00000000-0005-0000-0000-00005E770000}"/>
    <cellStyle name="20% - Accent1 3 8 2 8 2 2" xfId="30744" xr:uid="{00000000-0005-0000-0000-00005F770000}"/>
    <cellStyle name="20% - Accent1 3 8 2 8 3" xfId="30745" xr:uid="{00000000-0005-0000-0000-000060770000}"/>
    <cellStyle name="20% - Accent1 3 8 2 9" xfId="30746" xr:uid="{00000000-0005-0000-0000-000061770000}"/>
    <cellStyle name="20% - Accent1 3 8 2 9 2" xfId="30747" xr:uid="{00000000-0005-0000-0000-000062770000}"/>
    <cellStyle name="20% - Accent1 3 8 3" xfId="30748" xr:uid="{00000000-0005-0000-0000-000063770000}"/>
    <cellStyle name="20% - Accent1 3 8 3 2" xfId="30749" xr:uid="{00000000-0005-0000-0000-000064770000}"/>
    <cellStyle name="20% - Accent1 3 8 3 2 2" xfId="30750" xr:uid="{00000000-0005-0000-0000-000065770000}"/>
    <cellStyle name="20% - Accent1 3 8 3 2 2 2" xfId="30751" xr:uid="{00000000-0005-0000-0000-000066770000}"/>
    <cellStyle name="20% - Accent1 3 8 3 2 2 2 2" xfId="30752" xr:uid="{00000000-0005-0000-0000-000067770000}"/>
    <cellStyle name="20% - Accent1 3 8 3 2 2 3" xfId="30753" xr:uid="{00000000-0005-0000-0000-000068770000}"/>
    <cellStyle name="20% - Accent1 3 8 3 2 3" xfId="30754" xr:uid="{00000000-0005-0000-0000-000069770000}"/>
    <cellStyle name="20% - Accent1 3 8 3 2 3 2" xfId="30755" xr:uid="{00000000-0005-0000-0000-00006A770000}"/>
    <cellStyle name="20% - Accent1 3 8 3 2 4" xfId="30756" xr:uid="{00000000-0005-0000-0000-00006B770000}"/>
    <cellStyle name="20% - Accent1 3 8 3 3" xfId="30757" xr:uid="{00000000-0005-0000-0000-00006C770000}"/>
    <cellStyle name="20% - Accent1 3 8 3 3 2" xfId="30758" xr:uid="{00000000-0005-0000-0000-00006D770000}"/>
    <cellStyle name="20% - Accent1 3 8 3 3 2 2" xfId="30759" xr:uid="{00000000-0005-0000-0000-00006E770000}"/>
    <cellStyle name="20% - Accent1 3 8 3 3 2 2 2" xfId="30760" xr:uid="{00000000-0005-0000-0000-00006F770000}"/>
    <cellStyle name="20% - Accent1 3 8 3 3 2 3" xfId="30761" xr:uid="{00000000-0005-0000-0000-000070770000}"/>
    <cellStyle name="20% - Accent1 3 8 3 3 3" xfId="30762" xr:uid="{00000000-0005-0000-0000-000071770000}"/>
    <cellStyle name="20% - Accent1 3 8 3 3 3 2" xfId="30763" xr:uid="{00000000-0005-0000-0000-000072770000}"/>
    <cellStyle name="20% - Accent1 3 8 3 3 4" xfId="30764" xr:uid="{00000000-0005-0000-0000-000073770000}"/>
    <cellStyle name="20% - Accent1 3 8 3 4" xfId="30765" xr:uid="{00000000-0005-0000-0000-000074770000}"/>
    <cellStyle name="20% - Accent1 3 8 3 4 2" xfId="30766" xr:uid="{00000000-0005-0000-0000-000075770000}"/>
    <cellStyle name="20% - Accent1 3 8 3 4 2 2" xfId="30767" xr:uid="{00000000-0005-0000-0000-000076770000}"/>
    <cellStyle name="20% - Accent1 3 8 3 4 2 2 2" xfId="30768" xr:uid="{00000000-0005-0000-0000-000077770000}"/>
    <cellStyle name="20% - Accent1 3 8 3 4 2 3" xfId="30769" xr:uid="{00000000-0005-0000-0000-000078770000}"/>
    <cellStyle name="20% - Accent1 3 8 3 4 3" xfId="30770" xr:uid="{00000000-0005-0000-0000-000079770000}"/>
    <cellStyle name="20% - Accent1 3 8 3 4 3 2" xfId="30771" xr:uid="{00000000-0005-0000-0000-00007A770000}"/>
    <cellStyle name="20% - Accent1 3 8 3 4 4" xfId="30772" xr:uid="{00000000-0005-0000-0000-00007B770000}"/>
    <cellStyle name="20% - Accent1 3 8 3 5" xfId="30773" xr:uid="{00000000-0005-0000-0000-00007C770000}"/>
    <cellStyle name="20% - Accent1 3 8 3 5 2" xfId="30774" xr:uid="{00000000-0005-0000-0000-00007D770000}"/>
    <cellStyle name="20% - Accent1 3 8 3 5 2 2" xfId="30775" xr:uid="{00000000-0005-0000-0000-00007E770000}"/>
    <cellStyle name="20% - Accent1 3 8 3 5 3" xfId="30776" xr:uid="{00000000-0005-0000-0000-00007F770000}"/>
    <cellStyle name="20% - Accent1 3 8 3 6" xfId="30777" xr:uid="{00000000-0005-0000-0000-000080770000}"/>
    <cellStyle name="20% - Accent1 3 8 3 6 2" xfId="30778" xr:uid="{00000000-0005-0000-0000-000081770000}"/>
    <cellStyle name="20% - Accent1 3 8 3 6 2 2" xfId="30779" xr:uid="{00000000-0005-0000-0000-000082770000}"/>
    <cellStyle name="20% - Accent1 3 8 3 6 3" xfId="30780" xr:uid="{00000000-0005-0000-0000-000083770000}"/>
    <cellStyle name="20% - Accent1 3 8 3 7" xfId="30781" xr:uid="{00000000-0005-0000-0000-000084770000}"/>
    <cellStyle name="20% - Accent1 3 8 3 7 2" xfId="30782" xr:uid="{00000000-0005-0000-0000-000085770000}"/>
    <cellStyle name="20% - Accent1 3 8 3 8" xfId="30783" xr:uid="{00000000-0005-0000-0000-000086770000}"/>
    <cellStyle name="20% - Accent1 3 8 3 8 2" xfId="30784" xr:uid="{00000000-0005-0000-0000-000087770000}"/>
    <cellStyle name="20% - Accent1 3 8 3 9" xfId="30785" xr:uid="{00000000-0005-0000-0000-000088770000}"/>
    <cellStyle name="20% - Accent1 3 8 4" xfId="30786" xr:uid="{00000000-0005-0000-0000-000089770000}"/>
    <cellStyle name="20% - Accent1 3 8 4 2" xfId="30787" xr:uid="{00000000-0005-0000-0000-00008A770000}"/>
    <cellStyle name="20% - Accent1 3 8 4 2 2" xfId="30788" xr:uid="{00000000-0005-0000-0000-00008B770000}"/>
    <cellStyle name="20% - Accent1 3 8 4 2 2 2" xfId="30789" xr:uid="{00000000-0005-0000-0000-00008C770000}"/>
    <cellStyle name="20% - Accent1 3 8 4 2 2 2 2" xfId="30790" xr:uid="{00000000-0005-0000-0000-00008D770000}"/>
    <cellStyle name="20% - Accent1 3 8 4 2 2 3" xfId="30791" xr:uid="{00000000-0005-0000-0000-00008E770000}"/>
    <cellStyle name="20% - Accent1 3 8 4 2 3" xfId="30792" xr:uid="{00000000-0005-0000-0000-00008F770000}"/>
    <cellStyle name="20% - Accent1 3 8 4 2 3 2" xfId="30793" xr:uid="{00000000-0005-0000-0000-000090770000}"/>
    <cellStyle name="20% - Accent1 3 8 4 2 4" xfId="30794" xr:uid="{00000000-0005-0000-0000-000091770000}"/>
    <cellStyle name="20% - Accent1 3 8 4 3" xfId="30795" xr:uid="{00000000-0005-0000-0000-000092770000}"/>
    <cellStyle name="20% - Accent1 3 8 4 3 2" xfId="30796" xr:uid="{00000000-0005-0000-0000-000093770000}"/>
    <cellStyle name="20% - Accent1 3 8 4 3 2 2" xfId="30797" xr:uid="{00000000-0005-0000-0000-000094770000}"/>
    <cellStyle name="20% - Accent1 3 8 4 3 2 2 2" xfId="30798" xr:uid="{00000000-0005-0000-0000-000095770000}"/>
    <cellStyle name="20% - Accent1 3 8 4 3 2 3" xfId="30799" xr:uid="{00000000-0005-0000-0000-000096770000}"/>
    <cellStyle name="20% - Accent1 3 8 4 3 3" xfId="30800" xr:uid="{00000000-0005-0000-0000-000097770000}"/>
    <cellStyle name="20% - Accent1 3 8 4 3 3 2" xfId="30801" xr:uid="{00000000-0005-0000-0000-000098770000}"/>
    <cellStyle name="20% - Accent1 3 8 4 3 4" xfId="30802" xr:uid="{00000000-0005-0000-0000-000099770000}"/>
    <cellStyle name="20% - Accent1 3 8 4 4" xfId="30803" xr:uid="{00000000-0005-0000-0000-00009A770000}"/>
    <cellStyle name="20% - Accent1 3 8 4 4 2" xfId="30804" xr:uid="{00000000-0005-0000-0000-00009B770000}"/>
    <cellStyle name="20% - Accent1 3 8 4 4 2 2" xfId="30805" xr:uid="{00000000-0005-0000-0000-00009C770000}"/>
    <cellStyle name="20% - Accent1 3 8 4 4 2 2 2" xfId="30806" xr:uid="{00000000-0005-0000-0000-00009D770000}"/>
    <cellStyle name="20% - Accent1 3 8 4 4 2 3" xfId="30807" xr:uid="{00000000-0005-0000-0000-00009E770000}"/>
    <cellStyle name="20% - Accent1 3 8 4 4 3" xfId="30808" xr:uid="{00000000-0005-0000-0000-00009F770000}"/>
    <cellStyle name="20% - Accent1 3 8 4 4 3 2" xfId="30809" xr:uid="{00000000-0005-0000-0000-0000A0770000}"/>
    <cellStyle name="20% - Accent1 3 8 4 4 4" xfId="30810" xr:uid="{00000000-0005-0000-0000-0000A1770000}"/>
    <cellStyle name="20% - Accent1 3 8 4 5" xfId="30811" xr:uid="{00000000-0005-0000-0000-0000A2770000}"/>
    <cellStyle name="20% - Accent1 3 8 4 5 2" xfId="30812" xr:uid="{00000000-0005-0000-0000-0000A3770000}"/>
    <cellStyle name="20% - Accent1 3 8 4 5 2 2" xfId="30813" xr:uid="{00000000-0005-0000-0000-0000A4770000}"/>
    <cellStyle name="20% - Accent1 3 8 4 5 3" xfId="30814" xr:uid="{00000000-0005-0000-0000-0000A5770000}"/>
    <cellStyle name="20% - Accent1 3 8 4 6" xfId="30815" xr:uid="{00000000-0005-0000-0000-0000A6770000}"/>
    <cellStyle name="20% - Accent1 3 8 4 6 2" xfId="30816" xr:uid="{00000000-0005-0000-0000-0000A7770000}"/>
    <cellStyle name="20% - Accent1 3 8 4 6 2 2" xfId="30817" xr:uid="{00000000-0005-0000-0000-0000A8770000}"/>
    <cellStyle name="20% - Accent1 3 8 4 6 3" xfId="30818" xr:uid="{00000000-0005-0000-0000-0000A9770000}"/>
    <cellStyle name="20% - Accent1 3 8 4 7" xfId="30819" xr:uid="{00000000-0005-0000-0000-0000AA770000}"/>
    <cellStyle name="20% - Accent1 3 8 4 7 2" xfId="30820" xr:uid="{00000000-0005-0000-0000-0000AB770000}"/>
    <cellStyle name="20% - Accent1 3 8 4 8" xfId="30821" xr:uid="{00000000-0005-0000-0000-0000AC770000}"/>
    <cellStyle name="20% - Accent1 3 8 4 8 2" xfId="30822" xr:uid="{00000000-0005-0000-0000-0000AD770000}"/>
    <cellStyle name="20% - Accent1 3 8 4 9" xfId="30823" xr:uid="{00000000-0005-0000-0000-0000AE770000}"/>
    <cellStyle name="20% - Accent1 3 8 5" xfId="30824" xr:uid="{00000000-0005-0000-0000-0000AF770000}"/>
    <cellStyle name="20% - Accent1 3 8 5 2" xfId="30825" xr:uid="{00000000-0005-0000-0000-0000B0770000}"/>
    <cellStyle name="20% - Accent1 3 8 5 2 2" xfId="30826" xr:uid="{00000000-0005-0000-0000-0000B1770000}"/>
    <cellStyle name="20% - Accent1 3 8 5 2 2 2" xfId="30827" xr:uid="{00000000-0005-0000-0000-0000B2770000}"/>
    <cellStyle name="20% - Accent1 3 8 5 2 3" xfId="30828" xr:uid="{00000000-0005-0000-0000-0000B3770000}"/>
    <cellStyle name="20% - Accent1 3 8 5 3" xfId="30829" xr:uid="{00000000-0005-0000-0000-0000B4770000}"/>
    <cellStyle name="20% - Accent1 3 8 5 3 2" xfId="30830" xr:uid="{00000000-0005-0000-0000-0000B5770000}"/>
    <cellStyle name="20% - Accent1 3 8 5 4" xfId="30831" xr:uid="{00000000-0005-0000-0000-0000B6770000}"/>
    <cellStyle name="20% - Accent1 3 8 6" xfId="30832" xr:uid="{00000000-0005-0000-0000-0000B7770000}"/>
    <cellStyle name="20% - Accent1 3 8 6 2" xfId="30833" xr:uid="{00000000-0005-0000-0000-0000B8770000}"/>
    <cellStyle name="20% - Accent1 3 8 6 2 2" xfId="30834" xr:uid="{00000000-0005-0000-0000-0000B9770000}"/>
    <cellStyle name="20% - Accent1 3 8 6 2 2 2" xfId="30835" xr:uid="{00000000-0005-0000-0000-0000BA770000}"/>
    <cellStyle name="20% - Accent1 3 8 6 2 3" xfId="30836" xr:uid="{00000000-0005-0000-0000-0000BB770000}"/>
    <cellStyle name="20% - Accent1 3 8 6 3" xfId="30837" xr:uid="{00000000-0005-0000-0000-0000BC770000}"/>
    <cellStyle name="20% - Accent1 3 8 6 3 2" xfId="30838" xr:uid="{00000000-0005-0000-0000-0000BD770000}"/>
    <cellStyle name="20% - Accent1 3 8 6 4" xfId="30839" xr:uid="{00000000-0005-0000-0000-0000BE770000}"/>
    <cellStyle name="20% - Accent1 3 8 7" xfId="30840" xr:uid="{00000000-0005-0000-0000-0000BF770000}"/>
    <cellStyle name="20% - Accent1 3 8 7 2" xfId="30841" xr:uid="{00000000-0005-0000-0000-0000C0770000}"/>
    <cellStyle name="20% - Accent1 3 8 7 2 2" xfId="30842" xr:uid="{00000000-0005-0000-0000-0000C1770000}"/>
    <cellStyle name="20% - Accent1 3 8 7 2 2 2" xfId="30843" xr:uid="{00000000-0005-0000-0000-0000C2770000}"/>
    <cellStyle name="20% - Accent1 3 8 7 2 3" xfId="30844" xr:uid="{00000000-0005-0000-0000-0000C3770000}"/>
    <cellStyle name="20% - Accent1 3 8 7 3" xfId="30845" xr:uid="{00000000-0005-0000-0000-0000C4770000}"/>
    <cellStyle name="20% - Accent1 3 8 7 3 2" xfId="30846" xr:uid="{00000000-0005-0000-0000-0000C5770000}"/>
    <cellStyle name="20% - Accent1 3 8 7 4" xfId="30847" xr:uid="{00000000-0005-0000-0000-0000C6770000}"/>
    <cellStyle name="20% - Accent1 3 8 8" xfId="30848" xr:uid="{00000000-0005-0000-0000-0000C7770000}"/>
    <cellStyle name="20% - Accent1 3 8 8 2" xfId="30849" xr:uid="{00000000-0005-0000-0000-0000C8770000}"/>
    <cellStyle name="20% - Accent1 3 8 8 2 2" xfId="30850" xr:uid="{00000000-0005-0000-0000-0000C9770000}"/>
    <cellStyle name="20% - Accent1 3 8 8 3" xfId="30851" xr:uid="{00000000-0005-0000-0000-0000CA770000}"/>
    <cellStyle name="20% - Accent1 3 8 9" xfId="30852" xr:uid="{00000000-0005-0000-0000-0000CB770000}"/>
    <cellStyle name="20% - Accent1 3 8 9 2" xfId="30853" xr:uid="{00000000-0005-0000-0000-0000CC770000}"/>
    <cellStyle name="20% - Accent1 3 8 9 2 2" xfId="30854" xr:uid="{00000000-0005-0000-0000-0000CD770000}"/>
    <cellStyle name="20% - Accent1 3 8 9 3" xfId="30855" xr:uid="{00000000-0005-0000-0000-0000CE770000}"/>
    <cellStyle name="20% - Accent1 3 9" xfId="30856" xr:uid="{00000000-0005-0000-0000-0000CF770000}"/>
    <cellStyle name="20% - Accent1 3 9 10" xfId="30857" xr:uid="{00000000-0005-0000-0000-0000D0770000}"/>
    <cellStyle name="20% - Accent1 3 9 10 2" xfId="30858" xr:uid="{00000000-0005-0000-0000-0000D1770000}"/>
    <cellStyle name="20% - Accent1 3 9 11" xfId="30859" xr:uid="{00000000-0005-0000-0000-0000D2770000}"/>
    <cellStyle name="20% - Accent1 3 9 2" xfId="30860" xr:uid="{00000000-0005-0000-0000-0000D3770000}"/>
    <cellStyle name="20% - Accent1 3 9 2 2" xfId="30861" xr:uid="{00000000-0005-0000-0000-0000D4770000}"/>
    <cellStyle name="20% - Accent1 3 9 2 2 2" xfId="30862" xr:uid="{00000000-0005-0000-0000-0000D5770000}"/>
    <cellStyle name="20% - Accent1 3 9 2 2 2 2" xfId="30863" xr:uid="{00000000-0005-0000-0000-0000D6770000}"/>
    <cellStyle name="20% - Accent1 3 9 2 2 2 2 2" xfId="30864" xr:uid="{00000000-0005-0000-0000-0000D7770000}"/>
    <cellStyle name="20% - Accent1 3 9 2 2 2 3" xfId="30865" xr:uid="{00000000-0005-0000-0000-0000D8770000}"/>
    <cellStyle name="20% - Accent1 3 9 2 2 3" xfId="30866" xr:uid="{00000000-0005-0000-0000-0000D9770000}"/>
    <cellStyle name="20% - Accent1 3 9 2 2 3 2" xfId="30867" xr:uid="{00000000-0005-0000-0000-0000DA770000}"/>
    <cellStyle name="20% - Accent1 3 9 2 2 4" xfId="30868" xr:uid="{00000000-0005-0000-0000-0000DB770000}"/>
    <cellStyle name="20% - Accent1 3 9 2 3" xfId="30869" xr:uid="{00000000-0005-0000-0000-0000DC770000}"/>
    <cellStyle name="20% - Accent1 3 9 2 3 2" xfId="30870" xr:uid="{00000000-0005-0000-0000-0000DD770000}"/>
    <cellStyle name="20% - Accent1 3 9 2 3 2 2" xfId="30871" xr:uid="{00000000-0005-0000-0000-0000DE770000}"/>
    <cellStyle name="20% - Accent1 3 9 2 3 2 2 2" xfId="30872" xr:uid="{00000000-0005-0000-0000-0000DF770000}"/>
    <cellStyle name="20% - Accent1 3 9 2 3 2 3" xfId="30873" xr:uid="{00000000-0005-0000-0000-0000E0770000}"/>
    <cellStyle name="20% - Accent1 3 9 2 3 3" xfId="30874" xr:uid="{00000000-0005-0000-0000-0000E1770000}"/>
    <cellStyle name="20% - Accent1 3 9 2 3 3 2" xfId="30875" xr:uid="{00000000-0005-0000-0000-0000E2770000}"/>
    <cellStyle name="20% - Accent1 3 9 2 3 4" xfId="30876" xr:uid="{00000000-0005-0000-0000-0000E3770000}"/>
    <cellStyle name="20% - Accent1 3 9 2 4" xfId="30877" xr:uid="{00000000-0005-0000-0000-0000E4770000}"/>
    <cellStyle name="20% - Accent1 3 9 2 4 2" xfId="30878" xr:uid="{00000000-0005-0000-0000-0000E5770000}"/>
    <cellStyle name="20% - Accent1 3 9 2 4 2 2" xfId="30879" xr:uid="{00000000-0005-0000-0000-0000E6770000}"/>
    <cellStyle name="20% - Accent1 3 9 2 4 2 2 2" xfId="30880" xr:uid="{00000000-0005-0000-0000-0000E7770000}"/>
    <cellStyle name="20% - Accent1 3 9 2 4 2 3" xfId="30881" xr:uid="{00000000-0005-0000-0000-0000E8770000}"/>
    <cellStyle name="20% - Accent1 3 9 2 4 3" xfId="30882" xr:uid="{00000000-0005-0000-0000-0000E9770000}"/>
    <cellStyle name="20% - Accent1 3 9 2 4 3 2" xfId="30883" xr:uid="{00000000-0005-0000-0000-0000EA770000}"/>
    <cellStyle name="20% - Accent1 3 9 2 4 4" xfId="30884" xr:uid="{00000000-0005-0000-0000-0000EB770000}"/>
    <cellStyle name="20% - Accent1 3 9 2 5" xfId="30885" xr:uid="{00000000-0005-0000-0000-0000EC770000}"/>
    <cellStyle name="20% - Accent1 3 9 2 5 2" xfId="30886" xr:uid="{00000000-0005-0000-0000-0000ED770000}"/>
    <cellStyle name="20% - Accent1 3 9 2 5 2 2" xfId="30887" xr:uid="{00000000-0005-0000-0000-0000EE770000}"/>
    <cellStyle name="20% - Accent1 3 9 2 5 3" xfId="30888" xr:uid="{00000000-0005-0000-0000-0000EF770000}"/>
    <cellStyle name="20% - Accent1 3 9 2 6" xfId="30889" xr:uid="{00000000-0005-0000-0000-0000F0770000}"/>
    <cellStyle name="20% - Accent1 3 9 2 6 2" xfId="30890" xr:uid="{00000000-0005-0000-0000-0000F1770000}"/>
    <cellStyle name="20% - Accent1 3 9 2 6 2 2" xfId="30891" xr:uid="{00000000-0005-0000-0000-0000F2770000}"/>
    <cellStyle name="20% - Accent1 3 9 2 6 3" xfId="30892" xr:uid="{00000000-0005-0000-0000-0000F3770000}"/>
    <cellStyle name="20% - Accent1 3 9 2 7" xfId="30893" xr:uid="{00000000-0005-0000-0000-0000F4770000}"/>
    <cellStyle name="20% - Accent1 3 9 2 7 2" xfId="30894" xr:uid="{00000000-0005-0000-0000-0000F5770000}"/>
    <cellStyle name="20% - Accent1 3 9 2 8" xfId="30895" xr:uid="{00000000-0005-0000-0000-0000F6770000}"/>
    <cellStyle name="20% - Accent1 3 9 2 8 2" xfId="30896" xr:uid="{00000000-0005-0000-0000-0000F7770000}"/>
    <cellStyle name="20% - Accent1 3 9 2 9" xfId="30897" xr:uid="{00000000-0005-0000-0000-0000F8770000}"/>
    <cellStyle name="20% - Accent1 3 9 3" xfId="30898" xr:uid="{00000000-0005-0000-0000-0000F9770000}"/>
    <cellStyle name="20% - Accent1 3 9 3 2" xfId="30899" xr:uid="{00000000-0005-0000-0000-0000FA770000}"/>
    <cellStyle name="20% - Accent1 3 9 3 2 2" xfId="30900" xr:uid="{00000000-0005-0000-0000-0000FB770000}"/>
    <cellStyle name="20% - Accent1 3 9 3 2 2 2" xfId="30901" xr:uid="{00000000-0005-0000-0000-0000FC770000}"/>
    <cellStyle name="20% - Accent1 3 9 3 2 2 2 2" xfId="30902" xr:uid="{00000000-0005-0000-0000-0000FD770000}"/>
    <cellStyle name="20% - Accent1 3 9 3 2 2 3" xfId="30903" xr:uid="{00000000-0005-0000-0000-0000FE770000}"/>
    <cellStyle name="20% - Accent1 3 9 3 2 3" xfId="30904" xr:uid="{00000000-0005-0000-0000-0000FF770000}"/>
    <cellStyle name="20% - Accent1 3 9 3 2 3 2" xfId="30905" xr:uid="{00000000-0005-0000-0000-000000780000}"/>
    <cellStyle name="20% - Accent1 3 9 3 2 4" xfId="30906" xr:uid="{00000000-0005-0000-0000-000001780000}"/>
    <cellStyle name="20% - Accent1 3 9 3 3" xfId="30907" xr:uid="{00000000-0005-0000-0000-000002780000}"/>
    <cellStyle name="20% - Accent1 3 9 3 3 2" xfId="30908" xr:uid="{00000000-0005-0000-0000-000003780000}"/>
    <cellStyle name="20% - Accent1 3 9 3 3 2 2" xfId="30909" xr:uid="{00000000-0005-0000-0000-000004780000}"/>
    <cellStyle name="20% - Accent1 3 9 3 3 2 2 2" xfId="30910" xr:uid="{00000000-0005-0000-0000-000005780000}"/>
    <cellStyle name="20% - Accent1 3 9 3 3 2 3" xfId="30911" xr:uid="{00000000-0005-0000-0000-000006780000}"/>
    <cellStyle name="20% - Accent1 3 9 3 3 3" xfId="30912" xr:uid="{00000000-0005-0000-0000-000007780000}"/>
    <cellStyle name="20% - Accent1 3 9 3 3 3 2" xfId="30913" xr:uid="{00000000-0005-0000-0000-000008780000}"/>
    <cellStyle name="20% - Accent1 3 9 3 3 4" xfId="30914" xr:uid="{00000000-0005-0000-0000-000009780000}"/>
    <cellStyle name="20% - Accent1 3 9 3 4" xfId="30915" xr:uid="{00000000-0005-0000-0000-00000A780000}"/>
    <cellStyle name="20% - Accent1 3 9 3 4 2" xfId="30916" xr:uid="{00000000-0005-0000-0000-00000B780000}"/>
    <cellStyle name="20% - Accent1 3 9 3 4 2 2" xfId="30917" xr:uid="{00000000-0005-0000-0000-00000C780000}"/>
    <cellStyle name="20% - Accent1 3 9 3 4 2 2 2" xfId="30918" xr:uid="{00000000-0005-0000-0000-00000D780000}"/>
    <cellStyle name="20% - Accent1 3 9 3 4 2 3" xfId="30919" xr:uid="{00000000-0005-0000-0000-00000E780000}"/>
    <cellStyle name="20% - Accent1 3 9 3 4 3" xfId="30920" xr:uid="{00000000-0005-0000-0000-00000F780000}"/>
    <cellStyle name="20% - Accent1 3 9 3 4 3 2" xfId="30921" xr:uid="{00000000-0005-0000-0000-000010780000}"/>
    <cellStyle name="20% - Accent1 3 9 3 4 4" xfId="30922" xr:uid="{00000000-0005-0000-0000-000011780000}"/>
    <cellStyle name="20% - Accent1 3 9 3 5" xfId="30923" xr:uid="{00000000-0005-0000-0000-000012780000}"/>
    <cellStyle name="20% - Accent1 3 9 3 5 2" xfId="30924" xr:uid="{00000000-0005-0000-0000-000013780000}"/>
    <cellStyle name="20% - Accent1 3 9 3 5 2 2" xfId="30925" xr:uid="{00000000-0005-0000-0000-000014780000}"/>
    <cellStyle name="20% - Accent1 3 9 3 5 3" xfId="30926" xr:uid="{00000000-0005-0000-0000-000015780000}"/>
    <cellStyle name="20% - Accent1 3 9 3 6" xfId="30927" xr:uid="{00000000-0005-0000-0000-000016780000}"/>
    <cellStyle name="20% - Accent1 3 9 3 6 2" xfId="30928" xr:uid="{00000000-0005-0000-0000-000017780000}"/>
    <cellStyle name="20% - Accent1 3 9 3 6 2 2" xfId="30929" xr:uid="{00000000-0005-0000-0000-000018780000}"/>
    <cellStyle name="20% - Accent1 3 9 3 6 3" xfId="30930" xr:uid="{00000000-0005-0000-0000-000019780000}"/>
    <cellStyle name="20% - Accent1 3 9 3 7" xfId="30931" xr:uid="{00000000-0005-0000-0000-00001A780000}"/>
    <cellStyle name="20% - Accent1 3 9 3 7 2" xfId="30932" xr:uid="{00000000-0005-0000-0000-00001B780000}"/>
    <cellStyle name="20% - Accent1 3 9 3 8" xfId="30933" xr:uid="{00000000-0005-0000-0000-00001C780000}"/>
    <cellStyle name="20% - Accent1 3 9 3 8 2" xfId="30934" xr:uid="{00000000-0005-0000-0000-00001D780000}"/>
    <cellStyle name="20% - Accent1 3 9 3 9" xfId="30935" xr:uid="{00000000-0005-0000-0000-00001E780000}"/>
    <cellStyle name="20% - Accent1 3 9 4" xfId="30936" xr:uid="{00000000-0005-0000-0000-00001F780000}"/>
    <cellStyle name="20% - Accent1 3 9 4 2" xfId="30937" xr:uid="{00000000-0005-0000-0000-000020780000}"/>
    <cellStyle name="20% - Accent1 3 9 4 2 2" xfId="30938" xr:uid="{00000000-0005-0000-0000-000021780000}"/>
    <cellStyle name="20% - Accent1 3 9 4 2 2 2" xfId="30939" xr:uid="{00000000-0005-0000-0000-000022780000}"/>
    <cellStyle name="20% - Accent1 3 9 4 2 3" xfId="30940" xr:uid="{00000000-0005-0000-0000-000023780000}"/>
    <cellStyle name="20% - Accent1 3 9 4 3" xfId="30941" xr:uid="{00000000-0005-0000-0000-000024780000}"/>
    <cellStyle name="20% - Accent1 3 9 4 3 2" xfId="30942" xr:uid="{00000000-0005-0000-0000-000025780000}"/>
    <cellStyle name="20% - Accent1 3 9 4 4" xfId="30943" xr:uid="{00000000-0005-0000-0000-000026780000}"/>
    <cellStyle name="20% - Accent1 3 9 5" xfId="30944" xr:uid="{00000000-0005-0000-0000-000027780000}"/>
    <cellStyle name="20% - Accent1 3 9 5 2" xfId="30945" xr:uid="{00000000-0005-0000-0000-000028780000}"/>
    <cellStyle name="20% - Accent1 3 9 5 2 2" xfId="30946" xr:uid="{00000000-0005-0000-0000-000029780000}"/>
    <cellStyle name="20% - Accent1 3 9 5 2 2 2" xfId="30947" xr:uid="{00000000-0005-0000-0000-00002A780000}"/>
    <cellStyle name="20% - Accent1 3 9 5 2 3" xfId="30948" xr:uid="{00000000-0005-0000-0000-00002B780000}"/>
    <cellStyle name="20% - Accent1 3 9 5 3" xfId="30949" xr:uid="{00000000-0005-0000-0000-00002C780000}"/>
    <cellStyle name="20% - Accent1 3 9 5 3 2" xfId="30950" xr:uid="{00000000-0005-0000-0000-00002D780000}"/>
    <cellStyle name="20% - Accent1 3 9 5 4" xfId="30951" xr:uid="{00000000-0005-0000-0000-00002E780000}"/>
    <cellStyle name="20% - Accent1 3 9 6" xfId="30952" xr:uid="{00000000-0005-0000-0000-00002F780000}"/>
    <cellStyle name="20% - Accent1 3 9 6 2" xfId="30953" xr:uid="{00000000-0005-0000-0000-000030780000}"/>
    <cellStyle name="20% - Accent1 3 9 6 2 2" xfId="30954" xr:uid="{00000000-0005-0000-0000-000031780000}"/>
    <cellStyle name="20% - Accent1 3 9 6 2 2 2" xfId="30955" xr:uid="{00000000-0005-0000-0000-000032780000}"/>
    <cellStyle name="20% - Accent1 3 9 6 2 3" xfId="30956" xr:uid="{00000000-0005-0000-0000-000033780000}"/>
    <cellStyle name="20% - Accent1 3 9 6 3" xfId="30957" xr:uid="{00000000-0005-0000-0000-000034780000}"/>
    <cellStyle name="20% - Accent1 3 9 6 3 2" xfId="30958" xr:uid="{00000000-0005-0000-0000-000035780000}"/>
    <cellStyle name="20% - Accent1 3 9 6 4" xfId="30959" xr:uid="{00000000-0005-0000-0000-000036780000}"/>
    <cellStyle name="20% - Accent1 3 9 7" xfId="30960" xr:uid="{00000000-0005-0000-0000-000037780000}"/>
    <cellStyle name="20% - Accent1 3 9 7 2" xfId="30961" xr:uid="{00000000-0005-0000-0000-000038780000}"/>
    <cellStyle name="20% - Accent1 3 9 7 2 2" xfId="30962" xr:uid="{00000000-0005-0000-0000-000039780000}"/>
    <cellStyle name="20% - Accent1 3 9 7 3" xfId="30963" xr:uid="{00000000-0005-0000-0000-00003A780000}"/>
    <cellStyle name="20% - Accent1 3 9 8" xfId="30964" xr:uid="{00000000-0005-0000-0000-00003B780000}"/>
    <cellStyle name="20% - Accent1 3 9 8 2" xfId="30965" xr:uid="{00000000-0005-0000-0000-00003C780000}"/>
    <cellStyle name="20% - Accent1 3 9 8 2 2" xfId="30966" xr:uid="{00000000-0005-0000-0000-00003D780000}"/>
    <cellStyle name="20% - Accent1 3 9 8 3" xfId="30967" xr:uid="{00000000-0005-0000-0000-00003E780000}"/>
    <cellStyle name="20% - Accent1 3 9 9" xfId="30968" xr:uid="{00000000-0005-0000-0000-00003F780000}"/>
    <cellStyle name="20% - Accent1 3 9 9 2" xfId="30969" xr:uid="{00000000-0005-0000-0000-000040780000}"/>
    <cellStyle name="20% - Accent1 4" xfId="30970" xr:uid="{00000000-0005-0000-0000-000041780000}"/>
    <cellStyle name="20% - Accent1 4 10" xfId="30971" xr:uid="{00000000-0005-0000-0000-000042780000}"/>
    <cellStyle name="20% - Accent1 4 10 10" xfId="30972" xr:uid="{00000000-0005-0000-0000-000043780000}"/>
    <cellStyle name="20% - Accent1 4 10 10 2" xfId="30973" xr:uid="{00000000-0005-0000-0000-000044780000}"/>
    <cellStyle name="20% - Accent1 4 10 11" xfId="30974" xr:uid="{00000000-0005-0000-0000-000045780000}"/>
    <cellStyle name="20% - Accent1 4 10 2" xfId="30975" xr:uid="{00000000-0005-0000-0000-000046780000}"/>
    <cellStyle name="20% - Accent1 4 10 2 2" xfId="30976" xr:uid="{00000000-0005-0000-0000-000047780000}"/>
    <cellStyle name="20% - Accent1 4 10 2 2 2" xfId="30977" xr:uid="{00000000-0005-0000-0000-000048780000}"/>
    <cellStyle name="20% - Accent1 4 10 2 2 2 2" xfId="30978" xr:uid="{00000000-0005-0000-0000-000049780000}"/>
    <cellStyle name="20% - Accent1 4 10 2 2 2 2 2" xfId="30979" xr:uid="{00000000-0005-0000-0000-00004A780000}"/>
    <cellStyle name="20% - Accent1 4 10 2 2 2 3" xfId="30980" xr:uid="{00000000-0005-0000-0000-00004B780000}"/>
    <cellStyle name="20% - Accent1 4 10 2 2 3" xfId="30981" xr:uid="{00000000-0005-0000-0000-00004C780000}"/>
    <cellStyle name="20% - Accent1 4 10 2 2 3 2" xfId="30982" xr:uid="{00000000-0005-0000-0000-00004D780000}"/>
    <cellStyle name="20% - Accent1 4 10 2 2 4" xfId="30983" xr:uid="{00000000-0005-0000-0000-00004E780000}"/>
    <cellStyle name="20% - Accent1 4 10 2 3" xfId="30984" xr:uid="{00000000-0005-0000-0000-00004F780000}"/>
    <cellStyle name="20% - Accent1 4 10 2 3 2" xfId="30985" xr:uid="{00000000-0005-0000-0000-000050780000}"/>
    <cellStyle name="20% - Accent1 4 10 2 3 2 2" xfId="30986" xr:uid="{00000000-0005-0000-0000-000051780000}"/>
    <cellStyle name="20% - Accent1 4 10 2 3 2 2 2" xfId="30987" xr:uid="{00000000-0005-0000-0000-000052780000}"/>
    <cellStyle name="20% - Accent1 4 10 2 3 2 3" xfId="30988" xr:uid="{00000000-0005-0000-0000-000053780000}"/>
    <cellStyle name="20% - Accent1 4 10 2 3 3" xfId="30989" xr:uid="{00000000-0005-0000-0000-000054780000}"/>
    <cellStyle name="20% - Accent1 4 10 2 3 3 2" xfId="30990" xr:uid="{00000000-0005-0000-0000-000055780000}"/>
    <cellStyle name="20% - Accent1 4 10 2 3 4" xfId="30991" xr:uid="{00000000-0005-0000-0000-000056780000}"/>
    <cellStyle name="20% - Accent1 4 10 2 4" xfId="30992" xr:uid="{00000000-0005-0000-0000-000057780000}"/>
    <cellStyle name="20% - Accent1 4 10 2 4 2" xfId="30993" xr:uid="{00000000-0005-0000-0000-000058780000}"/>
    <cellStyle name="20% - Accent1 4 10 2 4 2 2" xfId="30994" xr:uid="{00000000-0005-0000-0000-000059780000}"/>
    <cellStyle name="20% - Accent1 4 10 2 4 2 2 2" xfId="30995" xr:uid="{00000000-0005-0000-0000-00005A780000}"/>
    <cellStyle name="20% - Accent1 4 10 2 4 2 3" xfId="30996" xr:uid="{00000000-0005-0000-0000-00005B780000}"/>
    <cellStyle name="20% - Accent1 4 10 2 4 3" xfId="30997" xr:uid="{00000000-0005-0000-0000-00005C780000}"/>
    <cellStyle name="20% - Accent1 4 10 2 4 3 2" xfId="30998" xr:uid="{00000000-0005-0000-0000-00005D780000}"/>
    <cellStyle name="20% - Accent1 4 10 2 4 4" xfId="30999" xr:uid="{00000000-0005-0000-0000-00005E780000}"/>
    <cellStyle name="20% - Accent1 4 10 2 5" xfId="31000" xr:uid="{00000000-0005-0000-0000-00005F780000}"/>
    <cellStyle name="20% - Accent1 4 10 2 5 2" xfId="31001" xr:uid="{00000000-0005-0000-0000-000060780000}"/>
    <cellStyle name="20% - Accent1 4 10 2 5 2 2" xfId="31002" xr:uid="{00000000-0005-0000-0000-000061780000}"/>
    <cellStyle name="20% - Accent1 4 10 2 5 3" xfId="31003" xr:uid="{00000000-0005-0000-0000-000062780000}"/>
    <cellStyle name="20% - Accent1 4 10 2 6" xfId="31004" xr:uid="{00000000-0005-0000-0000-000063780000}"/>
    <cellStyle name="20% - Accent1 4 10 2 6 2" xfId="31005" xr:uid="{00000000-0005-0000-0000-000064780000}"/>
    <cellStyle name="20% - Accent1 4 10 2 6 2 2" xfId="31006" xr:uid="{00000000-0005-0000-0000-000065780000}"/>
    <cellStyle name="20% - Accent1 4 10 2 6 3" xfId="31007" xr:uid="{00000000-0005-0000-0000-000066780000}"/>
    <cellStyle name="20% - Accent1 4 10 2 7" xfId="31008" xr:uid="{00000000-0005-0000-0000-000067780000}"/>
    <cellStyle name="20% - Accent1 4 10 2 7 2" xfId="31009" xr:uid="{00000000-0005-0000-0000-000068780000}"/>
    <cellStyle name="20% - Accent1 4 10 2 8" xfId="31010" xr:uid="{00000000-0005-0000-0000-000069780000}"/>
    <cellStyle name="20% - Accent1 4 10 2 8 2" xfId="31011" xr:uid="{00000000-0005-0000-0000-00006A780000}"/>
    <cellStyle name="20% - Accent1 4 10 2 9" xfId="31012" xr:uid="{00000000-0005-0000-0000-00006B780000}"/>
    <cellStyle name="20% - Accent1 4 10 3" xfId="31013" xr:uid="{00000000-0005-0000-0000-00006C780000}"/>
    <cellStyle name="20% - Accent1 4 10 3 2" xfId="31014" xr:uid="{00000000-0005-0000-0000-00006D780000}"/>
    <cellStyle name="20% - Accent1 4 10 3 2 2" xfId="31015" xr:uid="{00000000-0005-0000-0000-00006E780000}"/>
    <cellStyle name="20% - Accent1 4 10 3 2 2 2" xfId="31016" xr:uid="{00000000-0005-0000-0000-00006F780000}"/>
    <cellStyle name="20% - Accent1 4 10 3 2 2 2 2" xfId="31017" xr:uid="{00000000-0005-0000-0000-000070780000}"/>
    <cellStyle name="20% - Accent1 4 10 3 2 2 3" xfId="31018" xr:uid="{00000000-0005-0000-0000-000071780000}"/>
    <cellStyle name="20% - Accent1 4 10 3 2 3" xfId="31019" xr:uid="{00000000-0005-0000-0000-000072780000}"/>
    <cellStyle name="20% - Accent1 4 10 3 2 3 2" xfId="31020" xr:uid="{00000000-0005-0000-0000-000073780000}"/>
    <cellStyle name="20% - Accent1 4 10 3 2 4" xfId="31021" xr:uid="{00000000-0005-0000-0000-000074780000}"/>
    <cellStyle name="20% - Accent1 4 10 3 3" xfId="31022" xr:uid="{00000000-0005-0000-0000-000075780000}"/>
    <cellStyle name="20% - Accent1 4 10 3 3 2" xfId="31023" xr:uid="{00000000-0005-0000-0000-000076780000}"/>
    <cellStyle name="20% - Accent1 4 10 3 3 2 2" xfId="31024" xr:uid="{00000000-0005-0000-0000-000077780000}"/>
    <cellStyle name="20% - Accent1 4 10 3 3 2 2 2" xfId="31025" xr:uid="{00000000-0005-0000-0000-000078780000}"/>
    <cellStyle name="20% - Accent1 4 10 3 3 2 3" xfId="31026" xr:uid="{00000000-0005-0000-0000-000079780000}"/>
    <cellStyle name="20% - Accent1 4 10 3 3 3" xfId="31027" xr:uid="{00000000-0005-0000-0000-00007A780000}"/>
    <cellStyle name="20% - Accent1 4 10 3 3 3 2" xfId="31028" xr:uid="{00000000-0005-0000-0000-00007B780000}"/>
    <cellStyle name="20% - Accent1 4 10 3 3 4" xfId="31029" xr:uid="{00000000-0005-0000-0000-00007C780000}"/>
    <cellStyle name="20% - Accent1 4 10 3 4" xfId="31030" xr:uid="{00000000-0005-0000-0000-00007D780000}"/>
    <cellStyle name="20% - Accent1 4 10 3 4 2" xfId="31031" xr:uid="{00000000-0005-0000-0000-00007E780000}"/>
    <cellStyle name="20% - Accent1 4 10 3 4 2 2" xfId="31032" xr:uid="{00000000-0005-0000-0000-00007F780000}"/>
    <cellStyle name="20% - Accent1 4 10 3 4 2 2 2" xfId="31033" xr:uid="{00000000-0005-0000-0000-000080780000}"/>
    <cellStyle name="20% - Accent1 4 10 3 4 2 3" xfId="31034" xr:uid="{00000000-0005-0000-0000-000081780000}"/>
    <cellStyle name="20% - Accent1 4 10 3 4 3" xfId="31035" xr:uid="{00000000-0005-0000-0000-000082780000}"/>
    <cellStyle name="20% - Accent1 4 10 3 4 3 2" xfId="31036" xr:uid="{00000000-0005-0000-0000-000083780000}"/>
    <cellStyle name="20% - Accent1 4 10 3 4 4" xfId="31037" xr:uid="{00000000-0005-0000-0000-000084780000}"/>
    <cellStyle name="20% - Accent1 4 10 3 5" xfId="31038" xr:uid="{00000000-0005-0000-0000-000085780000}"/>
    <cellStyle name="20% - Accent1 4 10 3 5 2" xfId="31039" xr:uid="{00000000-0005-0000-0000-000086780000}"/>
    <cellStyle name="20% - Accent1 4 10 3 5 2 2" xfId="31040" xr:uid="{00000000-0005-0000-0000-000087780000}"/>
    <cellStyle name="20% - Accent1 4 10 3 5 3" xfId="31041" xr:uid="{00000000-0005-0000-0000-000088780000}"/>
    <cellStyle name="20% - Accent1 4 10 3 6" xfId="31042" xr:uid="{00000000-0005-0000-0000-000089780000}"/>
    <cellStyle name="20% - Accent1 4 10 3 6 2" xfId="31043" xr:uid="{00000000-0005-0000-0000-00008A780000}"/>
    <cellStyle name="20% - Accent1 4 10 3 6 2 2" xfId="31044" xr:uid="{00000000-0005-0000-0000-00008B780000}"/>
    <cellStyle name="20% - Accent1 4 10 3 6 3" xfId="31045" xr:uid="{00000000-0005-0000-0000-00008C780000}"/>
    <cellStyle name="20% - Accent1 4 10 3 7" xfId="31046" xr:uid="{00000000-0005-0000-0000-00008D780000}"/>
    <cellStyle name="20% - Accent1 4 10 3 7 2" xfId="31047" xr:uid="{00000000-0005-0000-0000-00008E780000}"/>
    <cellStyle name="20% - Accent1 4 10 3 8" xfId="31048" xr:uid="{00000000-0005-0000-0000-00008F780000}"/>
    <cellStyle name="20% - Accent1 4 10 3 8 2" xfId="31049" xr:uid="{00000000-0005-0000-0000-000090780000}"/>
    <cellStyle name="20% - Accent1 4 10 3 9" xfId="31050" xr:uid="{00000000-0005-0000-0000-000091780000}"/>
    <cellStyle name="20% - Accent1 4 10 4" xfId="31051" xr:uid="{00000000-0005-0000-0000-000092780000}"/>
    <cellStyle name="20% - Accent1 4 10 4 2" xfId="31052" xr:uid="{00000000-0005-0000-0000-000093780000}"/>
    <cellStyle name="20% - Accent1 4 10 4 2 2" xfId="31053" xr:uid="{00000000-0005-0000-0000-000094780000}"/>
    <cellStyle name="20% - Accent1 4 10 4 2 2 2" xfId="31054" xr:uid="{00000000-0005-0000-0000-000095780000}"/>
    <cellStyle name="20% - Accent1 4 10 4 2 3" xfId="31055" xr:uid="{00000000-0005-0000-0000-000096780000}"/>
    <cellStyle name="20% - Accent1 4 10 4 3" xfId="31056" xr:uid="{00000000-0005-0000-0000-000097780000}"/>
    <cellStyle name="20% - Accent1 4 10 4 3 2" xfId="31057" xr:uid="{00000000-0005-0000-0000-000098780000}"/>
    <cellStyle name="20% - Accent1 4 10 4 4" xfId="31058" xr:uid="{00000000-0005-0000-0000-000099780000}"/>
    <cellStyle name="20% - Accent1 4 10 5" xfId="31059" xr:uid="{00000000-0005-0000-0000-00009A780000}"/>
    <cellStyle name="20% - Accent1 4 10 5 2" xfId="31060" xr:uid="{00000000-0005-0000-0000-00009B780000}"/>
    <cellStyle name="20% - Accent1 4 10 5 2 2" xfId="31061" xr:uid="{00000000-0005-0000-0000-00009C780000}"/>
    <cellStyle name="20% - Accent1 4 10 5 2 2 2" xfId="31062" xr:uid="{00000000-0005-0000-0000-00009D780000}"/>
    <cellStyle name="20% - Accent1 4 10 5 2 3" xfId="31063" xr:uid="{00000000-0005-0000-0000-00009E780000}"/>
    <cellStyle name="20% - Accent1 4 10 5 3" xfId="31064" xr:uid="{00000000-0005-0000-0000-00009F780000}"/>
    <cellStyle name="20% - Accent1 4 10 5 3 2" xfId="31065" xr:uid="{00000000-0005-0000-0000-0000A0780000}"/>
    <cellStyle name="20% - Accent1 4 10 5 4" xfId="31066" xr:uid="{00000000-0005-0000-0000-0000A1780000}"/>
    <cellStyle name="20% - Accent1 4 10 6" xfId="31067" xr:uid="{00000000-0005-0000-0000-0000A2780000}"/>
    <cellStyle name="20% - Accent1 4 10 6 2" xfId="31068" xr:uid="{00000000-0005-0000-0000-0000A3780000}"/>
    <cellStyle name="20% - Accent1 4 10 6 2 2" xfId="31069" xr:uid="{00000000-0005-0000-0000-0000A4780000}"/>
    <cellStyle name="20% - Accent1 4 10 6 2 2 2" xfId="31070" xr:uid="{00000000-0005-0000-0000-0000A5780000}"/>
    <cellStyle name="20% - Accent1 4 10 6 2 3" xfId="31071" xr:uid="{00000000-0005-0000-0000-0000A6780000}"/>
    <cellStyle name="20% - Accent1 4 10 6 3" xfId="31072" xr:uid="{00000000-0005-0000-0000-0000A7780000}"/>
    <cellStyle name="20% - Accent1 4 10 6 3 2" xfId="31073" xr:uid="{00000000-0005-0000-0000-0000A8780000}"/>
    <cellStyle name="20% - Accent1 4 10 6 4" xfId="31074" xr:uid="{00000000-0005-0000-0000-0000A9780000}"/>
    <cellStyle name="20% - Accent1 4 10 7" xfId="31075" xr:uid="{00000000-0005-0000-0000-0000AA780000}"/>
    <cellStyle name="20% - Accent1 4 10 7 2" xfId="31076" xr:uid="{00000000-0005-0000-0000-0000AB780000}"/>
    <cellStyle name="20% - Accent1 4 10 7 2 2" xfId="31077" xr:uid="{00000000-0005-0000-0000-0000AC780000}"/>
    <cellStyle name="20% - Accent1 4 10 7 3" xfId="31078" xr:uid="{00000000-0005-0000-0000-0000AD780000}"/>
    <cellStyle name="20% - Accent1 4 10 8" xfId="31079" xr:uid="{00000000-0005-0000-0000-0000AE780000}"/>
    <cellStyle name="20% - Accent1 4 10 8 2" xfId="31080" xr:uid="{00000000-0005-0000-0000-0000AF780000}"/>
    <cellStyle name="20% - Accent1 4 10 8 2 2" xfId="31081" xr:uid="{00000000-0005-0000-0000-0000B0780000}"/>
    <cellStyle name="20% - Accent1 4 10 8 3" xfId="31082" xr:uid="{00000000-0005-0000-0000-0000B1780000}"/>
    <cellStyle name="20% - Accent1 4 10 9" xfId="31083" xr:uid="{00000000-0005-0000-0000-0000B2780000}"/>
    <cellStyle name="20% - Accent1 4 10 9 2" xfId="31084" xr:uid="{00000000-0005-0000-0000-0000B3780000}"/>
    <cellStyle name="20% - Accent1 4 11" xfId="31085" xr:uid="{00000000-0005-0000-0000-0000B4780000}"/>
    <cellStyle name="20% - Accent1 4 11 10" xfId="31086" xr:uid="{00000000-0005-0000-0000-0000B5780000}"/>
    <cellStyle name="20% - Accent1 4 11 10 2" xfId="31087" xr:uid="{00000000-0005-0000-0000-0000B6780000}"/>
    <cellStyle name="20% - Accent1 4 11 11" xfId="31088" xr:uid="{00000000-0005-0000-0000-0000B7780000}"/>
    <cellStyle name="20% - Accent1 4 11 2" xfId="31089" xr:uid="{00000000-0005-0000-0000-0000B8780000}"/>
    <cellStyle name="20% - Accent1 4 11 2 2" xfId="31090" xr:uid="{00000000-0005-0000-0000-0000B9780000}"/>
    <cellStyle name="20% - Accent1 4 11 2 2 2" xfId="31091" xr:uid="{00000000-0005-0000-0000-0000BA780000}"/>
    <cellStyle name="20% - Accent1 4 11 2 2 2 2" xfId="31092" xr:uid="{00000000-0005-0000-0000-0000BB780000}"/>
    <cellStyle name="20% - Accent1 4 11 2 2 2 2 2" xfId="31093" xr:uid="{00000000-0005-0000-0000-0000BC780000}"/>
    <cellStyle name="20% - Accent1 4 11 2 2 2 3" xfId="31094" xr:uid="{00000000-0005-0000-0000-0000BD780000}"/>
    <cellStyle name="20% - Accent1 4 11 2 2 3" xfId="31095" xr:uid="{00000000-0005-0000-0000-0000BE780000}"/>
    <cellStyle name="20% - Accent1 4 11 2 2 3 2" xfId="31096" xr:uid="{00000000-0005-0000-0000-0000BF780000}"/>
    <cellStyle name="20% - Accent1 4 11 2 2 4" xfId="31097" xr:uid="{00000000-0005-0000-0000-0000C0780000}"/>
    <cellStyle name="20% - Accent1 4 11 2 3" xfId="31098" xr:uid="{00000000-0005-0000-0000-0000C1780000}"/>
    <cellStyle name="20% - Accent1 4 11 2 3 2" xfId="31099" xr:uid="{00000000-0005-0000-0000-0000C2780000}"/>
    <cellStyle name="20% - Accent1 4 11 2 3 2 2" xfId="31100" xr:uid="{00000000-0005-0000-0000-0000C3780000}"/>
    <cellStyle name="20% - Accent1 4 11 2 3 2 2 2" xfId="31101" xr:uid="{00000000-0005-0000-0000-0000C4780000}"/>
    <cellStyle name="20% - Accent1 4 11 2 3 2 3" xfId="31102" xr:uid="{00000000-0005-0000-0000-0000C5780000}"/>
    <cellStyle name="20% - Accent1 4 11 2 3 3" xfId="31103" xr:uid="{00000000-0005-0000-0000-0000C6780000}"/>
    <cellStyle name="20% - Accent1 4 11 2 3 3 2" xfId="31104" xr:uid="{00000000-0005-0000-0000-0000C7780000}"/>
    <cellStyle name="20% - Accent1 4 11 2 3 4" xfId="31105" xr:uid="{00000000-0005-0000-0000-0000C8780000}"/>
    <cellStyle name="20% - Accent1 4 11 2 4" xfId="31106" xr:uid="{00000000-0005-0000-0000-0000C9780000}"/>
    <cellStyle name="20% - Accent1 4 11 2 4 2" xfId="31107" xr:uid="{00000000-0005-0000-0000-0000CA780000}"/>
    <cellStyle name="20% - Accent1 4 11 2 4 2 2" xfId="31108" xr:uid="{00000000-0005-0000-0000-0000CB780000}"/>
    <cellStyle name="20% - Accent1 4 11 2 4 2 2 2" xfId="31109" xr:uid="{00000000-0005-0000-0000-0000CC780000}"/>
    <cellStyle name="20% - Accent1 4 11 2 4 2 3" xfId="31110" xr:uid="{00000000-0005-0000-0000-0000CD780000}"/>
    <cellStyle name="20% - Accent1 4 11 2 4 3" xfId="31111" xr:uid="{00000000-0005-0000-0000-0000CE780000}"/>
    <cellStyle name="20% - Accent1 4 11 2 4 3 2" xfId="31112" xr:uid="{00000000-0005-0000-0000-0000CF780000}"/>
    <cellStyle name="20% - Accent1 4 11 2 4 4" xfId="31113" xr:uid="{00000000-0005-0000-0000-0000D0780000}"/>
    <cellStyle name="20% - Accent1 4 11 2 5" xfId="31114" xr:uid="{00000000-0005-0000-0000-0000D1780000}"/>
    <cellStyle name="20% - Accent1 4 11 2 5 2" xfId="31115" xr:uid="{00000000-0005-0000-0000-0000D2780000}"/>
    <cellStyle name="20% - Accent1 4 11 2 5 2 2" xfId="31116" xr:uid="{00000000-0005-0000-0000-0000D3780000}"/>
    <cellStyle name="20% - Accent1 4 11 2 5 3" xfId="31117" xr:uid="{00000000-0005-0000-0000-0000D4780000}"/>
    <cellStyle name="20% - Accent1 4 11 2 6" xfId="31118" xr:uid="{00000000-0005-0000-0000-0000D5780000}"/>
    <cellStyle name="20% - Accent1 4 11 2 6 2" xfId="31119" xr:uid="{00000000-0005-0000-0000-0000D6780000}"/>
    <cellStyle name="20% - Accent1 4 11 2 6 2 2" xfId="31120" xr:uid="{00000000-0005-0000-0000-0000D7780000}"/>
    <cellStyle name="20% - Accent1 4 11 2 6 3" xfId="31121" xr:uid="{00000000-0005-0000-0000-0000D8780000}"/>
    <cellStyle name="20% - Accent1 4 11 2 7" xfId="31122" xr:uid="{00000000-0005-0000-0000-0000D9780000}"/>
    <cellStyle name="20% - Accent1 4 11 2 7 2" xfId="31123" xr:uid="{00000000-0005-0000-0000-0000DA780000}"/>
    <cellStyle name="20% - Accent1 4 11 2 8" xfId="31124" xr:uid="{00000000-0005-0000-0000-0000DB780000}"/>
    <cellStyle name="20% - Accent1 4 11 2 8 2" xfId="31125" xr:uid="{00000000-0005-0000-0000-0000DC780000}"/>
    <cellStyle name="20% - Accent1 4 11 2 9" xfId="31126" xr:uid="{00000000-0005-0000-0000-0000DD780000}"/>
    <cellStyle name="20% - Accent1 4 11 3" xfId="31127" xr:uid="{00000000-0005-0000-0000-0000DE780000}"/>
    <cellStyle name="20% - Accent1 4 11 3 2" xfId="31128" xr:uid="{00000000-0005-0000-0000-0000DF780000}"/>
    <cellStyle name="20% - Accent1 4 11 3 2 2" xfId="31129" xr:uid="{00000000-0005-0000-0000-0000E0780000}"/>
    <cellStyle name="20% - Accent1 4 11 3 2 2 2" xfId="31130" xr:uid="{00000000-0005-0000-0000-0000E1780000}"/>
    <cellStyle name="20% - Accent1 4 11 3 2 2 2 2" xfId="31131" xr:uid="{00000000-0005-0000-0000-0000E2780000}"/>
    <cellStyle name="20% - Accent1 4 11 3 2 2 3" xfId="31132" xr:uid="{00000000-0005-0000-0000-0000E3780000}"/>
    <cellStyle name="20% - Accent1 4 11 3 2 3" xfId="31133" xr:uid="{00000000-0005-0000-0000-0000E4780000}"/>
    <cellStyle name="20% - Accent1 4 11 3 2 3 2" xfId="31134" xr:uid="{00000000-0005-0000-0000-0000E5780000}"/>
    <cellStyle name="20% - Accent1 4 11 3 2 4" xfId="31135" xr:uid="{00000000-0005-0000-0000-0000E6780000}"/>
    <cellStyle name="20% - Accent1 4 11 3 3" xfId="31136" xr:uid="{00000000-0005-0000-0000-0000E7780000}"/>
    <cellStyle name="20% - Accent1 4 11 3 3 2" xfId="31137" xr:uid="{00000000-0005-0000-0000-0000E8780000}"/>
    <cellStyle name="20% - Accent1 4 11 3 3 2 2" xfId="31138" xr:uid="{00000000-0005-0000-0000-0000E9780000}"/>
    <cellStyle name="20% - Accent1 4 11 3 3 2 2 2" xfId="31139" xr:uid="{00000000-0005-0000-0000-0000EA780000}"/>
    <cellStyle name="20% - Accent1 4 11 3 3 2 3" xfId="31140" xr:uid="{00000000-0005-0000-0000-0000EB780000}"/>
    <cellStyle name="20% - Accent1 4 11 3 3 3" xfId="31141" xr:uid="{00000000-0005-0000-0000-0000EC780000}"/>
    <cellStyle name="20% - Accent1 4 11 3 3 3 2" xfId="31142" xr:uid="{00000000-0005-0000-0000-0000ED780000}"/>
    <cellStyle name="20% - Accent1 4 11 3 3 4" xfId="31143" xr:uid="{00000000-0005-0000-0000-0000EE780000}"/>
    <cellStyle name="20% - Accent1 4 11 3 4" xfId="31144" xr:uid="{00000000-0005-0000-0000-0000EF780000}"/>
    <cellStyle name="20% - Accent1 4 11 3 4 2" xfId="31145" xr:uid="{00000000-0005-0000-0000-0000F0780000}"/>
    <cellStyle name="20% - Accent1 4 11 3 4 2 2" xfId="31146" xr:uid="{00000000-0005-0000-0000-0000F1780000}"/>
    <cellStyle name="20% - Accent1 4 11 3 4 2 2 2" xfId="31147" xr:uid="{00000000-0005-0000-0000-0000F2780000}"/>
    <cellStyle name="20% - Accent1 4 11 3 4 2 3" xfId="31148" xr:uid="{00000000-0005-0000-0000-0000F3780000}"/>
    <cellStyle name="20% - Accent1 4 11 3 4 3" xfId="31149" xr:uid="{00000000-0005-0000-0000-0000F4780000}"/>
    <cellStyle name="20% - Accent1 4 11 3 4 3 2" xfId="31150" xr:uid="{00000000-0005-0000-0000-0000F5780000}"/>
    <cellStyle name="20% - Accent1 4 11 3 4 4" xfId="31151" xr:uid="{00000000-0005-0000-0000-0000F6780000}"/>
    <cellStyle name="20% - Accent1 4 11 3 5" xfId="31152" xr:uid="{00000000-0005-0000-0000-0000F7780000}"/>
    <cellStyle name="20% - Accent1 4 11 3 5 2" xfId="31153" xr:uid="{00000000-0005-0000-0000-0000F8780000}"/>
    <cellStyle name="20% - Accent1 4 11 3 5 2 2" xfId="31154" xr:uid="{00000000-0005-0000-0000-0000F9780000}"/>
    <cellStyle name="20% - Accent1 4 11 3 5 3" xfId="31155" xr:uid="{00000000-0005-0000-0000-0000FA780000}"/>
    <cellStyle name="20% - Accent1 4 11 3 6" xfId="31156" xr:uid="{00000000-0005-0000-0000-0000FB780000}"/>
    <cellStyle name="20% - Accent1 4 11 3 6 2" xfId="31157" xr:uid="{00000000-0005-0000-0000-0000FC780000}"/>
    <cellStyle name="20% - Accent1 4 11 3 6 2 2" xfId="31158" xr:uid="{00000000-0005-0000-0000-0000FD780000}"/>
    <cellStyle name="20% - Accent1 4 11 3 6 3" xfId="31159" xr:uid="{00000000-0005-0000-0000-0000FE780000}"/>
    <cellStyle name="20% - Accent1 4 11 3 7" xfId="31160" xr:uid="{00000000-0005-0000-0000-0000FF780000}"/>
    <cellStyle name="20% - Accent1 4 11 3 7 2" xfId="31161" xr:uid="{00000000-0005-0000-0000-000000790000}"/>
    <cellStyle name="20% - Accent1 4 11 3 8" xfId="31162" xr:uid="{00000000-0005-0000-0000-000001790000}"/>
    <cellStyle name="20% - Accent1 4 11 3 8 2" xfId="31163" xr:uid="{00000000-0005-0000-0000-000002790000}"/>
    <cellStyle name="20% - Accent1 4 11 3 9" xfId="31164" xr:uid="{00000000-0005-0000-0000-000003790000}"/>
    <cellStyle name="20% - Accent1 4 11 4" xfId="31165" xr:uid="{00000000-0005-0000-0000-000004790000}"/>
    <cellStyle name="20% - Accent1 4 11 4 2" xfId="31166" xr:uid="{00000000-0005-0000-0000-000005790000}"/>
    <cellStyle name="20% - Accent1 4 11 4 2 2" xfId="31167" xr:uid="{00000000-0005-0000-0000-000006790000}"/>
    <cellStyle name="20% - Accent1 4 11 4 2 2 2" xfId="31168" xr:uid="{00000000-0005-0000-0000-000007790000}"/>
    <cellStyle name="20% - Accent1 4 11 4 2 3" xfId="31169" xr:uid="{00000000-0005-0000-0000-000008790000}"/>
    <cellStyle name="20% - Accent1 4 11 4 3" xfId="31170" xr:uid="{00000000-0005-0000-0000-000009790000}"/>
    <cellStyle name="20% - Accent1 4 11 4 3 2" xfId="31171" xr:uid="{00000000-0005-0000-0000-00000A790000}"/>
    <cellStyle name="20% - Accent1 4 11 4 4" xfId="31172" xr:uid="{00000000-0005-0000-0000-00000B790000}"/>
    <cellStyle name="20% - Accent1 4 11 5" xfId="31173" xr:uid="{00000000-0005-0000-0000-00000C790000}"/>
    <cellStyle name="20% - Accent1 4 11 5 2" xfId="31174" xr:uid="{00000000-0005-0000-0000-00000D790000}"/>
    <cellStyle name="20% - Accent1 4 11 5 2 2" xfId="31175" xr:uid="{00000000-0005-0000-0000-00000E790000}"/>
    <cellStyle name="20% - Accent1 4 11 5 2 2 2" xfId="31176" xr:uid="{00000000-0005-0000-0000-00000F790000}"/>
    <cellStyle name="20% - Accent1 4 11 5 2 3" xfId="31177" xr:uid="{00000000-0005-0000-0000-000010790000}"/>
    <cellStyle name="20% - Accent1 4 11 5 3" xfId="31178" xr:uid="{00000000-0005-0000-0000-000011790000}"/>
    <cellStyle name="20% - Accent1 4 11 5 3 2" xfId="31179" xr:uid="{00000000-0005-0000-0000-000012790000}"/>
    <cellStyle name="20% - Accent1 4 11 5 4" xfId="31180" xr:uid="{00000000-0005-0000-0000-000013790000}"/>
    <cellStyle name="20% - Accent1 4 11 6" xfId="31181" xr:uid="{00000000-0005-0000-0000-000014790000}"/>
    <cellStyle name="20% - Accent1 4 11 6 2" xfId="31182" xr:uid="{00000000-0005-0000-0000-000015790000}"/>
    <cellStyle name="20% - Accent1 4 11 6 2 2" xfId="31183" xr:uid="{00000000-0005-0000-0000-000016790000}"/>
    <cellStyle name="20% - Accent1 4 11 6 2 2 2" xfId="31184" xr:uid="{00000000-0005-0000-0000-000017790000}"/>
    <cellStyle name="20% - Accent1 4 11 6 2 3" xfId="31185" xr:uid="{00000000-0005-0000-0000-000018790000}"/>
    <cellStyle name="20% - Accent1 4 11 6 3" xfId="31186" xr:uid="{00000000-0005-0000-0000-000019790000}"/>
    <cellStyle name="20% - Accent1 4 11 6 3 2" xfId="31187" xr:uid="{00000000-0005-0000-0000-00001A790000}"/>
    <cellStyle name="20% - Accent1 4 11 6 4" xfId="31188" xr:uid="{00000000-0005-0000-0000-00001B790000}"/>
    <cellStyle name="20% - Accent1 4 11 7" xfId="31189" xr:uid="{00000000-0005-0000-0000-00001C790000}"/>
    <cellStyle name="20% - Accent1 4 11 7 2" xfId="31190" xr:uid="{00000000-0005-0000-0000-00001D790000}"/>
    <cellStyle name="20% - Accent1 4 11 7 2 2" xfId="31191" xr:uid="{00000000-0005-0000-0000-00001E790000}"/>
    <cellStyle name="20% - Accent1 4 11 7 3" xfId="31192" xr:uid="{00000000-0005-0000-0000-00001F790000}"/>
    <cellStyle name="20% - Accent1 4 11 8" xfId="31193" xr:uid="{00000000-0005-0000-0000-000020790000}"/>
    <cellStyle name="20% - Accent1 4 11 8 2" xfId="31194" xr:uid="{00000000-0005-0000-0000-000021790000}"/>
    <cellStyle name="20% - Accent1 4 11 8 2 2" xfId="31195" xr:uid="{00000000-0005-0000-0000-000022790000}"/>
    <cellStyle name="20% - Accent1 4 11 8 3" xfId="31196" xr:uid="{00000000-0005-0000-0000-000023790000}"/>
    <cellStyle name="20% - Accent1 4 11 9" xfId="31197" xr:uid="{00000000-0005-0000-0000-000024790000}"/>
    <cellStyle name="20% - Accent1 4 11 9 2" xfId="31198" xr:uid="{00000000-0005-0000-0000-000025790000}"/>
    <cellStyle name="20% - Accent1 4 12" xfId="31199" xr:uid="{00000000-0005-0000-0000-000026790000}"/>
    <cellStyle name="20% - Accent1 4 12 2" xfId="31200" xr:uid="{00000000-0005-0000-0000-000027790000}"/>
    <cellStyle name="20% - Accent1 4 12 2 2" xfId="31201" xr:uid="{00000000-0005-0000-0000-000028790000}"/>
    <cellStyle name="20% - Accent1 4 12 2 2 2" xfId="31202" xr:uid="{00000000-0005-0000-0000-000029790000}"/>
    <cellStyle name="20% - Accent1 4 12 2 2 2 2" xfId="31203" xr:uid="{00000000-0005-0000-0000-00002A790000}"/>
    <cellStyle name="20% - Accent1 4 12 2 2 3" xfId="31204" xr:uid="{00000000-0005-0000-0000-00002B790000}"/>
    <cellStyle name="20% - Accent1 4 12 2 3" xfId="31205" xr:uid="{00000000-0005-0000-0000-00002C790000}"/>
    <cellStyle name="20% - Accent1 4 12 2 3 2" xfId="31206" xr:uid="{00000000-0005-0000-0000-00002D790000}"/>
    <cellStyle name="20% - Accent1 4 12 2 4" xfId="31207" xr:uid="{00000000-0005-0000-0000-00002E790000}"/>
    <cellStyle name="20% - Accent1 4 12 3" xfId="31208" xr:uid="{00000000-0005-0000-0000-00002F790000}"/>
    <cellStyle name="20% - Accent1 4 12 3 2" xfId="31209" xr:uid="{00000000-0005-0000-0000-000030790000}"/>
    <cellStyle name="20% - Accent1 4 12 3 2 2" xfId="31210" xr:uid="{00000000-0005-0000-0000-000031790000}"/>
    <cellStyle name="20% - Accent1 4 12 3 2 2 2" xfId="31211" xr:uid="{00000000-0005-0000-0000-000032790000}"/>
    <cellStyle name="20% - Accent1 4 12 3 2 3" xfId="31212" xr:uid="{00000000-0005-0000-0000-000033790000}"/>
    <cellStyle name="20% - Accent1 4 12 3 3" xfId="31213" xr:uid="{00000000-0005-0000-0000-000034790000}"/>
    <cellStyle name="20% - Accent1 4 12 3 3 2" xfId="31214" xr:uid="{00000000-0005-0000-0000-000035790000}"/>
    <cellStyle name="20% - Accent1 4 12 3 4" xfId="31215" xr:uid="{00000000-0005-0000-0000-000036790000}"/>
    <cellStyle name="20% - Accent1 4 12 4" xfId="31216" xr:uid="{00000000-0005-0000-0000-000037790000}"/>
    <cellStyle name="20% - Accent1 4 12 4 2" xfId="31217" xr:uid="{00000000-0005-0000-0000-000038790000}"/>
    <cellStyle name="20% - Accent1 4 12 4 2 2" xfId="31218" xr:uid="{00000000-0005-0000-0000-000039790000}"/>
    <cellStyle name="20% - Accent1 4 12 4 2 2 2" xfId="31219" xr:uid="{00000000-0005-0000-0000-00003A790000}"/>
    <cellStyle name="20% - Accent1 4 12 4 2 3" xfId="31220" xr:uid="{00000000-0005-0000-0000-00003B790000}"/>
    <cellStyle name="20% - Accent1 4 12 4 3" xfId="31221" xr:uid="{00000000-0005-0000-0000-00003C790000}"/>
    <cellStyle name="20% - Accent1 4 12 4 3 2" xfId="31222" xr:uid="{00000000-0005-0000-0000-00003D790000}"/>
    <cellStyle name="20% - Accent1 4 12 4 4" xfId="31223" xr:uid="{00000000-0005-0000-0000-00003E790000}"/>
    <cellStyle name="20% - Accent1 4 12 5" xfId="31224" xr:uid="{00000000-0005-0000-0000-00003F790000}"/>
    <cellStyle name="20% - Accent1 4 12 5 2" xfId="31225" xr:uid="{00000000-0005-0000-0000-000040790000}"/>
    <cellStyle name="20% - Accent1 4 12 5 2 2" xfId="31226" xr:uid="{00000000-0005-0000-0000-000041790000}"/>
    <cellStyle name="20% - Accent1 4 12 5 3" xfId="31227" xr:uid="{00000000-0005-0000-0000-000042790000}"/>
    <cellStyle name="20% - Accent1 4 12 6" xfId="31228" xr:uid="{00000000-0005-0000-0000-000043790000}"/>
    <cellStyle name="20% - Accent1 4 12 6 2" xfId="31229" xr:uid="{00000000-0005-0000-0000-000044790000}"/>
    <cellStyle name="20% - Accent1 4 12 6 2 2" xfId="31230" xr:uid="{00000000-0005-0000-0000-000045790000}"/>
    <cellStyle name="20% - Accent1 4 12 6 3" xfId="31231" xr:uid="{00000000-0005-0000-0000-000046790000}"/>
    <cellStyle name="20% - Accent1 4 12 7" xfId="31232" xr:uid="{00000000-0005-0000-0000-000047790000}"/>
    <cellStyle name="20% - Accent1 4 12 7 2" xfId="31233" xr:uid="{00000000-0005-0000-0000-000048790000}"/>
    <cellStyle name="20% - Accent1 4 12 8" xfId="31234" xr:uid="{00000000-0005-0000-0000-000049790000}"/>
    <cellStyle name="20% - Accent1 4 12 8 2" xfId="31235" xr:uid="{00000000-0005-0000-0000-00004A790000}"/>
    <cellStyle name="20% - Accent1 4 12 9" xfId="31236" xr:uid="{00000000-0005-0000-0000-00004B790000}"/>
    <cellStyle name="20% - Accent1 4 13" xfId="31237" xr:uid="{00000000-0005-0000-0000-00004C790000}"/>
    <cellStyle name="20% - Accent1 4 13 2" xfId="31238" xr:uid="{00000000-0005-0000-0000-00004D790000}"/>
    <cellStyle name="20% - Accent1 4 13 2 2" xfId="31239" xr:uid="{00000000-0005-0000-0000-00004E790000}"/>
    <cellStyle name="20% - Accent1 4 13 2 2 2" xfId="31240" xr:uid="{00000000-0005-0000-0000-00004F790000}"/>
    <cellStyle name="20% - Accent1 4 13 2 2 2 2" xfId="31241" xr:uid="{00000000-0005-0000-0000-000050790000}"/>
    <cellStyle name="20% - Accent1 4 13 2 2 3" xfId="31242" xr:uid="{00000000-0005-0000-0000-000051790000}"/>
    <cellStyle name="20% - Accent1 4 13 2 3" xfId="31243" xr:uid="{00000000-0005-0000-0000-000052790000}"/>
    <cellStyle name="20% - Accent1 4 13 2 3 2" xfId="31244" xr:uid="{00000000-0005-0000-0000-000053790000}"/>
    <cellStyle name="20% - Accent1 4 13 2 4" xfId="31245" xr:uid="{00000000-0005-0000-0000-000054790000}"/>
    <cellStyle name="20% - Accent1 4 13 3" xfId="31246" xr:uid="{00000000-0005-0000-0000-000055790000}"/>
    <cellStyle name="20% - Accent1 4 13 3 2" xfId="31247" xr:uid="{00000000-0005-0000-0000-000056790000}"/>
    <cellStyle name="20% - Accent1 4 13 3 2 2" xfId="31248" xr:uid="{00000000-0005-0000-0000-000057790000}"/>
    <cellStyle name="20% - Accent1 4 13 3 2 2 2" xfId="31249" xr:uid="{00000000-0005-0000-0000-000058790000}"/>
    <cellStyle name="20% - Accent1 4 13 3 2 3" xfId="31250" xr:uid="{00000000-0005-0000-0000-000059790000}"/>
    <cellStyle name="20% - Accent1 4 13 3 3" xfId="31251" xr:uid="{00000000-0005-0000-0000-00005A790000}"/>
    <cellStyle name="20% - Accent1 4 13 3 3 2" xfId="31252" xr:uid="{00000000-0005-0000-0000-00005B790000}"/>
    <cellStyle name="20% - Accent1 4 13 3 4" xfId="31253" xr:uid="{00000000-0005-0000-0000-00005C790000}"/>
    <cellStyle name="20% - Accent1 4 13 4" xfId="31254" xr:uid="{00000000-0005-0000-0000-00005D790000}"/>
    <cellStyle name="20% - Accent1 4 13 4 2" xfId="31255" xr:uid="{00000000-0005-0000-0000-00005E790000}"/>
    <cellStyle name="20% - Accent1 4 13 4 2 2" xfId="31256" xr:uid="{00000000-0005-0000-0000-00005F790000}"/>
    <cellStyle name="20% - Accent1 4 13 4 2 2 2" xfId="31257" xr:uid="{00000000-0005-0000-0000-000060790000}"/>
    <cellStyle name="20% - Accent1 4 13 4 2 3" xfId="31258" xr:uid="{00000000-0005-0000-0000-000061790000}"/>
    <cellStyle name="20% - Accent1 4 13 4 3" xfId="31259" xr:uid="{00000000-0005-0000-0000-000062790000}"/>
    <cellStyle name="20% - Accent1 4 13 4 3 2" xfId="31260" xr:uid="{00000000-0005-0000-0000-000063790000}"/>
    <cellStyle name="20% - Accent1 4 13 4 4" xfId="31261" xr:uid="{00000000-0005-0000-0000-000064790000}"/>
    <cellStyle name="20% - Accent1 4 13 5" xfId="31262" xr:uid="{00000000-0005-0000-0000-000065790000}"/>
    <cellStyle name="20% - Accent1 4 13 5 2" xfId="31263" xr:uid="{00000000-0005-0000-0000-000066790000}"/>
    <cellStyle name="20% - Accent1 4 13 5 2 2" xfId="31264" xr:uid="{00000000-0005-0000-0000-000067790000}"/>
    <cellStyle name="20% - Accent1 4 13 5 3" xfId="31265" xr:uid="{00000000-0005-0000-0000-000068790000}"/>
    <cellStyle name="20% - Accent1 4 13 6" xfId="31266" xr:uid="{00000000-0005-0000-0000-000069790000}"/>
    <cellStyle name="20% - Accent1 4 13 6 2" xfId="31267" xr:uid="{00000000-0005-0000-0000-00006A790000}"/>
    <cellStyle name="20% - Accent1 4 13 6 2 2" xfId="31268" xr:uid="{00000000-0005-0000-0000-00006B790000}"/>
    <cellStyle name="20% - Accent1 4 13 6 3" xfId="31269" xr:uid="{00000000-0005-0000-0000-00006C790000}"/>
    <cellStyle name="20% - Accent1 4 13 7" xfId="31270" xr:uid="{00000000-0005-0000-0000-00006D790000}"/>
    <cellStyle name="20% - Accent1 4 13 7 2" xfId="31271" xr:uid="{00000000-0005-0000-0000-00006E790000}"/>
    <cellStyle name="20% - Accent1 4 13 8" xfId="31272" xr:uid="{00000000-0005-0000-0000-00006F790000}"/>
    <cellStyle name="20% - Accent1 4 13 8 2" xfId="31273" xr:uid="{00000000-0005-0000-0000-000070790000}"/>
    <cellStyle name="20% - Accent1 4 13 9" xfId="31274" xr:uid="{00000000-0005-0000-0000-000071790000}"/>
    <cellStyle name="20% - Accent1 4 14" xfId="31275" xr:uid="{00000000-0005-0000-0000-000072790000}"/>
    <cellStyle name="20% - Accent1 4 14 2" xfId="31276" xr:uid="{00000000-0005-0000-0000-000073790000}"/>
    <cellStyle name="20% - Accent1 4 14 2 2" xfId="31277" xr:uid="{00000000-0005-0000-0000-000074790000}"/>
    <cellStyle name="20% - Accent1 4 14 2 2 2" xfId="31278" xr:uid="{00000000-0005-0000-0000-000075790000}"/>
    <cellStyle name="20% - Accent1 4 14 2 3" xfId="31279" xr:uid="{00000000-0005-0000-0000-000076790000}"/>
    <cellStyle name="20% - Accent1 4 14 3" xfId="31280" xr:uid="{00000000-0005-0000-0000-000077790000}"/>
    <cellStyle name="20% - Accent1 4 14 3 2" xfId="31281" xr:uid="{00000000-0005-0000-0000-000078790000}"/>
    <cellStyle name="20% - Accent1 4 14 4" xfId="31282" xr:uid="{00000000-0005-0000-0000-000079790000}"/>
    <cellStyle name="20% - Accent1 4 15" xfId="31283" xr:uid="{00000000-0005-0000-0000-00007A790000}"/>
    <cellStyle name="20% - Accent1 4 15 2" xfId="31284" xr:uid="{00000000-0005-0000-0000-00007B790000}"/>
    <cellStyle name="20% - Accent1 4 15 2 2" xfId="31285" xr:uid="{00000000-0005-0000-0000-00007C790000}"/>
    <cellStyle name="20% - Accent1 4 15 2 2 2" xfId="31286" xr:uid="{00000000-0005-0000-0000-00007D790000}"/>
    <cellStyle name="20% - Accent1 4 15 2 3" xfId="31287" xr:uid="{00000000-0005-0000-0000-00007E790000}"/>
    <cellStyle name="20% - Accent1 4 15 3" xfId="31288" xr:uid="{00000000-0005-0000-0000-00007F790000}"/>
    <cellStyle name="20% - Accent1 4 15 3 2" xfId="31289" xr:uid="{00000000-0005-0000-0000-000080790000}"/>
    <cellStyle name="20% - Accent1 4 15 4" xfId="31290" xr:uid="{00000000-0005-0000-0000-000081790000}"/>
    <cellStyle name="20% - Accent1 4 16" xfId="31291" xr:uid="{00000000-0005-0000-0000-000082790000}"/>
    <cellStyle name="20% - Accent1 4 16 2" xfId="31292" xr:uid="{00000000-0005-0000-0000-000083790000}"/>
    <cellStyle name="20% - Accent1 4 16 2 2" xfId="31293" xr:uid="{00000000-0005-0000-0000-000084790000}"/>
    <cellStyle name="20% - Accent1 4 16 2 2 2" xfId="31294" xr:uid="{00000000-0005-0000-0000-000085790000}"/>
    <cellStyle name="20% - Accent1 4 16 2 3" xfId="31295" xr:uid="{00000000-0005-0000-0000-000086790000}"/>
    <cellStyle name="20% - Accent1 4 16 3" xfId="31296" xr:uid="{00000000-0005-0000-0000-000087790000}"/>
    <cellStyle name="20% - Accent1 4 16 3 2" xfId="31297" xr:uid="{00000000-0005-0000-0000-000088790000}"/>
    <cellStyle name="20% - Accent1 4 16 4" xfId="31298" xr:uid="{00000000-0005-0000-0000-000089790000}"/>
    <cellStyle name="20% - Accent1 4 17" xfId="31299" xr:uid="{00000000-0005-0000-0000-00008A790000}"/>
    <cellStyle name="20% - Accent1 4 17 2" xfId="31300" xr:uid="{00000000-0005-0000-0000-00008B790000}"/>
    <cellStyle name="20% - Accent1 4 17 2 2" xfId="31301" xr:uid="{00000000-0005-0000-0000-00008C790000}"/>
    <cellStyle name="20% - Accent1 4 17 3" xfId="31302" xr:uid="{00000000-0005-0000-0000-00008D790000}"/>
    <cellStyle name="20% - Accent1 4 18" xfId="31303" xr:uid="{00000000-0005-0000-0000-00008E790000}"/>
    <cellStyle name="20% - Accent1 4 18 2" xfId="31304" xr:uid="{00000000-0005-0000-0000-00008F790000}"/>
    <cellStyle name="20% - Accent1 4 18 2 2" xfId="31305" xr:uid="{00000000-0005-0000-0000-000090790000}"/>
    <cellStyle name="20% - Accent1 4 18 3" xfId="31306" xr:uid="{00000000-0005-0000-0000-000091790000}"/>
    <cellStyle name="20% - Accent1 4 19" xfId="31307" xr:uid="{00000000-0005-0000-0000-000092790000}"/>
    <cellStyle name="20% - Accent1 4 19 2" xfId="31308" xr:uid="{00000000-0005-0000-0000-000093790000}"/>
    <cellStyle name="20% - Accent1 4 2" xfId="31309" xr:uid="{00000000-0005-0000-0000-000094790000}"/>
    <cellStyle name="20% - Accent1 4 2 10" xfId="31310" xr:uid="{00000000-0005-0000-0000-000095790000}"/>
    <cellStyle name="20% - Accent1 4 2 10 10" xfId="31311" xr:uid="{00000000-0005-0000-0000-000096790000}"/>
    <cellStyle name="20% - Accent1 4 2 10 10 2" xfId="31312" xr:uid="{00000000-0005-0000-0000-000097790000}"/>
    <cellStyle name="20% - Accent1 4 2 10 11" xfId="31313" xr:uid="{00000000-0005-0000-0000-000098790000}"/>
    <cellStyle name="20% - Accent1 4 2 10 2" xfId="31314" xr:uid="{00000000-0005-0000-0000-000099790000}"/>
    <cellStyle name="20% - Accent1 4 2 10 2 2" xfId="31315" xr:uid="{00000000-0005-0000-0000-00009A790000}"/>
    <cellStyle name="20% - Accent1 4 2 10 2 2 2" xfId="31316" xr:uid="{00000000-0005-0000-0000-00009B790000}"/>
    <cellStyle name="20% - Accent1 4 2 10 2 2 2 2" xfId="31317" xr:uid="{00000000-0005-0000-0000-00009C790000}"/>
    <cellStyle name="20% - Accent1 4 2 10 2 2 2 2 2" xfId="31318" xr:uid="{00000000-0005-0000-0000-00009D790000}"/>
    <cellStyle name="20% - Accent1 4 2 10 2 2 2 3" xfId="31319" xr:uid="{00000000-0005-0000-0000-00009E790000}"/>
    <cellStyle name="20% - Accent1 4 2 10 2 2 3" xfId="31320" xr:uid="{00000000-0005-0000-0000-00009F790000}"/>
    <cellStyle name="20% - Accent1 4 2 10 2 2 3 2" xfId="31321" xr:uid="{00000000-0005-0000-0000-0000A0790000}"/>
    <cellStyle name="20% - Accent1 4 2 10 2 2 4" xfId="31322" xr:uid="{00000000-0005-0000-0000-0000A1790000}"/>
    <cellStyle name="20% - Accent1 4 2 10 2 3" xfId="31323" xr:uid="{00000000-0005-0000-0000-0000A2790000}"/>
    <cellStyle name="20% - Accent1 4 2 10 2 3 2" xfId="31324" xr:uid="{00000000-0005-0000-0000-0000A3790000}"/>
    <cellStyle name="20% - Accent1 4 2 10 2 3 2 2" xfId="31325" xr:uid="{00000000-0005-0000-0000-0000A4790000}"/>
    <cellStyle name="20% - Accent1 4 2 10 2 3 2 2 2" xfId="31326" xr:uid="{00000000-0005-0000-0000-0000A5790000}"/>
    <cellStyle name="20% - Accent1 4 2 10 2 3 2 3" xfId="31327" xr:uid="{00000000-0005-0000-0000-0000A6790000}"/>
    <cellStyle name="20% - Accent1 4 2 10 2 3 3" xfId="31328" xr:uid="{00000000-0005-0000-0000-0000A7790000}"/>
    <cellStyle name="20% - Accent1 4 2 10 2 3 3 2" xfId="31329" xr:uid="{00000000-0005-0000-0000-0000A8790000}"/>
    <cellStyle name="20% - Accent1 4 2 10 2 3 4" xfId="31330" xr:uid="{00000000-0005-0000-0000-0000A9790000}"/>
    <cellStyle name="20% - Accent1 4 2 10 2 4" xfId="31331" xr:uid="{00000000-0005-0000-0000-0000AA790000}"/>
    <cellStyle name="20% - Accent1 4 2 10 2 4 2" xfId="31332" xr:uid="{00000000-0005-0000-0000-0000AB790000}"/>
    <cellStyle name="20% - Accent1 4 2 10 2 4 2 2" xfId="31333" xr:uid="{00000000-0005-0000-0000-0000AC790000}"/>
    <cellStyle name="20% - Accent1 4 2 10 2 4 2 2 2" xfId="31334" xr:uid="{00000000-0005-0000-0000-0000AD790000}"/>
    <cellStyle name="20% - Accent1 4 2 10 2 4 2 3" xfId="31335" xr:uid="{00000000-0005-0000-0000-0000AE790000}"/>
    <cellStyle name="20% - Accent1 4 2 10 2 4 3" xfId="31336" xr:uid="{00000000-0005-0000-0000-0000AF790000}"/>
    <cellStyle name="20% - Accent1 4 2 10 2 4 3 2" xfId="31337" xr:uid="{00000000-0005-0000-0000-0000B0790000}"/>
    <cellStyle name="20% - Accent1 4 2 10 2 4 4" xfId="31338" xr:uid="{00000000-0005-0000-0000-0000B1790000}"/>
    <cellStyle name="20% - Accent1 4 2 10 2 5" xfId="31339" xr:uid="{00000000-0005-0000-0000-0000B2790000}"/>
    <cellStyle name="20% - Accent1 4 2 10 2 5 2" xfId="31340" xr:uid="{00000000-0005-0000-0000-0000B3790000}"/>
    <cellStyle name="20% - Accent1 4 2 10 2 5 2 2" xfId="31341" xr:uid="{00000000-0005-0000-0000-0000B4790000}"/>
    <cellStyle name="20% - Accent1 4 2 10 2 5 3" xfId="31342" xr:uid="{00000000-0005-0000-0000-0000B5790000}"/>
    <cellStyle name="20% - Accent1 4 2 10 2 6" xfId="31343" xr:uid="{00000000-0005-0000-0000-0000B6790000}"/>
    <cellStyle name="20% - Accent1 4 2 10 2 6 2" xfId="31344" xr:uid="{00000000-0005-0000-0000-0000B7790000}"/>
    <cellStyle name="20% - Accent1 4 2 10 2 6 2 2" xfId="31345" xr:uid="{00000000-0005-0000-0000-0000B8790000}"/>
    <cellStyle name="20% - Accent1 4 2 10 2 6 3" xfId="31346" xr:uid="{00000000-0005-0000-0000-0000B9790000}"/>
    <cellStyle name="20% - Accent1 4 2 10 2 7" xfId="31347" xr:uid="{00000000-0005-0000-0000-0000BA790000}"/>
    <cellStyle name="20% - Accent1 4 2 10 2 7 2" xfId="31348" xr:uid="{00000000-0005-0000-0000-0000BB790000}"/>
    <cellStyle name="20% - Accent1 4 2 10 2 8" xfId="31349" xr:uid="{00000000-0005-0000-0000-0000BC790000}"/>
    <cellStyle name="20% - Accent1 4 2 10 2 8 2" xfId="31350" xr:uid="{00000000-0005-0000-0000-0000BD790000}"/>
    <cellStyle name="20% - Accent1 4 2 10 2 9" xfId="31351" xr:uid="{00000000-0005-0000-0000-0000BE790000}"/>
    <cellStyle name="20% - Accent1 4 2 10 3" xfId="31352" xr:uid="{00000000-0005-0000-0000-0000BF790000}"/>
    <cellStyle name="20% - Accent1 4 2 10 3 2" xfId="31353" xr:uid="{00000000-0005-0000-0000-0000C0790000}"/>
    <cellStyle name="20% - Accent1 4 2 10 3 2 2" xfId="31354" xr:uid="{00000000-0005-0000-0000-0000C1790000}"/>
    <cellStyle name="20% - Accent1 4 2 10 3 2 2 2" xfId="31355" xr:uid="{00000000-0005-0000-0000-0000C2790000}"/>
    <cellStyle name="20% - Accent1 4 2 10 3 2 2 2 2" xfId="31356" xr:uid="{00000000-0005-0000-0000-0000C3790000}"/>
    <cellStyle name="20% - Accent1 4 2 10 3 2 2 3" xfId="31357" xr:uid="{00000000-0005-0000-0000-0000C4790000}"/>
    <cellStyle name="20% - Accent1 4 2 10 3 2 3" xfId="31358" xr:uid="{00000000-0005-0000-0000-0000C5790000}"/>
    <cellStyle name="20% - Accent1 4 2 10 3 2 3 2" xfId="31359" xr:uid="{00000000-0005-0000-0000-0000C6790000}"/>
    <cellStyle name="20% - Accent1 4 2 10 3 2 4" xfId="31360" xr:uid="{00000000-0005-0000-0000-0000C7790000}"/>
    <cellStyle name="20% - Accent1 4 2 10 3 3" xfId="31361" xr:uid="{00000000-0005-0000-0000-0000C8790000}"/>
    <cellStyle name="20% - Accent1 4 2 10 3 3 2" xfId="31362" xr:uid="{00000000-0005-0000-0000-0000C9790000}"/>
    <cellStyle name="20% - Accent1 4 2 10 3 3 2 2" xfId="31363" xr:uid="{00000000-0005-0000-0000-0000CA790000}"/>
    <cellStyle name="20% - Accent1 4 2 10 3 3 2 2 2" xfId="31364" xr:uid="{00000000-0005-0000-0000-0000CB790000}"/>
    <cellStyle name="20% - Accent1 4 2 10 3 3 2 3" xfId="31365" xr:uid="{00000000-0005-0000-0000-0000CC790000}"/>
    <cellStyle name="20% - Accent1 4 2 10 3 3 3" xfId="31366" xr:uid="{00000000-0005-0000-0000-0000CD790000}"/>
    <cellStyle name="20% - Accent1 4 2 10 3 3 3 2" xfId="31367" xr:uid="{00000000-0005-0000-0000-0000CE790000}"/>
    <cellStyle name="20% - Accent1 4 2 10 3 3 4" xfId="31368" xr:uid="{00000000-0005-0000-0000-0000CF790000}"/>
    <cellStyle name="20% - Accent1 4 2 10 3 4" xfId="31369" xr:uid="{00000000-0005-0000-0000-0000D0790000}"/>
    <cellStyle name="20% - Accent1 4 2 10 3 4 2" xfId="31370" xr:uid="{00000000-0005-0000-0000-0000D1790000}"/>
    <cellStyle name="20% - Accent1 4 2 10 3 4 2 2" xfId="31371" xr:uid="{00000000-0005-0000-0000-0000D2790000}"/>
    <cellStyle name="20% - Accent1 4 2 10 3 4 2 2 2" xfId="31372" xr:uid="{00000000-0005-0000-0000-0000D3790000}"/>
    <cellStyle name="20% - Accent1 4 2 10 3 4 2 3" xfId="31373" xr:uid="{00000000-0005-0000-0000-0000D4790000}"/>
    <cellStyle name="20% - Accent1 4 2 10 3 4 3" xfId="31374" xr:uid="{00000000-0005-0000-0000-0000D5790000}"/>
    <cellStyle name="20% - Accent1 4 2 10 3 4 3 2" xfId="31375" xr:uid="{00000000-0005-0000-0000-0000D6790000}"/>
    <cellStyle name="20% - Accent1 4 2 10 3 4 4" xfId="31376" xr:uid="{00000000-0005-0000-0000-0000D7790000}"/>
    <cellStyle name="20% - Accent1 4 2 10 3 5" xfId="31377" xr:uid="{00000000-0005-0000-0000-0000D8790000}"/>
    <cellStyle name="20% - Accent1 4 2 10 3 5 2" xfId="31378" xr:uid="{00000000-0005-0000-0000-0000D9790000}"/>
    <cellStyle name="20% - Accent1 4 2 10 3 5 2 2" xfId="31379" xr:uid="{00000000-0005-0000-0000-0000DA790000}"/>
    <cellStyle name="20% - Accent1 4 2 10 3 5 3" xfId="31380" xr:uid="{00000000-0005-0000-0000-0000DB790000}"/>
    <cellStyle name="20% - Accent1 4 2 10 3 6" xfId="31381" xr:uid="{00000000-0005-0000-0000-0000DC790000}"/>
    <cellStyle name="20% - Accent1 4 2 10 3 6 2" xfId="31382" xr:uid="{00000000-0005-0000-0000-0000DD790000}"/>
    <cellStyle name="20% - Accent1 4 2 10 3 6 2 2" xfId="31383" xr:uid="{00000000-0005-0000-0000-0000DE790000}"/>
    <cellStyle name="20% - Accent1 4 2 10 3 6 3" xfId="31384" xr:uid="{00000000-0005-0000-0000-0000DF790000}"/>
    <cellStyle name="20% - Accent1 4 2 10 3 7" xfId="31385" xr:uid="{00000000-0005-0000-0000-0000E0790000}"/>
    <cellStyle name="20% - Accent1 4 2 10 3 7 2" xfId="31386" xr:uid="{00000000-0005-0000-0000-0000E1790000}"/>
    <cellStyle name="20% - Accent1 4 2 10 3 8" xfId="31387" xr:uid="{00000000-0005-0000-0000-0000E2790000}"/>
    <cellStyle name="20% - Accent1 4 2 10 3 8 2" xfId="31388" xr:uid="{00000000-0005-0000-0000-0000E3790000}"/>
    <cellStyle name="20% - Accent1 4 2 10 3 9" xfId="31389" xr:uid="{00000000-0005-0000-0000-0000E4790000}"/>
    <cellStyle name="20% - Accent1 4 2 10 4" xfId="31390" xr:uid="{00000000-0005-0000-0000-0000E5790000}"/>
    <cellStyle name="20% - Accent1 4 2 10 4 2" xfId="31391" xr:uid="{00000000-0005-0000-0000-0000E6790000}"/>
    <cellStyle name="20% - Accent1 4 2 10 4 2 2" xfId="31392" xr:uid="{00000000-0005-0000-0000-0000E7790000}"/>
    <cellStyle name="20% - Accent1 4 2 10 4 2 2 2" xfId="31393" xr:uid="{00000000-0005-0000-0000-0000E8790000}"/>
    <cellStyle name="20% - Accent1 4 2 10 4 2 3" xfId="31394" xr:uid="{00000000-0005-0000-0000-0000E9790000}"/>
    <cellStyle name="20% - Accent1 4 2 10 4 3" xfId="31395" xr:uid="{00000000-0005-0000-0000-0000EA790000}"/>
    <cellStyle name="20% - Accent1 4 2 10 4 3 2" xfId="31396" xr:uid="{00000000-0005-0000-0000-0000EB790000}"/>
    <cellStyle name="20% - Accent1 4 2 10 4 4" xfId="31397" xr:uid="{00000000-0005-0000-0000-0000EC790000}"/>
    <cellStyle name="20% - Accent1 4 2 10 5" xfId="31398" xr:uid="{00000000-0005-0000-0000-0000ED790000}"/>
    <cellStyle name="20% - Accent1 4 2 10 5 2" xfId="31399" xr:uid="{00000000-0005-0000-0000-0000EE790000}"/>
    <cellStyle name="20% - Accent1 4 2 10 5 2 2" xfId="31400" xr:uid="{00000000-0005-0000-0000-0000EF790000}"/>
    <cellStyle name="20% - Accent1 4 2 10 5 2 2 2" xfId="31401" xr:uid="{00000000-0005-0000-0000-0000F0790000}"/>
    <cellStyle name="20% - Accent1 4 2 10 5 2 3" xfId="31402" xr:uid="{00000000-0005-0000-0000-0000F1790000}"/>
    <cellStyle name="20% - Accent1 4 2 10 5 3" xfId="31403" xr:uid="{00000000-0005-0000-0000-0000F2790000}"/>
    <cellStyle name="20% - Accent1 4 2 10 5 3 2" xfId="31404" xr:uid="{00000000-0005-0000-0000-0000F3790000}"/>
    <cellStyle name="20% - Accent1 4 2 10 5 4" xfId="31405" xr:uid="{00000000-0005-0000-0000-0000F4790000}"/>
    <cellStyle name="20% - Accent1 4 2 10 6" xfId="31406" xr:uid="{00000000-0005-0000-0000-0000F5790000}"/>
    <cellStyle name="20% - Accent1 4 2 10 6 2" xfId="31407" xr:uid="{00000000-0005-0000-0000-0000F6790000}"/>
    <cellStyle name="20% - Accent1 4 2 10 6 2 2" xfId="31408" xr:uid="{00000000-0005-0000-0000-0000F7790000}"/>
    <cellStyle name="20% - Accent1 4 2 10 6 2 2 2" xfId="31409" xr:uid="{00000000-0005-0000-0000-0000F8790000}"/>
    <cellStyle name="20% - Accent1 4 2 10 6 2 3" xfId="31410" xr:uid="{00000000-0005-0000-0000-0000F9790000}"/>
    <cellStyle name="20% - Accent1 4 2 10 6 3" xfId="31411" xr:uid="{00000000-0005-0000-0000-0000FA790000}"/>
    <cellStyle name="20% - Accent1 4 2 10 6 3 2" xfId="31412" xr:uid="{00000000-0005-0000-0000-0000FB790000}"/>
    <cellStyle name="20% - Accent1 4 2 10 6 4" xfId="31413" xr:uid="{00000000-0005-0000-0000-0000FC790000}"/>
    <cellStyle name="20% - Accent1 4 2 10 7" xfId="31414" xr:uid="{00000000-0005-0000-0000-0000FD790000}"/>
    <cellStyle name="20% - Accent1 4 2 10 7 2" xfId="31415" xr:uid="{00000000-0005-0000-0000-0000FE790000}"/>
    <cellStyle name="20% - Accent1 4 2 10 7 2 2" xfId="31416" xr:uid="{00000000-0005-0000-0000-0000FF790000}"/>
    <cellStyle name="20% - Accent1 4 2 10 7 3" xfId="31417" xr:uid="{00000000-0005-0000-0000-0000007A0000}"/>
    <cellStyle name="20% - Accent1 4 2 10 8" xfId="31418" xr:uid="{00000000-0005-0000-0000-0000017A0000}"/>
    <cellStyle name="20% - Accent1 4 2 10 8 2" xfId="31419" xr:uid="{00000000-0005-0000-0000-0000027A0000}"/>
    <cellStyle name="20% - Accent1 4 2 10 8 2 2" xfId="31420" xr:uid="{00000000-0005-0000-0000-0000037A0000}"/>
    <cellStyle name="20% - Accent1 4 2 10 8 3" xfId="31421" xr:uid="{00000000-0005-0000-0000-0000047A0000}"/>
    <cellStyle name="20% - Accent1 4 2 10 9" xfId="31422" xr:uid="{00000000-0005-0000-0000-0000057A0000}"/>
    <cellStyle name="20% - Accent1 4 2 10 9 2" xfId="31423" xr:uid="{00000000-0005-0000-0000-0000067A0000}"/>
    <cellStyle name="20% - Accent1 4 2 11" xfId="31424" xr:uid="{00000000-0005-0000-0000-0000077A0000}"/>
    <cellStyle name="20% - Accent1 4 2 11 2" xfId="31425" xr:uid="{00000000-0005-0000-0000-0000087A0000}"/>
    <cellStyle name="20% - Accent1 4 2 11 2 2" xfId="31426" xr:uid="{00000000-0005-0000-0000-0000097A0000}"/>
    <cellStyle name="20% - Accent1 4 2 11 2 2 2" xfId="31427" xr:uid="{00000000-0005-0000-0000-00000A7A0000}"/>
    <cellStyle name="20% - Accent1 4 2 11 2 2 2 2" xfId="31428" xr:uid="{00000000-0005-0000-0000-00000B7A0000}"/>
    <cellStyle name="20% - Accent1 4 2 11 2 2 3" xfId="31429" xr:uid="{00000000-0005-0000-0000-00000C7A0000}"/>
    <cellStyle name="20% - Accent1 4 2 11 2 3" xfId="31430" xr:uid="{00000000-0005-0000-0000-00000D7A0000}"/>
    <cellStyle name="20% - Accent1 4 2 11 2 3 2" xfId="31431" xr:uid="{00000000-0005-0000-0000-00000E7A0000}"/>
    <cellStyle name="20% - Accent1 4 2 11 2 4" xfId="31432" xr:uid="{00000000-0005-0000-0000-00000F7A0000}"/>
    <cellStyle name="20% - Accent1 4 2 11 3" xfId="31433" xr:uid="{00000000-0005-0000-0000-0000107A0000}"/>
    <cellStyle name="20% - Accent1 4 2 11 3 2" xfId="31434" xr:uid="{00000000-0005-0000-0000-0000117A0000}"/>
    <cellStyle name="20% - Accent1 4 2 11 3 2 2" xfId="31435" xr:uid="{00000000-0005-0000-0000-0000127A0000}"/>
    <cellStyle name="20% - Accent1 4 2 11 3 2 2 2" xfId="31436" xr:uid="{00000000-0005-0000-0000-0000137A0000}"/>
    <cellStyle name="20% - Accent1 4 2 11 3 2 3" xfId="31437" xr:uid="{00000000-0005-0000-0000-0000147A0000}"/>
    <cellStyle name="20% - Accent1 4 2 11 3 3" xfId="31438" xr:uid="{00000000-0005-0000-0000-0000157A0000}"/>
    <cellStyle name="20% - Accent1 4 2 11 3 3 2" xfId="31439" xr:uid="{00000000-0005-0000-0000-0000167A0000}"/>
    <cellStyle name="20% - Accent1 4 2 11 3 4" xfId="31440" xr:uid="{00000000-0005-0000-0000-0000177A0000}"/>
    <cellStyle name="20% - Accent1 4 2 11 4" xfId="31441" xr:uid="{00000000-0005-0000-0000-0000187A0000}"/>
    <cellStyle name="20% - Accent1 4 2 11 4 2" xfId="31442" xr:uid="{00000000-0005-0000-0000-0000197A0000}"/>
    <cellStyle name="20% - Accent1 4 2 11 4 2 2" xfId="31443" xr:uid="{00000000-0005-0000-0000-00001A7A0000}"/>
    <cellStyle name="20% - Accent1 4 2 11 4 2 2 2" xfId="31444" xr:uid="{00000000-0005-0000-0000-00001B7A0000}"/>
    <cellStyle name="20% - Accent1 4 2 11 4 2 3" xfId="31445" xr:uid="{00000000-0005-0000-0000-00001C7A0000}"/>
    <cellStyle name="20% - Accent1 4 2 11 4 3" xfId="31446" xr:uid="{00000000-0005-0000-0000-00001D7A0000}"/>
    <cellStyle name="20% - Accent1 4 2 11 4 3 2" xfId="31447" xr:uid="{00000000-0005-0000-0000-00001E7A0000}"/>
    <cellStyle name="20% - Accent1 4 2 11 4 4" xfId="31448" xr:uid="{00000000-0005-0000-0000-00001F7A0000}"/>
    <cellStyle name="20% - Accent1 4 2 11 5" xfId="31449" xr:uid="{00000000-0005-0000-0000-0000207A0000}"/>
    <cellStyle name="20% - Accent1 4 2 11 5 2" xfId="31450" xr:uid="{00000000-0005-0000-0000-0000217A0000}"/>
    <cellStyle name="20% - Accent1 4 2 11 5 2 2" xfId="31451" xr:uid="{00000000-0005-0000-0000-0000227A0000}"/>
    <cellStyle name="20% - Accent1 4 2 11 5 3" xfId="31452" xr:uid="{00000000-0005-0000-0000-0000237A0000}"/>
    <cellStyle name="20% - Accent1 4 2 11 6" xfId="31453" xr:uid="{00000000-0005-0000-0000-0000247A0000}"/>
    <cellStyle name="20% - Accent1 4 2 11 6 2" xfId="31454" xr:uid="{00000000-0005-0000-0000-0000257A0000}"/>
    <cellStyle name="20% - Accent1 4 2 11 6 2 2" xfId="31455" xr:uid="{00000000-0005-0000-0000-0000267A0000}"/>
    <cellStyle name="20% - Accent1 4 2 11 6 3" xfId="31456" xr:uid="{00000000-0005-0000-0000-0000277A0000}"/>
    <cellStyle name="20% - Accent1 4 2 11 7" xfId="31457" xr:uid="{00000000-0005-0000-0000-0000287A0000}"/>
    <cellStyle name="20% - Accent1 4 2 11 7 2" xfId="31458" xr:uid="{00000000-0005-0000-0000-0000297A0000}"/>
    <cellStyle name="20% - Accent1 4 2 11 8" xfId="31459" xr:uid="{00000000-0005-0000-0000-00002A7A0000}"/>
    <cellStyle name="20% - Accent1 4 2 11 8 2" xfId="31460" xr:uid="{00000000-0005-0000-0000-00002B7A0000}"/>
    <cellStyle name="20% - Accent1 4 2 11 9" xfId="31461" xr:uid="{00000000-0005-0000-0000-00002C7A0000}"/>
    <cellStyle name="20% - Accent1 4 2 12" xfId="31462" xr:uid="{00000000-0005-0000-0000-00002D7A0000}"/>
    <cellStyle name="20% - Accent1 4 2 12 2" xfId="31463" xr:uid="{00000000-0005-0000-0000-00002E7A0000}"/>
    <cellStyle name="20% - Accent1 4 2 12 2 2" xfId="31464" xr:uid="{00000000-0005-0000-0000-00002F7A0000}"/>
    <cellStyle name="20% - Accent1 4 2 12 2 2 2" xfId="31465" xr:uid="{00000000-0005-0000-0000-0000307A0000}"/>
    <cellStyle name="20% - Accent1 4 2 12 2 2 2 2" xfId="31466" xr:uid="{00000000-0005-0000-0000-0000317A0000}"/>
    <cellStyle name="20% - Accent1 4 2 12 2 2 3" xfId="31467" xr:uid="{00000000-0005-0000-0000-0000327A0000}"/>
    <cellStyle name="20% - Accent1 4 2 12 2 3" xfId="31468" xr:uid="{00000000-0005-0000-0000-0000337A0000}"/>
    <cellStyle name="20% - Accent1 4 2 12 2 3 2" xfId="31469" xr:uid="{00000000-0005-0000-0000-0000347A0000}"/>
    <cellStyle name="20% - Accent1 4 2 12 2 4" xfId="31470" xr:uid="{00000000-0005-0000-0000-0000357A0000}"/>
    <cellStyle name="20% - Accent1 4 2 12 3" xfId="31471" xr:uid="{00000000-0005-0000-0000-0000367A0000}"/>
    <cellStyle name="20% - Accent1 4 2 12 3 2" xfId="31472" xr:uid="{00000000-0005-0000-0000-0000377A0000}"/>
    <cellStyle name="20% - Accent1 4 2 12 3 2 2" xfId="31473" xr:uid="{00000000-0005-0000-0000-0000387A0000}"/>
    <cellStyle name="20% - Accent1 4 2 12 3 2 2 2" xfId="31474" xr:uid="{00000000-0005-0000-0000-0000397A0000}"/>
    <cellStyle name="20% - Accent1 4 2 12 3 2 3" xfId="31475" xr:uid="{00000000-0005-0000-0000-00003A7A0000}"/>
    <cellStyle name="20% - Accent1 4 2 12 3 3" xfId="31476" xr:uid="{00000000-0005-0000-0000-00003B7A0000}"/>
    <cellStyle name="20% - Accent1 4 2 12 3 3 2" xfId="31477" xr:uid="{00000000-0005-0000-0000-00003C7A0000}"/>
    <cellStyle name="20% - Accent1 4 2 12 3 4" xfId="31478" xr:uid="{00000000-0005-0000-0000-00003D7A0000}"/>
    <cellStyle name="20% - Accent1 4 2 12 4" xfId="31479" xr:uid="{00000000-0005-0000-0000-00003E7A0000}"/>
    <cellStyle name="20% - Accent1 4 2 12 4 2" xfId="31480" xr:uid="{00000000-0005-0000-0000-00003F7A0000}"/>
    <cellStyle name="20% - Accent1 4 2 12 4 2 2" xfId="31481" xr:uid="{00000000-0005-0000-0000-0000407A0000}"/>
    <cellStyle name="20% - Accent1 4 2 12 4 2 2 2" xfId="31482" xr:uid="{00000000-0005-0000-0000-0000417A0000}"/>
    <cellStyle name="20% - Accent1 4 2 12 4 2 3" xfId="31483" xr:uid="{00000000-0005-0000-0000-0000427A0000}"/>
    <cellStyle name="20% - Accent1 4 2 12 4 3" xfId="31484" xr:uid="{00000000-0005-0000-0000-0000437A0000}"/>
    <cellStyle name="20% - Accent1 4 2 12 4 3 2" xfId="31485" xr:uid="{00000000-0005-0000-0000-0000447A0000}"/>
    <cellStyle name="20% - Accent1 4 2 12 4 4" xfId="31486" xr:uid="{00000000-0005-0000-0000-0000457A0000}"/>
    <cellStyle name="20% - Accent1 4 2 12 5" xfId="31487" xr:uid="{00000000-0005-0000-0000-0000467A0000}"/>
    <cellStyle name="20% - Accent1 4 2 12 5 2" xfId="31488" xr:uid="{00000000-0005-0000-0000-0000477A0000}"/>
    <cellStyle name="20% - Accent1 4 2 12 5 2 2" xfId="31489" xr:uid="{00000000-0005-0000-0000-0000487A0000}"/>
    <cellStyle name="20% - Accent1 4 2 12 5 3" xfId="31490" xr:uid="{00000000-0005-0000-0000-0000497A0000}"/>
    <cellStyle name="20% - Accent1 4 2 12 6" xfId="31491" xr:uid="{00000000-0005-0000-0000-00004A7A0000}"/>
    <cellStyle name="20% - Accent1 4 2 12 6 2" xfId="31492" xr:uid="{00000000-0005-0000-0000-00004B7A0000}"/>
    <cellStyle name="20% - Accent1 4 2 12 6 2 2" xfId="31493" xr:uid="{00000000-0005-0000-0000-00004C7A0000}"/>
    <cellStyle name="20% - Accent1 4 2 12 6 3" xfId="31494" xr:uid="{00000000-0005-0000-0000-00004D7A0000}"/>
    <cellStyle name="20% - Accent1 4 2 12 7" xfId="31495" xr:uid="{00000000-0005-0000-0000-00004E7A0000}"/>
    <cellStyle name="20% - Accent1 4 2 12 7 2" xfId="31496" xr:uid="{00000000-0005-0000-0000-00004F7A0000}"/>
    <cellStyle name="20% - Accent1 4 2 12 8" xfId="31497" xr:uid="{00000000-0005-0000-0000-0000507A0000}"/>
    <cellStyle name="20% - Accent1 4 2 12 8 2" xfId="31498" xr:uid="{00000000-0005-0000-0000-0000517A0000}"/>
    <cellStyle name="20% - Accent1 4 2 12 9" xfId="31499" xr:uid="{00000000-0005-0000-0000-0000527A0000}"/>
    <cellStyle name="20% - Accent1 4 2 13" xfId="31500" xr:uid="{00000000-0005-0000-0000-0000537A0000}"/>
    <cellStyle name="20% - Accent1 4 2 13 2" xfId="31501" xr:uid="{00000000-0005-0000-0000-0000547A0000}"/>
    <cellStyle name="20% - Accent1 4 2 13 2 2" xfId="31502" xr:uid="{00000000-0005-0000-0000-0000557A0000}"/>
    <cellStyle name="20% - Accent1 4 2 13 2 2 2" xfId="31503" xr:uid="{00000000-0005-0000-0000-0000567A0000}"/>
    <cellStyle name="20% - Accent1 4 2 13 2 3" xfId="31504" xr:uid="{00000000-0005-0000-0000-0000577A0000}"/>
    <cellStyle name="20% - Accent1 4 2 13 3" xfId="31505" xr:uid="{00000000-0005-0000-0000-0000587A0000}"/>
    <cellStyle name="20% - Accent1 4 2 13 3 2" xfId="31506" xr:uid="{00000000-0005-0000-0000-0000597A0000}"/>
    <cellStyle name="20% - Accent1 4 2 13 4" xfId="31507" xr:uid="{00000000-0005-0000-0000-00005A7A0000}"/>
    <cellStyle name="20% - Accent1 4 2 14" xfId="31508" xr:uid="{00000000-0005-0000-0000-00005B7A0000}"/>
    <cellStyle name="20% - Accent1 4 2 14 2" xfId="31509" xr:uid="{00000000-0005-0000-0000-00005C7A0000}"/>
    <cellStyle name="20% - Accent1 4 2 14 2 2" xfId="31510" xr:uid="{00000000-0005-0000-0000-00005D7A0000}"/>
    <cellStyle name="20% - Accent1 4 2 14 2 2 2" xfId="31511" xr:uid="{00000000-0005-0000-0000-00005E7A0000}"/>
    <cellStyle name="20% - Accent1 4 2 14 2 3" xfId="31512" xr:uid="{00000000-0005-0000-0000-00005F7A0000}"/>
    <cellStyle name="20% - Accent1 4 2 14 3" xfId="31513" xr:uid="{00000000-0005-0000-0000-0000607A0000}"/>
    <cellStyle name="20% - Accent1 4 2 14 3 2" xfId="31514" xr:uid="{00000000-0005-0000-0000-0000617A0000}"/>
    <cellStyle name="20% - Accent1 4 2 14 4" xfId="31515" xr:uid="{00000000-0005-0000-0000-0000627A0000}"/>
    <cellStyle name="20% - Accent1 4 2 15" xfId="31516" xr:uid="{00000000-0005-0000-0000-0000637A0000}"/>
    <cellStyle name="20% - Accent1 4 2 15 2" xfId="31517" xr:uid="{00000000-0005-0000-0000-0000647A0000}"/>
    <cellStyle name="20% - Accent1 4 2 15 2 2" xfId="31518" xr:uid="{00000000-0005-0000-0000-0000657A0000}"/>
    <cellStyle name="20% - Accent1 4 2 15 2 2 2" xfId="31519" xr:uid="{00000000-0005-0000-0000-0000667A0000}"/>
    <cellStyle name="20% - Accent1 4 2 15 2 3" xfId="31520" xr:uid="{00000000-0005-0000-0000-0000677A0000}"/>
    <cellStyle name="20% - Accent1 4 2 15 3" xfId="31521" xr:uid="{00000000-0005-0000-0000-0000687A0000}"/>
    <cellStyle name="20% - Accent1 4 2 15 3 2" xfId="31522" xr:uid="{00000000-0005-0000-0000-0000697A0000}"/>
    <cellStyle name="20% - Accent1 4 2 15 4" xfId="31523" xr:uid="{00000000-0005-0000-0000-00006A7A0000}"/>
    <cellStyle name="20% - Accent1 4 2 16" xfId="31524" xr:uid="{00000000-0005-0000-0000-00006B7A0000}"/>
    <cellStyle name="20% - Accent1 4 2 16 2" xfId="31525" xr:uid="{00000000-0005-0000-0000-00006C7A0000}"/>
    <cellStyle name="20% - Accent1 4 2 16 2 2" xfId="31526" xr:uid="{00000000-0005-0000-0000-00006D7A0000}"/>
    <cellStyle name="20% - Accent1 4 2 16 3" xfId="31527" xr:uid="{00000000-0005-0000-0000-00006E7A0000}"/>
    <cellStyle name="20% - Accent1 4 2 17" xfId="31528" xr:uid="{00000000-0005-0000-0000-00006F7A0000}"/>
    <cellStyle name="20% - Accent1 4 2 17 2" xfId="31529" xr:uid="{00000000-0005-0000-0000-0000707A0000}"/>
    <cellStyle name="20% - Accent1 4 2 17 2 2" xfId="31530" xr:uid="{00000000-0005-0000-0000-0000717A0000}"/>
    <cellStyle name="20% - Accent1 4 2 17 3" xfId="31531" xr:uid="{00000000-0005-0000-0000-0000727A0000}"/>
    <cellStyle name="20% - Accent1 4 2 18" xfId="31532" xr:uid="{00000000-0005-0000-0000-0000737A0000}"/>
    <cellStyle name="20% - Accent1 4 2 18 2" xfId="31533" xr:uid="{00000000-0005-0000-0000-0000747A0000}"/>
    <cellStyle name="20% - Accent1 4 2 19" xfId="31534" xr:uid="{00000000-0005-0000-0000-0000757A0000}"/>
    <cellStyle name="20% - Accent1 4 2 19 2" xfId="31535" xr:uid="{00000000-0005-0000-0000-0000767A0000}"/>
    <cellStyle name="20% - Accent1 4 2 2" xfId="31536" xr:uid="{00000000-0005-0000-0000-0000777A0000}"/>
    <cellStyle name="20% - Accent1 4 2 2 10" xfId="31537" xr:uid="{00000000-0005-0000-0000-0000787A0000}"/>
    <cellStyle name="20% - Accent1 4 2 2 10 2" xfId="31538" xr:uid="{00000000-0005-0000-0000-0000797A0000}"/>
    <cellStyle name="20% - Accent1 4 2 2 10 2 2" xfId="31539" xr:uid="{00000000-0005-0000-0000-00007A7A0000}"/>
    <cellStyle name="20% - Accent1 4 2 2 10 2 2 2" xfId="31540" xr:uid="{00000000-0005-0000-0000-00007B7A0000}"/>
    <cellStyle name="20% - Accent1 4 2 2 10 2 3" xfId="31541" xr:uid="{00000000-0005-0000-0000-00007C7A0000}"/>
    <cellStyle name="20% - Accent1 4 2 2 10 3" xfId="31542" xr:uid="{00000000-0005-0000-0000-00007D7A0000}"/>
    <cellStyle name="20% - Accent1 4 2 2 10 3 2" xfId="31543" xr:uid="{00000000-0005-0000-0000-00007E7A0000}"/>
    <cellStyle name="20% - Accent1 4 2 2 10 4" xfId="31544" xr:uid="{00000000-0005-0000-0000-00007F7A0000}"/>
    <cellStyle name="20% - Accent1 4 2 2 11" xfId="31545" xr:uid="{00000000-0005-0000-0000-0000807A0000}"/>
    <cellStyle name="20% - Accent1 4 2 2 11 2" xfId="31546" xr:uid="{00000000-0005-0000-0000-0000817A0000}"/>
    <cellStyle name="20% - Accent1 4 2 2 11 2 2" xfId="31547" xr:uid="{00000000-0005-0000-0000-0000827A0000}"/>
    <cellStyle name="20% - Accent1 4 2 2 11 2 2 2" xfId="31548" xr:uid="{00000000-0005-0000-0000-0000837A0000}"/>
    <cellStyle name="20% - Accent1 4 2 2 11 2 3" xfId="31549" xr:uid="{00000000-0005-0000-0000-0000847A0000}"/>
    <cellStyle name="20% - Accent1 4 2 2 11 3" xfId="31550" xr:uid="{00000000-0005-0000-0000-0000857A0000}"/>
    <cellStyle name="20% - Accent1 4 2 2 11 3 2" xfId="31551" xr:uid="{00000000-0005-0000-0000-0000867A0000}"/>
    <cellStyle name="20% - Accent1 4 2 2 11 4" xfId="31552" xr:uid="{00000000-0005-0000-0000-0000877A0000}"/>
    <cellStyle name="20% - Accent1 4 2 2 12" xfId="31553" xr:uid="{00000000-0005-0000-0000-0000887A0000}"/>
    <cellStyle name="20% - Accent1 4 2 2 12 2" xfId="31554" xr:uid="{00000000-0005-0000-0000-0000897A0000}"/>
    <cellStyle name="20% - Accent1 4 2 2 12 2 2" xfId="31555" xr:uid="{00000000-0005-0000-0000-00008A7A0000}"/>
    <cellStyle name="20% - Accent1 4 2 2 12 3" xfId="31556" xr:uid="{00000000-0005-0000-0000-00008B7A0000}"/>
    <cellStyle name="20% - Accent1 4 2 2 13" xfId="31557" xr:uid="{00000000-0005-0000-0000-00008C7A0000}"/>
    <cellStyle name="20% - Accent1 4 2 2 13 2" xfId="31558" xr:uid="{00000000-0005-0000-0000-00008D7A0000}"/>
    <cellStyle name="20% - Accent1 4 2 2 13 2 2" xfId="31559" xr:uid="{00000000-0005-0000-0000-00008E7A0000}"/>
    <cellStyle name="20% - Accent1 4 2 2 13 3" xfId="31560" xr:uid="{00000000-0005-0000-0000-00008F7A0000}"/>
    <cellStyle name="20% - Accent1 4 2 2 14" xfId="31561" xr:uid="{00000000-0005-0000-0000-0000907A0000}"/>
    <cellStyle name="20% - Accent1 4 2 2 14 2" xfId="31562" xr:uid="{00000000-0005-0000-0000-0000917A0000}"/>
    <cellStyle name="20% - Accent1 4 2 2 15" xfId="31563" xr:uid="{00000000-0005-0000-0000-0000927A0000}"/>
    <cellStyle name="20% - Accent1 4 2 2 15 2" xfId="31564" xr:uid="{00000000-0005-0000-0000-0000937A0000}"/>
    <cellStyle name="20% - Accent1 4 2 2 16" xfId="31565" xr:uid="{00000000-0005-0000-0000-0000947A0000}"/>
    <cellStyle name="20% - Accent1 4 2 2 2" xfId="31566" xr:uid="{00000000-0005-0000-0000-0000957A0000}"/>
    <cellStyle name="20% - Accent1 4 2 2 2 10" xfId="31567" xr:uid="{00000000-0005-0000-0000-0000967A0000}"/>
    <cellStyle name="20% - Accent1 4 2 2 2 10 2" xfId="31568" xr:uid="{00000000-0005-0000-0000-0000977A0000}"/>
    <cellStyle name="20% - Accent1 4 2 2 2 10 2 2" xfId="31569" xr:uid="{00000000-0005-0000-0000-0000987A0000}"/>
    <cellStyle name="20% - Accent1 4 2 2 2 10 2 2 2" xfId="31570" xr:uid="{00000000-0005-0000-0000-0000997A0000}"/>
    <cellStyle name="20% - Accent1 4 2 2 2 10 2 3" xfId="31571" xr:uid="{00000000-0005-0000-0000-00009A7A0000}"/>
    <cellStyle name="20% - Accent1 4 2 2 2 10 3" xfId="31572" xr:uid="{00000000-0005-0000-0000-00009B7A0000}"/>
    <cellStyle name="20% - Accent1 4 2 2 2 10 3 2" xfId="31573" xr:uid="{00000000-0005-0000-0000-00009C7A0000}"/>
    <cellStyle name="20% - Accent1 4 2 2 2 10 4" xfId="31574" xr:uid="{00000000-0005-0000-0000-00009D7A0000}"/>
    <cellStyle name="20% - Accent1 4 2 2 2 11" xfId="31575" xr:uid="{00000000-0005-0000-0000-00009E7A0000}"/>
    <cellStyle name="20% - Accent1 4 2 2 2 11 2" xfId="31576" xr:uid="{00000000-0005-0000-0000-00009F7A0000}"/>
    <cellStyle name="20% - Accent1 4 2 2 2 11 2 2" xfId="31577" xr:uid="{00000000-0005-0000-0000-0000A07A0000}"/>
    <cellStyle name="20% - Accent1 4 2 2 2 11 3" xfId="31578" xr:uid="{00000000-0005-0000-0000-0000A17A0000}"/>
    <cellStyle name="20% - Accent1 4 2 2 2 12" xfId="31579" xr:uid="{00000000-0005-0000-0000-0000A27A0000}"/>
    <cellStyle name="20% - Accent1 4 2 2 2 12 2" xfId="31580" xr:uid="{00000000-0005-0000-0000-0000A37A0000}"/>
    <cellStyle name="20% - Accent1 4 2 2 2 12 2 2" xfId="31581" xr:uid="{00000000-0005-0000-0000-0000A47A0000}"/>
    <cellStyle name="20% - Accent1 4 2 2 2 12 3" xfId="31582" xr:uid="{00000000-0005-0000-0000-0000A57A0000}"/>
    <cellStyle name="20% - Accent1 4 2 2 2 13" xfId="31583" xr:uid="{00000000-0005-0000-0000-0000A67A0000}"/>
    <cellStyle name="20% - Accent1 4 2 2 2 13 2" xfId="31584" xr:uid="{00000000-0005-0000-0000-0000A77A0000}"/>
    <cellStyle name="20% - Accent1 4 2 2 2 14" xfId="31585" xr:uid="{00000000-0005-0000-0000-0000A87A0000}"/>
    <cellStyle name="20% - Accent1 4 2 2 2 14 2" xfId="31586" xr:uid="{00000000-0005-0000-0000-0000A97A0000}"/>
    <cellStyle name="20% - Accent1 4 2 2 2 15" xfId="31587" xr:uid="{00000000-0005-0000-0000-0000AA7A0000}"/>
    <cellStyle name="20% - Accent1 4 2 2 2 2" xfId="31588" xr:uid="{00000000-0005-0000-0000-0000AB7A0000}"/>
    <cellStyle name="20% - Accent1 4 2 2 2 2 10" xfId="31589" xr:uid="{00000000-0005-0000-0000-0000AC7A0000}"/>
    <cellStyle name="20% - Accent1 4 2 2 2 2 10 2" xfId="31590" xr:uid="{00000000-0005-0000-0000-0000AD7A0000}"/>
    <cellStyle name="20% - Accent1 4 2 2 2 2 10 2 2" xfId="31591" xr:uid="{00000000-0005-0000-0000-0000AE7A0000}"/>
    <cellStyle name="20% - Accent1 4 2 2 2 2 10 3" xfId="31592" xr:uid="{00000000-0005-0000-0000-0000AF7A0000}"/>
    <cellStyle name="20% - Accent1 4 2 2 2 2 11" xfId="31593" xr:uid="{00000000-0005-0000-0000-0000B07A0000}"/>
    <cellStyle name="20% - Accent1 4 2 2 2 2 11 2" xfId="31594" xr:uid="{00000000-0005-0000-0000-0000B17A0000}"/>
    <cellStyle name="20% - Accent1 4 2 2 2 2 11 2 2" xfId="31595" xr:uid="{00000000-0005-0000-0000-0000B27A0000}"/>
    <cellStyle name="20% - Accent1 4 2 2 2 2 11 3" xfId="31596" xr:uid="{00000000-0005-0000-0000-0000B37A0000}"/>
    <cellStyle name="20% - Accent1 4 2 2 2 2 12" xfId="31597" xr:uid="{00000000-0005-0000-0000-0000B47A0000}"/>
    <cellStyle name="20% - Accent1 4 2 2 2 2 12 2" xfId="31598" xr:uid="{00000000-0005-0000-0000-0000B57A0000}"/>
    <cellStyle name="20% - Accent1 4 2 2 2 2 13" xfId="31599" xr:uid="{00000000-0005-0000-0000-0000B67A0000}"/>
    <cellStyle name="20% - Accent1 4 2 2 2 2 13 2" xfId="31600" xr:uid="{00000000-0005-0000-0000-0000B77A0000}"/>
    <cellStyle name="20% - Accent1 4 2 2 2 2 14" xfId="31601" xr:uid="{00000000-0005-0000-0000-0000B87A0000}"/>
    <cellStyle name="20% - Accent1 4 2 2 2 2 2" xfId="31602" xr:uid="{00000000-0005-0000-0000-0000B97A0000}"/>
    <cellStyle name="20% - Accent1 4 2 2 2 2 2 10" xfId="31603" xr:uid="{00000000-0005-0000-0000-0000BA7A0000}"/>
    <cellStyle name="20% - Accent1 4 2 2 2 2 2 10 2" xfId="31604" xr:uid="{00000000-0005-0000-0000-0000BB7A0000}"/>
    <cellStyle name="20% - Accent1 4 2 2 2 2 2 11" xfId="31605" xr:uid="{00000000-0005-0000-0000-0000BC7A0000}"/>
    <cellStyle name="20% - Accent1 4 2 2 2 2 2 2" xfId="31606" xr:uid="{00000000-0005-0000-0000-0000BD7A0000}"/>
    <cellStyle name="20% - Accent1 4 2 2 2 2 2 2 2" xfId="31607" xr:uid="{00000000-0005-0000-0000-0000BE7A0000}"/>
    <cellStyle name="20% - Accent1 4 2 2 2 2 2 2 2 2" xfId="31608" xr:uid="{00000000-0005-0000-0000-0000BF7A0000}"/>
    <cellStyle name="20% - Accent1 4 2 2 2 2 2 2 2 2 2" xfId="31609" xr:uid="{00000000-0005-0000-0000-0000C07A0000}"/>
    <cellStyle name="20% - Accent1 4 2 2 2 2 2 2 2 2 2 2" xfId="31610" xr:uid="{00000000-0005-0000-0000-0000C17A0000}"/>
    <cellStyle name="20% - Accent1 4 2 2 2 2 2 2 2 2 3" xfId="31611" xr:uid="{00000000-0005-0000-0000-0000C27A0000}"/>
    <cellStyle name="20% - Accent1 4 2 2 2 2 2 2 2 3" xfId="31612" xr:uid="{00000000-0005-0000-0000-0000C37A0000}"/>
    <cellStyle name="20% - Accent1 4 2 2 2 2 2 2 2 3 2" xfId="31613" xr:uid="{00000000-0005-0000-0000-0000C47A0000}"/>
    <cellStyle name="20% - Accent1 4 2 2 2 2 2 2 2 4" xfId="31614" xr:uid="{00000000-0005-0000-0000-0000C57A0000}"/>
    <cellStyle name="20% - Accent1 4 2 2 2 2 2 2 3" xfId="31615" xr:uid="{00000000-0005-0000-0000-0000C67A0000}"/>
    <cellStyle name="20% - Accent1 4 2 2 2 2 2 2 3 2" xfId="31616" xr:uid="{00000000-0005-0000-0000-0000C77A0000}"/>
    <cellStyle name="20% - Accent1 4 2 2 2 2 2 2 3 2 2" xfId="31617" xr:uid="{00000000-0005-0000-0000-0000C87A0000}"/>
    <cellStyle name="20% - Accent1 4 2 2 2 2 2 2 3 2 2 2" xfId="31618" xr:uid="{00000000-0005-0000-0000-0000C97A0000}"/>
    <cellStyle name="20% - Accent1 4 2 2 2 2 2 2 3 2 3" xfId="31619" xr:uid="{00000000-0005-0000-0000-0000CA7A0000}"/>
    <cellStyle name="20% - Accent1 4 2 2 2 2 2 2 3 3" xfId="31620" xr:uid="{00000000-0005-0000-0000-0000CB7A0000}"/>
    <cellStyle name="20% - Accent1 4 2 2 2 2 2 2 3 3 2" xfId="31621" xr:uid="{00000000-0005-0000-0000-0000CC7A0000}"/>
    <cellStyle name="20% - Accent1 4 2 2 2 2 2 2 3 4" xfId="31622" xr:uid="{00000000-0005-0000-0000-0000CD7A0000}"/>
    <cellStyle name="20% - Accent1 4 2 2 2 2 2 2 4" xfId="31623" xr:uid="{00000000-0005-0000-0000-0000CE7A0000}"/>
    <cellStyle name="20% - Accent1 4 2 2 2 2 2 2 4 2" xfId="31624" xr:uid="{00000000-0005-0000-0000-0000CF7A0000}"/>
    <cellStyle name="20% - Accent1 4 2 2 2 2 2 2 4 2 2" xfId="31625" xr:uid="{00000000-0005-0000-0000-0000D07A0000}"/>
    <cellStyle name="20% - Accent1 4 2 2 2 2 2 2 4 2 2 2" xfId="31626" xr:uid="{00000000-0005-0000-0000-0000D17A0000}"/>
    <cellStyle name="20% - Accent1 4 2 2 2 2 2 2 4 2 3" xfId="31627" xr:uid="{00000000-0005-0000-0000-0000D27A0000}"/>
    <cellStyle name="20% - Accent1 4 2 2 2 2 2 2 4 3" xfId="31628" xr:uid="{00000000-0005-0000-0000-0000D37A0000}"/>
    <cellStyle name="20% - Accent1 4 2 2 2 2 2 2 4 3 2" xfId="31629" xr:uid="{00000000-0005-0000-0000-0000D47A0000}"/>
    <cellStyle name="20% - Accent1 4 2 2 2 2 2 2 4 4" xfId="31630" xr:uid="{00000000-0005-0000-0000-0000D57A0000}"/>
    <cellStyle name="20% - Accent1 4 2 2 2 2 2 2 5" xfId="31631" xr:uid="{00000000-0005-0000-0000-0000D67A0000}"/>
    <cellStyle name="20% - Accent1 4 2 2 2 2 2 2 5 2" xfId="31632" xr:uid="{00000000-0005-0000-0000-0000D77A0000}"/>
    <cellStyle name="20% - Accent1 4 2 2 2 2 2 2 5 2 2" xfId="31633" xr:uid="{00000000-0005-0000-0000-0000D87A0000}"/>
    <cellStyle name="20% - Accent1 4 2 2 2 2 2 2 5 3" xfId="31634" xr:uid="{00000000-0005-0000-0000-0000D97A0000}"/>
    <cellStyle name="20% - Accent1 4 2 2 2 2 2 2 6" xfId="31635" xr:uid="{00000000-0005-0000-0000-0000DA7A0000}"/>
    <cellStyle name="20% - Accent1 4 2 2 2 2 2 2 6 2" xfId="31636" xr:uid="{00000000-0005-0000-0000-0000DB7A0000}"/>
    <cellStyle name="20% - Accent1 4 2 2 2 2 2 2 6 2 2" xfId="31637" xr:uid="{00000000-0005-0000-0000-0000DC7A0000}"/>
    <cellStyle name="20% - Accent1 4 2 2 2 2 2 2 6 3" xfId="31638" xr:uid="{00000000-0005-0000-0000-0000DD7A0000}"/>
    <cellStyle name="20% - Accent1 4 2 2 2 2 2 2 7" xfId="31639" xr:uid="{00000000-0005-0000-0000-0000DE7A0000}"/>
    <cellStyle name="20% - Accent1 4 2 2 2 2 2 2 7 2" xfId="31640" xr:uid="{00000000-0005-0000-0000-0000DF7A0000}"/>
    <cellStyle name="20% - Accent1 4 2 2 2 2 2 2 8" xfId="31641" xr:uid="{00000000-0005-0000-0000-0000E07A0000}"/>
    <cellStyle name="20% - Accent1 4 2 2 2 2 2 2 8 2" xfId="31642" xr:uid="{00000000-0005-0000-0000-0000E17A0000}"/>
    <cellStyle name="20% - Accent1 4 2 2 2 2 2 2 9" xfId="31643" xr:uid="{00000000-0005-0000-0000-0000E27A0000}"/>
    <cellStyle name="20% - Accent1 4 2 2 2 2 2 3" xfId="31644" xr:uid="{00000000-0005-0000-0000-0000E37A0000}"/>
    <cellStyle name="20% - Accent1 4 2 2 2 2 2 3 2" xfId="31645" xr:uid="{00000000-0005-0000-0000-0000E47A0000}"/>
    <cellStyle name="20% - Accent1 4 2 2 2 2 2 3 2 2" xfId="31646" xr:uid="{00000000-0005-0000-0000-0000E57A0000}"/>
    <cellStyle name="20% - Accent1 4 2 2 2 2 2 3 2 2 2" xfId="31647" xr:uid="{00000000-0005-0000-0000-0000E67A0000}"/>
    <cellStyle name="20% - Accent1 4 2 2 2 2 2 3 2 2 2 2" xfId="31648" xr:uid="{00000000-0005-0000-0000-0000E77A0000}"/>
    <cellStyle name="20% - Accent1 4 2 2 2 2 2 3 2 2 3" xfId="31649" xr:uid="{00000000-0005-0000-0000-0000E87A0000}"/>
    <cellStyle name="20% - Accent1 4 2 2 2 2 2 3 2 3" xfId="31650" xr:uid="{00000000-0005-0000-0000-0000E97A0000}"/>
    <cellStyle name="20% - Accent1 4 2 2 2 2 2 3 2 3 2" xfId="31651" xr:uid="{00000000-0005-0000-0000-0000EA7A0000}"/>
    <cellStyle name="20% - Accent1 4 2 2 2 2 2 3 2 4" xfId="31652" xr:uid="{00000000-0005-0000-0000-0000EB7A0000}"/>
    <cellStyle name="20% - Accent1 4 2 2 2 2 2 3 3" xfId="31653" xr:uid="{00000000-0005-0000-0000-0000EC7A0000}"/>
    <cellStyle name="20% - Accent1 4 2 2 2 2 2 3 3 2" xfId="31654" xr:uid="{00000000-0005-0000-0000-0000ED7A0000}"/>
    <cellStyle name="20% - Accent1 4 2 2 2 2 2 3 3 2 2" xfId="31655" xr:uid="{00000000-0005-0000-0000-0000EE7A0000}"/>
    <cellStyle name="20% - Accent1 4 2 2 2 2 2 3 3 2 2 2" xfId="31656" xr:uid="{00000000-0005-0000-0000-0000EF7A0000}"/>
    <cellStyle name="20% - Accent1 4 2 2 2 2 2 3 3 2 3" xfId="31657" xr:uid="{00000000-0005-0000-0000-0000F07A0000}"/>
    <cellStyle name="20% - Accent1 4 2 2 2 2 2 3 3 3" xfId="31658" xr:uid="{00000000-0005-0000-0000-0000F17A0000}"/>
    <cellStyle name="20% - Accent1 4 2 2 2 2 2 3 3 3 2" xfId="31659" xr:uid="{00000000-0005-0000-0000-0000F27A0000}"/>
    <cellStyle name="20% - Accent1 4 2 2 2 2 2 3 3 4" xfId="31660" xr:uid="{00000000-0005-0000-0000-0000F37A0000}"/>
    <cellStyle name="20% - Accent1 4 2 2 2 2 2 3 4" xfId="31661" xr:uid="{00000000-0005-0000-0000-0000F47A0000}"/>
    <cellStyle name="20% - Accent1 4 2 2 2 2 2 3 4 2" xfId="31662" xr:uid="{00000000-0005-0000-0000-0000F57A0000}"/>
    <cellStyle name="20% - Accent1 4 2 2 2 2 2 3 4 2 2" xfId="31663" xr:uid="{00000000-0005-0000-0000-0000F67A0000}"/>
    <cellStyle name="20% - Accent1 4 2 2 2 2 2 3 4 2 2 2" xfId="31664" xr:uid="{00000000-0005-0000-0000-0000F77A0000}"/>
    <cellStyle name="20% - Accent1 4 2 2 2 2 2 3 4 2 3" xfId="31665" xr:uid="{00000000-0005-0000-0000-0000F87A0000}"/>
    <cellStyle name="20% - Accent1 4 2 2 2 2 2 3 4 3" xfId="31666" xr:uid="{00000000-0005-0000-0000-0000F97A0000}"/>
    <cellStyle name="20% - Accent1 4 2 2 2 2 2 3 4 3 2" xfId="31667" xr:uid="{00000000-0005-0000-0000-0000FA7A0000}"/>
    <cellStyle name="20% - Accent1 4 2 2 2 2 2 3 4 4" xfId="31668" xr:uid="{00000000-0005-0000-0000-0000FB7A0000}"/>
    <cellStyle name="20% - Accent1 4 2 2 2 2 2 3 5" xfId="31669" xr:uid="{00000000-0005-0000-0000-0000FC7A0000}"/>
    <cellStyle name="20% - Accent1 4 2 2 2 2 2 3 5 2" xfId="31670" xr:uid="{00000000-0005-0000-0000-0000FD7A0000}"/>
    <cellStyle name="20% - Accent1 4 2 2 2 2 2 3 5 2 2" xfId="31671" xr:uid="{00000000-0005-0000-0000-0000FE7A0000}"/>
    <cellStyle name="20% - Accent1 4 2 2 2 2 2 3 5 3" xfId="31672" xr:uid="{00000000-0005-0000-0000-0000FF7A0000}"/>
    <cellStyle name="20% - Accent1 4 2 2 2 2 2 3 6" xfId="31673" xr:uid="{00000000-0005-0000-0000-0000007B0000}"/>
    <cellStyle name="20% - Accent1 4 2 2 2 2 2 3 6 2" xfId="31674" xr:uid="{00000000-0005-0000-0000-0000017B0000}"/>
    <cellStyle name="20% - Accent1 4 2 2 2 2 2 3 6 2 2" xfId="31675" xr:uid="{00000000-0005-0000-0000-0000027B0000}"/>
    <cellStyle name="20% - Accent1 4 2 2 2 2 2 3 6 3" xfId="31676" xr:uid="{00000000-0005-0000-0000-0000037B0000}"/>
    <cellStyle name="20% - Accent1 4 2 2 2 2 2 3 7" xfId="31677" xr:uid="{00000000-0005-0000-0000-0000047B0000}"/>
    <cellStyle name="20% - Accent1 4 2 2 2 2 2 3 7 2" xfId="31678" xr:uid="{00000000-0005-0000-0000-0000057B0000}"/>
    <cellStyle name="20% - Accent1 4 2 2 2 2 2 3 8" xfId="31679" xr:uid="{00000000-0005-0000-0000-0000067B0000}"/>
    <cellStyle name="20% - Accent1 4 2 2 2 2 2 3 8 2" xfId="31680" xr:uid="{00000000-0005-0000-0000-0000077B0000}"/>
    <cellStyle name="20% - Accent1 4 2 2 2 2 2 3 9" xfId="31681" xr:uid="{00000000-0005-0000-0000-0000087B0000}"/>
    <cellStyle name="20% - Accent1 4 2 2 2 2 2 4" xfId="31682" xr:uid="{00000000-0005-0000-0000-0000097B0000}"/>
    <cellStyle name="20% - Accent1 4 2 2 2 2 2 4 2" xfId="31683" xr:uid="{00000000-0005-0000-0000-00000A7B0000}"/>
    <cellStyle name="20% - Accent1 4 2 2 2 2 2 4 2 2" xfId="31684" xr:uid="{00000000-0005-0000-0000-00000B7B0000}"/>
    <cellStyle name="20% - Accent1 4 2 2 2 2 2 4 2 2 2" xfId="31685" xr:uid="{00000000-0005-0000-0000-00000C7B0000}"/>
    <cellStyle name="20% - Accent1 4 2 2 2 2 2 4 2 3" xfId="31686" xr:uid="{00000000-0005-0000-0000-00000D7B0000}"/>
    <cellStyle name="20% - Accent1 4 2 2 2 2 2 4 3" xfId="31687" xr:uid="{00000000-0005-0000-0000-00000E7B0000}"/>
    <cellStyle name="20% - Accent1 4 2 2 2 2 2 4 3 2" xfId="31688" xr:uid="{00000000-0005-0000-0000-00000F7B0000}"/>
    <cellStyle name="20% - Accent1 4 2 2 2 2 2 4 4" xfId="31689" xr:uid="{00000000-0005-0000-0000-0000107B0000}"/>
    <cellStyle name="20% - Accent1 4 2 2 2 2 2 5" xfId="31690" xr:uid="{00000000-0005-0000-0000-0000117B0000}"/>
    <cellStyle name="20% - Accent1 4 2 2 2 2 2 5 2" xfId="31691" xr:uid="{00000000-0005-0000-0000-0000127B0000}"/>
    <cellStyle name="20% - Accent1 4 2 2 2 2 2 5 2 2" xfId="31692" xr:uid="{00000000-0005-0000-0000-0000137B0000}"/>
    <cellStyle name="20% - Accent1 4 2 2 2 2 2 5 2 2 2" xfId="31693" xr:uid="{00000000-0005-0000-0000-0000147B0000}"/>
    <cellStyle name="20% - Accent1 4 2 2 2 2 2 5 2 3" xfId="31694" xr:uid="{00000000-0005-0000-0000-0000157B0000}"/>
    <cellStyle name="20% - Accent1 4 2 2 2 2 2 5 3" xfId="31695" xr:uid="{00000000-0005-0000-0000-0000167B0000}"/>
    <cellStyle name="20% - Accent1 4 2 2 2 2 2 5 3 2" xfId="31696" xr:uid="{00000000-0005-0000-0000-0000177B0000}"/>
    <cellStyle name="20% - Accent1 4 2 2 2 2 2 5 4" xfId="31697" xr:uid="{00000000-0005-0000-0000-0000187B0000}"/>
    <cellStyle name="20% - Accent1 4 2 2 2 2 2 6" xfId="31698" xr:uid="{00000000-0005-0000-0000-0000197B0000}"/>
    <cellStyle name="20% - Accent1 4 2 2 2 2 2 6 2" xfId="31699" xr:uid="{00000000-0005-0000-0000-00001A7B0000}"/>
    <cellStyle name="20% - Accent1 4 2 2 2 2 2 6 2 2" xfId="31700" xr:uid="{00000000-0005-0000-0000-00001B7B0000}"/>
    <cellStyle name="20% - Accent1 4 2 2 2 2 2 6 2 2 2" xfId="31701" xr:uid="{00000000-0005-0000-0000-00001C7B0000}"/>
    <cellStyle name="20% - Accent1 4 2 2 2 2 2 6 2 3" xfId="31702" xr:uid="{00000000-0005-0000-0000-00001D7B0000}"/>
    <cellStyle name="20% - Accent1 4 2 2 2 2 2 6 3" xfId="31703" xr:uid="{00000000-0005-0000-0000-00001E7B0000}"/>
    <cellStyle name="20% - Accent1 4 2 2 2 2 2 6 3 2" xfId="31704" xr:uid="{00000000-0005-0000-0000-00001F7B0000}"/>
    <cellStyle name="20% - Accent1 4 2 2 2 2 2 6 4" xfId="31705" xr:uid="{00000000-0005-0000-0000-0000207B0000}"/>
    <cellStyle name="20% - Accent1 4 2 2 2 2 2 7" xfId="31706" xr:uid="{00000000-0005-0000-0000-0000217B0000}"/>
    <cellStyle name="20% - Accent1 4 2 2 2 2 2 7 2" xfId="31707" xr:uid="{00000000-0005-0000-0000-0000227B0000}"/>
    <cellStyle name="20% - Accent1 4 2 2 2 2 2 7 2 2" xfId="31708" xr:uid="{00000000-0005-0000-0000-0000237B0000}"/>
    <cellStyle name="20% - Accent1 4 2 2 2 2 2 7 3" xfId="31709" xr:uid="{00000000-0005-0000-0000-0000247B0000}"/>
    <cellStyle name="20% - Accent1 4 2 2 2 2 2 8" xfId="31710" xr:uid="{00000000-0005-0000-0000-0000257B0000}"/>
    <cellStyle name="20% - Accent1 4 2 2 2 2 2 8 2" xfId="31711" xr:uid="{00000000-0005-0000-0000-0000267B0000}"/>
    <cellStyle name="20% - Accent1 4 2 2 2 2 2 8 2 2" xfId="31712" xr:uid="{00000000-0005-0000-0000-0000277B0000}"/>
    <cellStyle name="20% - Accent1 4 2 2 2 2 2 8 3" xfId="31713" xr:uid="{00000000-0005-0000-0000-0000287B0000}"/>
    <cellStyle name="20% - Accent1 4 2 2 2 2 2 9" xfId="31714" xr:uid="{00000000-0005-0000-0000-0000297B0000}"/>
    <cellStyle name="20% - Accent1 4 2 2 2 2 2 9 2" xfId="31715" xr:uid="{00000000-0005-0000-0000-00002A7B0000}"/>
    <cellStyle name="20% - Accent1 4 2 2 2 2 3" xfId="31716" xr:uid="{00000000-0005-0000-0000-00002B7B0000}"/>
    <cellStyle name="20% - Accent1 4 2 2 2 2 3 10" xfId="31717" xr:uid="{00000000-0005-0000-0000-00002C7B0000}"/>
    <cellStyle name="20% - Accent1 4 2 2 2 2 3 10 2" xfId="31718" xr:uid="{00000000-0005-0000-0000-00002D7B0000}"/>
    <cellStyle name="20% - Accent1 4 2 2 2 2 3 11" xfId="31719" xr:uid="{00000000-0005-0000-0000-00002E7B0000}"/>
    <cellStyle name="20% - Accent1 4 2 2 2 2 3 2" xfId="31720" xr:uid="{00000000-0005-0000-0000-00002F7B0000}"/>
    <cellStyle name="20% - Accent1 4 2 2 2 2 3 2 2" xfId="31721" xr:uid="{00000000-0005-0000-0000-0000307B0000}"/>
    <cellStyle name="20% - Accent1 4 2 2 2 2 3 2 2 2" xfId="31722" xr:uid="{00000000-0005-0000-0000-0000317B0000}"/>
    <cellStyle name="20% - Accent1 4 2 2 2 2 3 2 2 2 2" xfId="31723" xr:uid="{00000000-0005-0000-0000-0000327B0000}"/>
    <cellStyle name="20% - Accent1 4 2 2 2 2 3 2 2 2 2 2" xfId="31724" xr:uid="{00000000-0005-0000-0000-0000337B0000}"/>
    <cellStyle name="20% - Accent1 4 2 2 2 2 3 2 2 2 3" xfId="31725" xr:uid="{00000000-0005-0000-0000-0000347B0000}"/>
    <cellStyle name="20% - Accent1 4 2 2 2 2 3 2 2 3" xfId="31726" xr:uid="{00000000-0005-0000-0000-0000357B0000}"/>
    <cellStyle name="20% - Accent1 4 2 2 2 2 3 2 2 3 2" xfId="31727" xr:uid="{00000000-0005-0000-0000-0000367B0000}"/>
    <cellStyle name="20% - Accent1 4 2 2 2 2 3 2 2 4" xfId="31728" xr:uid="{00000000-0005-0000-0000-0000377B0000}"/>
    <cellStyle name="20% - Accent1 4 2 2 2 2 3 2 3" xfId="31729" xr:uid="{00000000-0005-0000-0000-0000387B0000}"/>
    <cellStyle name="20% - Accent1 4 2 2 2 2 3 2 3 2" xfId="31730" xr:uid="{00000000-0005-0000-0000-0000397B0000}"/>
    <cellStyle name="20% - Accent1 4 2 2 2 2 3 2 3 2 2" xfId="31731" xr:uid="{00000000-0005-0000-0000-00003A7B0000}"/>
    <cellStyle name="20% - Accent1 4 2 2 2 2 3 2 3 2 2 2" xfId="31732" xr:uid="{00000000-0005-0000-0000-00003B7B0000}"/>
    <cellStyle name="20% - Accent1 4 2 2 2 2 3 2 3 2 3" xfId="31733" xr:uid="{00000000-0005-0000-0000-00003C7B0000}"/>
    <cellStyle name="20% - Accent1 4 2 2 2 2 3 2 3 3" xfId="31734" xr:uid="{00000000-0005-0000-0000-00003D7B0000}"/>
    <cellStyle name="20% - Accent1 4 2 2 2 2 3 2 3 3 2" xfId="31735" xr:uid="{00000000-0005-0000-0000-00003E7B0000}"/>
    <cellStyle name="20% - Accent1 4 2 2 2 2 3 2 3 4" xfId="31736" xr:uid="{00000000-0005-0000-0000-00003F7B0000}"/>
    <cellStyle name="20% - Accent1 4 2 2 2 2 3 2 4" xfId="31737" xr:uid="{00000000-0005-0000-0000-0000407B0000}"/>
    <cellStyle name="20% - Accent1 4 2 2 2 2 3 2 4 2" xfId="31738" xr:uid="{00000000-0005-0000-0000-0000417B0000}"/>
    <cellStyle name="20% - Accent1 4 2 2 2 2 3 2 4 2 2" xfId="31739" xr:uid="{00000000-0005-0000-0000-0000427B0000}"/>
    <cellStyle name="20% - Accent1 4 2 2 2 2 3 2 4 2 2 2" xfId="31740" xr:uid="{00000000-0005-0000-0000-0000437B0000}"/>
    <cellStyle name="20% - Accent1 4 2 2 2 2 3 2 4 2 3" xfId="31741" xr:uid="{00000000-0005-0000-0000-0000447B0000}"/>
    <cellStyle name="20% - Accent1 4 2 2 2 2 3 2 4 3" xfId="31742" xr:uid="{00000000-0005-0000-0000-0000457B0000}"/>
    <cellStyle name="20% - Accent1 4 2 2 2 2 3 2 4 3 2" xfId="31743" xr:uid="{00000000-0005-0000-0000-0000467B0000}"/>
    <cellStyle name="20% - Accent1 4 2 2 2 2 3 2 4 4" xfId="31744" xr:uid="{00000000-0005-0000-0000-0000477B0000}"/>
    <cellStyle name="20% - Accent1 4 2 2 2 2 3 2 5" xfId="31745" xr:uid="{00000000-0005-0000-0000-0000487B0000}"/>
    <cellStyle name="20% - Accent1 4 2 2 2 2 3 2 5 2" xfId="31746" xr:uid="{00000000-0005-0000-0000-0000497B0000}"/>
    <cellStyle name="20% - Accent1 4 2 2 2 2 3 2 5 2 2" xfId="31747" xr:uid="{00000000-0005-0000-0000-00004A7B0000}"/>
    <cellStyle name="20% - Accent1 4 2 2 2 2 3 2 5 3" xfId="31748" xr:uid="{00000000-0005-0000-0000-00004B7B0000}"/>
    <cellStyle name="20% - Accent1 4 2 2 2 2 3 2 6" xfId="31749" xr:uid="{00000000-0005-0000-0000-00004C7B0000}"/>
    <cellStyle name="20% - Accent1 4 2 2 2 2 3 2 6 2" xfId="31750" xr:uid="{00000000-0005-0000-0000-00004D7B0000}"/>
    <cellStyle name="20% - Accent1 4 2 2 2 2 3 2 6 2 2" xfId="31751" xr:uid="{00000000-0005-0000-0000-00004E7B0000}"/>
    <cellStyle name="20% - Accent1 4 2 2 2 2 3 2 6 3" xfId="31752" xr:uid="{00000000-0005-0000-0000-00004F7B0000}"/>
    <cellStyle name="20% - Accent1 4 2 2 2 2 3 2 7" xfId="31753" xr:uid="{00000000-0005-0000-0000-0000507B0000}"/>
    <cellStyle name="20% - Accent1 4 2 2 2 2 3 2 7 2" xfId="31754" xr:uid="{00000000-0005-0000-0000-0000517B0000}"/>
    <cellStyle name="20% - Accent1 4 2 2 2 2 3 2 8" xfId="31755" xr:uid="{00000000-0005-0000-0000-0000527B0000}"/>
    <cellStyle name="20% - Accent1 4 2 2 2 2 3 2 8 2" xfId="31756" xr:uid="{00000000-0005-0000-0000-0000537B0000}"/>
    <cellStyle name="20% - Accent1 4 2 2 2 2 3 2 9" xfId="31757" xr:uid="{00000000-0005-0000-0000-0000547B0000}"/>
    <cellStyle name="20% - Accent1 4 2 2 2 2 3 3" xfId="31758" xr:uid="{00000000-0005-0000-0000-0000557B0000}"/>
    <cellStyle name="20% - Accent1 4 2 2 2 2 3 3 2" xfId="31759" xr:uid="{00000000-0005-0000-0000-0000567B0000}"/>
    <cellStyle name="20% - Accent1 4 2 2 2 2 3 3 2 2" xfId="31760" xr:uid="{00000000-0005-0000-0000-0000577B0000}"/>
    <cellStyle name="20% - Accent1 4 2 2 2 2 3 3 2 2 2" xfId="31761" xr:uid="{00000000-0005-0000-0000-0000587B0000}"/>
    <cellStyle name="20% - Accent1 4 2 2 2 2 3 3 2 2 2 2" xfId="31762" xr:uid="{00000000-0005-0000-0000-0000597B0000}"/>
    <cellStyle name="20% - Accent1 4 2 2 2 2 3 3 2 2 3" xfId="31763" xr:uid="{00000000-0005-0000-0000-00005A7B0000}"/>
    <cellStyle name="20% - Accent1 4 2 2 2 2 3 3 2 3" xfId="31764" xr:uid="{00000000-0005-0000-0000-00005B7B0000}"/>
    <cellStyle name="20% - Accent1 4 2 2 2 2 3 3 2 3 2" xfId="31765" xr:uid="{00000000-0005-0000-0000-00005C7B0000}"/>
    <cellStyle name="20% - Accent1 4 2 2 2 2 3 3 2 4" xfId="31766" xr:uid="{00000000-0005-0000-0000-00005D7B0000}"/>
    <cellStyle name="20% - Accent1 4 2 2 2 2 3 3 3" xfId="31767" xr:uid="{00000000-0005-0000-0000-00005E7B0000}"/>
    <cellStyle name="20% - Accent1 4 2 2 2 2 3 3 3 2" xfId="31768" xr:uid="{00000000-0005-0000-0000-00005F7B0000}"/>
    <cellStyle name="20% - Accent1 4 2 2 2 2 3 3 3 2 2" xfId="31769" xr:uid="{00000000-0005-0000-0000-0000607B0000}"/>
    <cellStyle name="20% - Accent1 4 2 2 2 2 3 3 3 2 2 2" xfId="31770" xr:uid="{00000000-0005-0000-0000-0000617B0000}"/>
    <cellStyle name="20% - Accent1 4 2 2 2 2 3 3 3 2 3" xfId="31771" xr:uid="{00000000-0005-0000-0000-0000627B0000}"/>
    <cellStyle name="20% - Accent1 4 2 2 2 2 3 3 3 3" xfId="31772" xr:uid="{00000000-0005-0000-0000-0000637B0000}"/>
    <cellStyle name="20% - Accent1 4 2 2 2 2 3 3 3 3 2" xfId="31773" xr:uid="{00000000-0005-0000-0000-0000647B0000}"/>
    <cellStyle name="20% - Accent1 4 2 2 2 2 3 3 3 4" xfId="31774" xr:uid="{00000000-0005-0000-0000-0000657B0000}"/>
    <cellStyle name="20% - Accent1 4 2 2 2 2 3 3 4" xfId="31775" xr:uid="{00000000-0005-0000-0000-0000667B0000}"/>
    <cellStyle name="20% - Accent1 4 2 2 2 2 3 3 4 2" xfId="31776" xr:uid="{00000000-0005-0000-0000-0000677B0000}"/>
    <cellStyle name="20% - Accent1 4 2 2 2 2 3 3 4 2 2" xfId="31777" xr:uid="{00000000-0005-0000-0000-0000687B0000}"/>
    <cellStyle name="20% - Accent1 4 2 2 2 2 3 3 4 2 2 2" xfId="31778" xr:uid="{00000000-0005-0000-0000-0000697B0000}"/>
    <cellStyle name="20% - Accent1 4 2 2 2 2 3 3 4 2 3" xfId="31779" xr:uid="{00000000-0005-0000-0000-00006A7B0000}"/>
    <cellStyle name="20% - Accent1 4 2 2 2 2 3 3 4 3" xfId="31780" xr:uid="{00000000-0005-0000-0000-00006B7B0000}"/>
    <cellStyle name="20% - Accent1 4 2 2 2 2 3 3 4 3 2" xfId="31781" xr:uid="{00000000-0005-0000-0000-00006C7B0000}"/>
    <cellStyle name="20% - Accent1 4 2 2 2 2 3 3 4 4" xfId="31782" xr:uid="{00000000-0005-0000-0000-00006D7B0000}"/>
    <cellStyle name="20% - Accent1 4 2 2 2 2 3 3 5" xfId="31783" xr:uid="{00000000-0005-0000-0000-00006E7B0000}"/>
    <cellStyle name="20% - Accent1 4 2 2 2 2 3 3 5 2" xfId="31784" xr:uid="{00000000-0005-0000-0000-00006F7B0000}"/>
    <cellStyle name="20% - Accent1 4 2 2 2 2 3 3 5 2 2" xfId="31785" xr:uid="{00000000-0005-0000-0000-0000707B0000}"/>
    <cellStyle name="20% - Accent1 4 2 2 2 2 3 3 5 3" xfId="31786" xr:uid="{00000000-0005-0000-0000-0000717B0000}"/>
    <cellStyle name="20% - Accent1 4 2 2 2 2 3 3 6" xfId="31787" xr:uid="{00000000-0005-0000-0000-0000727B0000}"/>
    <cellStyle name="20% - Accent1 4 2 2 2 2 3 3 6 2" xfId="31788" xr:uid="{00000000-0005-0000-0000-0000737B0000}"/>
    <cellStyle name="20% - Accent1 4 2 2 2 2 3 3 6 2 2" xfId="31789" xr:uid="{00000000-0005-0000-0000-0000747B0000}"/>
    <cellStyle name="20% - Accent1 4 2 2 2 2 3 3 6 3" xfId="31790" xr:uid="{00000000-0005-0000-0000-0000757B0000}"/>
    <cellStyle name="20% - Accent1 4 2 2 2 2 3 3 7" xfId="31791" xr:uid="{00000000-0005-0000-0000-0000767B0000}"/>
    <cellStyle name="20% - Accent1 4 2 2 2 2 3 3 7 2" xfId="31792" xr:uid="{00000000-0005-0000-0000-0000777B0000}"/>
    <cellStyle name="20% - Accent1 4 2 2 2 2 3 3 8" xfId="31793" xr:uid="{00000000-0005-0000-0000-0000787B0000}"/>
    <cellStyle name="20% - Accent1 4 2 2 2 2 3 3 8 2" xfId="31794" xr:uid="{00000000-0005-0000-0000-0000797B0000}"/>
    <cellStyle name="20% - Accent1 4 2 2 2 2 3 3 9" xfId="31795" xr:uid="{00000000-0005-0000-0000-00007A7B0000}"/>
    <cellStyle name="20% - Accent1 4 2 2 2 2 3 4" xfId="31796" xr:uid="{00000000-0005-0000-0000-00007B7B0000}"/>
    <cellStyle name="20% - Accent1 4 2 2 2 2 3 4 2" xfId="31797" xr:uid="{00000000-0005-0000-0000-00007C7B0000}"/>
    <cellStyle name="20% - Accent1 4 2 2 2 2 3 4 2 2" xfId="31798" xr:uid="{00000000-0005-0000-0000-00007D7B0000}"/>
    <cellStyle name="20% - Accent1 4 2 2 2 2 3 4 2 2 2" xfId="31799" xr:uid="{00000000-0005-0000-0000-00007E7B0000}"/>
    <cellStyle name="20% - Accent1 4 2 2 2 2 3 4 2 3" xfId="31800" xr:uid="{00000000-0005-0000-0000-00007F7B0000}"/>
    <cellStyle name="20% - Accent1 4 2 2 2 2 3 4 3" xfId="31801" xr:uid="{00000000-0005-0000-0000-0000807B0000}"/>
    <cellStyle name="20% - Accent1 4 2 2 2 2 3 4 3 2" xfId="31802" xr:uid="{00000000-0005-0000-0000-0000817B0000}"/>
    <cellStyle name="20% - Accent1 4 2 2 2 2 3 4 4" xfId="31803" xr:uid="{00000000-0005-0000-0000-0000827B0000}"/>
    <cellStyle name="20% - Accent1 4 2 2 2 2 3 5" xfId="31804" xr:uid="{00000000-0005-0000-0000-0000837B0000}"/>
    <cellStyle name="20% - Accent1 4 2 2 2 2 3 5 2" xfId="31805" xr:uid="{00000000-0005-0000-0000-0000847B0000}"/>
    <cellStyle name="20% - Accent1 4 2 2 2 2 3 5 2 2" xfId="31806" xr:uid="{00000000-0005-0000-0000-0000857B0000}"/>
    <cellStyle name="20% - Accent1 4 2 2 2 2 3 5 2 2 2" xfId="31807" xr:uid="{00000000-0005-0000-0000-0000867B0000}"/>
    <cellStyle name="20% - Accent1 4 2 2 2 2 3 5 2 3" xfId="31808" xr:uid="{00000000-0005-0000-0000-0000877B0000}"/>
    <cellStyle name="20% - Accent1 4 2 2 2 2 3 5 3" xfId="31809" xr:uid="{00000000-0005-0000-0000-0000887B0000}"/>
    <cellStyle name="20% - Accent1 4 2 2 2 2 3 5 3 2" xfId="31810" xr:uid="{00000000-0005-0000-0000-0000897B0000}"/>
    <cellStyle name="20% - Accent1 4 2 2 2 2 3 5 4" xfId="31811" xr:uid="{00000000-0005-0000-0000-00008A7B0000}"/>
    <cellStyle name="20% - Accent1 4 2 2 2 2 3 6" xfId="31812" xr:uid="{00000000-0005-0000-0000-00008B7B0000}"/>
    <cellStyle name="20% - Accent1 4 2 2 2 2 3 6 2" xfId="31813" xr:uid="{00000000-0005-0000-0000-00008C7B0000}"/>
    <cellStyle name="20% - Accent1 4 2 2 2 2 3 6 2 2" xfId="31814" xr:uid="{00000000-0005-0000-0000-00008D7B0000}"/>
    <cellStyle name="20% - Accent1 4 2 2 2 2 3 6 2 2 2" xfId="31815" xr:uid="{00000000-0005-0000-0000-00008E7B0000}"/>
    <cellStyle name="20% - Accent1 4 2 2 2 2 3 6 2 3" xfId="31816" xr:uid="{00000000-0005-0000-0000-00008F7B0000}"/>
    <cellStyle name="20% - Accent1 4 2 2 2 2 3 6 3" xfId="31817" xr:uid="{00000000-0005-0000-0000-0000907B0000}"/>
    <cellStyle name="20% - Accent1 4 2 2 2 2 3 6 3 2" xfId="31818" xr:uid="{00000000-0005-0000-0000-0000917B0000}"/>
    <cellStyle name="20% - Accent1 4 2 2 2 2 3 6 4" xfId="31819" xr:uid="{00000000-0005-0000-0000-0000927B0000}"/>
    <cellStyle name="20% - Accent1 4 2 2 2 2 3 7" xfId="31820" xr:uid="{00000000-0005-0000-0000-0000937B0000}"/>
    <cellStyle name="20% - Accent1 4 2 2 2 2 3 7 2" xfId="31821" xr:uid="{00000000-0005-0000-0000-0000947B0000}"/>
    <cellStyle name="20% - Accent1 4 2 2 2 2 3 7 2 2" xfId="31822" xr:uid="{00000000-0005-0000-0000-0000957B0000}"/>
    <cellStyle name="20% - Accent1 4 2 2 2 2 3 7 3" xfId="31823" xr:uid="{00000000-0005-0000-0000-0000967B0000}"/>
    <cellStyle name="20% - Accent1 4 2 2 2 2 3 8" xfId="31824" xr:uid="{00000000-0005-0000-0000-0000977B0000}"/>
    <cellStyle name="20% - Accent1 4 2 2 2 2 3 8 2" xfId="31825" xr:uid="{00000000-0005-0000-0000-0000987B0000}"/>
    <cellStyle name="20% - Accent1 4 2 2 2 2 3 8 2 2" xfId="31826" xr:uid="{00000000-0005-0000-0000-0000997B0000}"/>
    <cellStyle name="20% - Accent1 4 2 2 2 2 3 8 3" xfId="31827" xr:uid="{00000000-0005-0000-0000-00009A7B0000}"/>
    <cellStyle name="20% - Accent1 4 2 2 2 2 3 9" xfId="31828" xr:uid="{00000000-0005-0000-0000-00009B7B0000}"/>
    <cellStyle name="20% - Accent1 4 2 2 2 2 3 9 2" xfId="31829" xr:uid="{00000000-0005-0000-0000-00009C7B0000}"/>
    <cellStyle name="20% - Accent1 4 2 2 2 2 4" xfId="31830" xr:uid="{00000000-0005-0000-0000-00009D7B0000}"/>
    <cellStyle name="20% - Accent1 4 2 2 2 2 4 10" xfId="31831" xr:uid="{00000000-0005-0000-0000-00009E7B0000}"/>
    <cellStyle name="20% - Accent1 4 2 2 2 2 4 10 2" xfId="31832" xr:uid="{00000000-0005-0000-0000-00009F7B0000}"/>
    <cellStyle name="20% - Accent1 4 2 2 2 2 4 11" xfId="31833" xr:uid="{00000000-0005-0000-0000-0000A07B0000}"/>
    <cellStyle name="20% - Accent1 4 2 2 2 2 4 2" xfId="31834" xr:uid="{00000000-0005-0000-0000-0000A17B0000}"/>
    <cellStyle name="20% - Accent1 4 2 2 2 2 4 2 2" xfId="31835" xr:uid="{00000000-0005-0000-0000-0000A27B0000}"/>
    <cellStyle name="20% - Accent1 4 2 2 2 2 4 2 2 2" xfId="31836" xr:uid="{00000000-0005-0000-0000-0000A37B0000}"/>
    <cellStyle name="20% - Accent1 4 2 2 2 2 4 2 2 2 2" xfId="31837" xr:uid="{00000000-0005-0000-0000-0000A47B0000}"/>
    <cellStyle name="20% - Accent1 4 2 2 2 2 4 2 2 2 2 2" xfId="31838" xr:uid="{00000000-0005-0000-0000-0000A57B0000}"/>
    <cellStyle name="20% - Accent1 4 2 2 2 2 4 2 2 2 3" xfId="31839" xr:uid="{00000000-0005-0000-0000-0000A67B0000}"/>
    <cellStyle name="20% - Accent1 4 2 2 2 2 4 2 2 3" xfId="31840" xr:uid="{00000000-0005-0000-0000-0000A77B0000}"/>
    <cellStyle name="20% - Accent1 4 2 2 2 2 4 2 2 3 2" xfId="31841" xr:uid="{00000000-0005-0000-0000-0000A87B0000}"/>
    <cellStyle name="20% - Accent1 4 2 2 2 2 4 2 2 4" xfId="31842" xr:uid="{00000000-0005-0000-0000-0000A97B0000}"/>
    <cellStyle name="20% - Accent1 4 2 2 2 2 4 2 3" xfId="31843" xr:uid="{00000000-0005-0000-0000-0000AA7B0000}"/>
    <cellStyle name="20% - Accent1 4 2 2 2 2 4 2 3 2" xfId="31844" xr:uid="{00000000-0005-0000-0000-0000AB7B0000}"/>
    <cellStyle name="20% - Accent1 4 2 2 2 2 4 2 3 2 2" xfId="31845" xr:uid="{00000000-0005-0000-0000-0000AC7B0000}"/>
    <cellStyle name="20% - Accent1 4 2 2 2 2 4 2 3 2 2 2" xfId="31846" xr:uid="{00000000-0005-0000-0000-0000AD7B0000}"/>
    <cellStyle name="20% - Accent1 4 2 2 2 2 4 2 3 2 3" xfId="31847" xr:uid="{00000000-0005-0000-0000-0000AE7B0000}"/>
    <cellStyle name="20% - Accent1 4 2 2 2 2 4 2 3 3" xfId="31848" xr:uid="{00000000-0005-0000-0000-0000AF7B0000}"/>
    <cellStyle name="20% - Accent1 4 2 2 2 2 4 2 3 3 2" xfId="31849" xr:uid="{00000000-0005-0000-0000-0000B07B0000}"/>
    <cellStyle name="20% - Accent1 4 2 2 2 2 4 2 3 4" xfId="31850" xr:uid="{00000000-0005-0000-0000-0000B17B0000}"/>
    <cellStyle name="20% - Accent1 4 2 2 2 2 4 2 4" xfId="31851" xr:uid="{00000000-0005-0000-0000-0000B27B0000}"/>
    <cellStyle name="20% - Accent1 4 2 2 2 2 4 2 4 2" xfId="31852" xr:uid="{00000000-0005-0000-0000-0000B37B0000}"/>
    <cellStyle name="20% - Accent1 4 2 2 2 2 4 2 4 2 2" xfId="31853" xr:uid="{00000000-0005-0000-0000-0000B47B0000}"/>
    <cellStyle name="20% - Accent1 4 2 2 2 2 4 2 4 2 2 2" xfId="31854" xr:uid="{00000000-0005-0000-0000-0000B57B0000}"/>
    <cellStyle name="20% - Accent1 4 2 2 2 2 4 2 4 2 3" xfId="31855" xr:uid="{00000000-0005-0000-0000-0000B67B0000}"/>
    <cellStyle name="20% - Accent1 4 2 2 2 2 4 2 4 3" xfId="31856" xr:uid="{00000000-0005-0000-0000-0000B77B0000}"/>
    <cellStyle name="20% - Accent1 4 2 2 2 2 4 2 4 3 2" xfId="31857" xr:uid="{00000000-0005-0000-0000-0000B87B0000}"/>
    <cellStyle name="20% - Accent1 4 2 2 2 2 4 2 4 4" xfId="31858" xr:uid="{00000000-0005-0000-0000-0000B97B0000}"/>
    <cellStyle name="20% - Accent1 4 2 2 2 2 4 2 5" xfId="31859" xr:uid="{00000000-0005-0000-0000-0000BA7B0000}"/>
    <cellStyle name="20% - Accent1 4 2 2 2 2 4 2 5 2" xfId="31860" xr:uid="{00000000-0005-0000-0000-0000BB7B0000}"/>
    <cellStyle name="20% - Accent1 4 2 2 2 2 4 2 5 2 2" xfId="31861" xr:uid="{00000000-0005-0000-0000-0000BC7B0000}"/>
    <cellStyle name="20% - Accent1 4 2 2 2 2 4 2 5 3" xfId="31862" xr:uid="{00000000-0005-0000-0000-0000BD7B0000}"/>
    <cellStyle name="20% - Accent1 4 2 2 2 2 4 2 6" xfId="31863" xr:uid="{00000000-0005-0000-0000-0000BE7B0000}"/>
    <cellStyle name="20% - Accent1 4 2 2 2 2 4 2 6 2" xfId="31864" xr:uid="{00000000-0005-0000-0000-0000BF7B0000}"/>
    <cellStyle name="20% - Accent1 4 2 2 2 2 4 2 6 2 2" xfId="31865" xr:uid="{00000000-0005-0000-0000-0000C07B0000}"/>
    <cellStyle name="20% - Accent1 4 2 2 2 2 4 2 6 3" xfId="31866" xr:uid="{00000000-0005-0000-0000-0000C17B0000}"/>
    <cellStyle name="20% - Accent1 4 2 2 2 2 4 2 7" xfId="31867" xr:uid="{00000000-0005-0000-0000-0000C27B0000}"/>
    <cellStyle name="20% - Accent1 4 2 2 2 2 4 2 7 2" xfId="31868" xr:uid="{00000000-0005-0000-0000-0000C37B0000}"/>
    <cellStyle name="20% - Accent1 4 2 2 2 2 4 2 8" xfId="31869" xr:uid="{00000000-0005-0000-0000-0000C47B0000}"/>
    <cellStyle name="20% - Accent1 4 2 2 2 2 4 2 8 2" xfId="31870" xr:uid="{00000000-0005-0000-0000-0000C57B0000}"/>
    <cellStyle name="20% - Accent1 4 2 2 2 2 4 2 9" xfId="31871" xr:uid="{00000000-0005-0000-0000-0000C67B0000}"/>
    <cellStyle name="20% - Accent1 4 2 2 2 2 4 3" xfId="31872" xr:uid="{00000000-0005-0000-0000-0000C77B0000}"/>
    <cellStyle name="20% - Accent1 4 2 2 2 2 4 3 2" xfId="31873" xr:uid="{00000000-0005-0000-0000-0000C87B0000}"/>
    <cellStyle name="20% - Accent1 4 2 2 2 2 4 3 2 2" xfId="31874" xr:uid="{00000000-0005-0000-0000-0000C97B0000}"/>
    <cellStyle name="20% - Accent1 4 2 2 2 2 4 3 2 2 2" xfId="31875" xr:uid="{00000000-0005-0000-0000-0000CA7B0000}"/>
    <cellStyle name="20% - Accent1 4 2 2 2 2 4 3 2 2 2 2" xfId="31876" xr:uid="{00000000-0005-0000-0000-0000CB7B0000}"/>
    <cellStyle name="20% - Accent1 4 2 2 2 2 4 3 2 2 3" xfId="31877" xr:uid="{00000000-0005-0000-0000-0000CC7B0000}"/>
    <cellStyle name="20% - Accent1 4 2 2 2 2 4 3 2 3" xfId="31878" xr:uid="{00000000-0005-0000-0000-0000CD7B0000}"/>
    <cellStyle name="20% - Accent1 4 2 2 2 2 4 3 2 3 2" xfId="31879" xr:uid="{00000000-0005-0000-0000-0000CE7B0000}"/>
    <cellStyle name="20% - Accent1 4 2 2 2 2 4 3 2 4" xfId="31880" xr:uid="{00000000-0005-0000-0000-0000CF7B0000}"/>
    <cellStyle name="20% - Accent1 4 2 2 2 2 4 3 3" xfId="31881" xr:uid="{00000000-0005-0000-0000-0000D07B0000}"/>
    <cellStyle name="20% - Accent1 4 2 2 2 2 4 3 3 2" xfId="31882" xr:uid="{00000000-0005-0000-0000-0000D17B0000}"/>
    <cellStyle name="20% - Accent1 4 2 2 2 2 4 3 3 2 2" xfId="31883" xr:uid="{00000000-0005-0000-0000-0000D27B0000}"/>
    <cellStyle name="20% - Accent1 4 2 2 2 2 4 3 3 2 2 2" xfId="31884" xr:uid="{00000000-0005-0000-0000-0000D37B0000}"/>
    <cellStyle name="20% - Accent1 4 2 2 2 2 4 3 3 2 3" xfId="31885" xr:uid="{00000000-0005-0000-0000-0000D47B0000}"/>
    <cellStyle name="20% - Accent1 4 2 2 2 2 4 3 3 3" xfId="31886" xr:uid="{00000000-0005-0000-0000-0000D57B0000}"/>
    <cellStyle name="20% - Accent1 4 2 2 2 2 4 3 3 3 2" xfId="31887" xr:uid="{00000000-0005-0000-0000-0000D67B0000}"/>
    <cellStyle name="20% - Accent1 4 2 2 2 2 4 3 3 4" xfId="31888" xr:uid="{00000000-0005-0000-0000-0000D77B0000}"/>
    <cellStyle name="20% - Accent1 4 2 2 2 2 4 3 4" xfId="31889" xr:uid="{00000000-0005-0000-0000-0000D87B0000}"/>
    <cellStyle name="20% - Accent1 4 2 2 2 2 4 3 4 2" xfId="31890" xr:uid="{00000000-0005-0000-0000-0000D97B0000}"/>
    <cellStyle name="20% - Accent1 4 2 2 2 2 4 3 4 2 2" xfId="31891" xr:uid="{00000000-0005-0000-0000-0000DA7B0000}"/>
    <cellStyle name="20% - Accent1 4 2 2 2 2 4 3 4 2 2 2" xfId="31892" xr:uid="{00000000-0005-0000-0000-0000DB7B0000}"/>
    <cellStyle name="20% - Accent1 4 2 2 2 2 4 3 4 2 3" xfId="31893" xr:uid="{00000000-0005-0000-0000-0000DC7B0000}"/>
    <cellStyle name="20% - Accent1 4 2 2 2 2 4 3 4 3" xfId="31894" xr:uid="{00000000-0005-0000-0000-0000DD7B0000}"/>
    <cellStyle name="20% - Accent1 4 2 2 2 2 4 3 4 3 2" xfId="31895" xr:uid="{00000000-0005-0000-0000-0000DE7B0000}"/>
    <cellStyle name="20% - Accent1 4 2 2 2 2 4 3 4 4" xfId="31896" xr:uid="{00000000-0005-0000-0000-0000DF7B0000}"/>
    <cellStyle name="20% - Accent1 4 2 2 2 2 4 3 5" xfId="31897" xr:uid="{00000000-0005-0000-0000-0000E07B0000}"/>
    <cellStyle name="20% - Accent1 4 2 2 2 2 4 3 5 2" xfId="31898" xr:uid="{00000000-0005-0000-0000-0000E17B0000}"/>
    <cellStyle name="20% - Accent1 4 2 2 2 2 4 3 5 2 2" xfId="31899" xr:uid="{00000000-0005-0000-0000-0000E27B0000}"/>
    <cellStyle name="20% - Accent1 4 2 2 2 2 4 3 5 3" xfId="31900" xr:uid="{00000000-0005-0000-0000-0000E37B0000}"/>
    <cellStyle name="20% - Accent1 4 2 2 2 2 4 3 6" xfId="31901" xr:uid="{00000000-0005-0000-0000-0000E47B0000}"/>
    <cellStyle name="20% - Accent1 4 2 2 2 2 4 3 6 2" xfId="31902" xr:uid="{00000000-0005-0000-0000-0000E57B0000}"/>
    <cellStyle name="20% - Accent1 4 2 2 2 2 4 3 6 2 2" xfId="31903" xr:uid="{00000000-0005-0000-0000-0000E67B0000}"/>
    <cellStyle name="20% - Accent1 4 2 2 2 2 4 3 6 3" xfId="31904" xr:uid="{00000000-0005-0000-0000-0000E77B0000}"/>
    <cellStyle name="20% - Accent1 4 2 2 2 2 4 3 7" xfId="31905" xr:uid="{00000000-0005-0000-0000-0000E87B0000}"/>
    <cellStyle name="20% - Accent1 4 2 2 2 2 4 3 7 2" xfId="31906" xr:uid="{00000000-0005-0000-0000-0000E97B0000}"/>
    <cellStyle name="20% - Accent1 4 2 2 2 2 4 3 8" xfId="31907" xr:uid="{00000000-0005-0000-0000-0000EA7B0000}"/>
    <cellStyle name="20% - Accent1 4 2 2 2 2 4 3 8 2" xfId="31908" xr:uid="{00000000-0005-0000-0000-0000EB7B0000}"/>
    <cellStyle name="20% - Accent1 4 2 2 2 2 4 3 9" xfId="31909" xr:uid="{00000000-0005-0000-0000-0000EC7B0000}"/>
    <cellStyle name="20% - Accent1 4 2 2 2 2 4 4" xfId="31910" xr:uid="{00000000-0005-0000-0000-0000ED7B0000}"/>
    <cellStyle name="20% - Accent1 4 2 2 2 2 4 4 2" xfId="31911" xr:uid="{00000000-0005-0000-0000-0000EE7B0000}"/>
    <cellStyle name="20% - Accent1 4 2 2 2 2 4 4 2 2" xfId="31912" xr:uid="{00000000-0005-0000-0000-0000EF7B0000}"/>
    <cellStyle name="20% - Accent1 4 2 2 2 2 4 4 2 2 2" xfId="31913" xr:uid="{00000000-0005-0000-0000-0000F07B0000}"/>
    <cellStyle name="20% - Accent1 4 2 2 2 2 4 4 2 3" xfId="31914" xr:uid="{00000000-0005-0000-0000-0000F17B0000}"/>
    <cellStyle name="20% - Accent1 4 2 2 2 2 4 4 3" xfId="31915" xr:uid="{00000000-0005-0000-0000-0000F27B0000}"/>
    <cellStyle name="20% - Accent1 4 2 2 2 2 4 4 3 2" xfId="31916" xr:uid="{00000000-0005-0000-0000-0000F37B0000}"/>
    <cellStyle name="20% - Accent1 4 2 2 2 2 4 4 4" xfId="31917" xr:uid="{00000000-0005-0000-0000-0000F47B0000}"/>
    <cellStyle name="20% - Accent1 4 2 2 2 2 4 5" xfId="31918" xr:uid="{00000000-0005-0000-0000-0000F57B0000}"/>
    <cellStyle name="20% - Accent1 4 2 2 2 2 4 5 2" xfId="31919" xr:uid="{00000000-0005-0000-0000-0000F67B0000}"/>
    <cellStyle name="20% - Accent1 4 2 2 2 2 4 5 2 2" xfId="31920" xr:uid="{00000000-0005-0000-0000-0000F77B0000}"/>
    <cellStyle name="20% - Accent1 4 2 2 2 2 4 5 2 2 2" xfId="31921" xr:uid="{00000000-0005-0000-0000-0000F87B0000}"/>
    <cellStyle name="20% - Accent1 4 2 2 2 2 4 5 2 3" xfId="31922" xr:uid="{00000000-0005-0000-0000-0000F97B0000}"/>
    <cellStyle name="20% - Accent1 4 2 2 2 2 4 5 3" xfId="31923" xr:uid="{00000000-0005-0000-0000-0000FA7B0000}"/>
    <cellStyle name="20% - Accent1 4 2 2 2 2 4 5 3 2" xfId="31924" xr:uid="{00000000-0005-0000-0000-0000FB7B0000}"/>
    <cellStyle name="20% - Accent1 4 2 2 2 2 4 5 4" xfId="31925" xr:uid="{00000000-0005-0000-0000-0000FC7B0000}"/>
    <cellStyle name="20% - Accent1 4 2 2 2 2 4 6" xfId="31926" xr:uid="{00000000-0005-0000-0000-0000FD7B0000}"/>
    <cellStyle name="20% - Accent1 4 2 2 2 2 4 6 2" xfId="31927" xr:uid="{00000000-0005-0000-0000-0000FE7B0000}"/>
    <cellStyle name="20% - Accent1 4 2 2 2 2 4 6 2 2" xfId="31928" xr:uid="{00000000-0005-0000-0000-0000FF7B0000}"/>
    <cellStyle name="20% - Accent1 4 2 2 2 2 4 6 2 2 2" xfId="31929" xr:uid="{00000000-0005-0000-0000-0000007C0000}"/>
    <cellStyle name="20% - Accent1 4 2 2 2 2 4 6 2 3" xfId="31930" xr:uid="{00000000-0005-0000-0000-0000017C0000}"/>
    <cellStyle name="20% - Accent1 4 2 2 2 2 4 6 3" xfId="31931" xr:uid="{00000000-0005-0000-0000-0000027C0000}"/>
    <cellStyle name="20% - Accent1 4 2 2 2 2 4 6 3 2" xfId="31932" xr:uid="{00000000-0005-0000-0000-0000037C0000}"/>
    <cellStyle name="20% - Accent1 4 2 2 2 2 4 6 4" xfId="31933" xr:uid="{00000000-0005-0000-0000-0000047C0000}"/>
    <cellStyle name="20% - Accent1 4 2 2 2 2 4 7" xfId="31934" xr:uid="{00000000-0005-0000-0000-0000057C0000}"/>
    <cellStyle name="20% - Accent1 4 2 2 2 2 4 7 2" xfId="31935" xr:uid="{00000000-0005-0000-0000-0000067C0000}"/>
    <cellStyle name="20% - Accent1 4 2 2 2 2 4 7 2 2" xfId="31936" xr:uid="{00000000-0005-0000-0000-0000077C0000}"/>
    <cellStyle name="20% - Accent1 4 2 2 2 2 4 7 3" xfId="31937" xr:uid="{00000000-0005-0000-0000-0000087C0000}"/>
    <cellStyle name="20% - Accent1 4 2 2 2 2 4 8" xfId="31938" xr:uid="{00000000-0005-0000-0000-0000097C0000}"/>
    <cellStyle name="20% - Accent1 4 2 2 2 2 4 8 2" xfId="31939" xr:uid="{00000000-0005-0000-0000-00000A7C0000}"/>
    <cellStyle name="20% - Accent1 4 2 2 2 2 4 8 2 2" xfId="31940" xr:uid="{00000000-0005-0000-0000-00000B7C0000}"/>
    <cellStyle name="20% - Accent1 4 2 2 2 2 4 8 3" xfId="31941" xr:uid="{00000000-0005-0000-0000-00000C7C0000}"/>
    <cellStyle name="20% - Accent1 4 2 2 2 2 4 9" xfId="31942" xr:uid="{00000000-0005-0000-0000-00000D7C0000}"/>
    <cellStyle name="20% - Accent1 4 2 2 2 2 4 9 2" xfId="31943" xr:uid="{00000000-0005-0000-0000-00000E7C0000}"/>
    <cellStyle name="20% - Accent1 4 2 2 2 2 5" xfId="31944" xr:uid="{00000000-0005-0000-0000-00000F7C0000}"/>
    <cellStyle name="20% - Accent1 4 2 2 2 2 5 2" xfId="31945" xr:uid="{00000000-0005-0000-0000-0000107C0000}"/>
    <cellStyle name="20% - Accent1 4 2 2 2 2 5 2 2" xfId="31946" xr:uid="{00000000-0005-0000-0000-0000117C0000}"/>
    <cellStyle name="20% - Accent1 4 2 2 2 2 5 2 2 2" xfId="31947" xr:uid="{00000000-0005-0000-0000-0000127C0000}"/>
    <cellStyle name="20% - Accent1 4 2 2 2 2 5 2 2 2 2" xfId="31948" xr:uid="{00000000-0005-0000-0000-0000137C0000}"/>
    <cellStyle name="20% - Accent1 4 2 2 2 2 5 2 2 3" xfId="31949" xr:uid="{00000000-0005-0000-0000-0000147C0000}"/>
    <cellStyle name="20% - Accent1 4 2 2 2 2 5 2 3" xfId="31950" xr:uid="{00000000-0005-0000-0000-0000157C0000}"/>
    <cellStyle name="20% - Accent1 4 2 2 2 2 5 2 3 2" xfId="31951" xr:uid="{00000000-0005-0000-0000-0000167C0000}"/>
    <cellStyle name="20% - Accent1 4 2 2 2 2 5 2 4" xfId="31952" xr:uid="{00000000-0005-0000-0000-0000177C0000}"/>
    <cellStyle name="20% - Accent1 4 2 2 2 2 5 3" xfId="31953" xr:uid="{00000000-0005-0000-0000-0000187C0000}"/>
    <cellStyle name="20% - Accent1 4 2 2 2 2 5 3 2" xfId="31954" xr:uid="{00000000-0005-0000-0000-0000197C0000}"/>
    <cellStyle name="20% - Accent1 4 2 2 2 2 5 3 2 2" xfId="31955" xr:uid="{00000000-0005-0000-0000-00001A7C0000}"/>
    <cellStyle name="20% - Accent1 4 2 2 2 2 5 3 2 2 2" xfId="31956" xr:uid="{00000000-0005-0000-0000-00001B7C0000}"/>
    <cellStyle name="20% - Accent1 4 2 2 2 2 5 3 2 3" xfId="31957" xr:uid="{00000000-0005-0000-0000-00001C7C0000}"/>
    <cellStyle name="20% - Accent1 4 2 2 2 2 5 3 3" xfId="31958" xr:uid="{00000000-0005-0000-0000-00001D7C0000}"/>
    <cellStyle name="20% - Accent1 4 2 2 2 2 5 3 3 2" xfId="31959" xr:uid="{00000000-0005-0000-0000-00001E7C0000}"/>
    <cellStyle name="20% - Accent1 4 2 2 2 2 5 3 4" xfId="31960" xr:uid="{00000000-0005-0000-0000-00001F7C0000}"/>
    <cellStyle name="20% - Accent1 4 2 2 2 2 5 4" xfId="31961" xr:uid="{00000000-0005-0000-0000-0000207C0000}"/>
    <cellStyle name="20% - Accent1 4 2 2 2 2 5 4 2" xfId="31962" xr:uid="{00000000-0005-0000-0000-0000217C0000}"/>
    <cellStyle name="20% - Accent1 4 2 2 2 2 5 4 2 2" xfId="31963" xr:uid="{00000000-0005-0000-0000-0000227C0000}"/>
    <cellStyle name="20% - Accent1 4 2 2 2 2 5 4 2 2 2" xfId="31964" xr:uid="{00000000-0005-0000-0000-0000237C0000}"/>
    <cellStyle name="20% - Accent1 4 2 2 2 2 5 4 2 3" xfId="31965" xr:uid="{00000000-0005-0000-0000-0000247C0000}"/>
    <cellStyle name="20% - Accent1 4 2 2 2 2 5 4 3" xfId="31966" xr:uid="{00000000-0005-0000-0000-0000257C0000}"/>
    <cellStyle name="20% - Accent1 4 2 2 2 2 5 4 3 2" xfId="31967" xr:uid="{00000000-0005-0000-0000-0000267C0000}"/>
    <cellStyle name="20% - Accent1 4 2 2 2 2 5 4 4" xfId="31968" xr:uid="{00000000-0005-0000-0000-0000277C0000}"/>
    <cellStyle name="20% - Accent1 4 2 2 2 2 5 5" xfId="31969" xr:uid="{00000000-0005-0000-0000-0000287C0000}"/>
    <cellStyle name="20% - Accent1 4 2 2 2 2 5 5 2" xfId="31970" xr:uid="{00000000-0005-0000-0000-0000297C0000}"/>
    <cellStyle name="20% - Accent1 4 2 2 2 2 5 5 2 2" xfId="31971" xr:uid="{00000000-0005-0000-0000-00002A7C0000}"/>
    <cellStyle name="20% - Accent1 4 2 2 2 2 5 5 3" xfId="31972" xr:uid="{00000000-0005-0000-0000-00002B7C0000}"/>
    <cellStyle name="20% - Accent1 4 2 2 2 2 5 6" xfId="31973" xr:uid="{00000000-0005-0000-0000-00002C7C0000}"/>
    <cellStyle name="20% - Accent1 4 2 2 2 2 5 6 2" xfId="31974" xr:uid="{00000000-0005-0000-0000-00002D7C0000}"/>
    <cellStyle name="20% - Accent1 4 2 2 2 2 5 6 2 2" xfId="31975" xr:uid="{00000000-0005-0000-0000-00002E7C0000}"/>
    <cellStyle name="20% - Accent1 4 2 2 2 2 5 6 3" xfId="31976" xr:uid="{00000000-0005-0000-0000-00002F7C0000}"/>
    <cellStyle name="20% - Accent1 4 2 2 2 2 5 7" xfId="31977" xr:uid="{00000000-0005-0000-0000-0000307C0000}"/>
    <cellStyle name="20% - Accent1 4 2 2 2 2 5 7 2" xfId="31978" xr:uid="{00000000-0005-0000-0000-0000317C0000}"/>
    <cellStyle name="20% - Accent1 4 2 2 2 2 5 8" xfId="31979" xr:uid="{00000000-0005-0000-0000-0000327C0000}"/>
    <cellStyle name="20% - Accent1 4 2 2 2 2 5 8 2" xfId="31980" xr:uid="{00000000-0005-0000-0000-0000337C0000}"/>
    <cellStyle name="20% - Accent1 4 2 2 2 2 5 9" xfId="31981" xr:uid="{00000000-0005-0000-0000-0000347C0000}"/>
    <cellStyle name="20% - Accent1 4 2 2 2 2 6" xfId="31982" xr:uid="{00000000-0005-0000-0000-0000357C0000}"/>
    <cellStyle name="20% - Accent1 4 2 2 2 2 6 2" xfId="31983" xr:uid="{00000000-0005-0000-0000-0000367C0000}"/>
    <cellStyle name="20% - Accent1 4 2 2 2 2 6 2 2" xfId="31984" xr:uid="{00000000-0005-0000-0000-0000377C0000}"/>
    <cellStyle name="20% - Accent1 4 2 2 2 2 6 2 2 2" xfId="31985" xr:uid="{00000000-0005-0000-0000-0000387C0000}"/>
    <cellStyle name="20% - Accent1 4 2 2 2 2 6 2 2 2 2" xfId="31986" xr:uid="{00000000-0005-0000-0000-0000397C0000}"/>
    <cellStyle name="20% - Accent1 4 2 2 2 2 6 2 2 3" xfId="31987" xr:uid="{00000000-0005-0000-0000-00003A7C0000}"/>
    <cellStyle name="20% - Accent1 4 2 2 2 2 6 2 3" xfId="31988" xr:uid="{00000000-0005-0000-0000-00003B7C0000}"/>
    <cellStyle name="20% - Accent1 4 2 2 2 2 6 2 3 2" xfId="31989" xr:uid="{00000000-0005-0000-0000-00003C7C0000}"/>
    <cellStyle name="20% - Accent1 4 2 2 2 2 6 2 4" xfId="31990" xr:uid="{00000000-0005-0000-0000-00003D7C0000}"/>
    <cellStyle name="20% - Accent1 4 2 2 2 2 6 3" xfId="31991" xr:uid="{00000000-0005-0000-0000-00003E7C0000}"/>
    <cellStyle name="20% - Accent1 4 2 2 2 2 6 3 2" xfId="31992" xr:uid="{00000000-0005-0000-0000-00003F7C0000}"/>
    <cellStyle name="20% - Accent1 4 2 2 2 2 6 3 2 2" xfId="31993" xr:uid="{00000000-0005-0000-0000-0000407C0000}"/>
    <cellStyle name="20% - Accent1 4 2 2 2 2 6 3 2 2 2" xfId="31994" xr:uid="{00000000-0005-0000-0000-0000417C0000}"/>
    <cellStyle name="20% - Accent1 4 2 2 2 2 6 3 2 3" xfId="31995" xr:uid="{00000000-0005-0000-0000-0000427C0000}"/>
    <cellStyle name="20% - Accent1 4 2 2 2 2 6 3 3" xfId="31996" xr:uid="{00000000-0005-0000-0000-0000437C0000}"/>
    <cellStyle name="20% - Accent1 4 2 2 2 2 6 3 3 2" xfId="31997" xr:uid="{00000000-0005-0000-0000-0000447C0000}"/>
    <cellStyle name="20% - Accent1 4 2 2 2 2 6 3 4" xfId="31998" xr:uid="{00000000-0005-0000-0000-0000457C0000}"/>
    <cellStyle name="20% - Accent1 4 2 2 2 2 6 4" xfId="31999" xr:uid="{00000000-0005-0000-0000-0000467C0000}"/>
    <cellStyle name="20% - Accent1 4 2 2 2 2 6 4 2" xfId="32000" xr:uid="{00000000-0005-0000-0000-0000477C0000}"/>
    <cellStyle name="20% - Accent1 4 2 2 2 2 6 4 2 2" xfId="32001" xr:uid="{00000000-0005-0000-0000-0000487C0000}"/>
    <cellStyle name="20% - Accent1 4 2 2 2 2 6 4 2 2 2" xfId="32002" xr:uid="{00000000-0005-0000-0000-0000497C0000}"/>
    <cellStyle name="20% - Accent1 4 2 2 2 2 6 4 2 3" xfId="32003" xr:uid="{00000000-0005-0000-0000-00004A7C0000}"/>
    <cellStyle name="20% - Accent1 4 2 2 2 2 6 4 3" xfId="32004" xr:uid="{00000000-0005-0000-0000-00004B7C0000}"/>
    <cellStyle name="20% - Accent1 4 2 2 2 2 6 4 3 2" xfId="32005" xr:uid="{00000000-0005-0000-0000-00004C7C0000}"/>
    <cellStyle name="20% - Accent1 4 2 2 2 2 6 4 4" xfId="32006" xr:uid="{00000000-0005-0000-0000-00004D7C0000}"/>
    <cellStyle name="20% - Accent1 4 2 2 2 2 6 5" xfId="32007" xr:uid="{00000000-0005-0000-0000-00004E7C0000}"/>
    <cellStyle name="20% - Accent1 4 2 2 2 2 6 5 2" xfId="32008" xr:uid="{00000000-0005-0000-0000-00004F7C0000}"/>
    <cellStyle name="20% - Accent1 4 2 2 2 2 6 5 2 2" xfId="32009" xr:uid="{00000000-0005-0000-0000-0000507C0000}"/>
    <cellStyle name="20% - Accent1 4 2 2 2 2 6 5 3" xfId="32010" xr:uid="{00000000-0005-0000-0000-0000517C0000}"/>
    <cellStyle name="20% - Accent1 4 2 2 2 2 6 6" xfId="32011" xr:uid="{00000000-0005-0000-0000-0000527C0000}"/>
    <cellStyle name="20% - Accent1 4 2 2 2 2 6 6 2" xfId="32012" xr:uid="{00000000-0005-0000-0000-0000537C0000}"/>
    <cellStyle name="20% - Accent1 4 2 2 2 2 6 6 2 2" xfId="32013" xr:uid="{00000000-0005-0000-0000-0000547C0000}"/>
    <cellStyle name="20% - Accent1 4 2 2 2 2 6 6 3" xfId="32014" xr:uid="{00000000-0005-0000-0000-0000557C0000}"/>
    <cellStyle name="20% - Accent1 4 2 2 2 2 6 7" xfId="32015" xr:uid="{00000000-0005-0000-0000-0000567C0000}"/>
    <cellStyle name="20% - Accent1 4 2 2 2 2 6 7 2" xfId="32016" xr:uid="{00000000-0005-0000-0000-0000577C0000}"/>
    <cellStyle name="20% - Accent1 4 2 2 2 2 6 8" xfId="32017" xr:uid="{00000000-0005-0000-0000-0000587C0000}"/>
    <cellStyle name="20% - Accent1 4 2 2 2 2 6 8 2" xfId="32018" xr:uid="{00000000-0005-0000-0000-0000597C0000}"/>
    <cellStyle name="20% - Accent1 4 2 2 2 2 6 9" xfId="32019" xr:uid="{00000000-0005-0000-0000-00005A7C0000}"/>
    <cellStyle name="20% - Accent1 4 2 2 2 2 7" xfId="32020" xr:uid="{00000000-0005-0000-0000-00005B7C0000}"/>
    <cellStyle name="20% - Accent1 4 2 2 2 2 7 2" xfId="32021" xr:uid="{00000000-0005-0000-0000-00005C7C0000}"/>
    <cellStyle name="20% - Accent1 4 2 2 2 2 7 2 2" xfId="32022" xr:uid="{00000000-0005-0000-0000-00005D7C0000}"/>
    <cellStyle name="20% - Accent1 4 2 2 2 2 7 2 2 2" xfId="32023" xr:uid="{00000000-0005-0000-0000-00005E7C0000}"/>
    <cellStyle name="20% - Accent1 4 2 2 2 2 7 2 3" xfId="32024" xr:uid="{00000000-0005-0000-0000-00005F7C0000}"/>
    <cellStyle name="20% - Accent1 4 2 2 2 2 7 3" xfId="32025" xr:uid="{00000000-0005-0000-0000-0000607C0000}"/>
    <cellStyle name="20% - Accent1 4 2 2 2 2 7 3 2" xfId="32026" xr:uid="{00000000-0005-0000-0000-0000617C0000}"/>
    <cellStyle name="20% - Accent1 4 2 2 2 2 7 4" xfId="32027" xr:uid="{00000000-0005-0000-0000-0000627C0000}"/>
    <cellStyle name="20% - Accent1 4 2 2 2 2 8" xfId="32028" xr:uid="{00000000-0005-0000-0000-0000637C0000}"/>
    <cellStyle name="20% - Accent1 4 2 2 2 2 8 2" xfId="32029" xr:uid="{00000000-0005-0000-0000-0000647C0000}"/>
    <cellStyle name="20% - Accent1 4 2 2 2 2 8 2 2" xfId="32030" xr:uid="{00000000-0005-0000-0000-0000657C0000}"/>
    <cellStyle name="20% - Accent1 4 2 2 2 2 8 2 2 2" xfId="32031" xr:uid="{00000000-0005-0000-0000-0000667C0000}"/>
    <cellStyle name="20% - Accent1 4 2 2 2 2 8 2 3" xfId="32032" xr:uid="{00000000-0005-0000-0000-0000677C0000}"/>
    <cellStyle name="20% - Accent1 4 2 2 2 2 8 3" xfId="32033" xr:uid="{00000000-0005-0000-0000-0000687C0000}"/>
    <cellStyle name="20% - Accent1 4 2 2 2 2 8 3 2" xfId="32034" xr:uid="{00000000-0005-0000-0000-0000697C0000}"/>
    <cellStyle name="20% - Accent1 4 2 2 2 2 8 4" xfId="32035" xr:uid="{00000000-0005-0000-0000-00006A7C0000}"/>
    <cellStyle name="20% - Accent1 4 2 2 2 2 9" xfId="32036" xr:uid="{00000000-0005-0000-0000-00006B7C0000}"/>
    <cellStyle name="20% - Accent1 4 2 2 2 2 9 2" xfId="32037" xr:uid="{00000000-0005-0000-0000-00006C7C0000}"/>
    <cellStyle name="20% - Accent1 4 2 2 2 2 9 2 2" xfId="32038" xr:uid="{00000000-0005-0000-0000-00006D7C0000}"/>
    <cellStyle name="20% - Accent1 4 2 2 2 2 9 2 2 2" xfId="32039" xr:uid="{00000000-0005-0000-0000-00006E7C0000}"/>
    <cellStyle name="20% - Accent1 4 2 2 2 2 9 2 3" xfId="32040" xr:uid="{00000000-0005-0000-0000-00006F7C0000}"/>
    <cellStyle name="20% - Accent1 4 2 2 2 2 9 3" xfId="32041" xr:uid="{00000000-0005-0000-0000-0000707C0000}"/>
    <cellStyle name="20% - Accent1 4 2 2 2 2 9 3 2" xfId="32042" xr:uid="{00000000-0005-0000-0000-0000717C0000}"/>
    <cellStyle name="20% - Accent1 4 2 2 2 2 9 4" xfId="32043" xr:uid="{00000000-0005-0000-0000-0000727C0000}"/>
    <cellStyle name="20% - Accent1 4 2 2 2 3" xfId="32044" xr:uid="{00000000-0005-0000-0000-0000737C0000}"/>
    <cellStyle name="20% - Accent1 4 2 2 2 3 10" xfId="32045" xr:uid="{00000000-0005-0000-0000-0000747C0000}"/>
    <cellStyle name="20% - Accent1 4 2 2 2 3 10 2" xfId="32046" xr:uid="{00000000-0005-0000-0000-0000757C0000}"/>
    <cellStyle name="20% - Accent1 4 2 2 2 3 11" xfId="32047" xr:uid="{00000000-0005-0000-0000-0000767C0000}"/>
    <cellStyle name="20% - Accent1 4 2 2 2 3 2" xfId="32048" xr:uid="{00000000-0005-0000-0000-0000777C0000}"/>
    <cellStyle name="20% - Accent1 4 2 2 2 3 2 2" xfId="32049" xr:uid="{00000000-0005-0000-0000-0000787C0000}"/>
    <cellStyle name="20% - Accent1 4 2 2 2 3 2 2 2" xfId="32050" xr:uid="{00000000-0005-0000-0000-0000797C0000}"/>
    <cellStyle name="20% - Accent1 4 2 2 2 3 2 2 2 2" xfId="32051" xr:uid="{00000000-0005-0000-0000-00007A7C0000}"/>
    <cellStyle name="20% - Accent1 4 2 2 2 3 2 2 2 2 2" xfId="32052" xr:uid="{00000000-0005-0000-0000-00007B7C0000}"/>
    <cellStyle name="20% - Accent1 4 2 2 2 3 2 2 2 3" xfId="32053" xr:uid="{00000000-0005-0000-0000-00007C7C0000}"/>
    <cellStyle name="20% - Accent1 4 2 2 2 3 2 2 3" xfId="32054" xr:uid="{00000000-0005-0000-0000-00007D7C0000}"/>
    <cellStyle name="20% - Accent1 4 2 2 2 3 2 2 3 2" xfId="32055" xr:uid="{00000000-0005-0000-0000-00007E7C0000}"/>
    <cellStyle name="20% - Accent1 4 2 2 2 3 2 2 4" xfId="32056" xr:uid="{00000000-0005-0000-0000-00007F7C0000}"/>
    <cellStyle name="20% - Accent1 4 2 2 2 3 2 3" xfId="32057" xr:uid="{00000000-0005-0000-0000-0000807C0000}"/>
    <cellStyle name="20% - Accent1 4 2 2 2 3 2 3 2" xfId="32058" xr:uid="{00000000-0005-0000-0000-0000817C0000}"/>
    <cellStyle name="20% - Accent1 4 2 2 2 3 2 3 2 2" xfId="32059" xr:uid="{00000000-0005-0000-0000-0000827C0000}"/>
    <cellStyle name="20% - Accent1 4 2 2 2 3 2 3 2 2 2" xfId="32060" xr:uid="{00000000-0005-0000-0000-0000837C0000}"/>
    <cellStyle name="20% - Accent1 4 2 2 2 3 2 3 2 3" xfId="32061" xr:uid="{00000000-0005-0000-0000-0000847C0000}"/>
    <cellStyle name="20% - Accent1 4 2 2 2 3 2 3 3" xfId="32062" xr:uid="{00000000-0005-0000-0000-0000857C0000}"/>
    <cellStyle name="20% - Accent1 4 2 2 2 3 2 3 3 2" xfId="32063" xr:uid="{00000000-0005-0000-0000-0000867C0000}"/>
    <cellStyle name="20% - Accent1 4 2 2 2 3 2 3 4" xfId="32064" xr:uid="{00000000-0005-0000-0000-0000877C0000}"/>
    <cellStyle name="20% - Accent1 4 2 2 2 3 2 4" xfId="32065" xr:uid="{00000000-0005-0000-0000-0000887C0000}"/>
    <cellStyle name="20% - Accent1 4 2 2 2 3 2 4 2" xfId="32066" xr:uid="{00000000-0005-0000-0000-0000897C0000}"/>
    <cellStyle name="20% - Accent1 4 2 2 2 3 2 4 2 2" xfId="32067" xr:uid="{00000000-0005-0000-0000-00008A7C0000}"/>
    <cellStyle name="20% - Accent1 4 2 2 2 3 2 4 2 2 2" xfId="32068" xr:uid="{00000000-0005-0000-0000-00008B7C0000}"/>
    <cellStyle name="20% - Accent1 4 2 2 2 3 2 4 2 3" xfId="32069" xr:uid="{00000000-0005-0000-0000-00008C7C0000}"/>
    <cellStyle name="20% - Accent1 4 2 2 2 3 2 4 3" xfId="32070" xr:uid="{00000000-0005-0000-0000-00008D7C0000}"/>
    <cellStyle name="20% - Accent1 4 2 2 2 3 2 4 3 2" xfId="32071" xr:uid="{00000000-0005-0000-0000-00008E7C0000}"/>
    <cellStyle name="20% - Accent1 4 2 2 2 3 2 4 4" xfId="32072" xr:uid="{00000000-0005-0000-0000-00008F7C0000}"/>
    <cellStyle name="20% - Accent1 4 2 2 2 3 2 5" xfId="32073" xr:uid="{00000000-0005-0000-0000-0000907C0000}"/>
    <cellStyle name="20% - Accent1 4 2 2 2 3 2 5 2" xfId="32074" xr:uid="{00000000-0005-0000-0000-0000917C0000}"/>
    <cellStyle name="20% - Accent1 4 2 2 2 3 2 5 2 2" xfId="32075" xr:uid="{00000000-0005-0000-0000-0000927C0000}"/>
    <cellStyle name="20% - Accent1 4 2 2 2 3 2 5 3" xfId="32076" xr:uid="{00000000-0005-0000-0000-0000937C0000}"/>
    <cellStyle name="20% - Accent1 4 2 2 2 3 2 6" xfId="32077" xr:uid="{00000000-0005-0000-0000-0000947C0000}"/>
    <cellStyle name="20% - Accent1 4 2 2 2 3 2 6 2" xfId="32078" xr:uid="{00000000-0005-0000-0000-0000957C0000}"/>
    <cellStyle name="20% - Accent1 4 2 2 2 3 2 6 2 2" xfId="32079" xr:uid="{00000000-0005-0000-0000-0000967C0000}"/>
    <cellStyle name="20% - Accent1 4 2 2 2 3 2 6 3" xfId="32080" xr:uid="{00000000-0005-0000-0000-0000977C0000}"/>
    <cellStyle name="20% - Accent1 4 2 2 2 3 2 7" xfId="32081" xr:uid="{00000000-0005-0000-0000-0000987C0000}"/>
    <cellStyle name="20% - Accent1 4 2 2 2 3 2 7 2" xfId="32082" xr:uid="{00000000-0005-0000-0000-0000997C0000}"/>
    <cellStyle name="20% - Accent1 4 2 2 2 3 2 8" xfId="32083" xr:uid="{00000000-0005-0000-0000-00009A7C0000}"/>
    <cellStyle name="20% - Accent1 4 2 2 2 3 2 8 2" xfId="32084" xr:uid="{00000000-0005-0000-0000-00009B7C0000}"/>
    <cellStyle name="20% - Accent1 4 2 2 2 3 2 9" xfId="32085" xr:uid="{00000000-0005-0000-0000-00009C7C0000}"/>
    <cellStyle name="20% - Accent1 4 2 2 2 3 3" xfId="32086" xr:uid="{00000000-0005-0000-0000-00009D7C0000}"/>
    <cellStyle name="20% - Accent1 4 2 2 2 3 3 2" xfId="32087" xr:uid="{00000000-0005-0000-0000-00009E7C0000}"/>
    <cellStyle name="20% - Accent1 4 2 2 2 3 3 2 2" xfId="32088" xr:uid="{00000000-0005-0000-0000-00009F7C0000}"/>
    <cellStyle name="20% - Accent1 4 2 2 2 3 3 2 2 2" xfId="32089" xr:uid="{00000000-0005-0000-0000-0000A07C0000}"/>
    <cellStyle name="20% - Accent1 4 2 2 2 3 3 2 2 2 2" xfId="32090" xr:uid="{00000000-0005-0000-0000-0000A17C0000}"/>
    <cellStyle name="20% - Accent1 4 2 2 2 3 3 2 2 3" xfId="32091" xr:uid="{00000000-0005-0000-0000-0000A27C0000}"/>
    <cellStyle name="20% - Accent1 4 2 2 2 3 3 2 3" xfId="32092" xr:uid="{00000000-0005-0000-0000-0000A37C0000}"/>
    <cellStyle name="20% - Accent1 4 2 2 2 3 3 2 3 2" xfId="32093" xr:uid="{00000000-0005-0000-0000-0000A47C0000}"/>
    <cellStyle name="20% - Accent1 4 2 2 2 3 3 2 4" xfId="32094" xr:uid="{00000000-0005-0000-0000-0000A57C0000}"/>
    <cellStyle name="20% - Accent1 4 2 2 2 3 3 3" xfId="32095" xr:uid="{00000000-0005-0000-0000-0000A67C0000}"/>
    <cellStyle name="20% - Accent1 4 2 2 2 3 3 3 2" xfId="32096" xr:uid="{00000000-0005-0000-0000-0000A77C0000}"/>
    <cellStyle name="20% - Accent1 4 2 2 2 3 3 3 2 2" xfId="32097" xr:uid="{00000000-0005-0000-0000-0000A87C0000}"/>
    <cellStyle name="20% - Accent1 4 2 2 2 3 3 3 2 2 2" xfId="32098" xr:uid="{00000000-0005-0000-0000-0000A97C0000}"/>
    <cellStyle name="20% - Accent1 4 2 2 2 3 3 3 2 3" xfId="32099" xr:uid="{00000000-0005-0000-0000-0000AA7C0000}"/>
    <cellStyle name="20% - Accent1 4 2 2 2 3 3 3 3" xfId="32100" xr:uid="{00000000-0005-0000-0000-0000AB7C0000}"/>
    <cellStyle name="20% - Accent1 4 2 2 2 3 3 3 3 2" xfId="32101" xr:uid="{00000000-0005-0000-0000-0000AC7C0000}"/>
    <cellStyle name="20% - Accent1 4 2 2 2 3 3 3 4" xfId="32102" xr:uid="{00000000-0005-0000-0000-0000AD7C0000}"/>
    <cellStyle name="20% - Accent1 4 2 2 2 3 3 4" xfId="32103" xr:uid="{00000000-0005-0000-0000-0000AE7C0000}"/>
    <cellStyle name="20% - Accent1 4 2 2 2 3 3 4 2" xfId="32104" xr:uid="{00000000-0005-0000-0000-0000AF7C0000}"/>
    <cellStyle name="20% - Accent1 4 2 2 2 3 3 4 2 2" xfId="32105" xr:uid="{00000000-0005-0000-0000-0000B07C0000}"/>
    <cellStyle name="20% - Accent1 4 2 2 2 3 3 4 2 2 2" xfId="32106" xr:uid="{00000000-0005-0000-0000-0000B17C0000}"/>
    <cellStyle name="20% - Accent1 4 2 2 2 3 3 4 2 3" xfId="32107" xr:uid="{00000000-0005-0000-0000-0000B27C0000}"/>
    <cellStyle name="20% - Accent1 4 2 2 2 3 3 4 3" xfId="32108" xr:uid="{00000000-0005-0000-0000-0000B37C0000}"/>
    <cellStyle name="20% - Accent1 4 2 2 2 3 3 4 3 2" xfId="32109" xr:uid="{00000000-0005-0000-0000-0000B47C0000}"/>
    <cellStyle name="20% - Accent1 4 2 2 2 3 3 4 4" xfId="32110" xr:uid="{00000000-0005-0000-0000-0000B57C0000}"/>
    <cellStyle name="20% - Accent1 4 2 2 2 3 3 5" xfId="32111" xr:uid="{00000000-0005-0000-0000-0000B67C0000}"/>
    <cellStyle name="20% - Accent1 4 2 2 2 3 3 5 2" xfId="32112" xr:uid="{00000000-0005-0000-0000-0000B77C0000}"/>
    <cellStyle name="20% - Accent1 4 2 2 2 3 3 5 2 2" xfId="32113" xr:uid="{00000000-0005-0000-0000-0000B87C0000}"/>
    <cellStyle name="20% - Accent1 4 2 2 2 3 3 5 3" xfId="32114" xr:uid="{00000000-0005-0000-0000-0000B97C0000}"/>
    <cellStyle name="20% - Accent1 4 2 2 2 3 3 6" xfId="32115" xr:uid="{00000000-0005-0000-0000-0000BA7C0000}"/>
    <cellStyle name="20% - Accent1 4 2 2 2 3 3 6 2" xfId="32116" xr:uid="{00000000-0005-0000-0000-0000BB7C0000}"/>
    <cellStyle name="20% - Accent1 4 2 2 2 3 3 6 2 2" xfId="32117" xr:uid="{00000000-0005-0000-0000-0000BC7C0000}"/>
    <cellStyle name="20% - Accent1 4 2 2 2 3 3 6 3" xfId="32118" xr:uid="{00000000-0005-0000-0000-0000BD7C0000}"/>
    <cellStyle name="20% - Accent1 4 2 2 2 3 3 7" xfId="32119" xr:uid="{00000000-0005-0000-0000-0000BE7C0000}"/>
    <cellStyle name="20% - Accent1 4 2 2 2 3 3 7 2" xfId="32120" xr:uid="{00000000-0005-0000-0000-0000BF7C0000}"/>
    <cellStyle name="20% - Accent1 4 2 2 2 3 3 8" xfId="32121" xr:uid="{00000000-0005-0000-0000-0000C07C0000}"/>
    <cellStyle name="20% - Accent1 4 2 2 2 3 3 8 2" xfId="32122" xr:uid="{00000000-0005-0000-0000-0000C17C0000}"/>
    <cellStyle name="20% - Accent1 4 2 2 2 3 3 9" xfId="32123" xr:uid="{00000000-0005-0000-0000-0000C27C0000}"/>
    <cellStyle name="20% - Accent1 4 2 2 2 3 4" xfId="32124" xr:uid="{00000000-0005-0000-0000-0000C37C0000}"/>
    <cellStyle name="20% - Accent1 4 2 2 2 3 4 2" xfId="32125" xr:uid="{00000000-0005-0000-0000-0000C47C0000}"/>
    <cellStyle name="20% - Accent1 4 2 2 2 3 4 2 2" xfId="32126" xr:uid="{00000000-0005-0000-0000-0000C57C0000}"/>
    <cellStyle name="20% - Accent1 4 2 2 2 3 4 2 2 2" xfId="32127" xr:uid="{00000000-0005-0000-0000-0000C67C0000}"/>
    <cellStyle name="20% - Accent1 4 2 2 2 3 4 2 3" xfId="32128" xr:uid="{00000000-0005-0000-0000-0000C77C0000}"/>
    <cellStyle name="20% - Accent1 4 2 2 2 3 4 3" xfId="32129" xr:uid="{00000000-0005-0000-0000-0000C87C0000}"/>
    <cellStyle name="20% - Accent1 4 2 2 2 3 4 3 2" xfId="32130" xr:uid="{00000000-0005-0000-0000-0000C97C0000}"/>
    <cellStyle name="20% - Accent1 4 2 2 2 3 4 4" xfId="32131" xr:uid="{00000000-0005-0000-0000-0000CA7C0000}"/>
    <cellStyle name="20% - Accent1 4 2 2 2 3 5" xfId="32132" xr:uid="{00000000-0005-0000-0000-0000CB7C0000}"/>
    <cellStyle name="20% - Accent1 4 2 2 2 3 5 2" xfId="32133" xr:uid="{00000000-0005-0000-0000-0000CC7C0000}"/>
    <cellStyle name="20% - Accent1 4 2 2 2 3 5 2 2" xfId="32134" xr:uid="{00000000-0005-0000-0000-0000CD7C0000}"/>
    <cellStyle name="20% - Accent1 4 2 2 2 3 5 2 2 2" xfId="32135" xr:uid="{00000000-0005-0000-0000-0000CE7C0000}"/>
    <cellStyle name="20% - Accent1 4 2 2 2 3 5 2 3" xfId="32136" xr:uid="{00000000-0005-0000-0000-0000CF7C0000}"/>
    <cellStyle name="20% - Accent1 4 2 2 2 3 5 3" xfId="32137" xr:uid="{00000000-0005-0000-0000-0000D07C0000}"/>
    <cellStyle name="20% - Accent1 4 2 2 2 3 5 3 2" xfId="32138" xr:uid="{00000000-0005-0000-0000-0000D17C0000}"/>
    <cellStyle name="20% - Accent1 4 2 2 2 3 5 4" xfId="32139" xr:uid="{00000000-0005-0000-0000-0000D27C0000}"/>
    <cellStyle name="20% - Accent1 4 2 2 2 3 6" xfId="32140" xr:uid="{00000000-0005-0000-0000-0000D37C0000}"/>
    <cellStyle name="20% - Accent1 4 2 2 2 3 6 2" xfId="32141" xr:uid="{00000000-0005-0000-0000-0000D47C0000}"/>
    <cellStyle name="20% - Accent1 4 2 2 2 3 6 2 2" xfId="32142" xr:uid="{00000000-0005-0000-0000-0000D57C0000}"/>
    <cellStyle name="20% - Accent1 4 2 2 2 3 6 2 2 2" xfId="32143" xr:uid="{00000000-0005-0000-0000-0000D67C0000}"/>
    <cellStyle name="20% - Accent1 4 2 2 2 3 6 2 3" xfId="32144" xr:uid="{00000000-0005-0000-0000-0000D77C0000}"/>
    <cellStyle name="20% - Accent1 4 2 2 2 3 6 3" xfId="32145" xr:uid="{00000000-0005-0000-0000-0000D87C0000}"/>
    <cellStyle name="20% - Accent1 4 2 2 2 3 6 3 2" xfId="32146" xr:uid="{00000000-0005-0000-0000-0000D97C0000}"/>
    <cellStyle name="20% - Accent1 4 2 2 2 3 6 4" xfId="32147" xr:uid="{00000000-0005-0000-0000-0000DA7C0000}"/>
    <cellStyle name="20% - Accent1 4 2 2 2 3 7" xfId="32148" xr:uid="{00000000-0005-0000-0000-0000DB7C0000}"/>
    <cellStyle name="20% - Accent1 4 2 2 2 3 7 2" xfId="32149" xr:uid="{00000000-0005-0000-0000-0000DC7C0000}"/>
    <cellStyle name="20% - Accent1 4 2 2 2 3 7 2 2" xfId="32150" xr:uid="{00000000-0005-0000-0000-0000DD7C0000}"/>
    <cellStyle name="20% - Accent1 4 2 2 2 3 7 3" xfId="32151" xr:uid="{00000000-0005-0000-0000-0000DE7C0000}"/>
    <cellStyle name="20% - Accent1 4 2 2 2 3 8" xfId="32152" xr:uid="{00000000-0005-0000-0000-0000DF7C0000}"/>
    <cellStyle name="20% - Accent1 4 2 2 2 3 8 2" xfId="32153" xr:uid="{00000000-0005-0000-0000-0000E07C0000}"/>
    <cellStyle name="20% - Accent1 4 2 2 2 3 8 2 2" xfId="32154" xr:uid="{00000000-0005-0000-0000-0000E17C0000}"/>
    <cellStyle name="20% - Accent1 4 2 2 2 3 8 3" xfId="32155" xr:uid="{00000000-0005-0000-0000-0000E27C0000}"/>
    <cellStyle name="20% - Accent1 4 2 2 2 3 9" xfId="32156" xr:uid="{00000000-0005-0000-0000-0000E37C0000}"/>
    <cellStyle name="20% - Accent1 4 2 2 2 3 9 2" xfId="32157" xr:uid="{00000000-0005-0000-0000-0000E47C0000}"/>
    <cellStyle name="20% - Accent1 4 2 2 2 4" xfId="32158" xr:uid="{00000000-0005-0000-0000-0000E57C0000}"/>
    <cellStyle name="20% - Accent1 4 2 2 2 4 10" xfId="32159" xr:uid="{00000000-0005-0000-0000-0000E67C0000}"/>
    <cellStyle name="20% - Accent1 4 2 2 2 4 10 2" xfId="32160" xr:uid="{00000000-0005-0000-0000-0000E77C0000}"/>
    <cellStyle name="20% - Accent1 4 2 2 2 4 11" xfId="32161" xr:uid="{00000000-0005-0000-0000-0000E87C0000}"/>
    <cellStyle name="20% - Accent1 4 2 2 2 4 2" xfId="32162" xr:uid="{00000000-0005-0000-0000-0000E97C0000}"/>
    <cellStyle name="20% - Accent1 4 2 2 2 4 2 2" xfId="32163" xr:uid="{00000000-0005-0000-0000-0000EA7C0000}"/>
    <cellStyle name="20% - Accent1 4 2 2 2 4 2 2 2" xfId="32164" xr:uid="{00000000-0005-0000-0000-0000EB7C0000}"/>
    <cellStyle name="20% - Accent1 4 2 2 2 4 2 2 2 2" xfId="32165" xr:uid="{00000000-0005-0000-0000-0000EC7C0000}"/>
    <cellStyle name="20% - Accent1 4 2 2 2 4 2 2 2 2 2" xfId="32166" xr:uid="{00000000-0005-0000-0000-0000ED7C0000}"/>
    <cellStyle name="20% - Accent1 4 2 2 2 4 2 2 2 3" xfId="32167" xr:uid="{00000000-0005-0000-0000-0000EE7C0000}"/>
    <cellStyle name="20% - Accent1 4 2 2 2 4 2 2 3" xfId="32168" xr:uid="{00000000-0005-0000-0000-0000EF7C0000}"/>
    <cellStyle name="20% - Accent1 4 2 2 2 4 2 2 3 2" xfId="32169" xr:uid="{00000000-0005-0000-0000-0000F07C0000}"/>
    <cellStyle name="20% - Accent1 4 2 2 2 4 2 2 4" xfId="32170" xr:uid="{00000000-0005-0000-0000-0000F17C0000}"/>
    <cellStyle name="20% - Accent1 4 2 2 2 4 2 3" xfId="32171" xr:uid="{00000000-0005-0000-0000-0000F27C0000}"/>
    <cellStyle name="20% - Accent1 4 2 2 2 4 2 3 2" xfId="32172" xr:uid="{00000000-0005-0000-0000-0000F37C0000}"/>
    <cellStyle name="20% - Accent1 4 2 2 2 4 2 3 2 2" xfId="32173" xr:uid="{00000000-0005-0000-0000-0000F47C0000}"/>
    <cellStyle name="20% - Accent1 4 2 2 2 4 2 3 2 2 2" xfId="32174" xr:uid="{00000000-0005-0000-0000-0000F57C0000}"/>
    <cellStyle name="20% - Accent1 4 2 2 2 4 2 3 2 3" xfId="32175" xr:uid="{00000000-0005-0000-0000-0000F67C0000}"/>
    <cellStyle name="20% - Accent1 4 2 2 2 4 2 3 3" xfId="32176" xr:uid="{00000000-0005-0000-0000-0000F77C0000}"/>
    <cellStyle name="20% - Accent1 4 2 2 2 4 2 3 3 2" xfId="32177" xr:uid="{00000000-0005-0000-0000-0000F87C0000}"/>
    <cellStyle name="20% - Accent1 4 2 2 2 4 2 3 4" xfId="32178" xr:uid="{00000000-0005-0000-0000-0000F97C0000}"/>
    <cellStyle name="20% - Accent1 4 2 2 2 4 2 4" xfId="32179" xr:uid="{00000000-0005-0000-0000-0000FA7C0000}"/>
    <cellStyle name="20% - Accent1 4 2 2 2 4 2 4 2" xfId="32180" xr:uid="{00000000-0005-0000-0000-0000FB7C0000}"/>
    <cellStyle name="20% - Accent1 4 2 2 2 4 2 4 2 2" xfId="32181" xr:uid="{00000000-0005-0000-0000-0000FC7C0000}"/>
    <cellStyle name="20% - Accent1 4 2 2 2 4 2 4 2 2 2" xfId="32182" xr:uid="{00000000-0005-0000-0000-0000FD7C0000}"/>
    <cellStyle name="20% - Accent1 4 2 2 2 4 2 4 2 3" xfId="32183" xr:uid="{00000000-0005-0000-0000-0000FE7C0000}"/>
    <cellStyle name="20% - Accent1 4 2 2 2 4 2 4 3" xfId="32184" xr:uid="{00000000-0005-0000-0000-0000FF7C0000}"/>
    <cellStyle name="20% - Accent1 4 2 2 2 4 2 4 3 2" xfId="32185" xr:uid="{00000000-0005-0000-0000-0000007D0000}"/>
    <cellStyle name="20% - Accent1 4 2 2 2 4 2 4 4" xfId="32186" xr:uid="{00000000-0005-0000-0000-0000017D0000}"/>
    <cellStyle name="20% - Accent1 4 2 2 2 4 2 5" xfId="32187" xr:uid="{00000000-0005-0000-0000-0000027D0000}"/>
    <cellStyle name="20% - Accent1 4 2 2 2 4 2 5 2" xfId="32188" xr:uid="{00000000-0005-0000-0000-0000037D0000}"/>
    <cellStyle name="20% - Accent1 4 2 2 2 4 2 5 2 2" xfId="32189" xr:uid="{00000000-0005-0000-0000-0000047D0000}"/>
    <cellStyle name="20% - Accent1 4 2 2 2 4 2 5 3" xfId="32190" xr:uid="{00000000-0005-0000-0000-0000057D0000}"/>
    <cellStyle name="20% - Accent1 4 2 2 2 4 2 6" xfId="32191" xr:uid="{00000000-0005-0000-0000-0000067D0000}"/>
    <cellStyle name="20% - Accent1 4 2 2 2 4 2 6 2" xfId="32192" xr:uid="{00000000-0005-0000-0000-0000077D0000}"/>
    <cellStyle name="20% - Accent1 4 2 2 2 4 2 6 2 2" xfId="32193" xr:uid="{00000000-0005-0000-0000-0000087D0000}"/>
    <cellStyle name="20% - Accent1 4 2 2 2 4 2 6 3" xfId="32194" xr:uid="{00000000-0005-0000-0000-0000097D0000}"/>
    <cellStyle name="20% - Accent1 4 2 2 2 4 2 7" xfId="32195" xr:uid="{00000000-0005-0000-0000-00000A7D0000}"/>
    <cellStyle name="20% - Accent1 4 2 2 2 4 2 7 2" xfId="32196" xr:uid="{00000000-0005-0000-0000-00000B7D0000}"/>
    <cellStyle name="20% - Accent1 4 2 2 2 4 2 8" xfId="32197" xr:uid="{00000000-0005-0000-0000-00000C7D0000}"/>
    <cellStyle name="20% - Accent1 4 2 2 2 4 2 8 2" xfId="32198" xr:uid="{00000000-0005-0000-0000-00000D7D0000}"/>
    <cellStyle name="20% - Accent1 4 2 2 2 4 2 9" xfId="32199" xr:uid="{00000000-0005-0000-0000-00000E7D0000}"/>
    <cellStyle name="20% - Accent1 4 2 2 2 4 3" xfId="32200" xr:uid="{00000000-0005-0000-0000-00000F7D0000}"/>
    <cellStyle name="20% - Accent1 4 2 2 2 4 3 2" xfId="32201" xr:uid="{00000000-0005-0000-0000-0000107D0000}"/>
    <cellStyle name="20% - Accent1 4 2 2 2 4 3 2 2" xfId="32202" xr:uid="{00000000-0005-0000-0000-0000117D0000}"/>
    <cellStyle name="20% - Accent1 4 2 2 2 4 3 2 2 2" xfId="32203" xr:uid="{00000000-0005-0000-0000-0000127D0000}"/>
    <cellStyle name="20% - Accent1 4 2 2 2 4 3 2 2 2 2" xfId="32204" xr:uid="{00000000-0005-0000-0000-0000137D0000}"/>
    <cellStyle name="20% - Accent1 4 2 2 2 4 3 2 2 3" xfId="32205" xr:uid="{00000000-0005-0000-0000-0000147D0000}"/>
    <cellStyle name="20% - Accent1 4 2 2 2 4 3 2 3" xfId="32206" xr:uid="{00000000-0005-0000-0000-0000157D0000}"/>
    <cellStyle name="20% - Accent1 4 2 2 2 4 3 2 3 2" xfId="32207" xr:uid="{00000000-0005-0000-0000-0000167D0000}"/>
    <cellStyle name="20% - Accent1 4 2 2 2 4 3 2 4" xfId="32208" xr:uid="{00000000-0005-0000-0000-0000177D0000}"/>
    <cellStyle name="20% - Accent1 4 2 2 2 4 3 3" xfId="32209" xr:uid="{00000000-0005-0000-0000-0000187D0000}"/>
    <cellStyle name="20% - Accent1 4 2 2 2 4 3 3 2" xfId="32210" xr:uid="{00000000-0005-0000-0000-0000197D0000}"/>
    <cellStyle name="20% - Accent1 4 2 2 2 4 3 3 2 2" xfId="32211" xr:uid="{00000000-0005-0000-0000-00001A7D0000}"/>
    <cellStyle name="20% - Accent1 4 2 2 2 4 3 3 2 2 2" xfId="32212" xr:uid="{00000000-0005-0000-0000-00001B7D0000}"/>
    <cellStyle name="20% - Accent1 4 2 2 2 4 3 3 2 3" xfId="32213" xr:uid="{00000000-0005-0000-0000-00001C7D0000}"/>
    <cellStyle name="20% - Accent1 4 2 2 2 4 3 3 3" xfId="32214" xr:uid="{00000000-0005-0000-0000-00001D7D0000}"/>
    <cellStyle name="20% - Accent1 4 2 2 2 4 3 3 3 2" xfId="32215" xr:uid="{00000000-0005-0000-0000-00001E7D0000}"/>
    <cellStyle name="20% - Accent1 4 2 2 2 4 3 3 4" xfId="32216" xr:uid="{00000000-0005-0000-0000-00001F7D0000}"/>
    <cellStyle name="20% - Accent1 4 2 2 2 4 3 4" xfId="32217" xr:uid="{00000000-0005-0000-0000-0000207D0000}"/>
    <cellStyle name="20% - Accent1 4 2 2 2 4 3 4 2" xfId="32218" xr:uid="{00000000-0005-0000-0000-0000217D0000}"/>
    <cellStyle name="20% - Accent1 4 2 2 2 4 3 4 2 2" xfId="32219" xr:uid="{00000000-0005-0000-0000-0000227D0000}"/>
    <cellStyle name="20% - Accent1 4 2 2 2 4 3 4 2 2 2" xfId="32220" xr:uid="{00000000-0005-0000-0000-0000237D0000}"/>
    <cellStyle name="20% - Accent1 4 2 2 2 4 3 4 2 3" xfId="32221" xr:uid="{00000000-0005-0000-0000-0000247D0000}"/>
    <cellStyle name="20% - Accent1 4 2 2 2 4 3 4 3" xfId="32222" xr:uid="{00000000-0005-0000-0000-0000257D0000}"/>
    <cellStyle name="20% - Accent1 4 2 2 2 4 3 4 3 2" xfId="32223" xr:uid="{00000000-0005-0000-0000-0000267D0000}"/>
    <cellStyle name="20% - Accent1 4 2 2 2 4 3 4 4" xfId="32224" xr:uid="{00000000-0005-0000-0000-0000277D0000}"/>
    <cellStyle name="20% - Accent1 4 2 2 2 4 3 5" xfId="32225" xr:uid="{00000000-0005-0000-0000-0000287D0000}"/>
    <cellStyle name="20% - Accent1 4 2 2 2 4 3 5 2" xfId="32226" xr:uid="{00000000-0005-0000-0000-0000297D0000}"/>
    <cellStyle name="20% - Accent1 4 2 2 2 4 3 5 2 2" xfId="32227" xr:uid="{00000000-0005-0000-0000-00002A7D0000}"/>
    <cellStyle name="20% - Accent1 4 2 2 2 4 3 5 3" xfId="32228" xr:uid="{00000000-0005-0000-0000-00002B7D0000}"/>
    <cellStyle name="20% - Accent1 4 2 2 2 4 3 6" xfId="32229" xr:uid="{00000000-0005-0000-0000-00002C7D0000}"/>
    <cellStyle name="20% - Accent1 4 2 2 2 4 3 6 2" xfId="32230" xr:uid="{00000000-0005-0000-0000-00002D7D0000}"/>
    <cellStyle name="20% - Accent1 4 2 2 2 4 3 6 2 2" xfId="32231" xr:uid="{00000000-0005-0000-0000-00002E7D0000}"/>
    <cellStyle name="20% - Accent1 4 2 2 2 4 3 6 3" xfId="32232" xr:uid="{00000000-0005-0000-0000-00002F7D0000}"/>
    <cellStyle name="20% - Accent1 4 2 2 2 4 3 7" xfId="32233" xr:uid="{00000000-0005-0000-0000-0000307D0000}"/>
    <cellStyle name="20% - Accent1 4 2 2 2 4 3 7 2" xfId="32234" xr:uid="{00000000-0005-0000-0000-0000317D0000}"/>
    <cellStyle name="20% - Accent1 4 2 2 2 4 3 8" xfId="32235" xr:uid="{00000000-0005-0000-0000-0000327D0000}"/>
    <cellStyle name="20% - Accent1 4 2 2 2 4 3 8 2" xfId="32236" xr:uid="{00000000-0005-0000-0000-0000337D0000}"/>
    <cellStyle name="20% - Accent1 4 2 2 2 4 3 9" xfId="32237" xr:uid="{00000000-0005-0000-0000-0000347D0000}"/>
    <cellStyle name="20% - Accent1 4 2 2 2 4 4" xfId="32238" xr:uid="{00000000-0005-0000-0000-0000357D0000}"/>
    <cellStyle name="20% - Accent1 4 2 2 2 4 4 2" xfId="32239" xr:uid="{00000000-0005-0000-0000-0000367D0000}"/>
    <cellStyle name="20% - Accent1 4 2 2 2 4 4 2 2" xfId="32240" xr:uid="{00000000-0005-0000-0000-0000377D0000}"/>
    <cellStyle name="20% - Accent1 4 2 2 2 4 4 2 2 2" xfId="32241" xr:uid="{00000000-0005-0000-0000-0000387D0000}"/>
    <cellStyle name="20% - Accent1 4 2 2 2 4 4 2 3" xfId="32242" xr:uid="{00000000-0005-0000-0000-0000397D0000}"/>
    <cellStyle name="20% - Accent1 4 2 2 2 4 4 3" xfId="32243" xr:uid="{00000000-0005-0000-0000-00003A7D0000}"/>
    <cellStyle name="20% - Accent1 4 2 2 2 4 4 3 2" xfId="32244" xr:uid="{00000000-0005-0000-0000-00003B7D0000}"/>
    <cellStyle name="20% - Accent1 4 2 2 2 4 4 4" xfId="32245" xr:uid="{00000000-0005-0000-0000-00003C7D0000}"/>
    <cellStyle name="20% - Accent1 4 2 2 2 4 5" xfId="32246" xr:uid="{00000000-0005-0000-0000-00003D7D0000}"/>
    <cellStyle name="20% - Accent1 4 2 2 2 4 5 2" xfId="32247" xr:uid="{00000000-0005-0000-0000-00003E7D0000}"/>
    <cellStyle name="20% - Accent1 4 2 2 2 4 5 2 2" xfId="32248" xr:uid="{00000000-0005-0000-0000-00003F7D0000}"/>
    <cellStyle name="20% - Accent1 4 2 2 2 4 5 2 2 2" xfId="32249" xr:uid="{00000000-0005-0000-0000-0000407D0000}"/>
    <cellStyle name="20% - Accent1 4 2 2 2 4 5 2 3" xfId="32250" xr:uid="{00000000-0005-0000-0000-0000417D0000}"/>
    <cellStyle name="20% - Accent1 4 2 2 2 4 5 3" xfId="32251" xr:uid="{00000000-0005-0000-0000-0000427D0000}"/>
    <cellStyle name="20% - Accent1 4 2 2 2 4 5 3 2" xfId="32252" xr:uid="{00000000-0005-0000-0000-0000437D0000}"/>
    <cellStyle name="20% - Accent1 4 2 2 2 4 5 4" xfId="32253" xr:uid="{00000000-0005-0000-0000-0000447D0000}"/>
    <cellStyle name="20% - Accent1 4 2 2 2 4 6" xfId="32254" xr:uid="{00000000-0005-0000-0000-0000457D0000}"/>
    <cellStyle name="20% - Accent1 4 2 2 2 4 6 2" xfId="32255" xr:uid="{00000000-0005-0000-0000-0000467D0000}"/>
    <cellStyle name="20% - Accent1 4 2 2 2 4 6 2 2" xfId="32256" xr:uid="{00000000-0005-0000-0000-0000477D0000}"/>
    <cellStyle name="20% - Accent1 4 2 2 2 4 6 2 2 2" xfId="32257" xr:uid="{00000000-0005-0000-0000-0000487D0000}"/>
    <cellStyle name="20% - Accent1 4 2 2 2 4 6 2 3" xfId="32258" xr:uid="{00000000-0005-0000-0000-0000497D0000}"/>
    <cellStyle name="20% - Accent1 4 2 2 2 4 6 3" xfId="32259" xr:uid="{00000000-0005-0000-0000-00004A7D0000}"/>
    <cellStyle name="20% - Accent1 4 2 2 2 4 6 3 2" xfId="32260" xr:uid="{00000000-0005-0000-0000-00004B7D0000}"/>
    <cellStyle name="20% - Accent1 4 2 2 2 4 6 4" xfId="32261" xr:uid="{00000000-0005-0000-0000-00004C7D0000}"/>
    <cellStyle name="20% - Accent1 4 2 2 2 4 7" xfId="32262" xr:uid="{00000000-0005-0000-0000-00004D7D0000}"/>
    <cellStyle name="20% - Accent1 4 2 2 2 4 7 2" xfId="32263" xr:uid="{00000000-0005-0000-0000-00004E7D0000}"/>
    <cellStyle name="20% - Accent1 4 2 2 2 4 7 2 2" xfId="32264" xr:uid="{00000000-0005-0000-0000-00004F7D0000}"/>
    <cellStyle name="20% - Accent1 4 2 2 2 4 7 3" xfId="32265" xr:uid="{00000000-0005-0000-0000-0000507D0000}"/>
    <cellStyle name="20% - Accent1 4 2 2 2 4 8" xfId="32266" xr:uid="{00000000-0005-0000-0000-0000517D0000}"/>
    <cellStyle name="20% - Accent1 4 2 2 2 4 8 2" xfId="32267" xr:uid="{00000000-0005-0000-0000-0000527D0000}"/>
    <cellStyle name="20% - Accent1 4 2 2 2 4 8 2 2" xfId="32268" xr:uid="{00000000-0005-0000-0000-0000537D0000}"/>
    <cellStyle name="20% - Accent1 4 2 2 2 4 8 3" xfId="32269" xr:uid="{00000000-0005-0000-0000-0000547D0000}"/>
    <cellStyle name="20% - Accent1 4 2 2 2 4 9" xfId="32270" xr:uid="{00000000-0005-0000-0000-0000557D0000}"/>
    <cellStyle name="20% - Accent1 4 2 2 2 4 9 2" xfId="32271" xr:uid="{00000000-0005-0000-0000-0000567D0000}"/>
    <cellStyle name="20% - Accent1 4 2 2 2 5" xfId="32272" xr:uid="{00000000-0005-0000-0000-0000577D0000}"/>
    <cellStyle name="20% - Accent1 4 2 2 2 5 10" xfId="32273" xr:uid="{00000000-0005-0000-0000-0000587D0000}"/>
    <cellStyle name="20% - Accent1 4 2 2 2 5 10 2" xfId="32274" xr:uid="{00000000-0005-0000-0000-0000597D0000}"/>
    <cellStyle name="20% - Accent1 4 2 2 2 5 11" xfId="32275" xr:uid="{00000000-0005-0000-0000-00005A7D0000}"/>
    <cellStyle name="20% - Accent1 4 2 2 2 5 2" xfId="32276" xr:uid="{00000000-0005-0000-0000-00005B7D0000}"/>
    <cellStyle name="20% - Accent1 4 2 2 2 5 2 2" xfId="32277" xr:uid="{00000000-0005-0000-0000-00005C7D0000}"/>
    <cellStyle name="20% - Accent1 4 2 2 2 5 2 2 2" xfId="32278" xr:uid="{00000000-0005-0000-0000-00005D7D0000}"/>
    <cellStyle name="20% - Accent1 4 2 2 2 5 2 2 2 2" xfId="32279" xr:uid="{00000000-0005-0000-0000-00005E7D0000}"/>
    <cellStyle name="20% - Accent1 4 2 2 2 5 2 2 2 2 2" xfId="32280" xr:uid="{00000000-0005-0000-0000-00005F7D0000}"/>
    <cellStyle name="20% - Accent1 4 2 2 2 5 2 2 2 3" xfId="32281" xr:uid="{00000000-0005-0000-0000-0000607D0000}"/>
    <cellStyle name="20% - Accent1 4 2 2 2 5 2 2 3" xfId="32282" xr:uid="{00000000-0005-0000-0000-0000617D0000}"/>
    <cellStyle name="20% - Accent1 4 2 2 2 5 2 2 3 2" xfId="32283" xr:uid="{00000000-0005-0000-0000-0000627D0000}"/>
    <cellStyle name="20% - Accent1 4 2 2 2 5 2 2 4" xfId="32284" xr:uid="{00000000-0005-0000-0000-0000637D0000}"/>
    <cellStyle name="20% - Accent1 4 2 2 2 5 2 3" xfId="32285" xr:uid="{00000000-0005-0000-0000-0000647D0000}"/>
    <cellStyle name="20% - Accent1 4 2 2 2 5 2 3 2" xfId="32286" xr:uid="{00000000-0005-0000-0000-0000657D0000}"/>
    <cellStyle name="20% - Accent1 4 2 2 2 5 2 3 2 2" xfId="32287" xr:uid="{00000000-0005-0000-0000-0000667D0000}"/>
    <cellStyle name="20% - Accent1 4 2 2 2 5 2 3 2 2 2" xfId="32288" xr:uid="{00000000-0005-0000-0000-0000677D0000}"/>
    <cellStyle name="20% - Accent1 4 2 2 2 5 2 3 2 3" xfId="32289" xr:uid="{00000000-0005-0000-0000-0000687D0000}"/>
    <cellStyle name="20% - Accent1 4 2 2 2 5 2 3 3" xfId="32290" xr:uid="{00000000-0005-0000-0000-0000697D0000}"/>
    <cellStyle name="20% - Accent1 4 2 2 2 5 2 3 3 2" xfId="32291" xr:uid="{00000000-0005-0000-0000-00006A7D0000}"/>
    <cellStyle name="20% - Accent1 4 2 2 2 5 2 3 4" xfId="32292" xr:uid="{00000000-0005-0000-0000-00006B7D0000}"/>
    <cellStyle name="20% - Accent1 4 2 2 2 5 2 4" xfId="32293" xr:uid="{00000000-0005-0000-0000-00006C7D0000}"/>
    <cellStyle name="20% - Accent1 4 2 2 2 5 2 4 2" xfId="32294" xr:uid="{00000000-0005-0000-0000-00006D7D0000}"/>
    <cellStyle name="20% - Accent1 4 2 2 2 5 2 4 2 2" xfId="32295" xr:uid="{00000000-0005-0000-0000-00006E7D0000}"/>
    <cellStyle name="20% - Accent1 4 2 2 2 5 2 4 2 2 2" xfId="32296" xr:uid="{00000000-0005-0000-0000-00006F7D0000}"/>
    <cellStyle name="20% - Accent1 4 2 2 2 5 2 4 2 3" xfId="32297" xr:uid="{00000000-0005-0000-0000-0000707D0000}"/>
    <cellStyle name="20% - Accent1 4 2 2 2 5 2 4 3" xfId="32298" xr:uid="{00000000-0005-0000-0000-0000717D0000}"/>
    <cellStyle name="20% - Accent1 4 2 2 2 5 2 4 3 2" xfId="32299" xr:uid="{00000000-0005-0000-0000-0000727D0000}"/>
    <cellStyle name="20% - Accent1 4 2 2 2 5 2 4 4" xfId="32300" xr:uid="{00000000-0005-0000-0000-0000737D0000}"/>
    <cellStyle name="20% - Accent1 4 2 2 2 5 2 5" xfId="32301" xr:uid="{00000000-0005-0000-0000-0000747D0000}"/>
    <cellStyle name="20% - Accent1 4 2 2 2 5 2 5 2" xfId="32302" xr:uid="{00000000-0005-0000-0000-0000757D0000}"/>
    <cellStyle name="20% - Accent1 4 2 2 2 5 2 5 2 2" xfId="32303" xr:uid="{00000000-0005-0000-0000-0000767D0000}"/>
    <cellStyle name="20% - Accent1 4 2 2 2 5 2 5 3" xfId="32304" xr:uid="{00000000-0005-0000-0000-0000777D0000}"/>
    <cellStyle name="20% - Accent1 4 2 2 2 5 2 6" xfId="32305" xr:uid="{00000000-0005-0000-0000-0000787D0000}"/>
    <cellStyle name="20% - Accent1 4 2 2 2 5 2 6 2" xfId="32306" xr:uid="{00000000-0005-0000-0000-0000797D0000}"/>
    <cellStyle name="20% - Accent1 4 2 2 2 5 2 6 2 2" xfId="32307" xr:uid="{00000000-0005-0000-0000-00007A7D0000}"/>
    <cellStyle name="20% - Accent1 4 2 2 2 5 2 6 3" xfId="32308" xr:uid="{00000000-0005-0000-0000-00007B7D0000}"/>
    <cellStyle name="20% - Accent1 4 2 2 2 5 2 7" xfId="32309" xr:uid="{00000000-0005-0000-0000-00007C7D0000}"/>
    <cellStyle name="20% - Accent1 4 2 2 2 5 2 7 2" xfId="32310" xr:uid="{00000000-0005-0000-0000-00007D7D0000}"/>
    <cellStyle name="20% - Accent1 4 2 2 2 5 2 8" xfId="32311" xr:uid="{00000000-0005-0000-0000-00007E7D0000}"/>
    <cellStyle name="20% - Accent1 4 2 2 2 5 2 8 2" xfId="32312" xr:uid="{00000000-0005-0000-0000-00007F7D0000}"/>
    <cellStyle name="20% - Accent1 4 2 2 2 5 2 9" xfId="32313" xr:uid="{00000000-0005-0000-0000-0000807D0000}"/>
    <cellStyle name="20% - Accent1 4 2 2 2 5 3" xfId="32314" xr:uid="{00000000-0005-0000-0000-0000817D0000}"/>
    <cellStyle name="20% - Accent1 4 2 2 2 5 3 2" xfId="32315" xr:uid="{00000000-0005-0000-0000-0000827D0000}"/>
    <cellStyle name="20% - Accent1 4 2 2 2 5 3 2 2" xfId="32316" xr:uid="{00000000-0005-0000-0000-0000837D0000}"/>
    <cellStyle name="20% - Accent1 4 2 2 2 5 3 2 2 2" xfId="32317" xr:uid="{00000000-0005-0000-0000-0000847D0000}"/>
    <cellStyle name="20% - Accent1 4 2 2 2 5 3 2 2 2 2" xfId="32318" xr:uid="{00000000-0005-0000-0000-0000857D0000}"/>
    <cellStyle name="20% - Accent1 4 2 2 2 5 3 2 2 3" xfId="32319" xr:uid="{00000000-0005-0000-0000-0000867D0000}"/>
    <cellStyle name="20% - Accent1 4 2 2 2 5 3 2 3" xfId="32320" xr:uid="{00000000-0005-0000-0000-0000877D0000}"/>
    <cellStyle name="20% - Accent1 4 2 2 2 5 3 2 3 2" xfId="32321" xr:uid="{00000000-0005-0000-0000-0000887D0000}"/>
    <cellStyle name="20% - Accent1 4 2 2 2 5 3 2 4" xfId="32322" xr:uid="{00000000-0005-0000-0000-0000897D0000}"/>
    <cellStyle name="20% - Accent1 4 2 2 2 5 3 3" xfId="32323" xr:uid="{00000000-0005-0000-0000-00008A7D0000}"/>
    <cellStyle name="20% - Accent1 4 2 2 2 5 3 3 2" xfId="32324" xr:uid="{00000000-0005-0000-0000-00008B7D0000}"/>
    <cellStyle name="20% - Accent1 4 2 2 2 5 3 3 2 2" xfId="32325" xr:uid="{00000000-0005-0000-0000-00008C7D0000}"/>
    <cellStyle name="20% - Accent1 4 2 2 2 5 3 3 2 2 2" xfId="32326" xr:uid="{00000000-0005-0000-0000-00008D7D0000}"/>
    <cellStyle name="20% - Accent1 4 2 2 2 5 3 3 2 3" xfId="32327" xr:uid="{00000000-0005-0000-0000-00008E7D0000}"/>
    <cellStyle name="20% - Accent1 4 2 2 2 5 3 3 3" xfId="32328" xr:uid="{00000000-0005-0000-0000-00008F7D0000}"/>
    <cellStyle name="20% - Accent1 4 2 2 2 5 3 3 3 2" xfId="32329" xr:uid="{00000000-0005-0000-0000-0000907D0000}"/>
    <cellStyle name="20% - Accent1 4 2 2 2 5 3 3 4" xfId="32330" xr:uid="{00000000-0005-0000-0000-0000917D0000}"/>
    <cellStyle name="20% - Accent1 4 2 2 2 5 3 4" xfId="32331" xr:uid="{00000000-0005-0000-0000-0000927D0000}"/>
    <cellStyle name="20% - Accent1 4 2 2 2 5 3 4 2" xfId="32332" xr:uid="{00000000-0005-0000-0000-0000937D0000}"/>
    <cellStyle name="20% - Accent1 4 2 2 2 5 3 4 2 2" xfId="32333" xr:uid="{00000000-0005-0000-0000-0000947D0000}"/>
    <cellStyle name="20% - Accent1 4 2 2 2 5 3 4 2 2 2" xfId="32334" xr:uid="{00000000-0005-0000-0000-0000957D0000}"/>
    <cellStyle name="20% - Accent1 4 2 2 2 5 3 4 2 3" xfId="32335" xr:uid="{00000000-0005-0000-0000-0000967D0000}"/>
    <cellStyle name="20% - Accent1 4 2 2 2 5 3 4 3" xfId="32336" xr:uid="{00000000-0005-0000-0000-0000977D0000}"/>
    <cellStyle name="20% - Accent1 4 2 2 2 5 3 4 3 2" xfId="32337" xr:uid="{00000000-0005-0000-0000-0000987D0000}"/>
    <cellStyle name="20% - Accent1 4 2 2 2 5 3 4 4" xfId="32338" xr:uid="{00000000-0005-0000-0000-0000997D0000}"/>
    <cellStyle name="20% - Accent1 4 2 2 2 5 3 5" xfId="32339" xr:uid="{00000000-0005-0000-0000-00009A7D0000}"/>
    <cellStyle name="20% - Accent1 4 2 2 2 5 3 5 2" xfId="32340" xr:uid="{00000000-0005-0000-0000-00009B7D0000}"/>
    <cellStyle name="20% - Accent1 4 2 2 2 5 3 5 2 2" xfId="32341" xr:uid="{00000000-0005-0000-0000-00009C7D0000}"/>
    <cellStyle name="20% - Accent1 4 2 2 2 5 3 5 3" xfId="32342" xr:uid="{00000000-0005-0000-0000-00009D7D0000}"/>
    <cellStyle name="20% - Accent1 4 2 2 2 5 3 6" xfId="32343" xr:uid="{00000000-0005-0000-0000-00009E7D0000}"/>
    <cellStyle name="20% - Accent1 4 2 2 2 5 3 6 2" xfId="32344" xr:uid="{00000000-0005-0000-0000-00009F7D0000}"/>
    <cellStyle name="20% - Accent1 4 2 2 2 5 3 6 2 2" xfId="32345" xr:uid="{00000000-0005-0000-0000-0000A07D0000}"/>
    <cellStyle name="20% - Accent1 4 2 2 2 5 3 6 3" xfId="32346" xr:uid="{00000000-0005-0000-0000-0000A17D0000}"/>
    <cellStyle name="20% - Accent1 4 2 2 2 5 3 7" xfId="32347" xr:uid="{00000000-0005-0000-0000-0000A27D0000}"/>
    <cellStyle name="20% - Accent1 4 2 2 2 5 3 7 2" xfId="32348" xr:uid="{00000000-0005-0000-0000-0000A37D0000}"/>
    <cellStyle name="20% - Accent1 4 2 2 2 5 3 8" xfId="32349" xr:uid="{00000000-0005-0000-0000-0000A47D0000}"/>
    <cellStyle name="20% - Accent1 4 2 2 2 5 3 8 2" xfId="32350" xr:uid="{00000000-0005-0000-0000-0000A57D0000}"/>
    <cellStyle name="20% - Accent1 4 2 2 2 5 3 9" xfId="32351" xr:uid="{00000000-0005-0000-0000-0000A67D0000}"/>
    <cellStyle name="20% - Accent1 4 2 2 2 5 4" xfId="32352" xr:uid="{00000000-0005-0000-0000-0000A77D0000}"/>
    <cellStyle name="20% - Accent1 4 2 2 2 5 4 2" xfId="32353" xr:uid="{00000000-0005-0000-0000-0000A87D0000}"/>
    <cellStyle name="20% - Accent1 4 2 2 2 5 4 2 2" xfId="32354" xr:uid="{00000000-0005-0000-0000-0000A97D0000}"/>
    <cellStyle name="20% - Accent1 4 2 2 2 5 4 2 2 2" xfId="32355" xr:uid="{00000000-0005-0000-0000-0000AA7D0000}"/>
    <cellStyle name="20% - Accent1 4 2 2 2 5 4 2 3" xfId="32356" xr:uid="{00000000-0005-0000-0000-0000AB7D0000}"/>
    <cellStyle name="20% - Accent1 4 2 2 2 5 4 3" xfId="32357" xr:uid="{00000000-0005-0000-0000-0000AC7D0000}"/>
    <cellStyle name="20% - Accent1 4 2 2 2 5 4 3 2" xfId="32358" xr:uid="{00000000-0005-0000-0000-0000AD7D0000}"/>
    <cellStyle name="20% - Accent1 4 2 2 2 5 4 4" xfId="32359" xr:uid="{00000000-0005-0000-0000-0000AE7D0000}"/>
    <cellStyle name="20% - Accent1 4 2 2 2 5 5" xfId="32360" xr:uid="{00000000-0005-0000-0000-0000AF7D0000}"/>
    <cellStyle name="20% - Accent1 4 2 2 2 5 5 2" xfId="32361" xr:uid="{00000000-0005-0000-0000-0000B07D0000}"/>
    <cellStyle name="20% - Accent1 4 2 2 2 5 5 2 2" xfId="32362" xr:uid="{00000000-0005-0000-0000-0000B17D0000}"/>
    <cellStyle name="20% - Accent1 4 2 2 2 5 5 2 2 2" xfId="32363" xr:uid="{00000000-0005-0000-0000-0000B27D0000}"/>
    <cellStyle name="20% - Accent1 4 2 2 2 5 5 2 3" xfId="32364" xr:uid="{00000000-0005-0000-0000-0000B37D0000}"/>
    <cellStyle name="20% - Accent1 4 2 2 2 5 5 3" xfId="32365" xr:uid="{00000000-0005-0000-0000-0000B47D0000}"/>
    <cellStyle name="20% - Accent1 4 2 2 2 5 5 3 2" xfId="32366" xr:uid="{00000000-0005-0000-0000-0000B57D0000}"/>
    <cellStyle name="20% - Accent1 4 2 2 2 5 5 4" xfId="32367" xr:uid="{00000000-0005-0000-0000-0000B67D0000}"/>
    <cellStyle name="20% - Accent1 4 2 2 2 5 6" xfId="32368" xr:uid="{00000000-0005-0000-0000-0000B77D0000}"/>
    <cellStyle name="20% - Accent1 4 2 2 2 5 6 2" xfId="32369" xr:uid="{00000000-0005-0000-0000-0000B87D0000}"/>
    <cellStyle name="20% - Accent1 4 2 2 2 5 6 2 2" xfId="32370" xr:uid="{00000000-0005-0000-0000-0000B97D0000}"/>
    <cellStyle name="20% - Accent1 4 2 2 2 5 6 2 2 2" xfId="32371" xr:uid="{00000000-0005-0000-0000-0000BA7D0000}"/>
    <cellStyle name="20% - Accent1 4 2 2 2 5 6 2 3" xfId="32372" xr:uid="{00000000-0005-0000-0000-0000BB7D0000}"/>
    <cellStyle name="20% - Accent1 4 2 2 2 5 6 3" xfId="32373" xr:uid="{00000000-0005-0000-0000-0000BC7D0000}"/>
    <cellStyle name="20% - Accent1 4 2 2 2 5 6 3 2" xfId="32374" xr:uid="{00000000-0005-0000-0000-0000BD7D0000}"/>
    <cellStyle name="20% - Accent1 4 2 2 2 5 6 4" xfId="32375" xr:uid="{00000000-0005-0000-0000-0000BE7D0000}"/>
    <cellStyle name="20% - Accent1 4 2 2 2 5 7" xfId="32376" xr:uid="{00000000-0005-0000-0000-0000BF7D0000}"/>
    <cellStyle name="20% - Accent1 4 2 2 2 5 7 2" xfId="32377" xr:uid="{00000000-0005-0000-0000-0000C07D0000}"/>
    <cellStyle name="20% - Accent1 4 2 2 2 5 7 2 2" xfId="32378" xr:uid="{00000000-0005-0000-0000-0000C17D0000}"/>
    <cellStyle name="20% - Accent1 4 2 2 2 5 7 3" xfId="32379" xr:uid="{00000000-0005-0000-0000-0000C27D0000}"/>
    <cellStyle name="20% - Accent1 4 2 2 2 5 8" xfId="32380" xr:uid="{00000000-0005-0000-0000-0000C37D0000}"/>
    <cellStyle name="20% - Accent1 4 2 2 2 5 8 2" xfId="32381" xr:uid="{00000000-0005-0000-0000-0000C47D0000}"/>
    <cellStyle name="20% - Accent1 4 2 2 2 5 8 2 2" xfId="32382" xr:uid="{00000000-0005-0000-0000-0000C57D0000}"/>
    <cellStyle name="20% - Accent1 4 2 2 2 5 8 3" xfId="32383" xr:uid="{00000000-0005-0000-0000-0000C67D0000}"/>
    <cellStyle name="20% - Accent1 4 2 2 2 5 9" xfId="32384" xr:uid="{00000000-0005-0000-0000-0000C77D0000}"/>
    <cellStyle name="20% - Accent1 4 2 2 2 5 9 2" xfId="32385" xr:uid="{00000000-0005-0000-0000-0000C87D0000}"/>
    <cellStyle name="20% - Accent1 4 2 2 2 6" xfId="32386" xr:uid="{00000000-0005-0000-0000-0000C97D0000}"/>
    <cellStyle name="20% - Accent1 4 2 2 2 6 2" xfId="32387" xr:uid="{00000000-0005-0000-0000-0000CA7D0000}"/>
    <cellStyle name="20% - Accent1 4 2 2 2 6 2 2" xfId="32388" xr:uid="{00000000-0005-0000-0000-0000CB7D0000}"/>
    <cellStyle name="20% - Accent1 4 2 2 2 6 2 2 2" xfId="32389" xr:uid="{00000000-0005-0000-0000-0000CC7D0000}"/>
    <cellStyle name="20% - Accent1 4 2 2 2 6 2 2 2 2" xfId="32390" xr:uid="{00000000-0005-0000-0000-0000CD7D0000}"/>
    <cellStyle name="20% - Accent1 4 2 2 2 6 2 2 3" xfId="32391" xr:uid="{00000000-0005-0000-0000-0000CE7D0000}"/>
    <cellStyle name="20% - Accent1 4 2 2 2 6 2 3" xfId="32392" xr:uid="{00000000-0005-0000-0000-0000CF7D0000}"/>
    <cellStyle name="20% - Accent1 4 2 2 2 6 2 3 2" xfId="32393" xr:uid="{00000000-0005-0000-0000-0000D07D0000}"/>
    <cellStyle name="20% - Accent1 4 2 2 2 6 2 4" xfId="32394" xr:uid="{00000000-0005-0000-0000-0000D17D0000}"/>
    <cellStyle name="20% - Accent1 4 2 2 2 6 3" xfId="32395" xr:uid="{00000000-0005-0000-0000-0000D27D0000}"/>
    <cellStyle name="20% - Accent1 4 2 2 2 6 3 2" xfId="32396" xr:uid="{00000000-0005-0000-0000-0000D37D0000}"/>
    <cellStyle name="20% - Accent1 4 2 2 2 6 3 2 2" xfId="32397" xr:uid="{00000000-0005-0000-0000-0000D47D0000}"/>
    <cellStyle name="20% - Accent1 4 2 2 2 6 3 2 2 2" xfId="32398" xr:uid="{00000000-0005-0000-0000-0000D57D0000}"/>
    <cellStyle name="20% - Accent1 4 2 2 2 6 3 2 3" xfId="32399" xr:uid="{00000000-0005-0000-0000-0000D67D0000}"/>
    <cellStyle name="20% - Accent1 4 2 2 2 6 3 3" xfId="32400" xr:uid="{00000000-0005-0000-0000-0000D77D0000}"/>
    <cellStyle name="20% - Accent1 4 2 2 2 6 3 3 2" xfId="32401" xr:uid="{00000000-0005-0000-0000-0000D87D0000}"/>
    <cellStyle name="20% - Accent1 4 2 2 2 6 3 4" xfId="32402" xr:uid="{00000000-0005-0000-0000-0000D97D0000}"/>
    <cellStyle name="20% - Accent1 4 2 2 2 6 4" xfId="32403" xr:uid="{00000000-0005-0000-0000-0000DA7D0000}"/>
    <cellStyle name="20% - Accent1 4 2 2 2 6 4 2" xfId="32404" xr:uid="{00000000-0005-0000-0000-0000DB7D0000}"/>
    <cellStyle name="20% - Accent1 4 2 2 2 6 4 2 2" xfId="32405" xr:uid="{00000000-0005-0000-0000-0000DC7D0000}"/>
    <cellStyle name="20% - Accent1 4 2 2 2 6 4 2 2 2" xfId="32406" xr:uid="{00000000-0005-0000-0000-0000DD7D0000}"/>
    <cellStyle name="20% - Accent1 4 2 2 2 6 4 2 3" xfId="32407" xr:uid="{00000000-0005-0000-0000-0000DE7D0000}"/>
    <cellStyle name="20% - Accent1 4 2 2 2 6 4 3" xfId="32408" xr:uid="{00000000-0005-0000-0000-0000DF7D0000}"/>
    <cellStyle name="20% - Accent1 4 2 2 2 6 4 3 2" xfId="32409" xr:uid="{00000000-0005-0000-0000-0000E07D0000}"/>
    <cellStyle name="20% - Accent1 4 2 2 2 6 4 4" xfId="32410" xr:uid="{00000000-0005-0000-0000-0000E17D0000}"/>
    <cellStyle name="20% - Accent1 4 2 2 2 6 5" xfId="32411" xr:uid="{00000000-0005-0000-0000-0000E27D0000}"/>
    <cellStyle name="20% - Accent1 4 2 2 2 6 5 2" xfId="32412" xr:uid="{00000000-0005-0000-0000-0000E37D0000}"/>
    <cellStyle name="20% - Accent1 4 2 2 2 6 5 2 2" xfId="32413" xr:uid="{00000000-0005-0000-0000-0000E47D0000}"/>
    <cellStyle name="20% - Accent1 4 2 2 2 6 5 3" xfId="32414" xr:uid="{00000000-0005-0000-0000-0000E57D0000}"/>
    <cellStyle name="20% - Accent1 4 2 2 2 6 6" xfId="32415" xr:uid="{00000000-0005-0000-0000-0000E67D0000}"/>
    <cellStyle name="20% - Accent1 4 2 2 2 6 6 2" xfId="32416" xr:uid="{00000000-0005-0000-0000-0000E77D0000}"/>
    <cellStyle name="20% - Accent1 4 2 2 2 6 6 2 2" xfId="32417" xr:uid="{00000000-0005-0000-0000-0000E87D0000}"/>
    <cellStyle name="20% - Accent1 4 2 2 2 6 6 3" xfId="32418" xr:uid="{00000000-0005-0000-0000-0000E97D0000}"/>
    <cellStyle name="20% - Accent1 4 2 2 2 6 7" xfId="32419" xr:uid="{00000000-0005-0000-0000-0000EA7D0000}"/>
    <cellStyle name="20% - Accent1 4 2 2 2 6 7 2" xfId="32420" xr:uid="{00000000-0005-0000-0000-0000EB7D0000}"/>
    <cellStyle name="20% - Accent1 4 2 2 2 6 8" xfId="32421" xr:uid="{00000000-0005-0000-0000-0000EC7D0000}"/>
    <cellStyle name="20% - Accent1 4 2 2 2 6 8 2" xfId="32422" xr:uid="{00000000-0005-0000-0000-0000ED7D0000}"/>
    <cellStyle name="20% - Accent1 4 2 2 2 6 9" xfId="32423" xr:uid="{00000000-0005-0000-0000-0000EE7D0000}"/>
    <cellStyle name="20% - Accent1 4 2 2 2 7" xfId="32424" xr:uid="{00000000-0005-0000-0000-0000EF7D0000}"/>
    <cellStyle name="20% - Accent1 4 2 2 2 7 2" xfId="32425" xr:uid="{00000000-0005-0000-0000-0000F07D0000}"/>
    <cellStyle name="20% - Accent1 4 2 2 2 7 2 2" xfId="32426" xr:uid="{00000000-0005-0000-0000-0000F17D0000}"/>
    <cellStyle name="20% - Accent1 4 2 2 2 7 2 2 2" xfId="32427" xr:uid="{00000000-0005-0000-0000-0000F27D0000}"/>
    <cellStyle name="20% - Accent1 4 2 2 2 7 2 2 2 2" xfId="32428" xr:uid="{00000000-0005-0000-0000-0000F37D0000}"/>
    <cellStyle name="20% - Accent1 4 2 2 2 7 2 2 3" xfId="32429" xr:uid="{00000000-0005-0000-0000-0000F47D0000}"/>
    <cellStyle name="20% - Accent1 4 2 2 2 7 2 3" xfId="32430" xr:uid="{00000000-0005-0000-0000-0000F57D0000}"/>
    <cellStyle name="20% - Accent1 4 2 2 2 7 2 3 2" xfId="32431" xr:uid="{00000000-0005-0000-0000-0000F67D0000}"/>
    <cellStyle name="20% - Accent1 4 2 2 2 7 2 4" xfId="32432" xr:uid="{00000000-0005-0000-0000-0000F77D0000}"/>
    <cellStyle name="20% - Accent1 4 2 2 2 7 3" xfId="32433" xr:uid="{00000000-0005-0000-0000-0000F87D0000}"/>
    <cellStyle name="20% - Accent1 4 2 2 2 7 3 2" xfId="32434" xr:uid="{00000000-0005-0000-0000-0000F97D0000}"/>
    <cellStyle name="20% - Accent1 4 2 2 2 7 3 2 2" xfId="32435" xr:uid="{00000000-0005-0000-0000-0000FA7D0000}"/>
    <cellStyle name="20% - Accent1 4 2 2 2 7 3 2 2 2" xfId="32436" xr:uid="{00000000-0005-0000-0000-0000FB7D0000}"/>
    <cellStyle name="20% - Accent1 4 2 2 2 7 3 2 3" xfId="32437" xr:uid="{00000000-0005-0000-0000-0000FC7D0000}"/>
    <cellStyle name="20% - Accent1 4 2 2 2 7 3 3" xfId="32438" xr:uid="{00000000-0005-0000-0000-0000FD7D0000}"/>
    <cellStyle name="20% - Accent1 4 2 2 2 7 3 3 2" xfId="32439" xr:uid="{00000000-0005-0000-0000-0000FE7D0000}"/>
    <cellStyle name="20% - Accent1 4 2 2 2 7 3 4" xfId="32440" xr:uid="{00000000-0005-0000-0000-0000FF7D0000}"/>
    <cellStyle name="20% - Accent1 4 2 2 2 7 4" xfId="32441" xr:uid="{00000000-0005-0000-0000-0000007E0000}"/>
    <cellStyle name="20% - Accent1 4 2 2 2 7 4 2" xfId="32442" xr:uid="{00000000-0005-0000-0000-0000017E0000}"/>
    <cellStyle name="20% - Accent1 4 2 2 2 7 4 2 2" xfId="32443" xr:uid="{00000000-0005-0000-0000-0000027E0000}"/>
    <cellStyle name="20% - Accent1 4 2 2 2 7 4 2 2 2" xfId="32444" xr:uid="{00000000-0005-0000-0000-0000037E0000}"/>
    <cellStyle name="20% - Accent1 4 2 2 2 7 4 2 3" xfId="32445" xr:uid="{00000000-0005-0000-0000-0000047E0000}"/>
    <cellStyle name="20% - Accent1 4 2 2 2 7 4 3" xfId="32446" xr:uid="{00000000-0005-0000-0000-0000057E0000}"/>
    <cellStyle name="20% - Accent1 4 2 2 2 7 4 3 2" xfId="32447" xr:uid="{00000000-0005-0000-0000-0000067E0000}"/>
    <cellStyle name="20% - Accent1 4 2 2 2 7 4 4" xfId="32448" xr:uid="{00000000-0005-0000-0000-0000077E0000}"/>
    <cellStyle name="20% - Accent1 4 2 2 2 7 5" xfId="32449" xr:uid="{00000000-0005-0000-0000-0000087E0000}"/>
    <cellStyle name="20% - Accent1 4 2 2 2 7 5 2" xfId="32450" xr:uid="{00000000-0005-0000-0000-0000097E0000}"/>
    <cellStyle name="20% - Accent1 4 2 2 2 7 5 2 2" xfId="32451" xr:uid="{00000000-0005-0000-0000-00000A7E0000}"/>
    <cellStyle name="20% - Accent1 4 2 2 2 7 5 3" xfId="32452" xr:uid="{00000000-0005-0000-0000-00000B7E0000}"/>
    <cellStyle name="20% - Accent1 4 2 2 2 7 6" xfId="32453" xr:uid="{00000000-0005-0000-0000-00000C7E0000}"/>
    <cellStyle name="20% - Accent1 4 2 2 2 7 6 2" xfId="32454" xr:uid="{00000000-0005-0000-0000-00000D7E0000}"/>
    <cellStyle name="20% - Accent1 4 2 2 2 7 6 2 2" xfId="32455" xr:uid="{00000000-0005-0000-0000-00000E7E0000}"/>
    <cellStyle name="20% - Accent1 4 2 2 2 7 6 3" xfId="32456" xr:uid="{00000000-0005-0000-0000-00000F7E0000}"/>
    <cellStyle name="20% - Accent1 4 2 2 2 7 7" xfId="32457" xr:uid="{00000000-0005-0000-0000-0000107E0000}"/>
    <cellStyle name="20% - Accent1 4 2 2 2 7 7 2" xfId="32458" xr:uid="{00000000-0005-0000-0000-0000117E0000}"/>
    <cellStyle name="20% - Accent1 4 2 2 2 7 8" xfId="32459" xr:uid="{00000000-0005-0000-0000-0000127E0000}"/>
    <cellStyle name="20% - Accent1 4 2 2 2 7 8 2" xfId="32460" xr:uid="{00000000-0005-0000-0000-0000137E0000}"/>
    <cellStyle name="20% - Accent1 4 2 2 2 7 9" xfId="32461" xr:uid="{00000000-0005-0000-0000-0000147E0000}"/>
    <cellStyle name="20% - Accent1 4 2 2 2 8" xfId="32462" xr:uid="{00000000-0005-0000-0000-0000157E0000}"/>
    <cellStyle name="20% - Accent1 4 2 2 2 8 2" xfId="32463" xr:uid="{00000000-0005-0000-0000-0000167E0000}"/>
    <cellStyle name="20% - Accent1 4 2 2 2 8 2 2" xfId="32464" xr:uid="{00000000-0005-0000-0000-0000177E0000}"/>
    <cellStyle name="20% - Accent1 4 2 2 2 8 2 2 2" xfId="32465" xr:uid="{00000000-0005-0000-0000-0000187E0000}"/>
    <cellStyle name="20% - Accent1 4 2 2 2 8 2 3" xfId="32466" xr:uid="{00000000-0005-0000-0000-0000197E0000}"/>
    <cellStyle name="20% - Accent1 4 2 2 2 8 3" xfId="32467" xr:uid="{00000000-0005-0000-0000-00001A7E0000}"/>
    <cellStyle name="20% - Accent1 4 2 2 2 8 3 2" xfId="32468" xr:uid="{00000000-0005-0000-0000-00001B7E0000}"/>
    <cellStyle name="20% - Accent1 4 2 2 2 8 4" xfId="32469" xr:uid="{00000000-0005-0000-0000-00001C7E0000}"/>
    <cellStyle name="20% - Accent1 4 2 2 2 9" xfId="32470" xr:uid="{00000000-0005-0000-0000-00001D7E0000}"/>
    <cellStyle name="20% - Accent1 4 2 2 2 9 2" xfId="32471" xr:uid="{00000000-0005-0000-0000-00001E7E0000}"/>
    <cellStyle name="20% - Accent1 4 2 2 2 9 2 2" xfId="32472" xr:uid="{00000000-0005-0000-0000-00001F7E0000}"/>
    <cellStyle name="20% - Accent1 4 2 2 2 9 2 2 2" xfId="32473" xr:uid="{00000000-0005-0000-0000-0000207E0000}"/>
    <cellStyle name="20% - Accent1 4 2 2 2 9 2 3" xfId="32474" xr:uid="{00000000-0005-0000-0000-0000217E0000}"/>
    <cellStyle name="20% - Accent1 4 2 2 2 9 3" xfId="32475" xr:uid="{00000000-0005-0000-0000-0000227E0000}"/>
    <cellStyle name="20% - Accent1 4 2 2 2 9 3 2" xfId="32476" xr:uid="{00000000-0005-0000-0000-0000237E0000}"/>
    <cellStyle name="20% - Accent1 4 2 2 2 9 4" xfId="32477" xr:uid="{00000000-0005-0000-0000-0000247E0000}"/>
    <cellStyle name="20% - Accent1 4 2 2 3" xfId="32478" xr:uid="{00000000-0005-0000-0000-0000257E0000}"/>
    <cellStyle name="20% - Accent1 4 2 2 3 10" xfId="32479" xr:uid="{00000000-0005-0000-0000-0000267E0000}"/>
    <cellStyle name="20% - Accent1 4 2 2 3 10 2" xfId="32480" xr:uid="{00000000-0005-0000-0000-0000277E0000}"/>
    <cellStyle name="20% - Accent1 4 2 2 3 10 2 2" xfId="32481" xr:uid="{00000000-0005-0000-0000-0000287E0000}"/>
    <cellStyle name="20% - Accent1 4 2 2 3 10 3" xfId="32482" xr:uid="{00000000-0005-0000-0000-0000297E0000}"/>
    <cellStyle name="20% - Accent1 4 2 2 3 11" xfId="32483" xr:uid="{00000000-0005-0000-0000-00002A7E0000}"/>
    <cellStyle name="20% - Accent1 4 2 2 3 11 2" xfId="32484" xr:uid="{00000000-0005-0000-0000-00002B7E0000}"/>
    <cellStyle name="20% - Accent1 4 2 2 3 11 2 2" xfId="32485" xr:uid="{00000000-0005-0000-0000-00002C7E0000}"/>
    <cellStyle name="20% - Accent1 4 2 2 3 11 3" xfId="32486" xr:uid="{00000000-0005-0000-0000-00002D7E0000}"/>
    <cellStyle name="20% - Accent1 4 2 2 3 12" xfId="32487" xr:uid="{00000000-0005-0000-0000-00002E7E0000}"/>
    <cellStyle name="20% - Accent1 4 2 2 3 12 2" xfId="32488" xr:uid="{00000000-0005-0000-0000-00002F7E0000}"/>
    <cellStyle name="20% - Accent1 4 2 2 3 13" xfId="32489" xr:uid="{00000000-0005-0000-0000-0000307E0000}"/>
    <cellStyle name="20% - Accent1 4 2 2 3 13 2" xfId="32490" xr:uid="{00000000-0005-0000-0000-0000317E0000}"/>
    <cellStyle name="20% - Accent1 4 2 2 3 14" xfId="32491" xr:uid="{00000000-0005-0000-0000-0000327E0000}"/>
    <cellStyle name="20% - Accent1 4 2 2 3 2" xfId="32492" xr:uid="{00000000-0005-0000-0000-0000337E0000}"/>
    <cellStyle name="20% - Accent1 4 2 2 3 2 10" xfId="32493" xr:uid="{00000000-0005-0000-0000-0000347E0000}"/>
    <cellStyle name="20% - Accent1 4 2 2 3 2 10 2" xfId="32494" xr:uid="{00000000-0005-0000-0000-0000357E0000}"/>
    <cellStyle name="20% - Accent1 4 2 2 3 2 11" xfId="32495" xr:uid="{00000000-0005-0000-0000-0000367E0000}"/>
    <cellStyle name="20% - Accent1 4 2 2 3 2 2" xfId="32496" xr:uid="{00000000-0005-0000-0000-0000377E0000}"/>
    <cellStyle name="20% - Accent1 4 2 2 3 2 2 2" xfId="32497" xr:uid="{00000000-0005-0000-0000-0000387E0000}"/>
    <cellStyle name="20% - Accent1 4 2 2 3 2 2 2 2" xfId="32498" xr:uid="{00000000-0005-0000-0000-0000397E0000}"/>
    <cellStyle name="20% - Accent1 4 2 2 3 2 2 2 2 2" xfId="32499" xr:uid="{00000000-0005-0000-0000-00003A7E0000}"/>
    <cellStyle name="20% - Accent1 4 2 2 3 2 2 2 2 2 2" xfId="32500" xr:uid="{00000000-0005-0000-0000-00003B7E0000}"/>
    <cellStyle name="20% - Accent1 4 2 2 3 2 2 2 2 3" xfId="32501" xr:uid="{00000000-0005-0000-0000-00003C7E0000}"/>
    <cellStyle name="20% - Accent1 4 2 2 3 2 2 2 3" xfId="32502" xr:uid="{00000000-0005-0000-0000-00003D7E0000}"/>
    <cellStyle name="20% - Accent1 4 2 2 3 2 2 2 3 2" xfId="32503" xr:uid="{00000000-0005-0000-0000-00003E7E0000}"/>
    <cellStyle name="20% - Accent1 4 2 2 3 2 2 2 4" xfId="32504" xr:uid="{00000000-0005-0000-0000-00003F7E0000}"/>
    <cellStyle name="20% - Accent1 4 2 2 3 2 2 3" xfId="32505" xr:uid="{00000000-0005-0000-0000-0000407E0000}"/>
    <cellStyle name="20% - Accent1 4 2 2 3 2 2 3 2" xfId="32506" xr:uid="{00000000-0005-0000-0000-0000417E0000}"/>
    <cellStyle name="20% - Accent1 4 2 2 3 2 2 3 2 2" xfId="32507" xr:uid="{00000000-0005-0000-0000-0000427E0000}"/>
    <cellStyle name="20% - Accent1 4 2 2 3 2 2 3 2 2 2" xfId="32508" xr:uid="{00000000-0005-0000-0000-0000437E0000}"/>
    <cellStyle name="20% - Accent1 4 2 2 3 2 2 3 2 3" xfId="32509" xr:uid="{00000000-0005-0000-0000-0000447E0000}"/>
    <cellStyle name="20% - Accent1 4 2 2 3 2 2 3 3" xfId="32510" xr:uid="{00000000-0005-0000-0000-0000457E0000}"/>
    <cellStyle name="20% - Accent1 4 2 2 3 2 2 3 3 2" xfId="32511" xr:uid="{00000000-0005-0000-0000-0000467E0000}"/>
    <cellStyle name="20% - Accent1 4 2 2 3 2 2 3 4" xfId="32512" xr:uid="{00000000-0005-0000-0000-0000477E0000}"/>
    <cellStyle name="20% - Accent1 4 2 2 3 2 2 4" xfId="32513" xr:uid="{00000000-0005-0000-0000-0000487E0000}"/>
    <cellStyle name="20% - Accent1 4 2 2 3 2 2 4 2" xfId="32514" xr:uid="{00000000-0005-0000-0000-0000497E0000}"/>
    <cellStyle name="20% - Accent1 4 2 2 3 2 2 4 2 2" xfId="32515" xr:uid="{00000000-0005-0000-0000-00004A7E0000}"/>
    <cellStyle name="20% - Accent1 4 2 2 3 2 2 4 2 2 2" xfId="32516" xr:uid="{00000000-0005-0000-0000-00004B7E0000}"/>
    <cellStyle name="20% - Accent1 4 2 2 3 2 2 4 2 3" xfId="32517" xr:uid="{00000000-0005-0000-0000-00004C7E0000}"/>
    <cellStyle name="20% - Accent1 4 2 2 3 2 2 4 3" xfId="32518" xr:uid="{00000000-0005-0000-0000-00004D7E0000}"/>
    <cellStyle name="20% - Accent1 4 2 2 3 2 2 4 3 2" xfId="32519" xr:uid="{00000000-0005-0000-0000-00004E7E0000}"/>
    <cellStyle name="20% - Accent1 4 2 2 3 2 2 4 4" xfId="32520" xr:uid="{00000000-0005-0000-0000-00004F7E0000}"/>
    <cellStyle name="20% - Accent1 4 2 2 3 2 2 5" xfId="32521" xr:uid="{00000000-0005-0000-0000-0000507E0000}"/>
    <cellStyle name="20% - Accent1 4 2 2 3 2 2 5 2" xfId="32522" xr:uid="{00000000-0005-0000-0000-0000517E0000}"/>
    <cellStyle name="20% - Accent1 4 2 2 3 2 2 5 2 2" xfId="32523" xr:uid="{00000000-0005-0000-0000-0000527E0000}"/>
    <cellStyle name="20% - Accent1 4 2 2 3 2 2 5 3" xfId="32524" xr:uid="{00000000-0005-0000-0000-0000537E0000}"/>
    <cellStyle name="20% - Accent1 4 2 2 3 2 2 6" xfId="32525" xr:uid="{00000000-0005-0000-0000-0000547E0000}"/>
    <cellStyle name="20% - Accent1 4 2 2 3 2 2 6 2" xfId="32526" xr:uid="{00000000-0005-0000-0000-0000557E0000}"/>
    <cellStyle name="20% - Accent1 4 2 2 3 2 2 6 2 2" xfId="32527" xr:uid="{00000000-0005-0000-0000-0000567E0000}"/>
    <cellStyle name="20% - Accent1 4 2 2 3 2 2 6 3" xfId="32528" xr:uid="{00000000-0005-0000-0000-0000577E0000}"/>
    <cellStyle name="20% - Accent1 4 2 2 3 2 2 7" xfId="32529" xr:uid="{00000000-0005-0000-0000-0000587E0000}"/>
    <cellStyle name="20% - Accent1 4 2 2 3 2 2 7 2" xfId="32530" xr:uid="{00000000-0005-0000-0000-0000597E0000}"/>
    <cellStyle name="20% - Accent1 4 2 2 3 2 2 8" xfId="32531" xr:uid="{00000000-0005-0000-0000-00005A7E0000}"/>
    <cellStyle name="20% - Accent1 4 2 2 3 2 2 8 2" xfId="32532" xr:uid="{00000000-0005-0000-0000-00005B7E0000}"/>
    <cellStyle name="20% - Accent1 4 2 2 3 2 2 9" xfId="32533" xr:uid="{00000000-0005-0000-0000-00005C7E0000}"/>
    <cellStyle name="20% - Accent1 4 2 2 3 2 3" xfId="32534" xr:uid="{00000000-0005-0000-0000-00005D7E0000}"/>
    <cellStyle name="20% - Accent1 4 2 2 3 2 3 2" xfId="32535" xr:uid="{00000000-0005-0000-0000-00005E7E0000}"/>
    <cellStyle name="20% - Accent1 4 2 2 3 2 3 2 2" xfId="32536" xr:uid="{00000000-0005-0000-0000-00005F7E0000}"/>
    <cellStyle name="20% - Accent1 4 2 2 3 2 3 2 2 2" xfId="32537" xr:uid="{00000000-0005-0000-0000-0000607E0000}"/>
    <cellStyle name="20% - Accent1 4 2 2 3 2 3 2 2 2 2" xfId="32538" xr:uid="{00000000-0005-0000-0000-0000617E0000}"/>
    <cellStyle name="20% - Accent1 4 2 2 3 2 3 2 2 3" xfId="32539" xr:uid="{00000000-0005-0000-0000-0000627E0000}"/>
    <cellStyle name="20% - Accent1 4 2 2 3 2 3 2 3" xfId="32540" xr:uid="{00000000-0005-0000-0000-0000637E0000}"/>
    <cellStyle name="20% - Accent1 4 2 2 3 2 3 2 3 2" xfId="32541" xr:uid="{00000000-0005-0000-0000-0000647E0000}"/>
    <cellStyle name="20% - Accent1 4 2 2 3 2 3 2 4" xfId="32542" xr:uid="{00000000-0005-0000-0000-0000657E0000}"/>
    <cellStyle name="20% - Accent1 4 2 2 3 2 3 3" xfId="32543" xr:uid="{00000000-0005-0000-0000-0000667E0000}"/>
    <cellStyle name="20% - Accent1 4 2 2 3 2 3 3 2" xfId="32544" xr:uid="{00000000-0005-0000-0000-0000677E0000}"/>
    <cellStyle name="20% - Accent1 4 2 2 3 2 3 3 2 2" xfId="32545" xr:uid="{00000000-0005-0000-0000-0000687E0000}"/>
    <cellStyle name="20% - Accent1 4 2 2 3 2 3 3 2 2 2" xfId="32546" xr:uid="{00000000-0005-0000-0000-0000697E0000}"/>
    <cellStyle name="20% - Accent1 4 2 2 3 2 3 3 2 3" xfId="32547" xr:uid="{00000000-0005-0000-0000-00006A7E0000}"/>
    <cellStyle name="20% - Accent1 4 2 2 3 2 3 3 3" xfId="32548" xr:uid="{00000000-0005-0000-0000-00006B7E0000}"/>
    <cellStyle name="20% - Accent1 4 2 2 3 2 3 3 3 2" xfId="32549" xr:uid="{00000000-0005-0000-0000-00006C7E0000}"/>
    <cellStyle name="20% - Accent1 4 2 2 3 2 3 3 4" xfId="32550" xr:uid="{00000000-0005-0000-0000-00006D7E0000}"/>
    <cellStyle name="20% - Accent1 4 2 2 3 2 3 4" xfId="32551" xr:uid="{00000000-0005-0000-0000-00006E7E0000}"/>
    <cellStyle name="20% - Accent1 4 2 2 3 2 3 4 2" xfId="32552" xr:uid="{00000000-0005-0000-0000-00006F7E0000}"/>
    <cellStyle name="20% - Accent1 4 2 2 3 2 3 4 2 2" xfId="32553" xr:uid="{00000000-0005-0000-0000-0000707E0000}"/>
    <cellStyle name="20% - Accent1 4 2 2 3 2 3 4 2 2 2" xfId="32554" xr:uid="{00000000-0005-0000-0000-0000717E0000}"/>
    <cellStyle name="20% - Accent1 4 2 2 3 2 3 4 2 3" xfId="32555" xr:uid="{00000000-0005-0000-0000-0000727E0000}"/>
    <cellStyle name="20% - Accent1 4 2 2 3 2 3 4 3" xfId="32556" xr:uid="{00000000-0005-0000-0000-0000737E0000}"/>
    <cellStyle name="20% - Accent1 4 2 2 3 2 3 4 3 2" xfId="32557" xr:uid="{00000000-0005-0000-0000-0000747E0000}"/>
    <cellStyle name="20% - Accent1 4 2 2 3 2 3 4 4" xfId="32558" xr:uid="{00000000-0005-0000-0000-0000757E0000}"/>
    <cellStyle name="20% - Accent1 4 2 2 3 2 3 5" xfId="32559" xr:uid="{00000000-0005-0000-0000-0000767E0000}"/>
    <cellStyle name="20% - Accent1 4 2 2 3 2 3 5 2" xfId="32560" xr:uid="{00000000-0005-0000-0000-0000777E0000}"/>
    <cellStyle name="20% - Accent1 4 2 2 3 2 3 5 2 2" xfId="32561" xr:uid="{00000000-0005-0000-0000-0000787E0000}"/>
    <cellStyle name="20% - Accent1 4 2 2 3 2 3 5 3" xfId="32562" xr:uid="{00000000-0005-0000-0000-0000797E0000}"/>
    <cellStyle name="20% - Accent1 4 2 2 3 2 3 6" xfId="32563" xr:uid="{00000000-0005-0000-0000-00007A7E0000}"/>
    <cellStyle name="20% - Accent1 4 2 2 3 2 3 6 2" xfId="32564" xr:uid="{00000000-0005-0000-0000-00007B7E0000}"/>
    <cellStyle name="20% - Accent1 4 2 2 3 2 3 6 2 2" xfId="32565" xr:uid="{00000000-0005-0000-0000-00007C7E0000}"/>
    <cellStyle name="20% - Accent1 4 2 2 3 2 3 6 3" xfId="32566" xr:uid="{00000000-0005-0000-0000-00007D7E0000}"/>
    <cellStyle name="20% - Accent1 4 2 2 3 2 3 7" xfId="32567" xr:uid="{00000000-0005-0000-0000-00007E7E0000}"/>
    <cellStyle name="20% - Accent1 4 2 2 3 2 3 7 2" xfId="32568" xr:uid="{00000000-0005-0000-0000-00007F7E0000}"/>
    <cellStyle name="20% - Accent1 4 2 2 3 2 3 8" xfId="32569" xr:uid="{00000000-0005-0000-0000-0000807E0000}"/>
    <cellStyle name="20% - Accent1 4 2 2 3 2 3 8 2" xfId="32570" xr:uid="{00000000-0005-0000-0000-0000817E0000}"/>
    <cellStyle name="20% - Accent1 4 2 2 3 2 3 9" xfId="32571" xr:uid="{00000000-0005-0000-0000-0000827E0000}"/>
    <cellStyle name="20% - Accent1 4 2 2 3 2 4" xfId="32572" xr:uid="{00000000-0005-0000-0000-0000837E0000}"/>
    <cellStyle name="20% - Accent1 4 2 2 3 2 4 2" xfId="32573" xr:uid="{00000000-0005-0000-0000-0000847E0000}"/>
    <cellStyle name="20% - Accent1 4 2 2 3 2 4 2 2" xfId="32574" xr:uid="{00000000-0005-0000-0000-0000857E0000}"/>
    <cellStyle name="20% - Accent1 4 2 2 3 2 4 2 2 2" xfId="32575" xr:uid="{00000000-0005-0000-0000-0000867E0000}"/>
    <cellStyle name="20% - Accent1 4 2 2 3 2 4 2 3" xfId="32576" xr:uid="{00000000-0005-0000-0000-0000877E0000}"/>
    <cellStyle name="20% - Accent1 4 2 2 3 2 4 3" xfId="32577" xr:uid="{00000000-0005-0000-0000-0000887E0000}"/>
    <cellStyle name="20% - Accent1 4 2 2 3 2 4 3 2" xfId="32578" xr:uid="{00000000-0005-0000-0000-0000897E0000}"/>
    <cellStyle name="20% - Accent1 4 2 2 3 2 4 4" xfId="32579" xr:uid="{00000000-0005-0000-0000-00008A7E0000}"/>
    <cellStyle name="20% - Accent1 4 2 2 3 2 5" xfId="32580" xr:uid="{00000000-0005-0000-0000-00008B7E0000}"/>
    <cellStyle name="20% - Accent1 4 2 2 3 2 5 2" xfId="32581" xr:uid="{00000000-0005-0000-0000-00008C7E0000}"/>
    <cellStyle name="20% - Accent1 4 2 2 3 2 5 2 2" xfId="32582" xr:uid="{00000000-0005-0000-0000-00008D7E0000}"/>
    <cellStyle name="20% - Accent1 4 2 2 3 2 5 2 2 2" xfId="32583" xr:uid="{00000000-0005-0000-0000-00008E7E0000}"/>
    <cellStyle name="20% - Accent1 4 2 2 3 2 5 2 3" xfId="32584" xr:uid="{00000000-0005-0000-0000-00008F7E0000}"/>
    <cellStyle name="20% - Accent1 4 2 2 3 2 5 3" xfId="32585" xr:uid="{00000000-0005-0000-0000-0000907E0000}"/>
    <cellStyle name="20% - Accent1 4 2 2 3 2 5 3 2" xfId="32586" xr:uid="{00000000-0005-0000-0000-0000917E0000}"/>
    <cellStyle name="20% - Accent1 4 2 2 3 2 5 4" xfId="32587" xr:uid="{00000000-0005-0000-0000-0000927E0000}"/>
    <cellStyle name="20% - Accent1 4 2 2 3 2 6" xfId="32588" xr:uid="{00000000-0005-0000-0000-0000937E0000}"/>
    <cellStyle name="20% - Accent1 4 2 2 3 2 6 2" xfId="32589" xr:uid="{00000000-0005-0000-0000-0000947E0000}"/>
    <cellStyle name="20% - Accent1 4 2 2 3 2 6 2 2" xfId="32590" xr:uid="{00000000-0005-0000-0000-0000957E0000}"/>
    <cellStyle name="20% - Accent1 4 2 2 3 2 6 2 2 2" xfId="32591" xr:uid="{00000000-0005-0000-0000-0000967E0000}"/>
    <cellStyle name="20% - Accent1 4 2 2 3 2 6 2 3" xfId="32592" xr:uid="{00000000-0005-0000-0000-0000977E0000}"/>
    <cellStyle name="20% - Accent1 4 2 2 3 2 6 3" xfId="32593" xr:uid="{00000000-0005-0000-0000-0000987E0000}"/>
    <cellStyle name="20% - Accent1 4 2 2 3 2 6 3 2" xfId="32594" xr:uid="{00000000-0005-0000-0000-0000997E0000}"/>
    <cellStyle name="20% - Accent1 4 2 2 3 2 6 4" xfId="32595" xr:uid="{00000000-0005-0000-0000-00009A7E0000}"/>
    <cellStyle name="20% - Accent1 4 2 2 3 2 7" xfId="32596" xr:uid="{00000000-0005-0000-0000-00009B7E0000}"/>
    <cellStyle name="20% - Accent1 4 2 2 3 2 7 2" xfId="32597" xr:uid="{00000000-0005-0000-0000-00009C7E0000}"/>
    <cellStyle name="20% - Accent1 4 2 2 3 2 7 2 2" xfId="32598" xr:uid="{00000000-0005-0000-0000-00009D7E0000}"/>
    <cellStyle name="20% - Accent1 4 2 2 3 2 7 3" xfId="32599" xr:uid="{00000000-0005-0000-0000-00009E7E0000}"/>
    <cellStyle name="20% - Accent1 4 2 2 3 2 8" xfId="32600" xr:uid="{00000000-0005-0000-0000-00009F7E0000}"/>
    <cellStyle name="20% - Accent1 4 2 2 3 2 8 2" xfId="32601" xr:uid="{00000000-0005-0000-0000-0000A07E0000}"/>
    <cellStyle name="20% - Accent1 4 2 2 3 2 8 2 2" xfId="32602" xr:uid="{00000000-0005-0000-0000-0000A17E0000}"/>
    <cellStyle name="20% - Accent1 4 2 2 3 2 8 3" xfId="32603" xr:uid="{00000000-0005-0000-0000-0000A27E0000}"/>
    <cellStyle name="20% - Accent1 4 2 2 3 2 9" xfId="32604" xr:uid="{00000000-0005-0000-0000-0000A37E0000}"/>
    <cellStyle name="20% - Accent1 4 2 2 3 2 9 2" xfId="32605" xr:uid="{00000000-0005-0000-0000-0000A47E0000}"/>
    <cellStyle name="20% - Accent1 4 2 2 3 3" xfId="32606" xr:uid="{00000000-0005-0000-0000-0000A57E0000}"/>
    <cellStyle name="20% - Accent1 4 2 2 3 3 10" xfId="32607" xr:uid="{00000000-0005-0000-0000-0000A67E0000}"/>
    <cellStyle name="20% - Accent1 4 2 2 3 3 10 2" xfId="32608" xr:uid="{00000000-0005-0000-0000-0000A77E0000}"/>
    <cellStyle name="20% - Accent1 4 2 2 3 3 11" xfId="32609" xr:uid="{00000000-0005-0000-0000-0000A87E0000}"/>
    <cellStyle name="20% - Accent1 4 2 2 3 3 2" xfId="32610" xr:uid="{00000000-0005-0000-0000-0000A97E0000}"/>
    <cellStyle name="20% - Accent1 4 2 2 3 3 2 2" xfId="32611" xr:uid="{00000000-0005-0000-0000-0000AA7E0000}"/>
    <cellStyle name="20% - Accent1 4 2 2 3 3 2 2 2" xfId="32612" xr:uid="{00000000-0005-0000-0000-0000AB7E0000}"/>
    <cellStyle name="20% - Accent1 4 2 2 3 3 2 2 2 2" xfId="32613" xr:uid="{00000000-0005-0000-0000-0000AC7E0000}"/>
    <cellStyle name="20% - Accent1 4 2 2 3 3 2 2 2 2 2" xfId="32614" xr:uid="{00000000-0005-0000-0000-0000AD7E0000}"/>
    <cellStyle name="20% - Accent1 4 2 2 3 3 2 2 2 3" xfId="32615" xr:uid="{00000000-0005-0000-0000-0000AE7E0000}"/>
    <cellStyle name="20% - Accent1 4 2 2 3 3 2 2 3" xfId="32616" xr:uid="{00000000-0005-0000-0000-0000AF7E0000}"/>
    <cellStyle name="20% - Accent1 4 2 2 3 3 2 2 3 2" xfId="32617" xr:uid="{00000000-0005-0000-0000-0000B07E0000}"/>
    <cellStyle name="20% - Accent1 4 2 2 3 3 2 2 4" xfId="32618" xr:uid="{00000000-0005-0000-0000-0000B17E0000}"/>
    <cellStyle name="20% - Accent1 4 2 2 3 3 2 3" xfId="32619" xr:uid="{00000000-0005-0000-0000-0000B27E0000}"/>
    <cellStyle name="20% - Accent1 4 2 2 3 3 2 3 2" xfId="32620" xr:uid="{00000000-0005-0000-0000-0000B37E0000}"/>
    <cellStyle name="20% - Accent1 4 2 2 3 3 2 3 2 2" xfId="32621" xr:uid="{00000000-0005-0000-0000-0000B47E0000}"/>
    <cellStyle name="20% - Accent1 4 2 2 3 3 2 3 2 2 2" xfId="32622" xr:uid="{00000000-0005-0000-0000-0000B57E0000}"/>
    <cellStyle name="20% - Accent1 4 2 2 3 3 2 3 2 3" xfId="32623" xr:uid="{00000000-0005-0000-0000-0000B67E0000}"/>
    <cellStyle name="20% - Accent1 4 2 2 3 3 2 3 3" xfId="32624" xr:uid="{00000000-0005-0000-0000-0000B77E0000}"/>
    <cellStyle name="20% - Accent1 4 2 2 3 3 2 3 3 2" xfId="32625" xr:uid="{00000000-0005-0000-0000-0000B87E0000}"/>
    <cellStyle name="20% - Accent1 4 2 2 3 3 2 3 4" xfId="32626" xr:uid="{00000000-0005-0000-0000-0000B97E0000}"/>
    <cellStyle name="20% - Accent1 4 2 2 3 3 2 4" xfId="32627" xr:uid="{00000000-0005-0000-0000-0000BA7E0000}"/>
    <cellStyle name="20% - Accent1 4 2 2 3 3 2 4 2" xfId="32628" xr:uid="{00000000-0005-0000-0000-0000BB7E0000}"/>
    <cellStyle name="20% - Accent1 4 2 2 3 3 2 4 2 2" xfId="32629" xr:uid="{00000000-0005-0000-0000-0000BC7E0000}"/>
    <cellStyle name="20% - Accent1 4 2 2 3 3 2 4 2 2 2" xfId="32630" xr:uid="{00000000-0005-0000-0000-0000BD7E0000}"/>
    <cellStyle name="20% - Accent1 4 2 2 3 3 2 4 2 3" xfId="32631" xr:uid="{00000000-0005-0000-0000-0000BE7E0000}"/>
    <cellStyle name="20% - Accent1 4 2 2 3 3 2 4 3" xfId="32632" xr:uid="{00000000-0005-0000-0000-0000BF7E0000}"/>
    <cellStyle name="20% - Accent1 4 2 2 3 3 2 4 3 2" xfId="32633" xr:uid="{00000000-0005-0000-0000-0000C07E0000}"/>
    <cellStyle name="20% - Accent1 4 2 2 3 3 2 4 4" xfId="32634" xr:uid="{00000000-0005-0000-0000-0000C17E0000}"/>
    <cellStyle name="20% - Accent1 4 2 2 3 3 2 5" xfId="32635" xr:uid="{00000000-0005-0000-0000-0000C27E0000}"/>
    <cellStyle name="20% - Accent1 4 2 2 3 3 2 5 2" xfId="32636" xr:uid="{00000000-0005-0000-0000-0000C37E0000}"/>
    <cellStyle name="20% - Accent1 4 2 2 3 3 2 5 2 2" xfId="32637" xr:uid="{00000000-0005-0000-0000-0000C47E0000}"/>
    <cellStyle name="20% - Accent1 4 2 2 3 3 2 5 3" xfId="32638" xr:uid="{00000000-0005-0000-0000-0000C57E0000}"/>
    <cellStyle name="20% - Accent1 4 2 2 3 3 2 6" xfId="32639" xr:uid="{00000000-0005-0000-0000-0000C67E0000}"/>
    <cellStyle name="20% - Accent1 4 2 2 3 3 2 6 2" xfId="32640" xr:uid="{00000000-0005-0000-0000-0000C77E0000}"/>
    <cellStyle name="20% - Accent1 4 2 2 3 3 2 6 2 2" xfId="32641" xr:uid="{00000000-0005-0000-0000-0000C87E0000}"/>
    <cellStyle name="20% - Accent1 4 2 2 3 3 2 6 3" xfId="32642" xr:uid="{00000000-0005-0000-0000-0000C97E0000}"/>
    <cellStyle name="20% - Accent1 4 2 2 3 3 2 7" xfId="32643" xr:uid="{00000000-0005-0000-0000-0000CA7E0000}"/>
    <cellStyle name="20% - Accent1 4 2 2 3 3 2 7 2" xfId="32644" xr:uid="{00000000-0005-0000-0000-0000CB7E0000}"/>
    <cellStyle name="20% - Accent1 4 2 2 3 3 2 8" xfId="32645" xr:uid="{00000000-0005-0000-0000-0000CC7E0000}"/>
    <cellStyle name="20% - Accent1 4 2 2 3 3 2 8 2" xfId="32646" xr:uid="{00000000-0005-0000-0000-0000CD7E0000}"/>
    <cellStyle name="20% - Accent1 4 2 2 3 3 2 9" xfId="32647" xr:uid="{00000000-0005-0000-0000-0000CE7E0000}"/>
    <cellStyle name="20% - Accent1 4 2 2 3 3 3" xfId="32648" xr:uid="{00000000-0005-0000-0000-0000CF7E0000}"/>
    <cellStyle name="20% - Accent1 4 2 2 3 3 3 2" xfId="32649" xr:uid="{00000000-0005-0000-0000-0000D07E0000}"/>
    <cellStyle name="20% - Accent1 4 2 2 3 3 3 2 2" xfId="32650" xr:uid="{00000000-0005-0000-0000-0000D17E0000}"/>
    <cellStyle name="20% - Accent1 4 2 2 3 3 3 2 2 2" xfId="32651" xr:uid="{00000000-0005-0000-0000-0000D27E0000}"/>
    <cellStyle name="20% - Accent1 4 2 2 3 3 3 2 2 2 2" xfId="32652" xr:uid="{00000000-0005-0000-0000-0000D37E0000}"/>
    <cellStyle name="20% - Accent1 4 2 2 3 3 3 2 2 3" xfId="32653" xr:uid="{00000000-0005-0000-0000-0000D47E0000}"/>
    <cellStyle name="20% - Accent1 4 2 2 3 3 3 2 3" xfId="32654" xr:uid="{00000000-0005-0000-0000-0000D57E0000}"/>
    <cellStyle name="20% - Accent1 4 2 2 3 3 3 2 3 2" xfId="32655" xr:uid="{00000000-0005-0000-0000-0000D67E0000}"/>
    <cellStyle name="20% - Accent1 4 2 2 3 3 3 2 4" xfId="32656" xr:uid="{00000000-0005-0000-0000-0000D77E0000}"/>
    <cellStyle name="20% - Accent1 4 2 2 3 3 3 3" xfId="32657" xr:uid="{00000000-0005-0000-0000-0000D87E0000}"/>
    <cellStyle name="20% - Accent1 4 2 2 3 3 3 3 2" xfId="32658" xr:uid="{00000000-0005-0000-0000-0000D97E0000}"/>
    <cellStyle name="20% - Accent1 4 2 2 3 3 3 3 2 2" xfId="32659" xr:uid="{00000000-0005-0000-0000-0000DA7E0000}"/>
    <cellStyle name="20% - Accent1 4 2 2 3 3 3 3 2 2 2" xfId="32660" xr:uid="{00000000-0005-0000-0000-0000DB7E0000}"/>
    <cellStyle name="20% - Accent1 4 2 2 3 3 3 3 2 3" xfId="32661" xr:uid="{00000000-0005-0000-0000-0000DC7E0000}"/>
    <cellStyle name="20% - Accent1 4 2 2 3 3 3 3 3" xfId="32662" xr:uid="{00000000-0005-0000-0000-0000DD7E0000}"/>
    <cellStyle name="20% - Accent1 4 2 2 3 3 3 3 3 2" xfId="32663" xr:uid="{00000000-0005-0000-0000-0000DE7E0000}"/>
    <cellStyle name="20% - Accent1 4 2 2 3 3 3 3 4" xfId="32664" xr:uid="{00000000-0005-0000-0000-0000DF7E0000}"/>
    <cellStyle name="20% - Accent1 4 2 2 3 3 3 4" xfId="32665" xr:uid="{00000000-0005-0000-0000-0000E07E0000}"/>
    <cellStyle name="20% - Accent1 4 2 2 3 3 3 4 2" xfId="32666" xr:uid="{00000000-0005-0000-0000-0000E17E0000}"/>
    <cellStyle name="20% - Accent1 4 2 2 3 3 3 4 2 2" xfId="32667" xr:uid="{00000000-0005-0000-0000-0000E27E0000}"/>
    <cellStyle name="20% - Accent1 4 2 2 3 3 3 4 2 2 2" xfId="32668" xr:uid="{00000000-0005-0000-0000-0000E37E0000}"/>
    <cellStyle name="20% - Accent1 4 2 2 3 3 3 4 2 3" xfId="32669" xr:uid="{00000000-0005-0000-0000-0000E47E0000}"/>
    <cellStyle name="20% - Accent1 4 2 2 3 3 3 4 3" xfId="32670" xr:uid="{00000000-0005-0000-0000-0000E57E0000}"/>
    <cellStyle name="20% - Accent1 4 2 2 3 3 3 4 3 2" xfId="32671" xr:uid="{00000000-0005-0000-0000-0000E67E0000}"/>
    <cellStyle name="20% - Accent1 4 2 2 3 3 3 4 4" xfId="32672" xr:uid="{00000000-0005-0000-0000-0000E77E0000}"/>
    <cellStyle name="20% - Accent1 4 2 2 3 3 3 5" xfId="32673" xr:uid="{00000000-0005-0000-0000-0000E87E0000}"/>
    <cellStyle name="20% - Accent1 4 2 2 3 3 3 5 2" xfId="32674" xr:uid="{00000000-0005-0000-0000-0000E97E0000}"/>
    <cellStyle name="20% - Accent1 4 2 2 3 3 3 5 2 2" xfId="32675" xr:uid="{00000000-0005-0000-0000-0000EA7E0000}"/>
    <cellStyle name="20% - Accent1 4 2 2 3 3 3 5 3" xfId="32676" xr:uid="{00000000-0005-0000-0000-0000EB7E0000}"/>
    <cellStyle name="20% - Accent1 4 2 2 3 3 3 6" xfId="32677" xr:uid="{00000000-0005-0000-0000-0000EC7E0000}"/>
    <cellStyle name="20% - Accent1 4 2 2 3 3 3 6 2" xfId="32678" xr:uid="{00000000-0005-0000-0000-0000ED7E0000}"/>
    <cellStyle name="20% - Accent1 4 2 2 3 3 3 6 2 2" xfId="32679" xr:uid="{00000000-0005-0000-0000-0000EE7E0000}"/>
    <cellStyle name="20% - Accent1 4 2 2 3 3 3 6 3" xfId="32680" xr:uid="{00000000-0005-0000-0000-0000EF7E0000}"/>
    <cellStyle name="20% - Accent1 4 2 2 3 3 3 7" xfId="32681" xr:uid="{00000000-0005-0000-0000-0000F07E0000}"/>
    <cellStyle name="20% - Accent1 4 2 2 3 3 3 7 2" xfId="32682" xr:uid="{00000000-0005-0000-0000-0000F17E0000}"/>
    <cellStyle name="20% - Accent1 4 2 2 3 3 3 8" xfId="32683" xr:uid="{00000000-0005-0000-0000-0000F27E0000}"/>
    <cellStyle name="20% - Accent1 4 2 2 3 3 3 8 2" xfId="32684" xr:uid="{00000000-0005-0000-0000-0000F37E0000}"/>
    <cellStyle name="20% - Accent1 4 2 2 3 3 3 9" xfId="32685" xr:uid="{00000000-0005-0000-0000-0000F47E0000}"/>
    <cellStyle name="20% - Accent1 4 2 2 3 3 4" xfId="32686" xr:uid="{00000000-0005-0000-0000-0000F57E0000}"/>
    <cellStyle name="20% - Accent1 4 2 2 3 3 4 2" xfId="32687" xr:uid="{00000000-0005-0000-0000-0000F67E0000}"/>
    <cellStyle name="20% - Accent1 4 2 2 3 3 4 2 2" xfId="32688" xr:uid="{00000000-0005-0000-0000-0000F77E0000}"/>
    <cellStyle name="20% - Accent1 4 2 2 3 3 4 2 2 2" xfId="32689" xr:uid="{00000000-0005-0000-0000-0000F87E0000}"/>
    <cellStyle name="20% - Accent1 4 2 2 3 3 4 2 3" xfId="32690" xr:uid="{00000000-0005-0000-0000-0000F97E0000}"/>
    <cellStyle name="20% - Accent1 4 2 2 3 3 4 3" xfId="32691" xr:uid="{00000000-0005-0000-0000-0000FA7E0000}"/>
    <cellStyle name="20% - Accent1 4 2 2 3 3 4 3 2" xfId="32692" xr:uid="{00000000-0005-0000-0000-0000FB7E0000}"/>
    <cellStyle name="20% - Accent1 4 2 2 3 3 4 4" xfId="32693" xr:uid="{00000000-0005-0000-0000-0000FC7E0000}"/>
    <cellStyle name="20% - Accent1 4 2 2 3 3 5" xfId="32694" xr:uid="{00000000-0005-0000-0000-0000FD7E0000}"/>
    <cellStyle name="20% - Accent1 4 2 2 3 3 5 2" xfId="32695" xr:uid="{00000000-0005-0000-0000-0000FE7E0000}"/>
    <cellStyle name="20% - Accent1 4 2 2 3 3 5 2 2" xfId="32696" xr:uid="{00000000-0005-0000-0000-0000FF7E0000}"/>
    <cellStyle name="20% - Accent1 4 2 2 3 3 5 2 2 2" xfId="32697" xr:uid="{00000000-0005-0000-0000-0000007F0000}"/>
    <cellStyle name="20% - Accent1 4 2 2 3 3 5 2 3" xfId="32698" xr:uid="{00000000-0005-0000-0000-0000017F0000}"/>
    <cellStyle name="20% - Accent1 4 2 2 3 3 5 3" xfId="32699" xr:uid="{00000000-0005-0000-0000-0000027F0000}"/>
    <cellStyle name="20% - Accent1 4 2 2 3 3 5 3 2" xfId="32700" xr:uid="{00000000-0005-0000-0000-0000037F0000}"/>
    <cellStyle name="20% - Accent1 4 2 2 3 3 5 4" xfId="32701" xr:uid="{00000000-0005-0000-0000-0000047F0000}"/>
    <cellStyle name="20% - Accent1 4 2 2 3 3 6" xfId="32702" xr:uid="{00000000-0005-0000-0000-0000057F0000}"/>
    <cellStyle name="20% - Accent1 4 2 2 3 3 6 2" xfId="32703" xr:uid="{00000000-0005-0000-0000-0000067F0000}"/>
    <cellStyle name="20% - Accent1 4 2 2 3 3 6 2 2" xfId="32704" xr:uid="{00000000-0005-0000-0000-0000077F0000}"/>
    <cellStyle name="20% - Accent1 4 2 2 3 3 6 2 2 2" xfId="32705" xr:uid="{00000000-0005-0000-0000-0000087F0000}"/>
    <cellStyle name="20% - Accent1 4 2 2 3 3 6 2 3" xfId="32706" xr:uid="{00000000-0005-0000-0000-0000097F0000}"/>
    <cellStyle name="20% - Accent1 4 2 2 3 3 6 3" xfId="32707" xr:uid="{00000000-0005-0000-0000-00000A7F0000}"/>
    <cellStyle name="20% - Accent1 4 2 2 3 3 6 3 2" xfId="32708" xr:uid="{00000000-0005-0000-0000-00000B7F0000}"/>
    <cellStyle name="20% - Accent1 4 2 2 3 3 6 4" xfId="32709" xr:uid="{00000000-0005-0000-0000-00000C7F0000}"/>
    <cellStyle name="20% - Accent1 4 2 2 3 3 7" xfId="32710" xr:uid="{00000000-0005-0000-0000-00000D7F0000}"/>
    <cellStyle name="20% - Accent1 4 2 2 3 3 7 2" xfId="32711" xr:uid="{00000000-0005-0000-0000-00000E7F0000}"/>
    <cellStyle name="20% - Accent1 4 2 2 3 3 7 2 2" xfId="32712" xr:uid="{00000000-0005-0000-0000-00000F7F0000}"/>
    <cellStyle name="20% - Accent1 4 2 2 3 3 7 3" xfId="32713" xr:uid="{00000000-0005-0000-0000-0000107F0000}"/>
    <cellStyle name="20% - Accent1 4 2 2 3 3 8" xfId="32714" xr:uid="{00000000-0005-0000-0000-0000117F0000}"/>
    <cellStyle name="20% - Accent1 4 2 2 3 3 8 2" xfId="32715" xr:uid="{00000000-0005-0000-0000-0000127F0000}"/>
    <cellStyle name="20% - Accent1 4 2 2 3 3 8 2 2" xfId="32716" xr:uid="{00000000-0005-0000-0000-0000137F0000}"/>
    <cellStyle name="20% - Accent1 4 2 2 3 3 8 3" xfId="32717" xr:uid="{00000000-0005-0000-0000-0000147F0000}"/>
    <cellStyle name="20% - Accent1 4 2 2 3 3 9" xfId="32718" xr:uid="{00000000-0005-0000-0000-0000157F0000}"/>
    <cellStyle name="20% - Accent1 4 2 2 3 3 9 2" xfId="32719" xr:uid="{00000000-0005-0000-0000-0000167F0000}"/>
    <cellStyle name="20% - Accent1 4 2 2 3 4" xfId="32720" xr:uid="{00000000-0005-0000-0000-0000177F0000}"/>
    <cellStyle name="20% - Accent1 4 2 2 3 4 10" xfId="32721" xr:uid="{00000000-0005-0000-0000-0000187F0000}"/>
    <cellStyle name="20% - Accent1 4 2 2 3 4 10 2" xfId="32722" xr:uid="{00000000-0005-0000-0000-0000197F0000}"/>
    <cellStyle name="20% - Accent1 4 2 2 3 4 11" xfId="32723" xr:uid="{00000000-0005-0000-0000-00001A7F0000}"/>
    <cellStyle name="20% - Accent1 4 2 2 3 4 2" xfId="32724" xr:uid="{00000000-0005-0000-0000-00001B7F0000}"/>
    <cellStyle name="20% - Accent1 4 2 2 3 4 2 2" xfId="32725" xr:uid="{00000000-0005-0000-0000-00001C7F0000}"/>
    <cellStyle name="20% - Accent1 4 2 2 3 4 2 2 2" xfId="32726" xr:uid="{00000000-0005-0000-0000-00001D7F0000}"/>
    <cellStyle name="20% - Accent1 4 2 2 3 4 2 2 2 2" xfId="32727" xr:uid="{00000000-0005-0000-0000-00001E7F0000}"/>
    <cellStyle name="20% - Accent1 4 2 2 3 4 2 2 2 2 2" xfId="32728" xr:uid="{00000000-0005-0000-0000-00001F7F0000}"/>
    <cellStyle name="20% - Accent1 4 2 2 3 4 2 2 2 3" xfId="32729" xr:uid="{00000000-0005-0000-0000-0000207F0000}"/>
    <cellStyle name="20% - Accent1 4 2 2 3 4 2 2 3" xfId="32730" xr:uid="{00000000-0005-0000-0000-0000217F0000}"/>
    <cellStyle name="20% - Accent1 4 2 2 3 4 2 2 3 2" xfId="32731" xr:uid="{00000000-0005-0000-0000-0000227F0000}"/>
    <cellStyle name="20% - Accent1 4 2 2 3 4 2 2 4" xfId="32732" xr:uid="{00000000-0005-0000-0000-0000237F0000}"/>
    <cellStyle name="20% - Accent1 4 2 2 3 4 2 3" xfId="32733" xr:uid="{00000000-0005-0000-0000-0000247F0000}"/>
    <cellStyle name="20% - Accent1 4 2 2 3 4 2 3 2" xfId="32734" xr:uid="{00000000-0005-0000-0000-0000257F0000}"/>
    <cellStyle name="20% - Accent1 4 2 2 3 4 2 3 2 2" xfId="32735" xr:uid="{00000000-0005-0000-0000-0000267F0000}"/>
    <cellStyle name="20% - Accent1 4 2 2 3 4 2 3 2 2 2" xfId="32736" xr:uid="{00000000-0005-0000-0000-0000277F0000}"/>
    <cellStyle name="20% - Accent1 4 2 2 3 4 2 3 2 3" xfId="32737" xr:uid="{00000000-0005-0000-0000-0000287F0000}"/>
    <cellStyle name="20% - Accent1 4 2 2 3 4 2 3 3" xfId="32738" xr:uid="{00000000-0005-0000-0000-0000297F0000}"/>
    <cellStyle name="20% - Accent1 4 2 2 3 4 2 3 3 2" xfId="32739" xr:uid="{00000000-0005-0000-0000-00002A7F0000}"/>
    <cellStyle name="20% - Accent1 4 2 2 3 4 2 3 4" xfId="32740" xr:uid="{00000000-0005-0000-0000-00002B7F0000}"/>
    <cellStyle name="20% - Accent1 4 2 2 3 4 2 4" xfId="32741" xr:uid="{00000000-0005-0000-0000-00002C7F0000}"/>
    <cellStyle name="20% - Accent1 4 2 2 3 4 2 4 2" xfId="32742" xr:uid="{00000000-0005-0000-0000-00002D7F0000}"/>
    <cellStyle name="20% - Accent1 4 2 2 3 4 2 4 2 2" xfId="32743" xr:uid="{00000000-0005-0000-0000-00002E7F0000}"/>
    <cellStyle name="20% - Accent1 4 2 2 3 4 2 4 2 2 2" xfId="32744" xr:uid="{00000000-0005-0000-0000-00002F7F0000}"/>
    <cellStyle name="20% - Accent1 4 2 2 3 4 2 4 2 3" xfId="32745" xr:uid="{00000000-0005-0000-0000-0000307F0000}"/>
    <cellStyle name="20% - Accent1 4 2 2 3 4 2 4 3" xfId="32746" xr:uid="{00000000-0005-0000-0000-0000317F0000}"/>
    <cellStyle name="20% - Accent1 4 2 2 3 4 2 4 3 2" xfId="32747" xr:uid="{00000000-0005-0000-0000-0000327F0000}"/>
    <cellStyle name="20% - Accent1 4 2 2 3 4 2 4 4" xfId="32748" xr:uid="{00000000-0005-0000-0000-0000337F0000}"/>
    <cellStyle name="20% - Accent1 4 2 2 3 4 2 5" xfId="32749" xr:uid="{00000000-0005-0000-0000-0000347F0000}"/>
    <cellStyle name="20% - Accent1 4 2 2 3 4 2 5 2" xfId="32750" xr:uid="{00000000-0005-0000-0000-0000357F0000}"/>
    <cellStyle name="20% - Accent1 4 2 2 3 4 2 5 2 2" xfId="32751" xr:uid="{00000000-0005-0000-0000-0000367F0000}"/>
    <cellStyle name="20% - Accent1 4 2 2 3 4 2 5 3" xfId="32752" xr:uid="{00000000-0005-0000-0000-0000377F0000}"/>
    <cellStyle name="20% - Accent1 4 2 2 3 4 2 6" xfId="32753" xr:uid="{00000000-0005-0000-0000-0000387F0000}"/>
    <cellStyle name="20% - Accent1 4 2 2 3 4 2 6 2" xfId="32754" xr:uid="{00000000-0005-0000-0000-0000397F0000}"/>
    <cellStyle name="20% - Accent1 4 2 2 3 4 2 6 2 2" xfId="32755" xr:uid="{00000000-0005-0000-0000-00003A7F0000}"/>
    <cellStyle name="20% - Accent1 4 2 2 3 4 2 6 3" xfId="32756" xr:uid="{00000000-0005-0000-0000-00003B7F0000}"/>
    <cellStyle name="20% - Accent1 4 2 2 3 4 2 7" xfId="32757" xr:uid="{00000000-0005-0000-0000-00003C7F0000}"/>
    <cellStyle name="20% - Accent1 4 2 2 3 4 2 7 2" xfId="32758" xr:uid="{00000000-0005-0000-0000-00003D7F0000}"/>
    <cellStyle name="20% - Accent1 4 2 2 3 4 2 8" xfId="32759" xr:uid="{00000000-0005-0000-0000-00003E7F0000}"/>
    <cellStyle name="20% - Accent1 4 2 2 3 4 2 8 2" xfId="32760" xr:uid="{00000000-0005-0000-0000-00003F7F0000}"/>
    <cellStyle name="20% - Accent1 4 2 2 3 4 2 9" xfId="32761" xr:uid="{00000000-0005-0000-0000-0000407F0000}"/>
    <cellStyle name="20% - Accent1 4 2 2 3 4 3" xfId="32762" xr:uid="{00000000-0005-0000-0000-0000417F0000}"/>
    <cellStyle name="20% - Accent1 4 2 2 3 4 3 2" xfId="32763" xr:uid="{00000000-0005-0000-0000-0000427F0000}"/>
    <cellStyle name="20% - Accent1 4 2 2 3 4 3 2 2" xfId="32764" xr:uid="{00000000-0005-0000-0000-0000437F0000}"/>
    <cellStyle name="20% - Accent1 4 2 2 3 4 3 2 2 2" xfId="32765" xr:uid="{00000000-0005-0000-0000-0000447F0000}"/>
    <cellStyle name="20% - Accent1 4 2 2 3 4 3 2 2 2 2" xfId="32766" xr:uid="{00000000-0005-0000-0000-0000457F0000}"/>
    <cellStyle name="20% - Accent1 4 2 2 3 4 3 2 2 3" xfId="32767" xr:uid="{00000000-0005-0000-0000-0000467F0000}"/>
    <cellStyle name="20% - Accent1 4 2 2 3 4 3 2 3" xfId="32768" xr:uid="{00000000-0005-0000-0000-0000477F0000}"/>
    <cellStyle name="20% - Accent1 4 2 2 3 4 3 2 3 2" xfId="32769" xr:uid="{00000000-0005-0000-0000-0000487F0000}"/>
    <cellStyle name="20% - Accent1 4 2 2 3 4 3 2 4" xfId="32770" xr:uid="{00000000-0005-0000-0000-0000497F0000}"/>
    <cellStyle name="20% - Accent1 4 2 2 3 4 3 3" xfId="32771" xr:uid="{00000000-0005-0000-0000-00004A7F0000}"/>
    <cellStyle name="20% - Accent1 4 2 2 3 4 3 3 2" xfId="32772" xr:uid="{00000000-0005-0000-0000-00004B7F0000}"/>
    <cellStyle name="20% - Accent1 4 2 2 3 4 3 3 2 2" xfId="32773" xr:uid="{00000000-0005-0000-0000-00004C7F0000}"/>
    <cellStyle name="20% - Accent1 4 2 2 3 4 3 3 2 2 2" xfId="32774" xr:uid="{00000000-0005-0000-0000-00004D7F0000}"/>
    <cellStyle name="20% - Accent1 4 2 2 3 4 3 3 2 3" xfId="32775" xr:uid="{00000000-0005-0000-0000-00004E7F0000}"/>
    <cellStyle name="20% - Accent1 4 2 2 3 4 3 3 3" xfId="32776" xr:uid="{00000000-0005-0000-0000-00004F7F0000}"/>
    <cellStyle name="20% - Accent1 4 2 2 3 4 3 3 3 2" xfId="32777" xr:uid="{00000000-0005-0000-0000-0000507F0000}"/>
    <cellStyle name="20% - Accent1 4 2 2 3 4 3 3 4" xfId="32778" xr:uid="{00000000-0005-0000-0000-0000517F0000}"/>
    <cellStyle name="20% - Accent1 4 2 2 3 4 3 4" xfId="32779" xr:uid="{00000000-0005-0000-0000-0000527F0000}"/>
    <cellStyle name="20% - Accent1 4 2 2 3 4 3 4 2" xfId="32780" xr:uid="{00000000-0005-0000-0000-0000537F0000}"/>
    <cellStyle name="20% - Accent1 4 2 2 3 4 3 4 2 2" xfId="32781" xr:uid="{00000000-0005-0000-0000-0000547F0000}"/>
    <cellStyle name="20% - Accent1 4 2 2 3 4 3 4 2 2 2" xfId="32782" xr:uid="{00000000-0005-0000-0000-0000557F0000}"/>
    <cellStyle name="20% - Accent1 4 2 2 3 4 3 4 2 3" xfId="32783" xr:uid="{00000000-0005-0000-0000-0000567F0000}"/>
    <cellStyle name="20% - Accent1 4 2 2 3 4 3 4 3" xfId="32784" xr:uid="{00000000-0005-0000-0000-0000577F0000}"/>
    <cellStyle name="20% - Accent1 4 2 2 3 4 3 4 3 2" xfId="32785" xr:uid="{00000000-0005-0000-0000-0000587F0000}"/>
    <cellStyle name="20% - Accent1 4 2 2 3 4 3 4 4" xfId="32786" xr:uid="{00000000-0005-0000-0000-0000597F0000}"/>
    <cellStyle name="20% - Accent1 4 2 2 3 4 3 5" xfId="32787" xr:uid="{00000000-0005-0000-0000-00005A7F0000}"/>
    <cellStyle name="20% - Accent1 4 2 2 3 4 3 5 2" xfId="32788" xr:uid="{00000000-0005-0000-0000-00005B7F0000}"/>
    <cellStyle name="20% - Accent1 4 2 2 3 4 3 5 2 2" xfId="32789" xr:uid="{00000000-0005-0000-0000-00005C7F0000}"/>
    <cellStyle name="20% - Accent1 4 2 2 3 4 3 5 3" xfId="32790" xr:uid="{00000000-0005-0000-0000-00005D7F0000}"/>
    <cellStyle name="20% - Accent1 4 2 2 3 4 3 6" xfId="32791" xr:uid="{00000000-0005-0000-0000-00005E7F0000}"/>
    <cellStyle name="20% - Accent1 4 2 2 3 4 3 6 2" xfId="32792" xr:uid="{00000000-0005-0000-0000-00005F7F0000}"/>
    <cellStyle name="20% - Accent1 4 2 2 3 4 3 6 2 2" xfId="32793" xr:uid="{00000000-0005-0000-0000-0000607F0000}"/>
    <cellStyle name="20% - Accent1 4 2 2 3 4 3 6 3" xfId="32794" xr:uid="{00000000-0005-0000-0000-0000617F0000}"/>
    <cellStyle name="20% - Accent1 4 2 2 3 4 3 7" xfId="32795" xr:uid="{00000000-0005-0000-0000-0000627F0000}"/>
    <cellStyle name="20% - Accent1 4 2 2 3 4 3 7 2" xfId="32796" xr:uid="{00000000-0005-0000-0000-0000637F0000}"/>
    <cellStyle name="20% - Accent1 4 2 2 3 4 3 8" xfId="32797" xr:uid="{00000000-0005-0000-0000-0000647F0000}"/>
    <cellStyle name="20% - Accent1 4 2 2 3 4 3 8 2" xfId="32798" xr:uid="{00000000-0005-0000-0000-0000657F0000}"/>
    <cellStyle name="20% - Accent1 4 2 2 3 4 3 9" xfId="32799" xr:uid="{00000000-0005-0000-0000-0000667F0000}"/>
    <cellStyle name="20% - Accent1 4 2 2 3 4 4" xfId="32800" xr:uid="{00000000-0005-0000-0000-0000677F0000}"/>
    <cellStyle name="20% - Accent1 4 2 2 3 4 4 2" xfId="32801" xr:uid="{00000000-0005-0000-0000-0000687F0000}"/>
    <cellStyle name="20% - Accent1 4 2 2 3 4 4 2 2" xfId="32802" xr:uid="{00000000-0005-0000-0000-0000697F0000}"/>
    <cellStyle name="20% - Accent1 4 2 2 3 4 4 2 2 2" xfId="32803" xr:uid="{00000000-0005-0000-0000-00006A7F0000}"/>
    <cellStyle name="20% - Accent1 4 2 2 3 4 4 2 3" xfId="32804" xr:uid="{00000000-0005-0000-0000-00006B7F0000}"/>
    <cellStyle name="20% - Accent1 4 2 2 3 4 4 3" xfId="32805" xr:uid="{00000000-0005-0000-0000-00006C7F0000}"/>
    <cellStyle name="20% - Accent1 4 2 2 3 4 4 3 2" xfId="32806" xr:uid="{00000000-0005-0000-0000-00006D7F0000}"/>
    <cellStyle name="20% - Accent1 4 2 2 3 4 4 4" xfId="32807" xr:uid="{00000000-0005-0000-0000-00006E7F0000}"/>
    <cellStyle name="20% - Accent1 4 2 2 3 4 5" xfId="32808" xr:uid="{00000000-0005-0000-0000-00006F7F0000}"/>
    <cellStyle name="20% - Accent1 4 2 2 3 4 5 2" xfId="32809" xr:uid="{00000000-0005-0000-0000-0000707F0000}"/>
    <cellStyle name="20% - Accent1 4 2 2 3 4 5 2 2" xfId="32810" xr:uid="{00000000-0005-0000-0000-0000717F0000}"/>
    <cellStyle name="20% - Accent1 4 2 2 3 4 5 2 2 2" xfId="32811" xr:uid="{00000000-0005-0000-0000-0000727F0000}"/>
    <cellStyle name="20% - Accent1 4 2 2 3 4 5 2 3" xfId="32812" xr:uid="{00000000-0005-0000-0000-0000737F0000}"/>
    <cellStyle name="20% - Accent1 4 2 2 3 4 5 3" xfId="32813" xr:uid="{00000000-0005-0000-0000-0000747F0000}"/>
    <cellStyle name="20% - Accent1 4 2 2 3 4 5 3 2" xfId="32814" xr:uid="{00000000-0005-0000-0000-0000757F0000}"/>
    <cellStyle name="20% - Accent1 4 2 2 3 4 5 4" xfId="32815" xr:uid="{00000000-0005-0000-0000-0000767F0000}"/>
    <cellStyle name="20% - Accent1 4 2 2 3 4 6" xfId="32816" xr:uid="{00000000-0005-0000-0000-0000777F0000}"/>
    <cellStyle name="20% - Accent1 4 2 2 3 4 6 2" xfId="32817" xr:uid="{00000000-0005-0000-0000-0000787F0000}"/>
    <cellStyle name="20% - Accent1 4 2 2 3 4 6 2 2" xfId="32818" xr:uid="{00000000-0005-0000-0000-0000797F0000}"/>
    <cellStyle name="20% - Accent1 4 2 2 3 4 6 2 2 2" xfId="32819" xr:uid="{00000000-0005-0000-0000-00007A7F0000}"/>
    <cellStyle name="20% - Accent1 4 2 2 3 4 6 2 3" xfId="32820" xr:uid="{00000000-0005-0000-0000-00007B7F0000}"/>
    <cellStyle name="20% - Accent1 4 2 2 3 4 6 3" xfId="32821" xr:uid="{00000000-0005-0000-0000-00007C7F0000}"/>
    <cellStyle name="20% - Accent1 4 2 2 3 4 6 3 2" xfId="32822" xr:uid="{00000000-0005-0000-0000-00007D7F0000}"/>
    <cellStyle name="20% - Accent1 4 2 2 3 4 6 4" xfId="32823" xr:uid="{00000000-0005-0000-0000-00007E7F0000}"/>
    <cellStyle name="20% - Accent1 4 2 2 3 4 7" xfId="32824" xr:uid="{00000000-0005-0000-0000-00007F7F0000}"/>
    <cellStyle name="20% - Accent1 4 2 2 3 4 7 2" xfId="32825" xr:uid="{00000000-0005-0000-0000-0000807F0000}"/>
    <cellStyle name="20% - Accent1 4 2 2 3 4 7 2 2" xfId="32826" xr:uid="{00000000-0005-0000-0000-0000817F0000}"/>
    <cellStyle name="20% - Accent1 4 2 2 3 4 7 3" xfId="32827" xr:uid="{00000000-0005-0000-0000-0000827F0000}"/>
    <cellStyle name="20% - Accent1 4 2 2 3 4 8" xfId="32828" xr:uid="{00000000-0005-0000-0000-0000837F0000}"/>
    <cellStyle name="20% - Accent1 4 2 2 3 4 8 2" xfId="32829" xr:uid="{00000000-0005-0000-0000-0000847F0000}"/>
    <cellStyle name="20% - Accent1 4 2 2 3 4 8 2 2" xfId="32830" xr:uid="{00000000-0005-0000-0000-0000857F0000}"/>
    <cellStyle name="20% - Accent1 4 2 2 3 4 8 3" xfId="32831" xr:uid="{00000000-0005-0000-0000-0000867F0000}"/>
    <cellStyle name="20% - Accent1 4 2 2 3 4 9" xfId="32832" xr:uid="{00000000-0005-0000-0000-0000877F0000}"/>
    <cellStyle name="20% - Accent1 4 2 2 3 4 9 2" xfId="32833" xr:uid="{00000000-0005-0000-0000-0000887F0000}"/>
    <cellStyle name="20% - Accent1 4 2 2 3 5" xfId="32834" xr:uid="{00000000-0005-0000-0000-0000897F0000}"/>
    <cellStyle name="20% - Accent1 4 2 2 3 5 2" xfId="32835" xr:uid="{00000000-0005-0000-0000-00008A7F0000}"/>
    <cellStyle name="20% - Accent1 4 2 2 3 5 2 2" xfId="32836" xr:uid="{00000000-0005-0000-0000-00008B7F0000}"/>
    <cellStyle name="20% - Accent1 4 2 2 3 5 2 2 2" xfId="32837" xr:uid="{00000000-0005-0000-0000-00008C7F0000}"/>
    <cellStyle name="20% - Accent1 4 2 2 3 5 2 2 2 2" xfId="32838" xr:uid="{00000000-0005-0000-0000-00008D7F0000}"/>
    <cellStyle name="20% - Accent1 4 2 2 3 5 2 2 3" xfId="32839" xr:uid="{00000000-0005-0000-0000-00008E7F0000}"/>
    <cellStyle name="20% - Accent1 4 2 2 3 5 2 3" xfId="32840" xr:uid="{00000000-0005-0000-0000-00008F7F0000}"/>
    <cellStyle name="20% - Accent1 4 2 2 3 5 2 3 2" xfId="32841" xr:uid="{00000000-0005-0000-0000-0000907F0000}"/>
    <cellStyle name="20% - Accent1 4 2 2 3 5 2 4" xfId="32842" xr:uid="{00000000-0005-0000-0000-0000917F0000}"/>
    <cellStyle name="20% - Accent1 4 2 2 3 5 3" xfId="32843" xr:uid="{00000000-0005-0000-0000-0000927F0000}"/>
    <cellStyle name="20% - Accent1 4 2 2 3 5 3 2" xfId="32844" xr:uid="{00000000-0005-0000-0000-0000937F0000}"/>
    <cellStyle name="20% - Accent1 4 2 2 3 5 3 2 2" xfId="32845" xr:uid="{00000000-0005-0000-0000-0000947F0000}"/>
    <cellStyle name="20% - Accent1 4 2 2 3 5 3 2 2 2" xfId="32846" xr:uid="{00000000-0005-0000-0000-0000957F0000}"/>
    <cellStyle name="20% - Accent1 4 2 2 3 5 3 2 3" xfId="32847" xr:uid="{00000000-0005-0000-0000-0000967F0000}"/>
    <cellStyle name="20% - Accent1 4 2 2 3 5 3 3" xfId="32848" xr:uid="{00000000-0005-0000-0000-0000977F0000}"/>
    <cellStyle name="20% - Accent1 4 2 2 3 5 3 3 2" xfId="32849" xr:uid="{00000000-0005-0000-0000-0000987F0000}"/>
    <cellStyle name="20% - Accent1 4 2 2 3 5 3 4" xfId="32850" xr:uid="{00000000-0005-0000-0000-0000997F0000}"/>
    <cellStyle name="20% - Accent1 4 2 2 3 5 4" xfId="32851" xr:uid="{00000000-0005-0000-0000-00009A7F0000}"/>
    <cellStyle name="20% - Accent1 4 2 2 3 5 4 2" xfId="32852" xr:uid="{00000000-0005-0000-0000-00009B7F0000}"/>
    <cellStyle name="20% - Accent1 4 2 2 3 5 4 2 2" xfId="32853" xr:uid="{00000000-0005-0000-0000-00009C7F0000}"/>
    <cellStyle name="20% - Accent1 4 2 2 3 5 4 2 2 2" xfId="32854" xr:uid="{00000000-0005-0000-0000-00009D7F0000}"/>
    <cellStyle name="20% - Accent1 4 2 2 3 5 4 2 3" xfId="32855" xr:uid="{00000000-0005-0000-0000-00009E7F0000}"/>
    <cellStyle name="20% - Accent1 4 2 2 3 5 4 3" xfId="32856" xr:uid="{00000000-0005-0000-0000-00009F7F0000}"/>
    <cellStyle name="20% - Accent1 4 2 2 3 5 4 3 2" xfId="32857" xr:uid="{00000000-0005-0000-0000-0000A07F0000}"/>
    <cellStyle name="20% - Accent1 4 2 2 3 5 4 4" xfId="32858" xr:uid="{00000000-0005-0000-0000-0000A17F0000}"/>
    <cellStyle name="20% - Accent1 4 2 2 3 5 5" xfId="32859" xr:uid="{00000000-0005-0000-0000-0000A27F0000}"/>
    <cellStyle name="20% - Accent1 4 2 2 3 5 5 2" xfId="32860" xr:uid="{00000000-0005-0000-0000-0000A37F0000}"/>
    <cellStyle name="20% - Accent1 4 2 2 3 5 5 2 2" xfId="32861" xr:uid="{00000000-0005-0000-0000-0000A47F0000}"/>
    <cellStyle name="20% - Accent1 4 2 2 3 5 5 3" xfId="32862" xr:uid="{00000000-0005-0000-0000-0000A57F0000}"/>
    <cellStyle name="20% - Accent1 4 2 2 3 5 6" xfId="32863" xr:uid="{00000000-0005-0000-0000-0000A67F0000}"/>
    <cellStyle name="20% - Accent1 4 2 2 3 5 6 2" xfId="32864" xr:uid="{00000000-0005-0000-0000-0000A77F0000}"/>
    <cellStyle name="20% - Accent1 4 2 2 3 5 6 2 2" xfId="32865" xr:uid="{00000000-0005-0000-0000-0000A87F0000}"/>
    <cellStyle name="20% - Accent1 4 2 2 3 5 6 3" xfId="32866" xr:uid="{00000000-0005-0000-0000-0000A97F0000}"/>
    <cellStyle name="20% - Accent1 4 2 2 3 5 7" xfId="32867" xr:uid="{00000000-0005-0000-0000-0000AA7F0000}"/>
    <cellStyle name="20% - Accent1 4 2 2 3 5 7 2" xfId="32868" xr:uid="{00000000-0005-0000-0000-0000AB7F0000}"/>
    <cellStyle name="20% - Accent1 4 2 2 3 5 8" xfId="32869" xr:uid="{00000000-0005-0000-0000-0000AC7F0000}"/>
    <cellStyle name="20% - Accent1 4 2 2 3 5 8 2" xfId="32870" xr:uid="{00000000-0005-0000-0000-0000AD7F0000}"/>
    <cellStyle name="20% - Accent1 4 2 2 3 5 9" xfId="32871" xr:uid="{00000000-0005-0000-0000-0000AE7F0000}"/>
    <cellStyle name="20% - Accent1 4 2 2 3 6" xfId="32872" xr:uid="{00000000-0005-0000-0000-0000AF7F0000}"/>
    <cellStyle name="20% - Accent1 4 2 2 3 6 2" xfId="32873" xr:uid="{00000000-0005-0000-0000-0000B07F0000}"/>
    <cellStyle name="20% - Accent1 4 2 2 3 6 2 2" xfId="32874" xr:uid="{00000000-0005-0000-0000-0000B17F0000}"/>
    <cellStyle name="20% - Accent1 4 2 2 3 6 2 2 2" xfId="32875" xr:uid="{00000000-0005-0000-0000-0000B27F0000}"/>
    <cellStyle name="20% - Accent1 4 2 2 3 6 2 2 2 2" xfId="32876" xr:uid="{00000000-0005-0000-0000-0000B37F0000}"/>
    <cellStyle name="20% - Accent1 4 2 2 3 6 2 2 3" xfId="32877" xr:uid="{00000000-0005-0000-0000-0000B47F0000}"/>
    <cellStyle name="20% - Accent1 4 2 2 3 6 2 3" xfId="32878" xr:uid="{00000000-0005-0000-0000-0000B57F0000}"/>
    <cellStyle name="20% - Accent1 4 2 2 3 6 2 3 2" xfId="32879" xr:uid="{00000000-0005-0000-0000-0000B67F0000}"/>
    <cellStyle name="20% - Accent1 4 2 2 3 6 2 4" xfId="32880" xr:uid="{00000000-0005-0000-0000-0000B77F0000}"/>
    <cellStyle name="20% - Accent1 4 2 2 3 6 3" xfId="32881" xr:uid="{00000000-0005-0000-0000-0000B87F0000}"/>
    <cellStyle name="20% - Accent1 4 2 2 3 6 3 2" xfId="32882" xr:uid="{00000000-0005-0000-0000-0000B97F0000}"/>
    <cellStyle name="20% - Accent1 4 2 2 3 6 3 2 2" xfId="32883" xr:uid="{00000000-0005-0000-0000-0000BA7F0000}"/>
    <cellStyle name="20% - Accent1 4 2 2 3 6 3 2 2 2" xfId="32884" xr:uid="{00000000-0005-0000-0000-0000BB7F0000}"/>
    <cellStyle name="20% - Accent1 4 2 2 3 6 3 2 3" xfId="32885" xr:uid="{00000000-0005-0000-0000-0000BC7F0000}"/>
    <cellStyle name="20% - Accent1 4 2 2 3 6 3 3" xfId="32886" xr:uid="{00000000-0005-0000-0000-0000BD7F0000}"/>
    <cellStyle name="20% - Accent1 4 2 2 3 6 3 3 2" xfId="32887" xr:uid="{00000000-0005-0000-0000-0000BE7F0000}"/>
    <cellStyle name="20% - Accent1 4 2 2 3 6 3 4" xfId="32888" xr:uid="{00000000-0005-0000-0000-0000BF7F0000}"/>
    <cellStyle name="20% - Accent1 4 2 2 3 6 4" xfId="32889" xr:uid="{00000000-0005-0000-0000-0000C07F0000}"/>
    <cellStyle name="20% - Accent1 4 2 2 3 6 4 2" xfId="32890" xr:uid="{00000000-0005-0000-0000-0000C17F0000}"/>
    <cellStyle name="20% - Accent1 4 2 2 3 6 4 2 2" xfId="32891" xr:uid="{00000000-0005-0000-0000-0000C27F0000}"/>
    <cellStyle name="20% - Accent1 4 2 2 3 6 4 2 2 2" xfId="32892" xr:uid="{00000000-0005-0000-0000-0000C37F0000}"/>
    <cellStyle name="20% - Accent1 4 2 2 3 6 4 2 3" xfId="32893" xr:uid="{00000000-0005-0000-0000-0000C47F0000}"/>
    <cellStyle name="20% - Accent1 4 2 2 3 6 4 3" xfId="32894" xr:uid="{00000000-0005-0000-0000-0000C57F0000}"/>
    <cellStyle name="20% - Accent1 4 2 2 3 6 4 3 2" xfId="32895" xr:uid="{00000000-0005-0000-0000-0000C67F0000}"/>
    <cellStyle name="20% - Accent1 4 2 2 3 6 4 4" xfId="32896" xr:uid="{00000000-0005-0000-0000-0000C77F0000}"/>
    <cellStyle name="20% - Accent1 4 2 2 3 6 5" xfId="32897" xr:uid="{00000000-0005-0000-0000-0000C87F0000}"/>
    <cellStyle name="20% - Accent1 4 2 2 3 6 5 2" xfId="32898" xr:uid="{00000000-0005-0000-0000-0000C97F0000}"/>
    <cellStyle name="20% - Accent1 4 2 2 3 6 5 2 2" xfId="32899" xr:uid="{00000000-0005-0000-0000-0000CA7F0000}"/>
    <cellStyle name="20% - Accent1 4 2 2 3 6 5 3" xfId="32900" xr:uid="{00000000-0005-0000-0000-0000CB7F0000}"/>
    <cellStyle name="20% - Accent1 4 2 2 3 6 6" xfId="32901" xr:uid="{00000000-0005-0000-0000-0000CC7F0000}"/>
    <cellStyle name="20% - Accent1 4 2 2 3 6 6 2" xfId="32902" xr:uid="{00000000-0005-0000-0000-0000CD7F0000}"/>
    <cellStyle name="20% - Accent1 4 2 2 3 6 6 2 2" xfId="32903" xr:uid="{00000000-0005-0000-0000-0000CE7F0000}"/>
    <cellStyle name="20% - Accent1 4 2 2 3 6 6 3" xfId="32904" xr:uid="{00000000-0005-0000-0000-0000CF7F0000}"/>
    <cellStyle name="20% - Accent1 4 2 2 3 6 7" xfId="32905" xr:uid="{00000000-0005-0000-0000-0000D07F0000}"/>
    <cellStyle name="20% - Accent1 4 2 2 3 6 7 2" xfId="32906" xr:uid="{00000000-0005-0000-0000-0000D17F0000}"/>
    <cellStyle name="20% - Accent1 4 2 2 3 6 8" xfId="32907" xr:uid="{00000000-0005-0000-0000-0000D27F0000}"/>
    <cellStyle name="20% - Accent1 4 2 2 3 6 8 2" xfId="32908" xr:uid="{00000000-0005-0000-0000-0000D37F0000}"/>
    <cellStyle name="20% - Accent1 4 2 2 3 6 9" xfId="32909" xr:uid="{00000000-0005-0000-0000-0000D47F0000}"/>
    <cellStyle name="20% - Accent1 4 2 2 3 7" xfId="32910" xr:uid="{00000000-0005-0000-0000-0000D57F0000}"/>
    <cellStyle name="20% - Accent1 4 2 2 3 7 2" xfId="32911" xr:uid="{00000000-0005-0000-0000-0000D67F0000}"/>
    <cellStyle name="20% - Accent1 4 2 2 3 7 2 2" xfId="32912" xr:uid="{00000000-0005-0000-0000-0000D77F0000}"/>
    <cellStyle name="20% - Accent1 4 2 2 3 7 2 2 2" xfId="32913" xr:uid="{00000000-0005-0000-0000-0000D87F0000}"/>
    <cellStyle name="20% - Accent1 4 2 2 3 7 2 3" xfId="32914" xr:uid="{00000000-0005-0000-0000-0000D97F0000}"/>
    <cellStyle name="20% - Accent1 4 2 2 3 7 3" xfId="32915" xr:uid="{00000000-0005-0000-0000-0000DA7F0000}"/>
    <cellStyle name="20% - Accent1 4 2 2 3 7 3 2" xfId="32916" xr:uid="{00000000-0005-0000-0000-0000DB7F0000}"/>
    <cellStyle name="20% - Accent1 4 2 2 3 7 4" xfId="32917" xr:uid="{00000000-0005-0000-0000-0000DC7F0000}"/>
    <cellStyle name="20% - Accent1 4 2 2 3 8" xfId="32918" xr:uid="{00000000-0005-0000-0000-0000DD7F0000}"/>
    <cellStyle name="20% - Accent1 4 2 2 3 8 2" xfId="32919" xr:uid="{00000000-0005-0000-0000-0000DE7F0000}"/>
    <cellStyle name="20% - Accent1 4 2 2 3 8 2 2" xfId="32920" xr:uid="{00000000-0005-0000-0000-0000DF7F0000}"/>
    <cellStyle name="20% - Accent1 4 2 2 3 8 2 2 2" xfId="32921" xr:uid="{00000000-0005-0000-0000-0000E07F0000}"/>
    <cellStyle name="20% - Accent1 4 2 2 3 8 2 3" xfId="32922" xr:uid="{00000000-0005-0000-0000-0000E17F0000}"/>
    <cellStyle name="20% - Accent1 4 2 2 3 8 3" xfId="32923" xr:uid="{00000000-0005-0000-0000-0000E27F0000}"/>
    <cellStyle name="20% - Accent1 4 2 2 3 8 3 2" xfId="32924" xr:uid="{00000000-0005-0000-0000-0000E37F0000}"/>
    <cellStyle name="20% - Accent1 4 2 2 3 8 4" xfId="32925" xr:uid="{00000000-0005-0000-0000-0000E47F0000}"/>
    <cellStyle name="20% - Accent1 4 2 2 3 9" xfId="32926" xr:uid="{00000000-0005-0000-0000-0000E57F0000}"/>
    <cellStyle name="20% - Accent1 4 2 2 3 9 2" xfId="32927" xr:uid="{00000000-0005-0000-0000-0000E67F0000}"/>
    <cellStyle name="20% - Accent1 4 2 2 3 9 2 2" xfId="32928" xr:uid="{00000000-0005-0000-0000-0000E77F0000}"/>
    <cellStyle name="20% - Accent1 4 2 2 3 9 2 2 2" xfId="32929" xr:uid="{00000000-0005-0000-0000-0000E87F0000}"/>
    <cellStyle name="20% - Accent1 4 2 2 3 9 2 3" xfId="32930" xr:uid="{00000000-0005-0000-0000-0000E97F0000}"/>
    <cellStyle name="20% - Accent1 4 2 2 3 9 3" xfId="32931" xr:uid="{00000000-0005-0000-0000-0000EA7F0000}"/>
    <cellStyle name="20% - Accent1 4 2 2 3 9 3 2" xfId="32932" xr:uid="{00000000-0005-0000-0000-0000EB7F0000}"/>
    <cellStyle name="20% - Accent1 4 2 2 3 9 4" xfId="32933" xr:uid="{00000000-0005-0000-0000-0000EC7F0000}"/>
    <cellStyle name="20% - Accent1 4 2 2 4" xfId="32934" xr:uid="{00000000-0005-0000-0000-0000ED7F0000}"/>
    <cellStyle name="20% - Accent1 4 2 2 4 10" xfId="32935" xr:uid="{00000000-0005-0000-0000-0000EE7F0000}"/>
    <cellStyle name="20% - Accent1 4 2 2 4 10 2" xfId="32936" xr:uid="{00000000-0005-0000-0000-0000EF7F0000}"/>
    <cellStyle name="20% - Accent1 4 2 2 4 11" xfId="32937" xr:uid="{00000000-0005-0000-0000-0000F07F0000}"/>
    <cellStyle name="20% - Accent1 4 2 2 4 2" xfId="32938" xr:uid="{00000000-0005-0000-0000-0000F17F0000}"/>
    <cellStyle name="20% - Accent1 4 2 2 4 2 2" xfId="32939" xr:uid="{00000000-0005-0000-0000-0000F27F0000}"/>
    <cellStyle name="20% - Accent1 4 2 2 4 2 2 2" xfId="32940" xr:uid="{00000000-0005-0000-0000-0000F37F0000}"/>
    <cellStyle name="20% - Accent1 4 2 2 4 2 2 2 2" xfId="32941" xr:uid="{00000000-0005-0000-0000-0000F47F0000}"/>
    <cellStyle name="20% - Accent1 4 2 2 4 2 2 2 2 2" xfId="32942" xr:uid="{00000000-0005-0000-0000-0000F57F0000}"/>
    <cellStyle name="20% - Accent1 4 2 2 4 2 2 2 3" xfId="32943" xr:uid="{00000000-0005-0000-0000-0000F67F0000}"/>
    <cellStyle name="20% - Accent1 4 2 2 4 2 2 3" xfId="32944" xr:uid="{00000000-0005-0000-0000-0000F77F0000}"/>
    <cellStyle name="20% - Accent1 4 2 2 4 2 2 3 2" xfId="32945" xr:uid="{00000000-0005-0000-0000-0000F87F0000}"/>
    <cellStyle name="20% - Accent1 4 2 2 4 2 2 4" xfId="32946" xr:uid="{00000000-0005-0000-0000-0000F97F0000}"/>
    <cellStyle name="20% - Accent1 4 2 2 4 2 3" xfId="32947" xr:uid="{00000000-0005-0000-0000-0000FA7F0000}"/>
    <cellStyle name="20% - Accent1 4 2 2 4 2 3 2" xfId="32948" xr:uid="{00000000-0005-0000-0000-0000FB7F0000}"/>
    <cellStyle name="20% - Accent1 4 2 2 4 2 3 2 2" xfId="32949" xr:uid="{00000000-0005-0000-0000-0000FC7F0000}"/>
    <cellStyle name="20% - Accent1 4 2 2 4 2 3 2 2 2" xfId="32950" xr:uid="{00000000-0005-0000-0000-0000FD7F0000}"/>
    <cellStyle name="20% - Accent1 4 2 2 4 2 3 2 3" xfId="32951" xr:uid="{00000000-0005-0000-0000-0000FE7F0000}"/>
    <cellStyle name="20% - Accent1 4 2 2 4 2 3 3" xfId="32952" xr:uid="{00000000-0005-0000-0000-0000FF7F0000}"/>
    <cellStyle name="20% - Accent1 4 2 2 4 2 3 3 2" xfId="32953" xr:uid="{00000000-0005-0000-0000-000000800000}"/>
    <cellStyle name="20% - Accent1 4 2 2 4 2 3 4" xfId="32954" xr:uid="{00000000-0005-0000-0000-000001800000}"/>
    <cellStyle name="20% - Accent1 4 2 2 4 2 4" xfId="32955" xr:uid="{00000000-0005-0000-0000-000002800000}"/>
    <cellStyle name="20% - Accent1 4 2 2 4 2 4 2" xfId="32956" xr:uid="{00000000-0005-0000-0000-000003800000}"/>
    <cellStyle name="20% - Accent1 4 2 2 4 2 4 2 2" xfId="32957" xr:uid="{00000000-0005-0000-0000-000004800000}"/>
    <cellStyle name="20% - Accent1 4 2 2 4 2 4 2 2 2" xfId="32958" xr:uid="{00000000-0005-0000-0000-000005800000}"/>
    <cellStyle name="20% - Accent1 4 2 2 4 2 4 2 3" xfId="32959" xr:uid="{00000000-0005-0000-0000-000006800000}"/>
    <cellStyle name="20% - Accent1 4 2 2 4 2 4 3" xfId="32960" xr:uid="{00000000-0005-0000-0000-000007800000}"/>
    <cellStyle name="20% - Accent1 4 2 2 4 2 4 3 2" xfId="32961" xr:uid="{00000000-0005-0000-0000-000008800000}"/>
    <cellStyle name="20% - Accent1 4 2 2 4 2 4 4" xfId="32962" xr:uid="{00000000-0005-0000-0000-000009800000}"/>
    <cellStyle name="20% - Accent1 4 2 2 4 2 5" xfId="32963" xr:uid="{00000000-0005-0000-0000-00000A800000}"/>
    <cellStyle name="20% - Accent1 4 2 2 4 2 5 2" xfId="32964" xr:uid="{00000000-0005-0000-0000-00000B800000}"/>
    <cellStyle name="20% - Accent1 4 2 2 4 2 5 2 2" xfId="32965" xr:uid="{00000000-0005-0000-0000-00000C800000}"/>
    <cellStyle name="20% - Accent1 4 2 2 4 2 5 3" xfId="32966" xr:uid="{00000000-0005-0000-0000-00000D800000}"/>
    <cellStyle name="20% - Accent1 4 2 2 4 2 6" xfId="32967" xr:uid="{00000000-0005-0000-0000-00000E800000}"/>
    <cellStyle name="20% - Accent1 4 2 2 4 2 6 2" xfId="32968" xr:uid="{00000000-0005-0000-0000-00000F800000}"/>
    <cellStyle name="20% - Accent1 4 2 2 4 2 6 2 2" xfId="32969" xr:uid="{00000000-0005-0000-0000-000010800000}"/>
    <cellStyle name="20% - Accent1 4 2 2 4 2 6 3" xfId="32970" xr:uid="{00000000-0005-0000-0000-000011800000}"/>
    <cellStyle name="20% - Accent1 4 2 2 4 2 7" xfId="32971" xr:uid="{00000000-0005-0000-0000-000012800000}"/>
    <cellStyle name="20% - Accent1 4 2 2 4 2 7 2" xfId="32972" xr:uid="{00000000-0005-0000-0000-000013800000}"/>
    <cellStyle name="20% - Accent1 4 2 2 4 2 8" xfId="32973" xr:uid="{00000000-0005-0000-0000-000014800000}"/>
    <cellStyle name="20% - Accent1 4 2 2 4 2 8 2" xfId="32974" xr:uid="{00000000-0005-0000-0000-000015800000}"/>
    <cellStyle name="20% - Accent1 4 2 2 4 2 9" xfId="32975" xr:uid="{00000000-0005-0000-0000-000016800000}"/>
    <cellStyle name="20% - Accent1 4 2 2 4 3" xfId="32976" xr:uid="{00000000-0005-0000-0000-000017800000}"/>
    <cellStyle name="20% - Accent1 4 2 2 4 3 2" xfId="32977" xr:uid="{00000000-0005-0000-0000-000018800000}"/>
    <cellStyle name="20% - Accent1 4 2 2 4 3 2 2" xfId="32978" xr:uid="{00000000-0005-0000-0000-000019800000}"/>
    <cellStyle name="20% - Accent1 4 2 2 4 3 2 2 2" xfId="32979" xr:uid="{00000000-0005-0000-0000-00001A800000}"/>
    <cellStyle name="20% - Accent1 4 2 2 4 3 2 2 2 2" xfId="32980" xr:uid="{00000000-0005-0000-0000-00001B800000}"/>
    <cellStyle name="20% - Accent1 4 2 2 4 3 2 2 3" xfId="32981" xr:uid="{00000000-0005-0000-0000-00001C800000}"/>
    <cellStyle name="20% - Accent1 4 2 2 4 3 2 3" xfId="32982" xr:uid="{00000000-0005-0000-0000-00001D800000}"/>
    <cellStyle name="20% - Accent1 4 2 2 4 3 2 3 2" xfId="32983" xr:uid="{00000000-0005-0000-0000-00001E800000}"/>
    <cellStyle name="20% - Accent1 4 2 2 4 3 2 4" xfId="32984" xr:uid="{00000000-0005-0000-0000-00001F800000}"/>
    <cellStyle name="20% - Accent1 4 2 2 4 3 3" xfId="32985" xr:uid="{00000000-0005-0000-0000-000020800000}"/>
    <cellStyle name="20% - Accent1 4 2 2 4 3 3 2" xfId="32986" xr:uid="{00000000-0005-0000-0000-000021800000}"/>
    <cellStyle name="20% - Accent1 4 2 2 4 3 3 2 2" xfId="32987" xr:uid="{00000000-0005-0000-0000-000022800000}"/>
    <cellStyle name="20% - Accent1 4 2 2 4 3 3 2 2 2" xfId="32988" xr:uid="{00000000-0005-0000-0000-000023800000}"/>
    <cellStyle name="20% - Accent1 4 2 2 4 3 3 2 3" xfId="32989" xr:uid="{00000000-0005-0000-0000-000024800000}"/>
    <cellStyle name="20% - Accent1 4 2 2 4 3 3 3" xfId="32990" xr:uid="{00000000-0005-0000-0000-000025800000}"/>
    <cellStyle name="20% - Accent1 4 2 2 4 3 3 3 2" xfId="32991" xr:uid="{00000000-0005-0000-0000-000026800000}"/>
    <cellStyle name="20% - Accent1 4 2 2 4 3 3 4" xfId="32992" xr:uid="{00000000-0005-0000-0000-000027800000}"/>
    <cellStyle name="20% - Accent1 4 2 2 4 3 4" xfId="32993" xr:uid="{00000000-0005-0000-0000-000028800000}"/>
    <cellStyle name="20% - Accent1 4 2 2 4 3 4 2" xfId="32994" xr:uid="{00000000-0005-0000-0000-000029800000}"/>
    <cellStyle name="20% - Accent1 4 2 2 4 3 4 2 2" xfId="32995" xr:uid="{00000000-0005-0000-0000-00002A800000}"/>
    <cellStyle name="20% - Accent1 4 2 2 4 3 4 2 2 2" xfId="32996" xr:uid="{00000000-0005-0000-0000-00002B800000}"/>
    <cellStyle name="20% - Accent1 4 2 2 4 3 4 2 3" xfId="32997" xr:uid="{00000000-0005-0000-0000-00002C800000}"/>
    <cellStyle name="20% - Accent1 4 2 2 4 3 4 3" xfId="32998" xr:uid="{00000000-0005-0000-0000-00002D800000}"/>
    <cellStyle name="20% - Accent1 4 2 2 4 3 4 3 2" xfId="32999" xr:uid="{00000000-0005-0000-0000-00002E800000}"/>
    <cellStyle name="20% - Accent1 4 2 2 4 3 4 4" xfId="33000" xr:uid="{00000000-0005-0000-0000-00002F800000}"/>
    <cellStyle name="20% - Accent1 4 2 2 4 3 5" xfId="33001" xr:uid="{00000000-0005-0000-0000-000030800000}"/>
    <cellStyle name="20% - Accent1 4 2 2 4 3 5 2" xfId="33002" xr:uid="{00000000-0005-0000-0000-000031800000}"/>
    <cellStyle name="20% - Accent1 4 2 2 4 3 5 2 2" xfId="33003" xr:uid="{00000000-0005-0000-0000-000032800000}"/>
    <cellStyle name="20% - Accent1 4 2 2 4 3 5 3" xfId="33004" xr:uid="{00000000-0005-0000-0000-000033800000}"/>
    <cellStyle name="20% - Accent1 4 2 2 4 3 6" xfId="33005" xr:uid="{00000000-0005-0000-0000-000034800000}"/>
    <cellStyle name="20% - Accent1 4 2 2 4 3 6 2" xfId="33006" xr:uid="{00000000-0005-0000-0000-000035800000}"/>
    <cellStyle name="20% - Accent1 4 2 2 4 3 6 2 2" xfId="33007" xr:uid="{00000000-0005-0000-0000-000036800000}"/>
    <cellStyle name="20% - Accent1 4 2 2 4 3 6 3" xfId="33008" xr:uid="{00000000-0005-0000-0000-000037800000}"/>
    <cellStyle name="20% - Accent1 4 2 2 4 3 7" xfId="33009" xr:uid="{00000000-0005-0000-0000-000038800000}"/>
    <cellStyle name="20% - Accent1 4 2 2 4 3 7 2" xfId="33010" xr:uid="{00000000-0005-0000-0000-000039800000}"/>
    <cellStyle name="20% - Accent1 4 2 2 4 3 8" xfId="33011" xr:uid="{00000000-0005-0000-0000-00003A800000}"/>
    <cellStyle name="20% - Accent1 4 2 2 4 3 8 2" xfId="33012" xr:uid="{00000000-0005-0000-0000-00003B800000}"/>
    <cellStyle name="20% - Accent1 4 2 2 4 3 9" xfId="33013" xr:uid="{00000000-0005-0000-0000-00003C800000}"/>
    <cellStyle name="20% - Accent1 4 2 2 4 4" xfId="33014" xr:uid="{00000000-0005-0000-0000-00003D800000}"/>
    <cellStyle name="20% - Accent1 4 2 2 4 4 2" xfId="33015" xr:uid="{00000000-0005-0000-0000-00003E800000}"/>
    <cellStyle name="20% - Accent1 4 2 2 4 4 2 2" xfId="33016" xr:uid="{00000000-0005-0000-0000-00003F800000}"/>
    <cellStyle name="20% - Accent1 4 2 2 4 4 2 2 2" xfId="33017" xr:uid="{00000000-0005-0000-0000-000040800000}"/>
    <cellStyle name="20% - Accent1 4 2 2 4 4 2 3" xfId="33018" xr:uid="{00000000-0005-0000-0000-000041800000}"/>
    <cellStyle name="20% - Accent1 4 2 2 4 4 3" xfId="33019" xr:uid="{00000000-0005-0000-0000-000042800000}"/>
    <cellStyle name="20% - Accent1 4 2 2 4 4 3 2" xfId="33020" xr:uid="{00000000-0005-0000-0000-000043800000}"/>
    <cellStyle name="20% - Accent1 4 2 2 4 4 4" xfId="33021" xr:uid="{00000000-0005-0000-0000-000044800000}"/>
    <cellStyle name="20% - Accent1 4 2 2 4 5" xfId="33022" xr:uid="{00000000-0005-0000-0000-000045800000}"/>
    <cellStyle name="20% - Accent1 4 2 2 4 5 2" xfId="33023" xr:uid="{00000000-0005-0000-0000-000046800000}"/>
    <cellStyle name="20% - Accent1 4 2 2 4 5 2 2" xfId="33024" xr:uid="{00000000-0005-0000-0000-000047800000}"/>
    <cellStyle name="20% - Accent1 4 2 2 4 5 2 2 2" xfId="33025" xr:uid="{00000000-0005-0000-0000-000048800000}"/>
    <cellStyle name="20% - Accent1 4 2 2 4 5 2 3" xfId="33026" xr:uid="{00000000-0005-0000-0000-000049800000}"/>
    <cellStyle name="20% - Accent1 4 2 2 4 5 3" xfId="33027" xr:uid="{00000000-0005-0000-0000-00004A800000}"/>
    <cellStyle name="20% - Accent1 4 2 2 4 5 3 2" xfId="33028" xr:uid="{00000000-0005-0000-0000-00004B800000}"/>
    <cellStyle name="20% - Accent1 4 2 2 4 5 4" xfId="33029" xr:uid="{00000000-0005-0000-0000-00004C800000}"/>
    <cellStyle name="20% - Accent1 4 2 2 4 6" xfId="33030" xr:uid="{00000000-0005-0000-0000-00004D800000}"/>
    <cellStyle name="20% - Accent1 4 2 2 4 6 2" xfId="33031" xr:uid="{00000000-0005-0000-0000-00004E800000}"/>
    <cellStyle name="20% - Accent1 4 2 2 4 6 2 2" xfId="33032" xr:uid="{00000000-0005-0000-0000-00004F800000}"/>
    <cellStyle name="20% - Accent1 4 2 2 4 6 2 2 2" xfId="33033" xr:uid="{00000000-0005-0000-0000-000050800000}"/>
    <cellStyle name="20% - Accent1 4 2 2 4 6 2 3" xfId="33034" xr:uid="{00000000-0005-0000-0000-000051800000}"/>
    <cellStyle name="20% - Accent1 4 2 2 4 6 3" xfId="33035" xr:uid="{00000000-0005-0000-0000-000052800000}"/>
    <cellStyle name="20% - Accent1 4 2 2 4 6 3 2" xfId="33036" xr:uid="{00000000-0005-0000-0000-000053800000}"/>
    <cellStyle name="20% - Accent1 4 2 2 4 6 4" xfId="33037" xr:uid="{00000000-0005-0000-0000-000054800000}"/>
    <cellStyle name="20% - Accent1 4 2 2 4 7" xfId="33038" xr:uid="{00000000-0005-0000-0000-000055800000}"/>
    <cellStyle name="20% - Accent1 4 2 2 4 7 2" xfId="33039" xr:uid="{00000000-0005-0000-0000-000056800000}"/>
    <cellStyle name="20% - Accent1 4 2 2 4 7 2 2" xfId="33040" xr:uid="{00000000-0005-0000-0000-000057800000}"/>
    <cellStyle name="20% - Accent1 4 2 2 4 7 3" xfId="33041" xr:uid="{00000000-0005-0000-0000-000058800000}"/>
    <cellStyle name="20% - Accent1 4 2 2 4 8" xfId="33042" xr:uid="{00000000-0005-0000-0000-000059800000}"/>
    <cellStyle name="20% - Accent1 4 2 2 4 8 2" xfId="33043" xr:uid="{00000000-0005-0000-0000-00005A800000}"/>
    <cellStyle name="20% - Accent1 4 2 2 4 8 2 2" xfId="33044" xr:uid="{00000000-0005-0000-0000-00005B800000}"/>
    <cellStyle name="20% - Accent1 4 2 2 4 8 3" xfId="33045" xr:uid="{00000000-0005-0000-0000-00005C800000}"/>
    <cellStyle name="20% - Accent1 4 2 2 4 9" xfId="33046" xr:uid="{00000000-0005-0000-0000-00005D800000}"/>
    <cellStyle name="20% - Accent1 4 2 2 4 9 2" xfId="33047" xr:uid="{00000000-0005-0000-0000-00005E800000}"/>
    <cellStyle name="20% - Accent1 4 2 2 5" xfId="33048" xr:uid="{00000000-0005-0000-0000-00005F800000}"/>
    <cellStyle name="20% - Accent1 4 2 2 5 10" xfId="33049" xr:uid="{00000000-0005-0000-0000-000060800000}"/>
    <cellStyle name="20% - Accent1 4 2 2 5 10 2" xfId="33050" xr:uid="{00000000-0005-0000-0000-000061800000}"/>
    <cellStyle name="20% - Accent1 4 2 2 5 11" xfId="33051" xr:uid="{00000000-0005-0000-0000-000062800000}"/>
    <cellStyle name="20% - Accent1 4 2 2 5 2" xfId="33052" xr:uid="{00000000-0005-0000-0000-000063800000}"/>
    <cellStyle name="20% - Accent1 4 2 2 5 2 2" xfId="33053" xr:uid="{00000000-0005-0000-0000-000064800000}"/>
    <cellStyle name="20% - Accent1 4 2 2 5 2 2 2" xfId="33054" xr:uid="{00000000-0005-0000-0000-000065800000}"/>
    <cellStyle name="20% - Accent1 4 2 2 5 2 2 2 2" xfId="33055" xr:uid="{00000000-0005-0000-0000-000066800000}"/>
    <cellStyle name="20% - Accent1 4 2 2 5 2 2 2 2 2" xfId="33056" xr:uid="{00000000-0005-0000-0000-000067800000}"/>
    <cellStyle name="20% - Accent1 4 2 2 5 2 2 2 3" xfId="33057" xr:uid="{00000000-0005-0000-0000-000068800000}"/>
    <cellStyle name="20% - Accent1 4 2 2 5 2 2 3" xfId="33058" xr:uid="{00000000-0005-0000-0000-000069800000}"/>
    <cellStyle name="20% - Accent1 4 2 2 5 2 2 3 2" xfId="33059" xr:uid="{00000000-0005-0000-0000-00006A800000}"/>
    <cellStyle name="20% - Accent1 4 2 2 5 2 2 4" xfId="33060" xr:uid="{00000000-0005-0000-0000-00006B800000}"/>
    <cellStyle name="20% - Accent1 4 2 2 5 2 3" xfId="33061" xr:uid="{00000000-0005-0000-0000-00006C800000}"/>
    <cellStyle name="20% - Accent1 4 2 2 5 2 3 2" xfId="33062" xr:uid="{00000000-0005-0000-0000-00006D800000}"/>
    <cellStyle name="20% - Accent1 4 2 2 5 2 3 2 2" xfId="33063" xr:uid="{00000000-0005-0000-0000-00006E800000}"/>
    <cellStyle name="20% - Accent1 4 2 2 5 2 3 2 2 2" xfId="33064" xr:uid="{00000000-0005-0000-0000-00006F800000}"/>
    <cellStyle name="20% - Accent1 4 2 2 5 2 3 2 3" xfId="33065" xr:uid="{00000000-0005-0000-0000-000070800000}"/>
    <cellStyle name="20% - Accent1 4 2 2 5 2 3 3" xfId="33066" xr:uid="{00000000-0005-0000-0000-000071800000}"/>
    <cellStyle name="20% - Accent1 4 2 2 5 2 3 3 2" xfId="33067" xr:uid="{00000000-0005-0000-0000-000072800000}"/>
    <cellStyle name="20% - Accent1 4 2 2 5 2 3 4" xfId="33068" xr:uid="{00000000-0005-0000-0000-000073800000}"/>
    <cellStyle name="20% - Accent1 4 2 2 5 2 4" xfId="33069" xr:uid="{00000000-0005-0000-0000-000074800000}"/>
    <cellStyle name="20% - Accent1 4 2 2 5 2 4 2" xfId="33070" xr:uid="{00000000-0005-0000-0000-000075800000}"/>
    <cellStyle name="20% - Accent1 4 2 2 5 2 4 2 2" xfId="33071" xr:uid="{00000000-0005-0000-0000-000076800000}"/>
    <cellStyle name="20% - Accent1 4 2 2 5 2 4 2 2 2" xfId="33072" xr:uid="{00000000-0005-0000-0000-000077800000}"/>
    <cellStyle name="20% - Accent1 4 2 2 5 2 4 2 3" xfId="33073" xr:uid="{00000000-0005-0000-0000-000078800000}"/>
    <cellStyle name="20% - Accent1 4 2 2 5 2 4 3" xfId="33074" xr:uid="{00000000-0005-0000-0000-000079800000}"/>
    <cellStyle name="20% - Accent1 4 2 2 5 2 4 3 2" xfId="33075" xr:uid="{00000000-0005-0000-0000-00007A800000}"/>
    <cellStyle name="20% - Accent1 4 2 2 5 2 4 4" xfId="33076" xr:uid="{00000000-0005-0000-0000-00007B800000}"/>
    <cellStyle name="20% - Accent1 4 2 2 5 2 5" xfId="33077" xr:uid="{00000000-0005-0000-0000-00007C800000}"/>
    <cellStyle name="20% - Accent1 4 2 2 5 2 5 2" xfId="33078" xr:uid="{00000000-0005-0000-0000-00007D800000}"/>
    <cellStyle name="20% - Accent1 4 2 2 5 2 5 2 2" xfId="33079" xr:uid="{00000000-0005-0000-0000-00007E800000}"/>
    <cellStyle name="20% - Accent1 4 2 2 5 2 5 3" xfId="33080" xr:uid="{00000000-0005-0000-0000-00007F800000}"/>
    <cellStyle name="20% - Accent1 4 2 2 5 2 6" xfId="33081" xr:uid="{00000000-0005-0000-0000-000080800000}"/>
    <cellStyle name="20% - Accent1 4 2 2 5 2 6 2" xfId="33082" xr:uid="{00000000-0005-0000-0000-000081800000}"/>
    <cellStyle name="20% - Accent1 4 2 2 5 2 6 2 2" xfId="33083" xr:uid="{00000000-0005-0000-0000-000082800000}"/>
    <cellStyle name="20% - Accent1 4 2 2 5 2 6 3" xfId="33084" xr:uid="{00000000-0005-0000-0000-000083800000}"/>
    <cellStyle name="20% - Accent1 4 2 2 5 2 7" xfId="33085" xr:uid="{00000000-0005-0000-0000-000084800000}"/>
    <cellStyle name="20% - Accent1 4 2 2 5 2 7 2" xfId="33086" xr:uid="{00000000-0005-0000-0000-000085800000}"/>
    <cellStyle name="20% - Accent1 4 2 2 5 2 8" xfId="33087" xr:uid="{00000000-0005-0000-0000-000086800000}"/>
    <cellStyle name="20% - Accent1 4 2 2 5 2 8 2" xfId="33088" xr:uid="{00000000-0005-0000-0000-000087800000}"/>
    <cellStyle name="20% - Accent1 4 2 2 5 2 9" xfId="33089" xr:uid="{00000000-0005-0000-0000-000088800000}"/>
    <cellStyle name="20% - Accent1 4 2 2 5 3" xfId="33090" xr:uid="{00000000-0005-0000-0000-000089800000}"/>
    <cellStyle name="20% - Accent1 4 2 2 5 3 2" xfId="33091" xr:uid="{00000000-0005-0000-0000-00008A800000}"/>
    <cellStyle name="20% - Accent1 4 2 2 5 3 2 2" xfId="33092" xr:uid="{00000000-0005-0000-0000-00008B800000}"/>
    <cellStyle name="20% - Accent1 4 2 2 5 3 2 2 2" xfId="33093" xr:uid="{00000000-0005-0000-0000-00008C800000}"/>
    <cellStyle name="20% - Accent1 4 2 2 5 3 2 2 2 2" xfId="33094" xr:uid="{00000000-0005-0000-0000-00008D800000}"/>
    <cellStyle name="20% - Accent1 4 2 2 5 3 2 2 3" xfId="33095" xr:uid="{00000000-0005-0000-0000-00008E800000}"/>
    <cellStyle name="20% - Accent1 4 2 2 5 3 2 3" xfId="33096" xr:uid="{00000000-0005-0000-0000-00008F800000}"/>
    <cellStyle name="20% - Accent1 4 2 2 5 3 2 3 2" xfId="33097" xr:uid="{00000000-0005-0000-0000-000090800000}"/>
    <cellStyle name="20% - Accent1 4 2 2 5 3 2 4" xfId="33098" xr:uid="{00000000-0005-0000-0000-000091800000}"/>
    <cellStyle name="20% - Accent1 4 2 2 5 3 3" xfId="33099" xr:uid="{00000000-0005-0000-0000-000092800000}"/>
    <cellStyle name="20% - Accent1 4 2 2 5 3 3 2" xfId="33100" xr:uid="{00000000-0005-0000-0000-000093800000}"/>
    <cellStyle name="20% - Accent1 4 2 2 5 3 3 2 2" xfId="33101" xr:uid="{00000000-0005-0000-0000-000094800000}"/>
    <cellStyle name="20% - Accent1 4 2 2 5 3 3 2 2 2" xfId="33102" xr:uid="{00000000-0005-0000-0000-000095800000}"/>
    <cellStyle name="20% - Accent1 4 2 2 5 3 3 2 3" xfId="33103" xr:uid="{00000000-0005-0000-0000-000096800000}"/>
    <cellStyle name="20% - Accent1 4 2 2 5 3 3 3" xfId="33104" xr:uid="{00000000-0005-0000-0000-000097800000}"/>
    <cellStyle name="20% - Accent1 4 2 2 5 3 3 3 2" xfId="33105" xr:uid="{00000000-0005-0000-0000-000098800000}"/>
    <cellStyle name="20% - Accent1 4 2 2 5 3 3 4" xfId="33106" xr:uid="{00000000-0005-0000-0000-000099800000}"/>
    <cellStyle name="20% - Accent1 4 2 2 5 3 4" xfId="33107" xr:uid="{00000000-0005-0000-0000-00009A800000}"/>
    <cellStyle name="20% - Accent1 4 2 2 5 3 4 2" xfId="33108" xr:uid="{00000000-0005-0000-0000-00009B800000}"/>
    <cellStyle name="20% - Accent1 4 2 2 5 3 4 2 2" xfId="33109" xr:uid="{00000000-0005-0000-0000-00009C800000}"/>
    <cellStyle name="20% - Accent1 4 2 2 5 3 4 2 2 2" xfId="33110" xr:uid="{00000000-0005-0000-0000-00009D800000}"/>
    <cellStyle name="20% - Accent1 4 2 2 5 3 4 2 3" xfId="33111" xr:uid="{00000000-0005-0000-0000-00009E800000}"/>
    <cellStyle name="20% - Accent1 4 2 2 5 3 4 3" xfId="33112" xr:uid="{00000000-0005-0000-0000-00009F800000}"/>
    <cellStyle name="20% - Accent1 4 2 2 5 3 4 3 2" xfId="33113" xr:uid="{00000000-0005-0000-0000-0000A0800000}"/>
    <cellStyle name="20% - Accent1 4 2 2 5 3 4 4" xfId="33114" xr:uid="{00000000-0005-0000-0000-0000A1800000}"/>
    <cellStyle name="20% - Accent1 4 2 2 5 3 5" xfId="33115" xr:uid="{00000000-0005-0000-0000-0000A2800000}"/>
    <cellStyle name="20% - Accent1 4 2 2 5 3 5 2" xfId="33116" xr:uid="{00000000-0005-0000-0000-0000A3800000}"/>
    <cellStyle name="20% - Accent1 4 2 2 5 3 5 2 2" xfId="33117" xr:uid="{00000000-0005-0000-0000-0000A4800000}"/>
    <cellStyle name="20% - Accent1 4 2 2 5 3 5 3" xfId="33118" xr:uid="{00000000-0005-0000-0000-0000A5800000}"/>
    <cellStyle name="20% - Accent1 4 2 2 5 3 6" xfId="33119" xr:uid="{00000000-0005-0000-0000-0000A6800000}"/>
    <cellStyle name="20% - Accent1 4 2 2 5 3 6 2" xfId="33120" xr:uid="{00000000-0005-0000-0000-0000A7800000}"/>
    <cellStyle name="20% - Accent1 4 2 2 5 3 6 2 2" xfId="33121" xr:uid="{00000000-0005-0000-0000-0000A8800000}"/>
    <cellStyle name="20% - Accent1 4 2 2 5 3 6 3" xfId="33122" xr:uid="{00000000-0005-0000-0000-0000A9800000}"/>
    <cellStyle name="20% - Accent1 4 2 2 5 3 7" xfId="33123" xr:uid="{00000000-0005-0000-0000-0000AA800000}"/>
    <cellStyle name="20% - Accent1 4 2 2 5 3 7 2" xfId="33124" xr:uid="{00000000-0005-0000-0000-0000AB800000}"/>
    <cellStyle name="20% - Accent1 4 2 2 5 3 8" xfId="33125" xr:uid="{00000000-0005-0000-0000-0000AC800000}"/>
    <cellStyle name="20% - Accent1 4 2 2 5 3 8 2" xfId="33126" xr:uid="{00000000-0005-0000-0000-0000AD800000}"/>
    <cellStyle name="20% - Accent1 4 2 2 5 3 9" xfId="33127" xr:uid="{00000000-0005-0000-0000-0000AE800000}"/>
    <cellStyle name="20% - Accent1 4 2 2 5 4" xfId="33128" xr:uid="{00000000-0005-0000-0000-0000AF800000}"/>
    <cellStyle name="20% - Accent1 4 2 2 5 4 2" xfId="33129" xr:uid="{00000000-0005-0000-0000-0000B0800000}"/>
    <cellStyle name="20% - Accent1 4 2 2 5 4 2 2" xfId="33130" xr:uid="{00000000-0005-0000-0000-0000B1800000}"/>
    <cellStyle name="20% - Accent1 4 2 2 5 4 2 2 2" xfId="33131" xr:uid="{00000000-0005-0000-0000-0000B2800000}"/>
    <cellStyle name="20% - Accent1 4 2 2 5 4 2 3" xfId="33132" xr:uid="{00000000-0005-0000-0000-0000B3800000}"/>
    <cellStyle name="20% - Accent1 4 2 2 5 4 3" xfId="33133" xr:uid="{00000000-0005-0000-0000-0000B4800000}"/>
    <cellStyle name="20% - Accent1 4 2 2 5 4 3 2" xfId="33134" xr:uid="{00000000-0005-0000-0000-0000B5800000}"/>
    <cellStyle name="20% - Accent1 4 2 2 5 4 4" xfId="33135" xr:uid="{00000000-0005-0000-0000-0000B6800000}"/>
    <cellStyle name="20% - Accent1 4 2 2 5 5" xfId="33136" xr:uid="{00000000-0005-0000-0000-0000B7800000}"/>
    <cellStyle name="20% - Accent1 4 2 2 5 5 2" xfId="33137" xr:uid="{00000000-0005-0000-0000-0000B8800000}"/>
    <cellStyle name="20% - Accent1 4 2 2 5 5 2 2" xfId="33138" xr:uid="{00000000-0005-0000-0000-0000B9800000}"/>
    <cellStyle name="20% - Accent1 4 2 2 5 5 2 2 2" xfId="33139" xr:uid="{00000000-0005-0000-0000-0000BA800000}"/>
    <cellStyle name="20% - Accent1 4 2 2 5 5 2 3" xfId="33140" xr:uid="{00000000-0005-0000-0000-0000BB800000}"/>
    <cellStyle name="20% - Accent1 4 2 2 5 5 3" xfId="33141" xr:uid="{00000000-0005-0000-0000-0000BC800000}"/>
    <cellStyle name="20% - Accent1 4 2 2 5 5 3 2" xfId="33142" xr:uid="{00000000-0005-0000-0000-0000BD800000}"/>
    <cellStyle name="20% - Accent1 4 2 2 5 5 4" xfId="33143" xr:uid="{00000000-0005-0000-0000-0000BE800000}"/>
    <cellStyle name="20% - Accent1 4 2 2 5 6" xfId="33144" xr:uid="{00000000-0005-0000-0000-0000BF800000}"/>
    <cellStyle name="20% - Accent1 4 2 2 5 6 2" xfId="33145" xr:uid="{00000000-0005-0000-0000-0000C0800000}"/>
    <cellStyle name="20% - Accent1 4 2 2 5 6 2 2" xfId="33146" xr:uid="{00000000-0005-0000-0000-0000C1800000}"/>
    <cellStyle name="20% - Accent1 4 2 2 5 6 2 2 2" xfId="33147" xr:uid="{00000000-0005-0000-0000-0000C2800000}"/>
    <cellStyle name="20% - Accent1 4 2 2 5 6 2 3" xfId="33148" xr:uid="{00000000-0005-0000-0000-0000C3800000}"/>
    <cellStyle name="20% - Accent1 4 2 2 5 6 3" xfId="33149" xr:uid="{00000000-0005-0000-0000-0000C4800000}"/>
    <cellStyle name="20% - Accent1 4 2 2 5 6 3 2" xfId="33150" xr:uid="{00000000-0005-0000-0000-0000C5800000}"/>
    <cellStyle name="20% - Accent1 4 2 2 5 6 4" xfId="33151" xr:uid="{00000000-0005-0000-0000-0000C6800000}"/>
    <cellStyle name="20% - Accent1 4 2 2 5 7" xfId="33152" xr:uid="{00000000-0005-0000-0000-0000C7800000}"/>
    <cellStyle name="20% - Accent1 4 2 2 5 7 2" xfId="33153" xr:uid="{00000000-0005-0000-0000-0000C8800000}"/>
    <cellStyle name="20% - Accent1 4 2 2 5 7 2 2" xfId="33154" xr:uid="{00000000-0005-0000-0000-0000C9800000}"/>
    <cellStyle name="20% - Accent1 4 2 2 5 7 3" xfId="33155" xr:uid="{00000000-0005-0000-0000-0000CA800000}"/>
    <cellStyle name="20% - Accent1 4 2 2 5 8" xfId="33156" xr:uid="{00000000-0005-0000-0000-0000CB800000}"/>
    <cellStyle name="20% - Accent1 4 2 2 5 8 2" xfId="33157" xr:uid="{00000000-0005-0000-0000-0000CC800000}"/>
    <cellStyle name="20% - Accent1 4 2 2 5 8 2 2" xfId="33158" xr:uid="{00000000-0005-0000-0000-0000CD800000}"/>
    <cellStyle name="20% - Accent1 4 2 2 5 8 3" xfId="33159" xr:uid="{00000000-0005-0000-0000-0000CE800000}"/>
    <cellStyle name="20% - Accent1 4 2 2 5 9" xfId="33160" xr:uid="{00000000-0005-0000-0000-0000CF800000}"/>
    <cellStyle name="20% - Accent1 4 2 2 5 9 2" xfId="33161" xr:uid="{00000000-0005-0000-0000-0000D0800000}"/>
    <cellStyle name="20% - Accent1 4 2 2 6" xfId="33162" xr:uid="{00000000-0005-0000-0000-0000D1800000}"/>
    <cellStyle name="20% - Accent1 4 2 2 6 10" xfId="33163" xr:uid="{00000000-0005-0000-0000-0000D2800000}"/>
    <cellStyle name="20% - Accent1 4 2 2 6 10 2" xfId="33164" xr:uid="{00000000-0005-0000-0000-0000D3800000}"/>
    <cellStyle name="20% - Accent1 4 2 2 6 11" xfId="33165" xr:uid="{00000000-0005-0000-0000-0000D4800000}"/>
    <cellStyle name="20% - Accent1 4 2 2 6 2" xfId="33166" xr:uid="{00000000-0005-0000-0000-0000D5800000}"/>
    <cellStyle name="20% - Accent1 4 2 2 6 2 2" xfId="33167" xr:uid="{00000000-0005-0000-0000-0000D6800000}"/>
    <cellStyle name="20% - Accent1 4 2 2 6 2 2 2" xfId="33168" xr:uid="{00000000-0005-0000-0000-0000D7800000}"/>
    <cellStyle name="20% - Accent1 4 2 2 6 2 2 2 2" xfId="33169" xr:uid="{00000000-0005-0000-0000-0000D8800000}"/>
    <cellStyle name="20% - Accent1 4 2 2 6 2 2 2 2 2" xfId="33170" xr:uid="{00000000-0005-0000-0000-0000D9800000}"/>
    <cellStyle name="20% - Accent1 4 2 2 6 2 2 2 3" xfId="33171" xr:uid="{00000000-0005-0000-0000-0000DA800000}"/>
    <cellStyle name="20% - Accent1 4 2 2 6 2 2 3" xfId="33172" xr:uid="{00000000-0005-0000-0000-0000DB800000}"/>
    <cellStyle name="20% - Accent1 4 2 2 6 2 2 3 2" xfId="33173" xr:uid="{00000000-0005-0000-0000-0000DC800000}"/>
    <cellStyle name="20% - Accent1 4 2 2 6 2 2 4" xfId="33174" xr:uid="{00000000-0005-0000-0000-0000DD800000}"/>
    <cellStyle name="20% - Accent1 4 2 2 6 2 3" xfId="33175" xr:uid="{00000000-0005-0000-0000-0000DE800000}"/>
    <cellStyle name="20% - Accent1 4 2 2 6 2 3 2" xfId="33176" xr:uid="{00000000-0005-0000-0000-0000DF800000}"/>
    <cellStyle name="20% - Accent1 4 2 2 6 2 3 2 2" xfId="33177" xr:uid="{00000000-0005-0000-0000-0000E0800000}"/>
    <cellStyle name="20% - Accent1 4 2 2 6 2 3 2 2 2" xfId="33178" xr:uid="{00000000-0005-0000-0000-0000E1800000}"/>
    <cellStyle name="20% - Accent1 4 2 2 6 2 3 2 3" xfId="33179" xr:uid="{00000000-0005-0000-0000-0000E2800000}"/>
    <cellStyle name="20% - Accent1 4 2 2 6 2 3 3" xfId="33180" xr:uid="{00000000-0005-0000-0000-0000E3800000}"/>
    <cellStyle name="20% - Accent1 4 2 2 6 2 3 3 2" xfId="33181" xr:uid="{00000000-0005-0000-0000-0000E4800000}"/>
    <cellStyle name="20% - Accent1 4 2 2 6 2 3 4" xfId="33182" xr:uid="{00000000-0005-0000-0000-0000E5800000}"/>
    <cellStyle name="20% - Accent1 4 2 2 6 2 4" xfId="33183" xr:uid="{00000000-0005-0000-0000-0000E6800000}"/>
    <cellStyle name="20% - Accent1 4 2 2 6 2 4 2" xfId="33184" xr:uid="{00000000-0005-0000-0000-0000E7800000}"/>
    <cellStyle name="20% - Accent1 4 2 2 6 2 4 2 2" xfId="33185" xr:uid="{00000000-0005-0000-0000-0000E8800000}"/>
    <cellStyle name="20% - Accent1 4 2 2 6 2 4 2 2 2" xfId="33186" xr:uid="{00000000-0005-0000-0000-0000E9800000}"/>
    <cellStyle name="20% - Accent1 4 2 2 6 2 4 2 3" xfId="33187" xr:uid="{00000000-0005-0000-0000-0000EA800000}"/>
    <cellStyle name="20% - Accent1 4 2 2 6 2 4 3" xfId="33188" xr:uid="{00000000-0005-0000-0000-0000EB800000}"/>
    <cellStyle name="20% - Accent1 4 2 2 6 2 4 3 2" xfId="33189" xr:uid="{00000000-0005-0000-0000-0000EC800000}"/>
    <cellStyle name="20% - Accent1 4 2 2 6 2 4 4" xfId="33190" xr:uid="{00000000-0005-0000-0000-0000ED800000}"/>
    <cellStyle name="20% - Accent1 4 2 2 6 2 5" xfId="33191" xr:uid="{00000000-0005-0000-0000-0000EE800000}"/>
    <cellStyle name="20% - Accent1 4 2 2 6 2 5 2" xfId="33192" xr:uid="{00000000-0005-0000-0000-0000EF800000}"/>
    <cellStyle name="20% - Accent1 4 2 2 6 2 5 2 2" xfId="33193" xr:uid="{00000000-0005-0000-0000-0000F0800000}"/>
    <cellStyle name="20% - Accent1 4 2 2 6 2 5 3" xfId="33194" xr:uid="{00000000-0005-0000-0000-0000F1800000}"/>
    <cellStyle name="20% - Accent1 4 2 2 6 2 6" xfId="33195" xr:uid="{00000000-0005-0000-0000-0000F2800000}"/>
    <cellStyle name="20% - Accent1 4 2 2 6 2 6 2" xfId="33196" xr:uid="{00000000-0005-0000-0000-0000F3800000}"/>
    <cellStyle name="20% - Accent1 4 2 2 6 2 6 2 2" xfId="33197" xr:uid="{00000000-0005-0000-0000-0000F4800000}"/>
    <cellStyle name="20% - Accent1 4 2 2 6 2 6 3" xfId="33198" xr:uid="{00000000-0005-0000-0000-0000F5800000}"/>
    <cellStyle name="20% - Accent1 4 2 2 6 2 7" xfId="33199" xr:uid="{00000000-0005-0000-0000-0000F6800000}"/>
    <cellStyle name="20% - Accent1 4 2 2 6 2 7 2" xfId="33200" xr:uid="{00000000-0005-0000-0000-0000F7800000}"/>
    <cellStyle name="20% - Accent1 4 2 2 6 2 8" xfId="33201" xr:uid="{00000000-0005-0000-0000-0000F8800000}"/>
    <cellStyle name="20% - Accent1 4 2 2 6 2 8 2" xfId="33202" xr:uid="{00000000-0005-0000-0000-0000F9800000}"/>
    <cellStyle name="20% - Accent1 4 2 2 6 2 9" xfId="33203" xr:uid="{00000000-0005-0000-0000-0000FA800000}"/>
    <cellStyle name="20% - Accent1 4 2 2 6 3" xfId="33204" xr:uid="{00000000-0005-0000-0000-0000FB800000}"/>
    <cellStyle name="20% - Accent1 4 2 2 6 3 2" xfId="33205" xr:uid="{00000000-0005-0000-0000-0000FC800000}"/>
    <cellStyle name="20% - Accent1 4 2 2 6 3 2 2" xfId="33206" xr:uid="{00000000-0005-0000-0000-0000FD800000}"/>
    <cellStyle name="20% - Accent1 4 2 2 6 3 2 2 2" xfId="33207" xr:uid="{00000000-0005-0000-0000-0000FE800000}"/>
    <cellStyle name="20% - Accent1 4 2 2 6 3 2 2 2 2" xfId="33208" xr:uid="{00000000-0005-0000-0000-0000FF800000}"/>
    <cellStyle name="20% - Accent1 4 2 2 6 3 2 2 3" xfId="33209" xr:uid="{00000000-0005-0000-0000-000000810000}"/>
    <cellStyle name="20% - Accent1 4 2 2 6 3 2 3" xfId="33210" xr:uid="{00000000-0005-0000-0000-000001810000}"/>
    <cellStyle name="20% - Accent1 4 2 2 6 3 2 3 2" xfId="33211" xr:uid="{00000000-0005-0000-0000-000002810000}"/>
    <cellStyle name="20% - Accent1 4 2 2 6 3 2 4" xfId="33212" xr:uid="{00000000-0005-0000-0000-000003810000}"/>
    <cellStyle name="20% - Accent1 4 2 2 6 3 3" xfId="33213" xr:uid="{00000000-0005-0000-0000-000004810000}"/>
    <cellStyle name="20% - Accent1 4 2 2 6 3 3 2" xfId="33214" xr:uid="{00000000-0005-0000-0000-000005810000}"/>
    <cellStyle name="20% - Accent1 4 2 2 6 3 3 2 2" xfId="33215" xr:uid="{00000000-0005-0000-0000-000006810000}"/>
    <cellStyle name="20% - Accent1 4 2 2 6 3 3 2 2 2" xfId="33216" xr:uid="{00000000-0005-0000-0000-000007810000}"/>
    <cellStyle name="20% - Accent1 4 2 2 6 3 3 2 3" xfId="33217" xr:uid="{00000000-0005-0000-0000-000008810000}"/>
    <cellStyle name="20% - Accent1 4 2 2 6 3 3 3" xfId="33218" xr:uid="{00000000-0005-0000-0000-000009810000}"/>
    <cellStyle name="20% - Accent1 4 2 2 6 3 3 3 2" xfId="33219" xr:uid="{00000000-0005-0000-0000-00000A810000}"/>
    <cellStyle name="20% - Accent1 4 2 2 6 3 3 4" xfId="33220" xr:uid="{00000000-0005-0000-0000-00000B810000}"/>
    <cellStyle name="20% - Accent1 4 2 2 6 3 4" xfId="33221" xr:uid="{00000000-0005-0000-0000-00000C810000}"/>
    <cellStyle name="20% - Accent1 4 2 2 6 3 4 2" xfId="33222" xr:uid="{00000000-0005-0000-0000-00000D810000}"/>
    <cellStyle name="20% - Accent1 4 2 2 6 3 4 2 2" xfId="33223" xr:uid="{00000000-0005-0000-0000-00000E810000}"/>
    <cellStyle name="20% - Accent1 4 2 2 6 3 4 2 2 2" xfId="33224" xr:uid="{00000000-0005-0000-0000-00000F810000}"/>
    <cellStyle name="20% - Accent1 4 2 2 6 3 4 2 3" xfId="33225" xr:uid="{00000000-0005-0000-0000-000010810000}"/>
    <cellStyle name="20% - Accent1 4 2 2 6 3 4 3" xfId="33226" xr:uid="{00000000-0005-0000-0000-000011810000}"/>
    <cellStyle name="20% - Accent1 4 2 2 6 3 4 3 2" xfId="33227" xr:uid="{00000000-0005-0000-0000-000012810000}"/>
    <cellStyle name="20% - Accent1 4 2 2 6 3 4 4" xfId="33228" xr:uid="{00000000-0005-0000-0000-000013810000}"/>
    <cellStyle name="20% - Accent1 4 2 2 6 3 5" xfId="33229" xr:uid="{00000000-0005-0000-0000-000014810000}"/>
    <cellStyle name="20% - Accent1 4 2 2 6 3 5 2" xfId="33230" xr:uid="{00000000-0005-0000-0000-000015810000}"/>
    <cellStyle name="20% - Accent1 4 2 2 6 3 5 2 2" xfId="33231" xr:uid="{00000000-0005-0000-0000-000016810000}"/>
    <cellStyle name="20% - Accent1 4 2 2 6 3 5 3" xfId="33232" xr:uid="{00000000-0005-0000-0000-000017810000}"/>
    <cellStyle name="20% - Accent1 4 2 2 6 3 6" xfId="33233" xr:uid="{00000000-0005-0000-0000-000018810000}"/>
    <cellStyle name="20% - Accent1 4 2 2 6 3 6 2" xfId="33234" xr:uid="{00000000-0005-0000-0000-000019810000}"/>
    <cellStyle name="20% - Accent1 4 2 2 6 3 6 2 2" xfId="33235" xr:uid="{00000000-0005-0000-0000-00001A810000}"/>
    <cellStyle name="20% - Accent1 4 2 2 6 3 6 3" xfId="33236" xr:uid="{00000000-0005-0000-0000-00001B810000}"/>
    <cellStyle name="20% - Accent1 4 2 2 6 3 7" xfId="33237" xr:uid="{00000000-0005-0000-0000-00001C810000}"/>
    <cellStyle name="20% - Accent1 4 2 2 6 3 7 2" xfId="33238" xr:uid="{00000000-0005-0000-0000-00001D810000}"/>
    <cellStyle name="20% - Accent1 4 2 2 6 3 8" xfId="33239" xr:uid="{00000000-0005-0000-0000-00001E810000}"/>
    <cellStyle name="20% - Accent1 4 2 2 6 3 8 2" xfId="33240" xr:uid="{00000000-0005-0000-0000-00001F810000}"/>
    <cellStyle name="20% - Accent1 4 2 2 6 3 9" xfId="33241" xr:uid="{00000000-0005-0000-0000-000020810000}"/>
    <cellStyle name="20% - Accent1 4 2 2 6 4" xfId="33242" xr:uid="{00000000-0005-0000-0000-000021810000}"/>
    <cellStyle name="20% - Accent1 4 2 2 6 4 2" xfId="33243" xr:uid="{00000000-0005-0000-0000-000022810000}"/>
    <cellStyle name="20% - Accent1 4 2 2 6 4 2 2" xfId="33244" xr:uid="{00000000-0005-0000-0000-000023810000}"/>
    <cellStyle name="20% - Accent1 4 2 2 6 4 2 2 2" xfId="33245" xr:uid="{00000000-0005-0000-0000-000024810000}"/>
    <cellStyle name="20% - Accent1 4 2 2 6 4 2 3" xfId="33246" xr:uid="{00000000-0005-0000-0000-000025810000}"/>
    <cellStyle name="20% - Accent1 4 2 2 6 4 3" xfId="33247" xr:uid="{00000000-0005-0000-0000-000026810000}"/>
    <cellStyle name="20% - Accent1 4 2 2 6 4 3 2" xfId="33248" xr:uid="{00000000-0005-0000-0000-000027810000}"/>
    <cellStyle name="20% - Accent1 4 2 2 6 4 4" xfId="33249" xr:uid="{00000000-0005-0000-0000-000028810000}"/>
    <cellStyle name="20% - Accent1 4 2 2 6 5" xfId="33250" xr:uid="{00000000-0005-0000-0000-000029810000}"/>
    <cellStyle name="20% - Accent1 4 2 2 6 5 2" xfId="33251" xr:uid="{00000000-0005-0000-0000-00002A810000}"/>
    <cellStyle name="20% - Accent1 4 2 2 6 5 2 2" xfId="33252" xr:uid="{00000000-0005-0000-0000-00002B810000}"/>
    <cellStyle name="20% - Accent1 4 2 2 6 5 2 2 2" xfId="33253" xr:uid="{00000000-0005-0000-0000-00002C810000}"/>
    <cellStyle name="20% - Accent1 4 2 2 6 5 2 3" xfId="33254" xr:uid="{00000000-0005-0000-0000-00002D810000}"/>
    <cellStyle name="20% - Accent1 4 2 2 6 5 3" xfId="33255" xr:uid="{00000000-0005-0000-0000-00002E810000}"/>
    <cellStyle name="20% - Accent1 4 2 2 6 5 3 2" xfId="33256" xr:uid="{00000000-0005-0000-0000-00002F810000}"/>
    <cellStyle name="20% - Accent1 4 2 2 6 5 4" xfId="33257" xr:uid="{00000000-0005-0000-0000-000030810000}"/>
    <cellStyle name="20% - Accent1 4 2 2 6 6" xfId="33258" xr:uid="{00000000-0005-0000-0000-000031810000}"/>
    <cellStyle name="20% - Accent1 4 2 2 6 6 2" xfId="33259" xr:uid="{00000000-0005-0000-0000-000032810000}"/>
    <cellStyle name="20% - Accent1 4 2 2 6 6 2 2" xfId="33260" xr:uid="{00000000-0005-0000-0000-000033810000}"/>
    <cellStyle name="20% - Accent1 4 2 2 6 6 2 2 2" xfId="33261" xr:uid="{00000000-0005-0000-0000-000034810000}"/>
    <cellStyle name="20% - Accent1 4 2 2 6 6 2 3" xfId="33262" xr:uid="{00000000-0005-0000-0000-000035810000}"/>
    <cellStyle name="20% - Accent1 4 2 2 6 6 3" xfId="33263" xr:uid="{00000000-0005-0000-0000-000036810000}"/>
    <cellStyle name="20% - Accent1 4 2 2 6 6 3 2" xfId="33264" xr:uid="{00000000-0005-0000-0000-000037810000}"/>
    <cellStyle name="20% - Accent1 4 2 2 6 6 4" xfId="33265" xr:uid="{00000000-0005-0000-0000-000038810000}"/>
    <cellStyle name="20% - Accent1 4 2 2 6 7" xfId="33266" xr:uid="{00000000-0005-0000-0000-000039810000}"/>
    <cellStyle name="20% - Accent1 4 2 2 6 7 2" xfId="33267" xr:uid="{00000000-0005-0000-0000-00003A810000}"/>
    <cellStyle name="20% - Accent1 4 2 2 6 7 2 2" xfId="33268" xr:uid="{00000000-0005-0000-0000-00003B810000}"/>
    <cellStyle name="20% - Accent1 4 2 2 6 7 3" xfId="33269" xr:uid="{00000000-0005-0000-0000-00003C810000}"/>
    <cellStyle name="20% - Accent1 4 2 2 6 8" xfId="33270" xr:uid="{00000000-0005-0000-0000-00003D810000}"/>
    <cellStyle name="20% - Accent1 4 2 2 6 8 2" xfId="33271" xr:uid="{00000000-0005-0000-0000-00003E810000}"/>
    <cellStyle name="20% - Accent1 4 2 2 6 8 2 2" xfId="33272" xr:uid="{00000000-0005-0000-0000-00003F810000}"/>
    <cellStyle name="20% - Accent1 4 2 2 6 8 3" xfId="33273" xr:uid="{00000000-0005-0000-0000-000040810000}"/>
    <cellStyle name="20% - Accent1 4 2 2 6 9" xfId="33274" xr:uid="{00000000-0005-0000-0000-000041810000}"/>
    <cellStyle name="20% - Accent1 4 2 2 6 9 2" xfId="33275" xr:uid="{00000000-0005-0000-0000-000042810000}"/>
    <cellStyle name="20% - Accent1 4 2 2 7" xfId="33276" xr:uid="{00000000-0005-0000-0000-000043810000}"/>
    <cellStyle name="20% - Accent1 4 2 2 7 2" xfId="33277" xr:uid="{00000000-0005-0000-0000-000044810000}"/>
    <cellStyle name="20% - Accent1 4 2 2 7 2 2" xfId="33278" xr:uid="{00000000-0005-0000-0000-000045810000}"/>
    <cellStyle name="20% - Accent1 4 2 2 7 2 2 2" xfId="33279" xr:uid="{00000000-0005-0000-0000-000046810000}"/>
    <cellStyle name="20% - Accent1 4 2 2 7 2 2 2 2" xfId="33280" xr:uid="{00000000-0005-0000-0000-000047810000}"/>
    <cellStyle name="20% - Accent1 4 2 2 7 2 2 3" xfId="33281" xr:uid="{00000000-0005-0000-0000-000048810000}"/>
    <cellStyle name="20% - Accent1 4 2 2 7 2 3" xfId="33282" xr:uid="{00000000-0005-0000-0000-000049810000}"/>
    <cellStyle name="20% - Accent1 4 2 2 7 2 3 2" xfId="33283" xr:uid="{00000000-0005-0000-0000-00004A810000}"/>
    <cellStyle name="20% - Accent1 4 2 2 7 2 4" xfId="33284" xr:uid="{00000000-0005-0000-0000-00004B810000}"/>
    <cellStyle name="20% - Accent1 4 2 2 7 3" xfId="33285" xr:uid="{00000000-0005-0000-0000-00004C810000}"/>
    <cellStyle name="20% - Accent1 4 2 2 7 3 2" xfId="33286" xr:uid="{00000000-0005-0000-0000-00004D810000}"/>
    <cellStyle name="20% - Accent1 4 2 2 7 3 2 2" xfId="33287" xr:uid="{00000000-0005-0000-0000-00004E810000}"/>
    <cellStyle name="20% - Accent1 4 2 2 7 3 2 2 2" xfId="33288" xr:uid="{00000000-0005-0000-0000-00004F810000}"/>
    <cellStyle name="20% - Accent1 4 2 2 7 3 2 3" xfId="33289" xr:uid="{00000000-0005-0000-0000-000050810000}"/>
    <cellStyle name="20% - Accent1 4 2 2 7 3 3" xfId="33290" xr:uid="{00000000-0005-0000-0000-000051810000}"/>
    <cellStyle name="20% - Accent1 4 2 2 7 3 3 2" xfId="33291" xr:uid="{00000000-0005-0000-0000-000052810000}"/>
    <cellStyle name="20% - Accent1 4 2 2 7 3 4" xfId="33292" xr:uid="{00000000-0005-0000-0000-000053810000}"/>
    <cellStyle name="20% - Accent1 4 2 2 7 4" xfId="33293" xr:uid="{00000000-0005-0000-0000-000054810000}"/>
    <cellStyle name="20% - Accent1 4 2 2 7 4 2" xfId="33294" xr:uid="{00000000-0005-0000-0000-000055810000}"/>
    <cellStyle name="20% - Accent1 4 2 2 7 4 2 2" xfId="33295" xr:uid="{00000000-0005-0000-0000-000056810000}"/>
    <cellStyle name="20% - Accent1 4 2 2 7 4 2 2 2" xfId="33296" xr:uid="{00000000-0005-0000-0000-000057810000}"/>
    <cellStyle name="20% - Accent1 4 2 2 7 4 2 3" xfId="33297" xr:uid="{00000000-0005-0000-0000-000058810000}"/>
    <cellStyle name="20% - Accent1 4 2 2 7 4 3" xfId="33298" xr:uid="{00000000-0005-0000-0000-000059810000}"/>
    <cellStyle name="20% - Accent1 4 2 2 7 4 3 2" xfId="33299" xr:uid="{00000000-0005-0000-0000-00005A810000}"/>
    <cellStyle name="20% - Accent1 4 2 2 7 4 4" xfId="33300" xr:uid="{00000000-0005-0000-0000-00005B810000}"/>
    <cellStyle name="20% - Accent1 4 2 2 7 5" xfId="33301" xr:uid="{00000000-0005-0000-0000-00005C810000}"/>
    <cellStyle name="20% - Accent1 4 2 2 7 5 2" xfId="33302" xr:uid="{00000000-0005-0000-0000-00005D810000}"/>
    <cellStyle name="20% - Accent1 4 2 2 7 5 2 2" xfId="33303" xr:uid="{00000000-0005-0000-0000-00005E810000}"/>
    <cellStyle name="20% - Accent1 4 2 2 7 5 3" xfId="33304" xr:uid="{00000000-0005-0000-0000-00005F810000}"/>
    <cellStyle name="20% - Accent1 4 2 2 7 6" xfId="33305" xr:uid="{00000000-0005-0000-0000-000060810000}"/>
    <cellStyle name="20% - Accent1 4 2 2 7 6 2" xfId="33306" xr:uid="{00000000-0005-0000-0000-000061810000}"/>
    <cellStyle name="20% - Accent1 4 2 2 7 6 2 2" xfId="33307" xr:uid="{00000000-0005-0000-0000-000062810000}"/>
    <cellStyle name="20% - Accent1 4 2 2 7 6 3" xfId="33308" xr:uid="{00000000-0005-0000-0000-000063810000}"/>
    <cellStyle name="20% - Accent1 4 2 2 7 7" xfId="33309" xr:uid="{00000000-0005-0000-0000-000064810000}"/>
    <cellStyle name="20% - Accent1 4 2 2 7 7 2" xfId="33310" xr:uid="{00000000-0005-0000-0000-000065810000}"/>
    <cellStyle name="20% - Accent1 4 2 2 7 8" xfId="33311" xr:uid="{00000000-0005-0000-0000-000066810000}"/>
    <cellStyle name="20% - Accent1 4 2 2 7 8 2" xfId="33312" xr:uid="{00000000-0005-0000-0000-000067810000}"/>
    <cellStyle name="20% - Accent1 4 2 2 7 9" xfId="33313" xr:uid="{00000000-0005-0000-0000-000068810000}"/>
    <cellStyle name="20% - Accent1 4 2 2 8" xfId="33314" xr:uid="{00000000-0005-0000-0000-000069810000}"/>
    <cellStyle name="20% - Accent1 4 2 2 8 2" xfId="33315" xr:uid="{00000000-0005-0000-0000-00006A810000}"/>
    <cellStyle name="20% - Accent1 4 2 2 8 2 2" xfId="33316" xr:uid="{00000000-0005-0000-0000-00006B810000}"/>
    <cellStyle name="20% - Accent1 4 2 2 8 2 2 2" xfId="33317" xr:uid="{00000000-0005-0000-0000-00006C810000}"/>
    <cellStyle name="20% - Accent1 4 2 2 8 2 2 2 2" xfId="33318" xr:uid="{00000000-0005-0000-0000-00006D810000}"/>
    <cellStyle name="20% - Accent1 4 2 2 8 2 2 3" xfId="33319" xr:uid="{00000000-0005-0000-0000-00006E810000}"/>
    <cellStyle name="20% - Accent1 4 2 2 8 2 3" xfId="33320" xr:uid="{00000000-0005-0000-0000-00006F810000}"/>
    <cellStyle name="20% - Accent1 4 2 2 8 2 3 2" xfId="33321" xr:uid="{00000000-0005-0000-0000-000070810000}"/>
    <cellStyle name="20% - Accent1 4 2 2 8 2 4" xfId="33322" xr:uid="{00000000-0005-0000-0000-000071810000}"/>
    <cellStyle name="20% - Accent1 4 2 2 8 3" xfId="33323" xr:uid="{00000000-0005-0000-0000-000072810000}"/>
    <cellStyle name="20% - Accent1 4 2 2 8 3 2" xfId="33324" xr:uid="{00000000-0005-0000-0000-000073810000}"/>
    <cellStyle name="20% - Accent1 4 2 2 8 3 2 2" xfId="33325" xr:uid="{00000000-0005-0000-0000-000074810000}"/>
    <cellStyle name="20% - Accent1 4 2 2 8 3 2 2 2" xfId="33326" xr:uid="{00000000-0005-0000-0000-000075810000}"/>
    <cellStyle name="20% - Accent1 4 2 2 8 3 2 3" xfId="33327" xr:uid="{00000000-0005-0000-0000-000076810000}"/>
    <cellStyle name="20% - Accent1 4 2 2 8 3 3" xfId="33328" xr:uid="{00000000-0005-0000-0000-000077810000}"/>
    <cellStyle name="20% - Accent1 4 2 2 8 3 3 2" xfId="33329" xr:uid="{00000000-0005-0000-0000-000078810000}"/>
    <cellStyle name="20% - Accent1 4 2 2 8 3 4" xfId="33330" xr:uid="{00000000-0005-0000-0000-000079810000}"/>
    <cellStyle name="20% - Accent1 4 2 2 8 4" xfId="33331" xr:uid="{00000000-0005-0000-0000-00007A810000}"/>
    <cellStyle name="20% - Accent1 4 2 2 8 4 2" xfId="33332" xr:uid="{00000000-0005-0000-0000-00007B810000}"/>
    <cellStyle name="20% - Accent1 4 2 2 8 4 2 2" xfId="33333" xr:uid="{00000000-0005-0000-0000-00007C810000}"/>
    <cellStyle name="20% - Accent1 4 2 2 8 4 2 2 2" xfId="33334" xr:uid="{00000000-0005-0000-0000-00007D810000}"/>
    <cellStyle name="20% - Accent1 4 2 2 8 4 2 3" xfId="33335" xr:uid="{00000000-0005-0000-0000-00007E810000}"/>
    <cellStyle name="20% - Accent1 4 2 2 8 4 3" xfId="33336" xr:uid="{00000000-0005-0000-0000-00007F810000}"/>
    <cellStyle name="20% - Accent1 4 2 2 8 4 3 2" xfId="33337" xr:uid="{00000000-0005-0000-0000-000080810000}"/>
    <cellStyle name="20% - Accent1 4 2 2 8 4 4" xfId="33338" xr:uid="{00000000-0005-0000-0000-000081810000}"/>
    <cellStyle name="20% - Accent1 4 2 2 8 5" xfId="33339" xr:uid="{00000000-0005-0000-0000-000082810000}"/>
    <cellStyle name="20% - Accent1 4 2 2 8 5 2" xfId="33340" xr:uid="{00000000-0005-0000-0000-000083810000}"/>
    <cellStyle name="20% - Accent1 4 2 2 8 5 2 2" xfId="33341" xr:uid="{00000000-0005-0000-0000-000084810000}"/>
    <cellStyle name="20% - Accent1 4 2 2 8 5 3" xfId="33342" xr:uid="{00000000-0005-0000-0000-000085810000}"/>
    <cellStyle name="20% - Accent1 4 2 2 8 6" xfId="33343" xr:uid="{00000000-0005-0000-0000-000086810000}"/>
    <cellStyle name="20% - Accent1 4 2 2 8 6 2" xfId="33344" xr:uid="{00000000-0005-0000-0000-000087810000}"/>
    <cellStyle name="20% - Accent1 4 2 2 8 6 2 2" xfId="33345" xr:uid="{00000000-0005-0000-0000-000088810000}"/>
    <cellStyle name="20% - Accent1 4 2 2 8 6 3" xfId="33346" xr:uid="{00000000-0005-0000-0000-000089810000}"/>
    <cellStyle name="20% - Accent1 4 2 2 8 7" xfId="33347" xr:uid="{00000000-0005-0000-0000-00008A810000}"/>
    <cellStyle name="20% - Accent1 4 2 2 8 7 2" xfId="33348" xr:uid="{00000000-0005-0000-0000-00008B810000}"/>
    <cellStyle name="20% - Accent1 4 2 2 8 8" xfId="33349" xr:uid="{00000000-0005-0000-0000-00008C810000}"/>
    <cellStyle name="20% - Accent1 4 2 2 8 8 2" xfId="33350" xr:uid="{00000000-0005-0000-0000-00008D810000}"/>
    <cellStyle name="20% - Accent1 4 2 2 8 9" xfId="33351" xr:uid="{00000000-0005-0000-0000-00008E810000}"/>
    <cellStyle name="20% - Accent1 4 2 2 9" xfId="33352" xr:uid="{00000000-0005-0000-0000-00008F810000}"/>
    <cellStyle name="20% - Accent1 4 2 2 9 2" xfId="33353" xr:uid="{00000000-0005-0000-0000-000090810000}"/>
    <cellStyle name="20% - Accent1 4 2 2 9 2 2" xfId="33354" xr:uid="{00000000-0005-0000-0000-000091810000}"/>
    <cellStyle name="20% - Accent1 4 2 2 9 2 2 2" xfId="33355" xr:uid="{00000000-0005-0000-0000-000092810000}"/>
    <cellStyle name="20% - Accent1 4 2 2 9 2 3" xfId="33356" xr:uid="{00000000-0005-0000-0000-000093810000}"/>
    <cellStyle name="20% - Accent1 4 2 2 9 3" xfId="33357" xr:uid="{00000000-0005-0000-0000-000094810000}"/>
    <cellStyle name="20% - Accent1 4 2 2 9 3 2" xfId="33358" xr:uid="{00000000-0005-0000-0000-000095810000}"/>
    <cellStyle name="20% - Accent1 4 2 2 9 4" xfId="33359" xr:uid="{00000000-0005-0000-0000-000096810000}"/>
    <cellStyle name="20% - Accent1 4 2 20" xfId="33360" xr:uid="{00000000-0005-0000-0000-000097810000}"/>
    <cellStyle name="20% - Accent1 4 2 3" xfId="33361" xr:uid="{00000000-0005-0000-0000-000098810000}"/>
    <cellStyle name="20% - Accent1 4 2 3 10" xfId="33362" xr:uid="{00000000-0005-0000-0000-000099810000}"/>
    <cellStyle name="20% - Accent1 4 2 3 10 2" xfId="33363" xr:uid="{00000000-0005-0000-0000-00009A810000}"/>
    <cellStyle name="20% - Accent1 4 2 3 10 2 2" xfId="33364" xr:uid="{00000000-0005-0000-0000-00009B810000}"/>
    <cellStyle name="20% - Accent1 4 2 3 10 2 2 2" xfId="33365" xr:uid="{00000000-0005-0000-0000-00009C810000}"/>
    <cellStyle name="20% - Accent1 4 2 3 10 2 3" xfId="33366" xr:uid="{00000000-0005-0000-0000-00009D810000}"/>
    <cellStyle name="20% - Accent1 4 2 3 10 3" xfId="33367" xr:uid="{00000000-0005-0000-0000-00009E810000}"/>
    <cellStyle name="20% - Accent1 4 2 3 10 3 2" xfId="33368" xr:uid="{00000000-0005-0000-0000-00009F810000}"/>
    <cellStyle name="20% - Accent1 4 2 3 10 4" xfId="33369" xr:uid="{00000000-0005-0000-0000-0000A0810000}"/>
    <cellStyle name="20% - Accent1 4 2 3 11" xfId="33370" xr:uid="{00000000-0005-0000-0000-0000A1810000}"/>
    <cellStyle name="20% - Accent1 4 2 3 11 2" xfId="33371" xr:uid="{00000000-0005-0000-0000-0000A2810000}"/>
    <cellStyle name="20% - Accent1 4 2 3 11 2 2" xfId="33372" xr:uid="{00000000-0005-0000-0000-0000A3810000}"/>
    <cellStyle name="20% - Accent1 4 2 3 11 2 2 2" xfId="33373" xr:uid="{00000000-0005-0000-0000-0000A4810000}"/>
    <cellStyle name="20% - Accent1 4 2 3 11 2 3" xfId="33374" xr:uid="{00000000-0005-0000-0000-0000A5810000}"/>
    <cellStyle name="20% - Accent1 4 2 3 11 3" xfId="33375" xr:uid="{00000000-0005-0000-0000-0000A6810000}"/>
    <cellStyle name="20% - Accent1 4 2 3 11 3 2" xfId="33376" xr:uid="{00000000-0005-0000-0000-0000A7810000}"/>
    <cellStyle name="20% - Accent1 4 2 3 11 4" xfId="33377" xr:uid="{00000000-0005-0000-0000-0000A8810000}"/>
    <cellStyle name="20% - Accent1 4 2 3 12" xfId="33378" xr:uid="{00000000-0005-0000-0000-0000A9810000}"/>
    <cellStyle name="20% - Accent1 4 2 3 12 2" xfId="33379" xr:uid="{00000000-0005-0000-0000-0000AA810000}"/>
    <cellStyle name="20% - Accent1 4 2 3 12 2 2" xfId="33380" xr:uid="{00000000-0005-0000-0000-0000AB810000}"/>
    <cellStyle name="20% - Accent1 4 2 3 12 3" xfId="33381" xr:uid="{00000000-0005-0000-0000-0000AC810000}"/>
    <cellStyle name="20% - Accent1 4 2 3 13" xfId="33382" xr:uid="{00000000-0005-0000-0000-0000AD810000}"/>
    <cellStyle name="20% - Accent1 4 2 3 13 2" xfId="33383" xr:uid="{00000000-0005-0000-0000-0000AE810000}"/>
    <cellStyle name="20% - Accent1 4 2 3 13 2 2" xfId="33384" xr:uid="{00000000-0005-0000-0000-0000AF810000}"/>
    <cellStyle name="20% - Accent1 4 2 3 13 3" xfId="33385" xr:uid="{00000000-0005-0000-0000-0000B0810000}"/>
    <cellStyle name="20% - Accent1 4 2 3 14" xfId="33386" xr:uid="{00000000-0005-0000-0000-0000B1810000}"/>
    <cellStyle name="20% - Accent1 4 2 3 14 2" xfId="33387" xr:uid="{00000000-0005-0000-0000-0000B2810000}"/>
    <cellStyle name="20% - Accent1 4 2 3 15" xfId="33388" xr:uid="{00000000-0005-0000-0000-0000B3810000}"/>
    <cellStyle name="20% - Accent1 4 2 3 15 2" xfId="33389" xr:uid="{00000000-0005-0000-0000-0000B4810000}"/>
    <cellStyle name="20% - Accent1 4 2 3 16" xfId="33390" xr:uid="{00000000-0005-0000-0000-0000B5810000}"/>
    <cellStyle name="20% - Accent1 4 2 3 2" xfId="33391" xr:uid="{00000000-0005-0000-0000-0000B6810000}"/>
    <cellStyle name="20% - Accent1 4 2 3 2 10" xfId="33392" xr:uid="{00000000-0005-0000-0000-0000B7810000}"/>
    <cellStyle name="20% - Accent1 4 2 3 2 10 2" xfId="33393" xr:uid="{00000000-0005-0000-0000-0000B8810000}"/>
    <cellStyle name="20% - Accent1 4 2 3 2 10 2 2" xfId="33394" xr:uid="{00000000-0005-0000-0000-0000B9810000}"/>
    <cellStyle name="20% - Accent1 4 2 3 2 10 2 2 2" xfId="33395" xr:uid="{00000000-0005-0000-0000-0000BA810000}"/>
    <cellStyle name="20% - Accent1 4 2 3 2 10 2 3" xfId="33396" xr:uid="{00000000-0005-0000-0000-0000BB810000}"/>
    <cellStyle name="20% - Accent1 4 2 3 2 10 3" xfId="33397" xr:uid="{00000000-0005-0000-0000-0000BC810000}"/>
    <cellStyle name="20% - Accent1 4 2 3 2 10 3 2" xfId="33398" xr:uid="{00000000-0005-0000-0000-0000BD810000}"/>
    <cellStyle name="20% - Accent1 4 2 3 2 10 4" xfId="33399" xr:uid="{00000000-0005-0000-0000-0000BE810000}"/>
    <cellStyle name="20% - Accent1 4 2 3 2 11" xfId="33400" xr:uid="{00000000-0005-0000-0000-0000BF810000}"/>
    <cellStyle name="20% - Accent1 4 2 3 2 11 2" xfId="33401" xr:uid="{00000000-0005-0000-0000-0000C0810000}"/>
    <cellStyle name="20% - Accent1 4 2 3 2 11 2 2" xfId="33402" xr:uid="{00000000-0005-0000-0000-0000C1810000}"/>
    <cellStyle name="20% - Accent1 4 2 3 2 11 3" xfId="33403" xr:uid="{00000000-0005-0000-0000-0000C2810000}"/>
    <cellStyle name="20% - Accent1 4 2 3 2 12" xfId="33404" xr:uid="{00000000-0005-0000-0000-0000C3810000}"/>
    <cellStyle name="20% - Accent1 4 2 3 2 12 2" xfId="33405" xr:uid="{00000000-0005-0000-0000-0000C4810000}"/>
    <cellStyle name="20% - Accent1 4 2 3 2 12 2 2" xfId="33406" xr:uid="{00000000-0005-0000-0000-0000C5810000}"/>
    <cellStyle name="20% - Accent1 4 2 3 2 12 3" xfId="33407" xr:uid="{00000000-0005-0000-0000-0000C6810000}"/>
    <cellStyle name="20% - Accent1 4 2 3 2 13" xfId="33408" xr:uid="{00000000-0005-0000-0000-0000C7810000}"/>
    <cellStyle name="20% - Accent1 4 2 3 2 13 2" xfId="33409" xr:uid="{00000000-0005-0000-0000-0000C8810000}"/>
    <cellStyle name="20% - Accent1 4 2 3 2 14" xfId="33410" xr:uid="{00000000-0005-0000-0000-0000C9810000}"/>
    <cellStyle name="20% - Accent1 4 2 3 2 14 2" xfId="33411" xr:uid="{00000000-0005-0000-0000-0000CA810000}"/>
    <cellStyle name="20% - Accent1 4 2 3 2 15" xfId="33412" xr:uid="{00000000-0005-0000-0000-0000CB810000}"/>
    <cellStyle name="20% - Accent1 4 2 3 2 2" xfId="33413" xr:uid="{00000000-0005-0000-0000-0000CC810000}"/>
    <cellStyle name="20% - Accent1 4 2 3 2 2 10" xfId="33414" xr:uid="{00000000-0005-0000-0000-0000CD810000}"/>
    <cellStyle name="20% - Accent1 4 2 3 2 2 10 2" xfId="33415" xr:uid="{00000000-0005-0000-0000-0000CE810000}"/>
    <cellStyle name="20% - Accent1 4 2 3 2 2 10 2 2" xfId="33416" xr:uid="{00000000-0005-0000-0000-0000CF810000}"/>
    <cellStyle name="20% - Accent1 4 2 3 2 2 10 3" xfId="33417" xr:uid="{00000000-0005-0000-0000-0000D0810000}"/>
    <cellStyle name="20% - Accent1 4 2 3 2 2 11" xfId="33418" xr:uid="{00000000-0005-0000-0000-0000D1810000}"/>
    <cellStyle name="20% - Accent1 4 2 3 2 2 11 2" xfId="33419" xr:uid="{00000000-0005-0000-0000-0000D2810000}"/>
    <cellStyle name="20% - Accent1 4 2 3 2 2 11 2 2" xfId="33420" xr:uid="{00000000-0005-0000-0000-0000D3810000}"/>
    <cellStyle name="20% - Accent1 4 2 3 2 2 11 3" xfId="33421" xr:uid="{00000000-0005-0000-0000-0000D4810000}"/>
    <cellStyle name="20% - Accent1 4 2 3 2 2 12" xfId="33422" xr:uid="{00000000-0005-0000-0000-0000D5810000}"/>
    <cellStyle name="20% - Accent1 4 2 3 2 2 12 2" xfId="33423" xr:uid="{00000000-0005-0000-0000-0000D6810000}"/>
    <cellStyle name="20% - Accent1 4 2 3 2 2 13" xfId="33424" xr:uid="{00000000-0005-0000-0000-0000D7810000}"/>
    <cellStyle name="20% - Accent1 4 2 3 2 2 13 2" xfId="33425" xr:uid="{00000000-0005-0000-0000-0000D8810000}"/>
    <cellStyle name="20% - Accent1 4 2 3 2 2 14" xfId="33426" xr:uid="{00000000-0005-0000-0000-0000D9810000}"/>
    <cellStyle name="20% - Accent1 4 2 3 2 2 2" xfId="33427" xr:uid="{00000000-0005-0000-0000-0000DA810000}"/>
    <cellStyle name="20% - Accent1 4 2 3 2 2 2 10" xfId="33428" xr:uid="{00000000-0005-0000-0000-0000DB810000}"/>
    <cellStyle name="20% - Accent1 4 2 3 2 2 2 10 2" xfId="33429" xr:uid="{00000000-0005-0000-0000-0000DC810000}"/>
    <cellStyle name="20% - Accent1 4 2 3 2 2 2 11" xfId="33430" xr:uid="{00000000-0005-0000-0000-0000DD810000}"/>
    <cellStyle name="20% - Accent1 4 2 3 2 2 2 2" xfId="33431" xr:uid="{00000000-0005-0000-0000-0000DE810000}"/>
    <cellStyle name="20% - Accent1 4 2 3 2 2 2 2 2" xfId="33432" xr:uid="{00000000-0005-0000-0000-0000DF810000}"/>
    <cellStyle name="20% - Accent1 4 2 3 2 2 2 2 2 2" xfId="33433" xr:uid="{00000000-0005-0000-0000-0000E0810000}"/>
    <cellStyle name="20% - Accent1 4 2 3 2 2 2 2 2 2 2" xfId="33434" xr:uid="{00000000-0005-0000-0000-0000E1810000}"/>
    <cellStyle name="20% - Accent1 4 2 3 2 2 2 2 2 2 2 2" xfId="33435" xr:uid="{00000000-0005-0000-0000-0000E2810000}"/>
    <cellStyle name="20% - Accent1 4 2 3 2 2 2 2 2 2 3" xfId="33436" xr:uid="{00000000-0005-0000-0000-0000E3810000}"/>
    <cellStyle name="20% - Accent1 4 2 3 2 2 2 2 2 3" xfId="33437" xr:uid="{00000000-0005-0000-0000-0000E4810000}"/>
    <cellStyle name="20% - Accent1 4 2 3 2 2 2 2 2 3 2" xfId="33438" xr:uid="{00000000-0005-0000-0000-0000E5810000}"/>
    <cellStyle name="20% - Accent1 4 2 3 2 2 2 2 2 4" xfId="33439" xr:uid="{00000000-0005-0000-0000-0000E6810000}"/>
    <cellStyle name="20% - Accent1 4 2 3 2 2 2 2 3" xfId="33440" xr:uid="{00000000-0005-0000-0000-0000E7810000}"/>
    <cellStyle name="20% - Accent1 4 2 3 2 2 2 2 3 2" xfId="33441" xr:uid="{00000000-0005-0000-0000-0000E8810000}"/>
    <cellStyle name="20% - Accent1 4 2 3 2 2 2 2 3 2 2" xfId="33442" xr:uid="{00000000-0005-0000-0000-0000E9810000}"/>
    <cellStyle name="20% - Accent1 4 2 3 2 2 2 2 3 2 2 2" xfId="33443" xr:uid="{00000000-0005-0000-0000-0000EA810000}"/>
    <cellStyle name="20% - Accent1 4 2 3 2 2 2 2 3 2 3" xfId="33444" xr:uid="{00000000-0005-0000-0000-0000EB810000}"/>
    <cellStyle name="20% - Accent1 4 2 3 2 2 2 2 3 3" xfId="33445" xr:uid="{00000000-0005-0000-0000-0000EC810000}"/>
    <cellStyle name="20% - Accent1 4 2 3 2 2 2 2 3 3 2" xfId="33446" xr:uid="{00000000-0005-0000-0000-0000ED810000}"/>
    <cellStyle name="20% - Accent1 4 2 3 2 2 2 2 3 4" xfId="33447" xr:uid="{00000000-0005-0000-0000-0000EE810000}"/>
    <cellStyle name="20% - Accent1 4 2 3 2 2 2 2 4" xfId="33448" xr:uid="{00000000-0005-0000-0000-0000EF810000}"/>
    <cellStyle name="20% - Accent1 4 2 3 2 2 2 2 4 2" xfId="33449" xr:uid="{00000000-0005-0000-0000-0000F0810000}"/>
    <cellStyle name="20% - Accent1 4 2 3 2 2 2 2 4 2 2" xfId="33450" xr:uid="{00000000-0005-0000-0000-0000F1810000}"/>
    <cellStyle name="20% - Accent1 4 2 3 2 2 2 2 4 2 2 2" xfId="33451" xr:uid="{00000000-0005-0000-0000-0000F2810000}"/>
    <cellStyle name="20% - Accent1 4 2 3 2 2 2 2 4 2 3" xfId="33452" xr:uid="{00000000-0005-0000-0000-0000F3810000}"/>
    <cellStyle name="20% - Accent1 4 2 3 2 2 2 2 4 3" xfId="33453" xr:uid="{00000000-0005-0000-0000-0000F4810000}"/>
    <cellStyle name="20% - Accent1 4 2 3 2 2 2 2 4 3 2" xfId="33454" xr:uid="{00000000-0005-0000-0000-0000F5810000}"/>
    <cellStyle name="20% - Accent1 4 2 3 2 2 2 2 4 4" xfId="33455" xr:uid="{00000000-0005-0000-0000-0000F6810000}"/>
    <cellStyle name="20% - Accent1 4 2 3 2 2 2 2 5" xfId="33456" xr:uid="{00000000-0005-0000-0000-0000F7810000}"/>
    <cellStyle name="20% - Accent1 4 2 3 2 2 2 2 5 2" xfId="33457" xr:uid="{00000000-0005-0000-0000-0000F8810000}"/>
    <cellStyle name="20% - Accent1 4 2 3 2 2 2 2 5 2 2" xfId="33458" xr:uid="{00000000-0005-0000-0000-0000F9810000}"/>
    <cellStyle name="20% - Accent1 4 2 3 2 2 2 2 5 3" xfId="33459" xr:uid="{00000000-0005-0000-0000-0000FA810000}"/>
    <cellStyle name="20% - Accent1 4 2 3 2 2 2 2 6" xfId="33460" xr:uid="{00000000-0005-0000-0000-0000FB810000}"/>
    <cellStyle name="20% - Accent1 4 2 3 2 2 2 2 6 2" xfId="33461" xr:uid="{00000000-0005-0000-0000-0000FC810000}"/>
    <cellStyle name="20% - Accent1 4 2 3 2 2 2 2 6 2 2" xfId="33462" xr:uid="{00000000-0005-0000-0000-0000FD810000}"/>
    <cellStyle name="20% - Accent1 4 2 3 2 2 2 2 6 3" xfId="33463" xr:uid="{00000000-0005-0000-0000-0000FE810000}"/>
    <cellStyle name="20% - Accent1 4 2 3 2 2 2 2 7" xfId="33464" xr:uid="{00000000-0005-0000-0000-0000FF810000}"/>
    <cellStyle name="20% - Accent1 4 2 3 2 2 2 2 7 2" xfId="33465" xr:uid="{00000000-0005-0000-0000-000000820000}"/>
    <cellStyle name="20% - Accent1 4 2 3 2 2 2 2 8" xfId="33466" xr:uid="{00000000-0005-0000-0000-000001820000}"/>
    <cellStyle name="20% - Accent1 4 2 3 2 2 2 2 8 2" xfId="33467" xr:uid="{00000000-0005-0000-0000-000002820000}"/>
    <cellStyle name="20% - Accent1 4 2 3 2 2 2 2 9" xfId="33468" xr:uid="{00000000-0005-0000-0000-000003820000}"/>
    <cellStyle name="20% - Accent1 4 2 3 2 2 2 3" xfId="33469" xr:uid="{00000000-0005-0000-0000-000004820000}"/>
    <cellStyle name="20% - Accent1 4 2 3 2 2 2 3 2" xfId="33470" xr:uid="{00000000-0005-0000-0000-000005820000}"/>
    <cellStyle name="20% - Accent1 4 2 3 2 2 2 3 2 2" xfId="33471" xr:uid="{00000000-0005-0000-0000-000006820000}"/>
    <cellStyle name="20% - Accent1 4 2 3 2 2 2 3 2 2 2" xfId="33472" xr:uid="{00000000-0005-0000-0000-000007820000}"/>
    <cellStyle name="20% - Accent1 4 2 3 2 2 2 3 2 2 2 2" xfId="33473" xr:uid="{00000000-0005-0000-0000-000008820000}"/>
    <cellStyle name="20% - Accent1 4 2 3 2 2 2 3 2 2 3" xfId="33474" xr:uid="{00000000-0005-0000-0000-000009820000}"/>
    <cellStyle name="20% - Accent1 4 2 3 2 2 2 3 2 3" xfId="33475" xr:uid="{00000000-0005-0000-0000-00000A820000}"/>
    <cellStyle name="20% - Accent1 4 2 3 2 2 2 3 2 3 2" xfId="33476" xr:uid="{00000000-0005-0000-0000-00000B820000}"/>
    <cellStyle name="20% - Accent1 4 2 3 2 2 2 3 2 4" xfId="33477" xr:uid="{00000000-0005-0000-0000-00000C820000}"/>
    <cellStyle name="20% - Accent1 4 2 3 2 2 2 3 3" xfId="33478" xr:uid="{00000000-0005-0000-0000-00000D820000}"/>
    <cellStyle name="20% - Accent1 4 2 3 2 2 2 3 3 2" xfId="33479" xr:uid="{00000000-0005-0000-0000-00000E820000}"/>
    <cellStyle name="20% - Accent1 4 2 3 2 2 2 3 3 2 2" xfId="33480" xr:uid="{00000000-0005-0000-0000-00000F820000}"/>
    <cellStyle name="20% - Accent1 4 2 3 2 2 2 3 3 2 2 2" xfId="33481" xr:uid="{00000000-0005-0000-0000-000010820000}"/>
    <cellStyle name="20% - Accent1 4 2 3 2 2 2 3 3 2 3" xfId="33482" xr:uid="{00000000-0005-0000-0000-000011820000}"/>
    <cellStyle name="20% - Accent1 4 2 3 2 2 2 3 3 3" xfId="33483" xr:uid="{00000000-0005-0000-0000-000012820000}"/>
    <cellStyle name="20% - Accent1 4 2 3 2 2 2 3 3 3 2" xfId="33484" xr:uid="{00000000-0005-0000-0000-000013820000}"/>
    <cellStyle name="20% - Accent1 4 2 3 2 2 2 3 3 4" xfId="33485" xr:uid="{00000000-0005-0000-0000-000014820000}"/>
    <cellStyle name="20% - Accent1 4 2 3 2 2 2 3 4" xfId="33486" xr:uid="{00000000-0005-0000-0000-000015820000}"/>
    <cellStyle name="20% - Accent1 4 2 3 2 2 2 3 4 2" xfId="33487" xr:uid="{00000000-0005-0000-0000-000016820000}"/>
    <cellStyle name="20% - Accent1 4 2 3 2 2 2 3 4 2 2" xfId="33488" xr:uid="{00000000-0005-0000-0000-000017820000}"/>
    <cellStyle name="20% - Accent1 4 2 3 2 2 2 3 4 2 2 2" xfId="33489" xr:uid="{00000000-0005-0000-0000-000018820000}"/>
    <cellStyle name="20% - Accent1 4 2 3 2 2 2 3 4 2 3" xfId="33490" xr:uid="{00000000-0005-0000-0000-000019820000}"/>
    <cellStyle name="20% - Accent1 4 2 3 2 2 2 3 4 3" xfId="33491" xr:uid="{00000000-0005-0000-0000-00001A820000}"/>
    <cellStyle name="20% - Accent1 4 2 3 2 2 2 3 4 3 2" xfId="33492" xr:uid="{00000000-0005-0000-0000-00001B820000}"/>
    <cellStyle name="20% - Accent1 4 2 3 2 2 2 3 4 4" xfId="33493" xr:uid="{00000000-0005-0000-0000-00001C820000}"/>
    <cellStyle name="20% - Accent1 4 2 3 2 2 2 3 5" xfId="33494" xr:uid="{00000000-0005-0000-0000-00001D820000}"/>
    <cellStyle name="20% - Accent1 4 2 3 2 2 2 3 5 2" xfId="33495" xr:uid="{00000000-0005-0000-0000-00001E820000}"/>
    <cellStyle name="20% - Accent1 4 2 3 2 2 2 3 5 2 2" xfId="33496" xr:uid="{00000000-0005-0000-0000-00001F820000}"/>
    <cellStyle name="20% - Accent1 4 2 3 2 2 2 3 5 3" xfId="33497" xr:uid="{00000000-0005-0000-0000-000020820000}"/>
    <cellStyle name="20% - Accent1 4 2 3 2 2 2 3 6" xfId="33498" xr:uid="{00000000-0005-0000-0000-000021820000}"/>
    <cellStyle name="20% - Accent1 4 2 3 2 2 2 3 6 2" xfId="33499" xr:uid="{00000000-0005-0000-0000-000022820000}"/>
    <cellStyle name="20% - Accent1 4 2 3 2 2 2 3 6 2 2" xfId="33500" xr:uid="{00000000-0005-0000-0000-000023820000}"/>
    <cellStyle name="20% - Accent1 4 2 3 2 2 2 3 6 3" xfId="33501" xr:uid="{00000000-0005-0000-0000-000024820000}"/>
    <cellStyle name="20% - Accent1 4 2 3 2 2 2 3 7" xfId="33502" xr:uid="{00000000-0005-0000-0000-000025820000}"/>
    <cellStyle name="20% - Accent1 4 2 3 2 2 2 3 7 2" xfId="33503" xr:uid="{00000000-0005-0000-0000-000026820000}"/>
    <cellStyle name="20% - Accent1 4 2 3 2 2 2 3 8" xfId="33504" xr:uid="{00000000-0005-0000-0000-000027820000}"/>
    <cellStyle name="20% - Accent1 4 2 3 2 2 2 3 8 2" xfId="33505" xr:uid="{00000000-0005-0000-0000-000028820000}"/>
    <cellStyle name="20% - Accent1 4 2 3 2 2 2 3 9" xfId="33506" xr:uid="{00000000-0005-0000-0000-000029820000}"/>
    <cellStyle name="20% - Accent1 4 2 3 2 2 2 4" xfId="33507" xr:uid="{00000000-0005-0000-0000-00002A820000}"/>
    <cellStyle name="20% - Accent1 4 2 3 2 2 2 4 2" xfId="33508" xr:uid="{00000000-0005-0000-0000-00002B820000}"/>
    <cellStyle name="20% - Accent1 4 2 3 2 2 2 4 2 2" xfId="33509" xr:uid="{00000000-0005-0000-0000-00002C820000}"/>
    <cellStyle name="20% - Accent1 4 2 3 2 2 2 4 2 2 2" xfId="33510" xr:uid="{00000000-0005-0000-0000-00002D820000}"/>
    <cellStyle name="20% - Accent1 4 2 3 2 2 2 4 2 3" xfId="33511" xr:uid="{00000000-0005-0000-0000-00002E820000}"/>
    <cellStyle name="20% - Accent1 4 2 3 2 2 2 4 3" xfId="33512" xr:uid="{00000000-0005-0000-0000-00002F820000}"/>
    <cellStyle name="20% - Accent1 4 2 3 2 2 2 4 3 2" xfId="33513" xr:uid="{00000000-0005-0000-0000-000030820000}"/>
    <cellStyle name="20% - Accent1 4 2 3 2 2 2 4 4" xfId="33514" xr:uid="{00000000-0005-0000-0000-000031820000}"/>
    <cellStyle name="20% - Accent1 4 2 3 2 2 2 5" xfId="33515" xr:uid="{00000000-0005-0000-0000-000032820000}"/>
    <cellStyle name="20% - Accent1 4 2 3 2 2 2 5 2" xfId="33516" xr:uid="{00000000-0005-0000-0000-000033820000}"/>
    <cellStyle name="20% - Accent1 4 2 3 2 2 2 5 2 2" xfId="33517" xr:uid="{00000000-0005-0000-0000-000034820000}"/>
    <cellStyle name="20% - Accent1 4 2 3 2 2 2 5 2 2 2" xfId="33518" xr:uid="{00000000-0005-0000-0000-000035820000}"/>
    <cellStyle name="20% - Accent1 4 2 3 2 2 2 5 2 3" xfId="33519" xr:uid="{00000000-0005-0000-0000-000036820000}"/>
    <cellStyle name="20% - Accent1 4 2 3 2 2 2 5 3" xfId="33520" xr:uid="{00000000-0005-0000-0000-000037820000}"/>
    <cellStyle name="20% - Accent1 4 2 3 2 2 2 5 3 2" xfId="33521" xr:uid="{00000000-0005-0000-0000-000038820000}"/>
    <cellStyle name="20% - Accent1 4 2 3 2 2 2 5 4" xfId="33522" xr:uid="{00000000-0005-0000-0000-000039820000}"/>
    <cellStyle name="20% - Accent1 4 2 3 2 2 2 6" xfId="33523" xr:uid="{00000000-0005-0000-0000-00003A820000}"/>
    <cellStyle name="20% - Accent1 4 2 3 2 2 2 6 2" xfId="33524" xr:uid="{00000000-0005-0000-0000-00003B820000}"/>
    <cellStyle name="20% - Accent1 4 2 3 2 2 2 6 2 2" xfId="33525" xr:uid="{00000000-0005-0000-0000-00003C820000}"/>
    <cellStyle name="20% - Accent1 4 2 3 2 2 2 6 2 2 2" xfId="33526" xr:uid="{00000000-0005-0000-0000-00003D820000}"/>
    <cellStyle name="20% - Accent1 4 2 3 2 2 2 6 2 3" xfId="33527" xr:uid="{00000000-0005-0000-0000-00003E820000}"/>
    <cellStyle name="20% - Accent1 4 2 3 2 2 2 6 3" xfId="33528" xr:uid="{00000000-0005-0000-0000-00003F820000}"/>
    <cellStyle name="20% - Accent1 4 2 3 2 2 2 6 3 2" xfId="33529" xr:uid="{00000000-0005-0000-0000-000040820000}"/>
    <cellStyle name="20% - Accent1 4 2 3 2 2 2 6 4" xfId="33530" xr:uid="{00000000-0005-0000-0000-000041820000}"/>
    <cellStyle name="20% - Accent1 4 2 3 2 2 2 7" xfId="33531" xr:uid="{00000000-0005-0000-0000-000042820000}"/>
    <cellStyle name="20% - Accent1 4 2 3 2 2 2 7 2" xfId="33532" xr:uid="{00000000-0005-0000-0000-000043820000}"/>
    <cellStyle name="20% - Accent1 4 2 3 2 2 2 7 2 2" xfId="33533" xr:uid="{00000000-0005-0000-0000-000044820000}"/>
    <cellStyle name="20% - Accent1 4 2 3 2 2 2 7 3" xfId="33534" xr:uid="{00000000-0005-0000-0000-000045820000}"/>
    <cellStyle name="20% - Accent1 4 2 3 2 2 2 8" xfId="33535" xr:uid="{00000000-0005-0000-0000-000046820000}"/>
    <cellStyle name="20% - Accent1 4 2 3 2 2 2 8 2" xfId="33536" xr:uid="{00000000-0005-0000-0000-000047820000}"/>
    <cellStyle name="20% - Accent1 4 2 3 2 2 2 8 2 2" xfId="33537" xr:uid="{00000000-0005-0000-0000-000048820000}"/>
    <cellStyle name="20% - Accent1 4 2 3 2 2 2 8 3" xfId="33538" xr:uid="{00000000-0005-0000-0000-000049820000}"/>
    <cellStyle name="20% - Accent1 4 2 3 2 2 2 9" xfId="33539" xr:uid="{00000000-0005-0000-0000-00004A820000}"/>
    <cellStyle name="20% - Accent1 4 2 3 2 2 2 9 2" xfId="33540" xr:uid="{00000000-0005-0000-0000-00004B820000}"/>
    <cellStyle name="20% - Accent1 4 2 3 2 2 3" xfId="33541" xr:uid="{00000000-0005-0000-0000-00004C820000}"/>
    <cellStyle name="20% - Accent1 4 2 3 2 2 3 10" xfId="33542" xr:uid="{00000000-0005-0000-0000-00004D820000}"/>
    <cellStyle name="20% - Accent1 4 2 3 2 2 3 10 2" xfId="33543" xr:uid="{00000000-0005-0000-0000-00004E820000}"/>
    <cellStyle name="20% - Accent1 4 2 3 2 2 3 11" xfId="33544" xr:uid="{00000000-0005-0000-0000-00004F820000}"/>
    <cellStyle name="20% - Accent1 4 2 3 2 2 3 2" xfId="33545" xr:uid="{00000000-0005-0000-0000-000050820000}"/>
    <cellStyle name="20% - Accent1 4 2 3 2 2 3 2 2" xfId="33546" xr:uid="{00000000-0005-0000-0000-000051820000}"/>
    <cellStyle name="20% - Accent1 4 2 3 2 2 3 2 2 2" xfId="33547" xr:uid="{00000000-0005-0000-0000-000052820000}"/>
    <cellStyle name="20% - Accent1 4 2 3 2 2 3 2 2 2 2" xfId="33548" xr:uid="{00000000-0005-0000-0000-000053820000}"/>
    <cellStyle name="20% - Accent1 4 2 3 2 2 3 2 2 2 2 2" xfId="33549" xr:uid="{00000000-0005-0000-0000-000054820000}"/>
    <cellStyle name="20% - Accent1 4 2 3 2 2 3 2 2 2 3" xfId="33550" xr:uid="{00000000-0005-0000-0000-000055820000}"/>
    <cellStyle name="20% - Accent1 4 2 3 2 2 3 2 2 3" xfId="33551" xr:uid="{00000000-0005-0000-0000-000056820000}"/>
    <cellStyle name="20% - Accent1 4 2 3 2 2 3 2 2 3 2" xfId="33552" xr:uid="{00000000-0005-0000-0000-000057820000}"/>
    <cellStyle name="20% - Accent1 4 2 3 2 2 3 2 2 4" xfId="33553" xr:uid="{00000000-0005-0000-0000-000058820000}"/>
    <cellStyle name="20% - Accent1 4 2 3 2 2 3 2 3" xfId="33554" xr:uid="{00000000-0005-0000-0000-000059820000}"/>
    <cellStyle name="20% - Accent1 4 2 3 2 2 3 2 3 2" xfId="33555" xr:uid="{00000000-0005-0000-0000-00005A820000}"/>
    <cellStyle name="20% - Accent1 4 2 3 2 2 3 2 3 2 2" xfId="33556" xr:uid="{00000000-0005-0000-0000-00005B820000}"/>
    <cellStyle name="20% - Accent1 4 2 3 2 2 3 2 3 2 2 2" xfId="33557" xr:uid="{00000000-0005-0000-0000-00005C820000}"/>
    <cellStyle name="20% - Accent1 4 2 3 2 2 3 2 3 2 3" xfId="33558" xr:uid="{00000000-0005-0000-0000-00005D820000}"/>
    <cellStyle name="20% - Accent1 4 2 3 2 2 3 2 3 3" xfId="33559" xr:uid="{00000000-0005-0000-0000-00005E820000}"/>
    <cellStyle name="20% - Accent1 4 2 3 2 2 3 2 3 3 2" xfId="33560" xr:uid="{00000000-0005-0000-0000-00005F820000}"/>
    <cellStyle name="20% - Accent1 4 2 3 2 2 3 2 3 4" xfId="33561" xr:uid="{00000000-0005-0000-0000-000060820000}"/>
    <cellStyle name="20% - Accent1 4 2 3 2 2 3 2 4" xfId="33562" xr:uid="{00000000-0005-0000-0000-000061820000}"/>
    <cellStyle name="20% - Accent1 4 2 3 2 2 3 2 4 2" xfId="33563" xr:uid="{00000000-0005-0000-0000-000062820000}"/>
    <cellStyle name="20% - Accent1 4 2 3 2 2 3 2 4 2 2" xfId="33564" xr:uid="{00000000-0005-0000-0000-000063820000}"/>
    <cellStyle name="20% - Accent1 4 2 3 2 2 3 2 4 2 2 2" xfId="33565" xr:uid="{00000000-0005-0000-0000-000064820000}"/>
    <cellStyle name="20% - Accent1 4 2 3 2 2 3 2 4 2 3" xfId="33566" xr:uid="{00000000-0005-0000-0000-000065820000}"/>
    <cellStyle name="20% - Accent1 4 2 3 2 2 3 2 4 3" xfId="33567" xr:uid="{00000000-0005-0000-0000-000066820000}"/>
    <cellStyle name="20% - Accent1 4 2 3 2 2 3 2 4 3 2" xfId="33568" xr:uid="{00000000-0005-0000-0000-000067820000}"/>
    <cellStyle name="20% - Accent1 4 2 3 2 2 3 2 4 4" xfId="33569" xr:uid="{00000000-0005-0000-0000-000068820000}"/>
    <cellStyle name="20% - Accent1 4 2 3 2 2 3 2 5" xfId="33570" xr:uid="{00000000-0005-0000-0000-000069820000}"/>
    <cellStyle name="20% - Accent1 4 2 3 2 2 3 2 5 2" xfId="33571" xr:uid="{00000000-0005-0000-0000-00006A820000}"/>
    <cellStyle name="20% - Accent1 4 2 3 2 2 3 2 5 2 2" xfId="33572" xr:uid="{00000000-0005-0000-0000-00006B820000}"/>
    <cellStyle name="20% - Accent1 4 2 3 2 2 3 2 5 3" xfId="33573" xr:uid="{00000000-0005-0000-0000-00006C820000}"/>
    <cellStyle name="20% - Accent1 4 2 3 2 2 3 2 6" xfId="33574" xr:uid="{00000000-0005-0000-0000-00006D820000}"/>
    <cellStyle name="20% - Accent1 4 2 3 2 2 3 2 6 2" xfId="33575" xr:uid="{00000000-0005-0000-0000-00006E820000}"/>
    <cellStyle name="20% - Accent1 4 2 3 2 2 3 2 6 2 2" xfId="33576" xr:uid="{00000000-0005-0000-0000-00006F820000}"/>
    <cellStyle name="20% - Accent1 4 2 3 2 2 3 2 6 3" xfId="33577" xr:uid="{00000000-0005-0000-0000-000070820000}"/>
    <cellStyle name="20% - Accent1 4 2 3 2 2 3 2 7" xfId="33578" xr:uid="{00000000-0005-0000-0000-000071820000}"/>
    <cellStyle name="20% - Accent1 4 2 3 2 2 3 2 7 2" xfId="33579" xr:uid="{00000000-0005-0000-0000-000072820000}"/>
    <cellStyle name="20% - Accent1 4 2 3 2 2 3 2 8" xfId="33580" xr:uid="{00000000-0005-0000-0000-000073820000}"/>
    <cellStyle name="20% - Accent1 4 2 3 2 2 3 2 8 2" xfId="33581" xr:uid="{00000000-0005-0000-0000-000074820000}"/>
    <cellStyle name="20% - Accent1 4 2 3 2 2 3 2 9" xfId="33582" xr:uid="{00000000-0005-0000-0000-000075820000}"/>
    <cellStyle name="20% - Accent1 4 2 3 2 2 3 3" xfId="33583" xr:uid="{00000000-0005-0000-0000-000076820000}"/>
    <cellStyle name="20% - Accent1 4 2 3 2 2 3 3 2" xfId="33584" xr:uid="{00000000-0005-0000-0000-000077820000}"/>
    <cellStyle name="20% - Accent1 4 2 3 2 2 3 3 2 2" xfId="33585" xr:uid="{00000000-0005-0000-0000-000078820000}"/>
    <cellStyle name="20% - Accent1 4 2 3 2 2 3 3 2 2 2" xfId="33586" xr:uid="{00000000-0005-0000-0000-000079820000}"/>
    <cellStyle name="20% - Accent1 4 2 3 2 2 3 3 2 2 2 2" xfId="33587" xr:uid="{00000000-0005-0000-0000-00007A820000}"/>
    <cellStyle name="20% - Accent1 4 2 3 2 2 3 3 2 2 3" xfId="33588" xr:uid="{00000000-0005-0000-0000-00007B820000}"/>
    <cellStyle name="20% - Accent1 4 2 3 2 2 3 3 2 3" xfId="33589" xr:uid="{00000000-0005-0000-0000-00007C820000}"/>
    <cellStyle name="20% - Accent1 4 2 3 2 2 3 3 2 3 2" xfId="33590" xr:uid="{00000000-0005-0000-0000-00007D820000}"/>
    <cellStyle name="20% - Accent1 4 2 3 2 2 3 3 2 4" xfId="33591" xr:uid="{00000000-0005-0000-0000-00007E820000}"/>
    <cellStyle name="20% - Accent1 4 2 3 2 2 3 3 3" xfId="33592" xr:uid="{00000000-0005-0000-0000-00007F820000}"/>
    <cellStyle name="20% - Accent1 4 2 3 2 2 3 3 3 2" xfId="33593" xr:uid="{00000000-0005-0000-0000-000080820000}"/>
    <cellStyle name="20% - Accent1 4 2 3 2 2 3 3 3 2 2" xfId="33594" xr:uid="{00000000-0005-0000-0000-000081820000}"/>
    <cellStyle name="20% - Accent1 4 2 3 2 2 3 3 3 2 2 2" xfId="33595" xr:uid="{00000000-0005-0000-0000-000082820000}"/>
    <cellStyle name="20% - Accent1 4 2 3 2 2 3 3 3 2 3" xfId="33596" xr:uid="{00000000-0005-0000-0000-000083820000}"/>
    <cellStyle name="20% - Accent1 4 2 3 2 2 3 3 3 3" xfId="33597" xr:uid="{00000000-0005-0000-0000-000084820000}"/>
    <cellStyle name="20% - Accent1 4 2 3 2 2 3 3 3 3 2" xfId="33598" xr:uid="{00000000-0005-0000-0000-000085820000}"/>
    <cellStyle name="20% - Accent1 4 2 3 2 2 3 3 3 4" xfId="33599" xr:uid="{00000000-0005-0000-0000-000086820000}"/>
    <cellStyle name="20% - Accent1 4 2 3 2 2 3 3 4" xfId="33600" xr:uid="{00000000-0005-0000-0000-000087820000}"/>
    <cellStyle name="20% - Accent1 4 2 3 2 2 3 3 4 2" xfId="33601" xr:uid="{00000000-0005-0000-0000-000088820000}"/>
    <cellStyle name="20% - Accent1 4 2 3 2 2 3 3 4 2 2" xfId="33602" xr:uid="{00000000-0005-0000-0000-000089820000}"/>
    <cellStyle name="20% - Accent1 4 2 3 2 2 3 3 4 2 2 2" xfId="33603" xr:uid="{00000000-0005-0000-0000-00008A820000}"/>
    <cellStyle name="20% - Accent1 4 2 3 2 2 3 3 4 2 3" xfId="33604" xr:uid="{00000000-0005-0000-0000-00008B820000}"/>
    <cellStyle name="20% - Accent1 4 2 3 2 2 3 3 4 3" xfId="33605" xr:uid="{00000000-0005-0000-0000-00008C820000}"/>
    <cellStyle name="20% - Accent1 4 2 3 2 2 3 3 4 3 2" xfId="33606" xr:uid="{00000000-0005-0000-0000-00008D820000}"/>
    <cellStyle name="20% - Accent1 4 2 3 2 2 3 3 4 4" xfId="33607" xr:uid="{00000000-0005-0000-0000-00008E820000}"/>
    <cellStyle name="20% - Accent1 4 2 3 2 2 3 3 5" xfId="33608" xr:uid="{00000000-0005-0000-0000-00008F820000}"/>
    <cellStyle name="20% - Accent1 4 2 3 2 2 3 3 5 2" xfId="33609" xr:uid="{00000000-0005-0000-0000-000090820000}"/>
    <cellStyle name="20% - Accent1 4 2 3 2 2 3 3 5 2 2" xfId="33610" xr:uid="{00000000-0005-0000-0000-000091820000}"/>
    <cellStyle name="20% - Accent1 4 2 3 2 2 3 3 5 3" xfId="33611" xr:uid="{00000000-0005-0000-0000-000092820000}"/>
    <cellStyle name="20% - Accent1 4 2 3 2 2 3 3 6" xfId="33612" xr:uid="{00000000-0005-0000-0000-000093820000}"/>
    <cellStyle name="20% - Accent1 4 2 3 2 2 3 3 6 2" xfId="33613" xr:uid="{00000000-0005-0000-0000-000094820000}"/>
    <cellStyle name="20% - Accent1 4 2 3 2 2 3 3 6 2 2" xfId="33614" xr:uid="{00000000-0005-0000-0000-000095820000}"/>
    <cellStyle name="20% - Accent1 4 2 3 2 2 3 3 6 3" xfId="33615" xr:uid="{00000000-0005-0000-0000-000096820000}"/>
    <cellStyle name="20% - Accent1 4 2 3 2 2 3 3 7" xfId="33616" xr:uid="{00000000-0005-0000-0000-000097820000}"/>
    <cellStyle name="20% - Accent1 4 2 3 2 2 3 3 7 2" xfId="33617" xr:uid="{00000000-0005-0000-0000-000098820000}"/>
    <cellStyle name="20% - Accent1 4 2 3 2 2 3 3 8" xfId="33618" xr:uid="{00000000-0005-0000-0000-000099820000}"/>
    <cellStyle name="20% - Accent1 4 2 3 2 2 3 3 8 2" xfId="33619" xr:uid="{00000000-0005-0000-0000-00009A820000}"/>
    <cellStyle name="20% - Accent1 4 2 3 2 2 3 3 9" xfId="33620" xr:uid="{00000000-0005-0000-0000-00009B820000}"/>
    <cellStyle name="20% - Accent1 4 2 3 2 2 3 4" xfId="33621" xr:uid="{00000000-0005-0000-0000-00009C820000}"/>
    <cellStyle name="20% - Accent1 4 2 3 2 2 3 4 2" xfId="33622" xr:uid="{00000000-0005-0000-0000-00009D820000}"/>
    <cellStyle name="20% - Accent1 4 2 3 2 2 3 4 2 2" xfId="33623" xr:uid="{00000000-0005-0000-0000-00009E820000}"/>
    <cellStyle name="20% - Accent1 4 2 3 2 2 3 4 2 2 2" xfId="33624" xr:uid="{00000000-0005-0000-0000-00009F820000}"/>
    <cellStyle name="20% - Accent1 4 2 3 2 2 3 4 2 3" xfId="33625" xr:uid="{00000000-0005-0000-0000-0000A0820000}"/>
    <cellStyle name="20% - Accent1 4 2 3 2 2 3 4 3" xfId="33626" xr:uid="{00000000-0005-0000-0000-0000A1820000}"/>
    <cellStyle name="20% - Accent1 4 2 3 2 2 3 4 3 2" xfId="33627" xr:uid="{00000000-0005-0000-0000-0000A2820000}"/>
    <cellStyle name="20% - Accent1 4 2 3 2 2 3 4 4" xfId="33628" xr:uid="{00000000-0005-0000-0000-0000A3820000}"/>
    <cellStyle name="20% - Accent1 4 2 3 2 2 3 5" xfId="33629" xr:uid="{00000000-0005-0000-0000-0000A4820000}"/>
    <cellStyle name="20% - Accent1 4 2 3 2 2 3 5 2" xfId="33630" xr:uid="{00000000-0005-0000-0000-0000A5820000}"/>
    <cellStyle name="20% - Accent1 4 2 3 2 2 3 5 2 2" xfId="33631" xr:uid="{00000000-0005-0000-0000-0000A6820000}"/>
    <cellStyle name="20% - Accent1 4 2 3 2 2 3 5 2 2 2" xfId="33632" xr:uid="{00000000-0005-0000-0000-0000A7820000}"/>
    <cellStyle name="20% - Accent1 4 2 3 2 2 3 5 2 3" xfId="33633" xr:uid="{00000000-0005-0000-0000-0000A8820000}"/>
    <cellStyle name="20% - Accent1 4 2 3 2 2 3 5 3" xfId="33634" xr:uid="{00000000-0005-0000-0000-0000A9820000}"/>
    <cellStyle name="20% - Accent1 4 2 3 2 2 3 5 3 2" xfId="33635" xr:uid="{00000000-0005-0000-0000-0000AA820000}"/>
    <cellStyle name="20% - Accent1 4 2 3 2 2 3 5 4" xfId="33636" xr:uid="{00000000-0005-0000-0000-0000AB820000}"/>
    <cellStyle name="20% - Accent1 4 2 3 2 2 3 6" xfId="33637" xr:uid="{00000000-0005-0000-0000-0000AC820000}"/>
    <cellStyle name="20% - Accent1 4 2 3 2 2 3 6 2" xfId="33638" xr:uid="{00000000-0005-0000-0000-0000AD820000}"/>
    <cellStyle name="20% - Accent1 4 2 3 2 2 3 6 2 2" xfId="33639" xr:uid="{00000000-0005-0000-0000-0000AE820000}"/>
    <cellStyle name="20% - Accent1 4 2 3 2 2 3 6 2 2 2" xfId="33640" xr:uid="{00000000-0005-0000-0000-0000AF820000}"/>
    <cellStyle name="20% - Accent1 4 2 3 2 2 3 6 2 3" xfId="33641" xr:uid="{00000000-0005-0000-0000-0000B0820000}"/>
    <cellStyle name="20% - Accent1 4 2 3 2 2 3 6 3" xfId="33642" xr:uid="{00000000-0005-0000-0000-0000B1820000}"/>
    <cellStyle name="20% - Accent1 4 2 3 2 2 3 6 3 2" xfId="33643" xr:uid="{00000000-0005-0000-0000-0000B2820000}"/>
    <cellStyle name="20% - Accent1 4 2 3 2 2 3 6 4" xfId="33644" xr:uid="{00000000-0005-0000-0000-0000B3820000}"/>
    <cellStyle name="20% - Accent1 4 2 3 2 2 3 7" xfId="33645" xr:uid="{00000000-0005-0000-0000-0000B4820000}"/>
    <cellStyle name="20% - Accent1 4 2 3 2 2 3 7 2" xfId="33646" xr:uid="{00000000-0005-0000-0000-0000B5820000}"/>
    <cellStyle name="20% - Accent1 4 2 3 2 2 3 7 2 2" xfId="33647" xr:uid="{00000000-0005-0000-0000-0000B6820000}"/>
    <cellStyle name="20% - Accent1 4 2 3 2 2 3 7 3" xfId="33648" xr:uid="{00000000-0005-0000-0000-0000B7820000}"/>
    <cellStyle name="20% - Accent1 4 2 3 2 2 3 8" xfId="33649" xr:uid="{00000000-0005-0000-0000-0000B8820000}"/>
    <cellStyle name="20% - Accent1 4 2 3 2 2 3 8 2" xfId="33650" xr:uid="{00000000-0005-0000-0000-0000B9820000}"/>
    <cellStyle name="20% - Accent1 4 2 3 2 2 3 8 2 2" xfId="33651" xr:uid="{00000000-0005-0000-0000-0000BA820000}"/>
    <cellStyle name="20% - Accent1 4 2 3 2 2 3 8 3" xfId="33652" xr:uid="{00000000-0005-0000-0000-0000BB820000}"/>
    <cellStyle name="20% - Accent1 4 2 3 2 2 3 9" xfId="33653" xr:uid="{00000000-0005-0000-0000-0000BC820000}"/>
    <cellStyle name="20% - Accent1 4 2 3 2 2 3 9 2" xfId="33654" xr:uid="{00000000-0005-0000-0000-0000BD820000}"/>
    <cellStyle name="20% - Accent1 4 2 3 2 2 4" xfId="33655" xr:uid="{00000000-0005-0000-0000-0000BE820000}"/>
    <cellStyle name="20% - Accent1 4 2 3 2 2 4 10" xfId="33656" xr:uid="{00000000-0005-0000-0000-0000BF820000}"/>
    <cellStyle name="20% - Accent1 4 2 3 2 2 4 10 2" xfId="33657" xr:uid="{00000000-0005-0000-0000-0000C0820000}"/>
    <cellStyle name="20% - Accent1 4 2 3 2 2 4 11" xfId="33658" xr:uid="{00000000-0005-0000-0000-0000C1820000}"/>
    <cellStyle name="20% - Accent1 4 2 3 2 2 4 2" xfId="33659" xr:uid="{00000000-0005-0000-0000-0000C2820000}"/>
    <cellStyle name="20% - Accent1 4 2 3 2 2 4 2 2" xfId="33660" xr:uid="{00000000-0005-0000-0000-0000C3820000}"/>
    <cellStyle name="20% - Accent1 4 2 3 2 2 4 2 2 2" xfId="33661" xr:uid="{00000000-0005-0000-0000-0000C4820000}"/>
    <cellStyle name="20% - Accent1 4 2 3 2 2 4 2 2 2 2" xfId="33662" xr:uid="{00000000-0005-0000-0000-0000C5820000}"/>
    <cellStyle name="20% - Accent1 4 2 3 2 2 4 2 2 2 2 2" xfId="33663" xr:uid="{00000000-0005-0000-0000-0000C6820000}"/>
    <cellStyle name="20% - Accent1 4 2 3 2 2 4 2 2 2 3" xfId="33664" xr:uid="{00000000-0005-0000-0000-0000C7820000}"/>
    <cellStyle name="20% - Accent1 4 2 3 2 2 4 2 2 3" xfId="33665" xr:uid="{00000000-0005-0000-0000-0000C8820000}"/>
    <cellStyle name="20% - Accent1 4 2 3 2 2 4 2 2 3 2" xfId="33666" xr:uid="{00000000-0005-0000-0000-0000C9820000}"/>
    <cellStyle name="20% - Accent1 4 2 3 2 2 4 2 2 4" xfId="33667" xr:uid="{00000000-0005-0000-0000-0000CA820000}"/>
    <cellStyle name="20% - Accent1 4 2 3 2 2 4 2 3" xfId="33668" xr:uid="{00000000-0005-0000-0000-0000CB820000}"/>
    <cellStyle name="20% - Accent1 4 2 3 2 2 4 2 3 2" xfId="33669" xr:uid="{00000000-0005-0000-0000-0000CC820000}"/>
    <cellStyle name="20% - Accent1 4 2 3 2 2 4 2 3 2 2" xfId="33670" xr:uid="{00000000-0005-0000-0000-0000CD820000}"/>
    <cellStyle name="20% - Accent1 4 2 3 2 2 4 2 3 2 2 2" xfId="33671" xr:uid="{00000000-0005-0000-0000-0000CE820000}"/>
    <cellStyle name="20% - Accent1 4 2 3 2 2 4 2 3 2 3" xfId="33672" xr:uid="{00000000-0005-0000-0000-0000CF820000}"/>
    <cellStyle name="20% - Accent1 4 2 3 2 2 4 2 3 3" xfId="33673" xr:uid="{00000000-0005-0000-0000-0000D0820000}"/>
    <cellStyle name="20% - Accent1 4 2 3 2 2 4 2 3 3 2" xfId="33674" xr:uid="{00000000-0005-0000-0000-0000D1820000}"/>
    <cellStyle name="20% - Accent1 4 2 3 2 2 4 2 3 4" xfId="33675" xr:uid="{00000000-0005-0000-0000-0000D2820000}"/>
    <cellStyle name="20% - Accent1 4 2 3 2 2 4 2 4" xfId="33676" xr:uid="{00000000-0005-0000-0000-0000D3820000}"/>
    <cellStyle name="20% - Accent1 4 2 3 2 2 4 2 4 2" xfId="33677" xr:uid="{00000000-0005-0000-0000-0000D4820000}"/>
    <cellStyle name="20% - Accent1 4 2 3 2 2 4 2 4 2 2" xfId="33678" xr:uid="{00000000-0005-0000-0000-0000D5820000}"/>
    <cellStyle name="20% - Accent1 4 2 3 2 2 4 2 4 2 2 2" xfId="33679" xr:uid="{00000000-0005-0000-0000-0000D6820000}"/>
    <cellStyle name="20% - Accent1 4 2 3 2 2 4 2 4 2 3" xfId="33680" xr:uid="{00000000-0005-0000-0000-0000D7820000}"/>
    <cellStyle name="20% - Accent1 4 2 3 2 2 4 2 4 3" xfId="33681" xr:uid="{00000000-0005-0000-0000-0000D8820000}"/>
    <cellStyle name="20% - Accent1 4 2 3 2 2 4 2 4 3 2" xfId="33682" xr:uid="{00000000-0005-0000-0000-0000D9820000}"/>
    <cellStyle name="20% - Accent1 4 2 3 2 2 4 2 4 4" xfId="33683" xr:uid="{00000000-0005-0000-0000-0000DA820000}"/>
    <cellStyle name="20% - Accent1 4 2 3 2 2 4 2 5" xfId="33684" xr:uid="{00000000-0005-0000-0000-0000DB820000}"/>
    <cellStyle name="20% - Accent1 4 2 3 2 2 4 2 5 2" xfId="33685" xr:uid="{00000000-0005-0000-0000-0000DC820000}"/>
    <cellStyle name="20% - Accent1 4 2 3 2 2 4 2 5 2 2" xfId="33686" xr:uid="{00000000-0005-0000-0000-0000DD820000}"/>
    <cellStyle name="20% - Accent1 4 2 3 2 2 4 2 5 3" xfId="33687" xr:uid="{00000000-0005-0000-0000-0000DE820000}"/>
    <cellStyle name="20% - Accent1 4 2 3 2 2 4 2 6" xfId="33688" xr:uid="{00000000-0005-0000-0000-0000DF820000}"/>
    <cellStyle name="20% - Accent1 4 2 3 2 2 4 2 6 2" xfId="33689" xr:uid="{00000000-0005-0000-0000-0000E0820000}"/>
    <cellStyle name="20% - Accent1 4 2 3 2 2 4 2 6 2 2" xfId="33690" xr:uid="{00000000-0005-0000-0000-0000E1820000}"/>
    <cellStyle name="20% - Accent1 4 2 3 2 2 4 2 6 3" xfId="33691" xr:uid="{00000000-0005-0000-0000-0000E2820000}"/>
    <cellStyle name="20% - Accent1 4 2 3 2 2 4 2 7" xfId="33692" xr:uid="{00000000-0005-0000-0000-0000E3820000}"/>
    <cellStyle name="20% - Accent1 4 2 3 2 2 4 2 7 2" xfId="33693" xr:uid="{00000000-0005-0000-0000-0000E4820000}"/>
    <cellStyle name="20% - Accent1 4 2 3 2 2 4 2 8" xfId="33694" xr:uid="{00000000-0005-0000-0000-0000E5820000}"/>
    <cellStyle name="20% - Accent1 4 2 3 2 2 4 2 8 2" xfId="33695" xr:uid="{00000000-0005-0000-0000-0000E6820000}"/>
    <cellStyle name="20% - Accent1 4 2 3 2 2 4 2 9" xfId="33696" xr:uid="{00000000-0005-0000-0000-0000E7820000}"/>
    <cellStyle name="20% - Accent1 4 2 3 2 2 4 3" xfId="33697" xr:uid="{00000000-0005-0000-0000-0000E8820000}"/>
    <cellStyle name="20% - Accent1 4 2 3 2 2 4 3 2" xfId="33698" xr:uid="{00000000-0005-0000-0000-0000E9820000}"/>
    <cellStyle name="20% - Accent1 4 2 3 2 2 4 3 2 2" xfId="33699" xr:uid="{00000000-0005-0000-0000-0000EA820000}"/>
    <cellStyle name="20% - Accent1 4 2 3 2 2 4 3 2 2 2" xfId="33700" xr:uid="{00000000-0005-0000-0000-0000EB820000}"/>
    <cellStyle name="20% - Accent1 4 2 3 2 2 4 3 2 2 2 2" xfId="33701" xr:uid="{00000000-0005-0000-0000-0000EC820000}"/>
    <cellStyle name="20% - Accent1 4 2 3 2 2 4 3 2 2 3" xfId="33702" xr:uid="{00000000-0005-0000-0000-0000ED820000}"/>
    <cellStyle name="20% - Accent1 4 2 3 2 2 4 3 2 3" xfId="33703" xr:uid="{00000000-0005-0000-0000-0000EE820000}"/>
    <cellStyle name="20% - Accent1 4 2 3 2 2 4 3 2 3 2" xfId="33704" xr:uid="{00000000-0005-0000-0000-0000EF820000}"/>
    <cellStyle name="20% - Accent1 4 2 3 2 2 4 3 2 4" xfId="33705" xr:uid="{00000000-0005-0000-0000-0000F0820000}"/>
    <cellStyle name="20% - Accent1 4 2 3 2 2 4 3 3" xfId="33706" xr:uid="{00000000-0005-0000-0000-0000F1820000}"/>
    <cellStyle name="20% - Accent1 4 2 3 2 2 4 3 3 2" xfId="33707" xr:uid="{00000000-0005-0000-0000-0000F2820000}"/>
    <cellStyle name="20% - Accent1 4 2 3 2 2 4 3 3 2 2" xfId="33708" xr:uid="{00000000-0005-0000-0000-0000F3820000}"/>
    <cellStyle name="20% - Accent1 4 2 3 2 2 4 3 3 2 2 2" xfId="33709" xr:uid="{00000000-0005-0000-0000-0000F4820000}"/>
    <cellStyle name="20% - Accent1 4 2 3 2 2 4 3 3 2 3" xfId="33710" xr:uid="{00000000-0005-0000-0000-0000F5820000}"/>
    <cellStyle name="20% - Accent1 4 2 3 2 2 4 3 3 3" xfId="33711" xr:uid="{00000000-0005-0000-0000-0000F6820000}"/>
    <cellStyle name="20% - Accent1 4 2 3 2 2 4 3 3 3 2" xfId="33712" xr:uid="{00000000-0005-0000-0000-0000F7820000}"/>
    <cellStyle name="20% - Accent1 4 2 3 2 2 4 3 3 4" xfId="33713" xr:uid="{00000000-0005-0000-0000-0000F8820000}"/>
    <cellStyle name="20% - Accent1 4 2 3 2 2 4 3 4" xfId="33714" xr:uid="{00000000-0005-0000-0000-0000F9820000}"/>
    <cellStyle name="20% - Accent1 4 2 3 2 2 4 3 4 2" xfId="33715" xr:uid="{00000000-0005-0000-0000-0000FA820000}"/>
    <cellStyle name="20% - Accent1 4 2 3 2 2 4 3 4 2 2" xfId="33716" xr:uid="{00000000-0005-0000-0000-0000FB820000}"/>
    <cellStyle name="20% - Accent1 4 2 3 2 2 4 3 4 2 2 2" xfId="33717" xr:uid="{00000000-0005-0000-0000-0000FC820000}"/>
    <cellStyle name="20% - Accent1 4 2 3 2 2 4 3 4 2 3" xfId="33718" xr:uid="{00000000-0005-0000-0000-0000FD820000}"/>
    <cellStyle name="20% - Accent1 4 2 3 2 2 4 3 4 3" xfId="33719" xr:uid="{00000000-0005-0000-0000-0000FE820000}"/>
    <cellStyle name="20% - Accent1 4 2 3 2 2 4 3 4 3 2" xfId="33720" xr:uid="{00000000-0005-0000-0000-0000FF820000}"/>
    <cellStyle name="20% - Accent1 4 2 3 2 2 4 3 4 4" xfId="33721" xr:uid="{00000000-0005-0000-0000-000000830000}"/>
    <cellStyle name="20% - Accent1 4 2 3 2 2 4 3 5" xfId="33722" xr:uid="{00000000-0005-0000-0000-000001830000}"/>
    <cellStyle name="20% - Accent1 4 2 3 2 2 4 3 5 2" xfId="33723" xr:uid="{00000000-0005-0000-0000-000002830000}"/>
    <cellStyle name="20% - Accent1 4 2 3 2 2 4 3 5 2 2" xfId="33724" xr:uid="{00000000-0005-0000-0000-000003830000}"/>
    <cellStyle name="20% - Accent1 4 2 3 2 2 4 3 5 3" xfId="33725" xr:uid="{00000000-0005-0000-0000-000004830000}"/>
    <cellStyle name="20% - Accent1 4 2 3 2 2 4 3 6" xfId="33726" xr:uid="{00000000-0005-0000-0000-000005830000}"/>
    <cellStyle name="20% - Accent1 4 2 3 2 2 4 3 6 2" xfId="33727" xr:uid="{00000000-0005-0000-0000-000006830000}"/>
    <cellStyle name="20% - Accent1 4 2 3 2 2 4 3 6 2 2" xfId="33728" xr:uid="{00000000-0005-0000-0000-000007830000}"/>
    <cellStyle name="20% - Accent1 4 2 3 2 2 4 3 6 3" xfId="33729" xr:uid="{00000000-0005-0000-0000-000008830000}"/>
    <cellStyle name="20% - Accent1 4 2 3 2 2 4 3 7" xfId="33730" xr:uid="{00000000-0005-0000-0000-000009830000}"/>
    <cellStyle name="20% - Accent1 4 2 3 2 2 4 3 7 2" xfId="33731" xr:uid="{00000000-0005-0000-0000-00000A830000}"/>
    <cellStyle name="20% - Accent1 4 2 3 2 2 4 3 8" xfId="33732" xr:uid="{00000000-0005-0000-0000-00000B830000}"/>
    <cellStyle name="20% - Accent1 4 2 3 2 2 4 3 8 2" xfId="33733" xr:uid="{00000000-0005-0000-0000-00000C830000}"/>
    <cellStyle name="20% - Accent1 4 2 3 2 2 4 3 9" xfId="33734" xr:uid="{00000000-0005-0000-0000-00000D830000}"/>
    <cellStyle name="20% - Accent1 4 2 3 2 2 4 4" xfId="33735" xr:uid="{00000000-0005-0000-0000-00000E830000}"/>
    <cellStyle name="20% - Accent1 4 2 3 2 2 4 4 2" xfId="33736" xr:uid="{00000000-0005-0000-0000-00000F830000}"/>
    <cellStyle name="20% - Accent1 4 2 3 2 2 4 4 2 2" xfId="33737" xr:uid="{00000000-0005-0000-0000-000010830000}"/>
    <cellStyle name="20% - Accent1 4 2 3 2 2 4 4 2 2 2" xfId="33738" xr:uid="{00000000-0005-0000-0000-000011830000}"/>
    <cellStyle name="20% - Accent1 4 2 3 2 2 4 4 2 3" xfId="33739" xr:uid="{00000000-0005-0000-0000-000012830000}"/>
    <cellStyle name="20% - Accent1 4 2 3 2 2 4 4 3" xfId="33740" xr:uid="{00000000-0005-0000-0000-000013830000}"/>
    <cellStyle name="20% - Accent1 4 2 3 2 2 4 4 3 2" xfId="33741" xr:uid="{00000000-0005-0000-0000-000014830000}"/>
    <cellStyle name="20% - Accent1 4 2 3 2 2 4 4 4" xfId="33742" xr:uid="{00000000-0005-0000-0000-000015830000}"/>
    <cellStyle name="20% - Accent1 4 2 3 2 2 4 5" xfId="33743" xr:uid="{00000000-0005-0000-0000-000016830000}"/>
    <cellStyle name="20% - Accent1 4 2 3 2 2 4 5 2" xfId="33744" xr:uid="{00000000-0005-0000-0000-000017830000}"/>
    <cellStyle name="20% - Accent1 4 2 3 2 2 4 5 2 2" xfId="33745" xr:uid="{00000000-0005-0000-0000-000018830000}"/>
    <cellStyle name="20% - Accent1 4 2 3 2 2 4 5 2 2 2" xfId="33746" xr:uid="{00000000-0005-0000-0000-000019830000}"/>
    <cellStyle name="20% - Accent1 4 2 3 2 2 4 5 2 3" xfId="33747" xr:uid="{00000000-0005-0000-0000-00001A830000}"/>
    <cellStyle name="20% - Accent1 4 2 3 2 2 4 5 3" xfId="33748" xr:uid="{00000000-0005-0000-0000-00001B830000}"/>
    <cellStyle name="20% - Accent1 4 2 3 2 2 4 5 3 2" xfId="33749" xr:uid="{00000000-0005-0000-0000-00001C830000}"/>
    <cellStyle name="20% - Accent1 4 2 3 2 2 4 5 4" xfId="33750" xr:uid="{00000000-0005-0000-0000-00001D830000}"/>
    <cellStyle name="20% - Accent1 4 2 3 2 2 4 6" xfId="33751" xr:uid="{00000000-0005-0000-0000-00001E830000}"/>
    <cellStyle name="20% - Accent1 4 2 3 2 2 4 6 2" xfId="33752" xr:uid="{00000000-0005-0000-0000-00001F830000}"/>
    <cellStyle name="20% - Accent1 4 2 3 2 2 4 6 2 2" xfId="33753" xr:uid="{00000000-0005-0000-0000-000020830000}"/>
    <cellStyle name="20% - Accent1 4 2 3 2 2 4 6 2 2 2" xfId="33754" xr:uid="{00000000-0005-0000-0000-000021830000}"/>
    <cellStyle name="20% - Accent1 4 2 3 2 2 4 6 2 3" xfId="33755" xr:uid="{00000000-0005-0000-0000-000022830000}"/>
    <cellStyle name="20% - Accent1 4 2 3 2 2 4 6 3" xfId="33756" xr:uid="{00000000-0005-0000-0000-000023830000}"/>
    <cellStyle name="20% - Accent1 4 2 3 2 2 4 6 3 2" xfId="33757" xr:uid="{00000000-0005-0000-0000-000024830000}"/>
    <cellStyle name="20% - Accent1 4 2 3 2 2 4 6 4" xfId="33758" xr:uid="{00000000-0005-0000-0000-000025830000}"/>
    <cellStyle name="20% - Accent1 4 2 3 2 2 4 7" xfId="33759" xr:uid="{00000000-0005-0000-0000-000026830000}"/>
    <cellStyle name="20% - Accent1 4 2 3 2 2 4 7 2" xfId="33760" xr:uid="{00000000-0005-0000-0000-000027830000}"/>
    <cellStyle name="20% - Accent1 4 2 3 2 2 4 7 2 2" xfId="33761" xr:uid="{00000000-0005-0000-0000-000028830000}"/>
    <cellStyle name="20% - Accent1 4 2 3 2 2 4 7 3" xfId="33762" xr:uid="{00000000-0005-0000-0000-000029830000}"/>
    <cellStyle name="20% - Accent1 4 2 3 2 2 4 8" xfId="33763" xr:uid="{00000000-0005-0000-0000-00002A830000}"/>
    <cellStyle name="20% - Accent1 4 2 3 2 2 4 8 2" xfId="33764" xr:uid="{00000000-0005-0000-0000-00002B830000}"/>
    <cellStyle name="20% - Accent1 4 2 3 2 2 4 8 2 2" xfId="33765" xr:uid="{00000000-0005-0000-0000-00002C830000}"/>
    <cellStyle name="20% - Accent1 4 2 3 2 2 4 8 3" xfId="33766" xr:uid="{00000000-0005-0000-0000-00002D830000}"/>
    <cellStyle name="20% - Accent1 4 2 3 2 2 4 9" xfId="33767" xr:uid="{00000000-0005-0000-0000-00002E830000}"/>
    <cellStyle name="20% - Accent1 4 2 3 2 2 4 9 2" xfId="33768" xr:uid="{00000000-0005-0000-0000-00002F830000}"/>
    <cellStyle name="20% - Accent1 4 2 3 2 2 5" xfId="33769" xr:uid="{00000000-0005-0000-0000-000030830000}"/>
    <cellStyle name="20% - Accent1 4 2 3 2 2 5 2" xfId="33770" xr:uid="{00000000-0005-0000-0000-000031830000}"/>
    <cellStyle name="20% - Accent1 4 2 3 2 2 5 2 2" xfId="33771" xr:uid="{00000000-0005-0000-0000-000032830000}"/>
    <cellStyle name="20% - Accent1 4 2 3 2 2 5 2 2 2" xfId="33772" xr:uid="{00000000-0005-0000-0000-000033830000}"/>
    <cellStyle name="20% - Accent1 4 2 3 2 2 5 2 2 2 2" xfId="33773" xr:uid="{00000000-0005-0000-0000-000034830000}"/>
    <cellStyle name="20% - Accent1 4 2 3 2 2 5 2 2 3" xfId="33774" xr:uid="{00000000-0005-0000-0000-000035830000}"/>
    <cellStyle name="20% - Accent1 4 2 3 2 2 5 2 3" xfId="33775" xr:uid="{00000000-0005-0000-0000-000036830000}"/>
    <cellStyle name="20% - Accent1 4 2 3 2 2 5 2 3 2" xfId="33776" xr:uid="{00000000-0005-0000-0000-000037830000}"/>
    <cellStyle name="20% - Accent1 4 2 3 2 2 5 2 4" xfId="33777" xr:uid="{00000000-0005-0000-0000-000038830000}"/>
    <cellStyle name="20% - Accent1 4 2 3 2 2 5 3" xfId="33778" xr:uid="{00000000-0005-0000-0000-000039830000}"/>
    <cellStyle name="20% - Accent1 4 2 3 2 2 5 3 2" xfId="33779" xr:uid="{00000000-0005-0000-0000-00003A830000}"/>
    <cellStyle name="20% - Accent1 4 2 3 2 2 5 3 2 2" xfId="33780" xr:uid="{00000000-0005-0000-0000-00003B830000}"/>
    <cellStyle name="20% - Accent1 4 2 3 2 2 5 3 2 2 2" xfId="33781" xr:uid="{00000000-0005-0000-0000-00003C830000}"/>
    <cellStyle name="20% - Accent1 4 2 3 2 2 5 3 2 3" xfId="33782" xr:uid="{00000000-0005-0000-0000-00003D830000}"/>
    <cellStyle name="20% - Accent1 4 2 3 2 2 5 3 3" xfId="33783" xr:uid="{00000000-0005-0000-0000-00003E830000}"/>
    <cellStyle name="20% - Accent1 4 2 3 2 2 5 3 3 2" xfId="33784" xr:uid="{00000000-0005-0000-0000-00003F830000}"/>
    <cellStyle name="20% - Accent1 4 2 3 2 2 5 3 4" xfId="33785" xr:uid="{00000000-0005-0000-0000-000040830000}"/>
    <cellStyle name="20% - Accent1 4 2 3 2 2 5 4" xfId="33786" xr:uid="{00000000-0005-0000-0000-000041830000}"/>
    <cellStyle name="20% - Accent1 4 2 3 2 2 5 4 2" xfId="33787" xr:uid="{00000000-0005-0000-0000-000042830000}"/>
    <cellStyle name="20% - Accent1 4 2 3 2 2 5 4 2 2" xfId="33788" xr:uid="{00000000-0005-0000-0000-000043830000}"/>
    <cellStyle name="20% - Accent1 4 2 3 2 2 5 4 2 2 2" xfId="33789" xr:uid="{00000000-0005-0000-0000-000044830000}"/>
    <cellStyle name="20% - Accent1 4 2 3 2 2 5 4 2 3" xfId="33790" xr:uid="{00000000-0005-0000-0000-000045830000}"/>
    <cellStyle name="20% - Accent1 4 2 3 2 2 5 4 3" xfId="33791" xr:uid="{00000000-0005-0000-0000-000046830000}"/>
    <cellStyle name="20% - Accent1 4 2 3 2 2 5 4 3 2" xfId="33792" xr:uid="{00000000-0005-0000-0000-000047830000}"/>
    <cellStyle name="20% - Accent1 4 2 3 2 2 5 4 4" xfId="33793" xr:uid="{00000000-0005-0000-0000-000048830000}"/>
    <cellStyle name="20% - Accent1 4 2 3 2 2 5 5" xfId="33794" xr:uid="{00000000-0005-0000-0000-000049830000}"/>
    <cellStyle name="20% - Accent1 4 2 3 2 2 5 5 2" xfId="33795" xr:uid="{00000000-0005-0000-0000-00004A830000}"/>
    <cellStyle name="20% - Accent1 4 2 3 2 2 5 5 2 2" xfId="33796" xr:uid="{00000000-0005-0000-0000-00004B830000}"/>
    <cellStyle name="20% - Accent1 4 2 3 2 2 5 5 3" xfId="33797" xr:uid="{00000000-0005-0000-0000-00004C830000}"/>
    <cellStyle name="20% - Accent1 4 2 3 2 2 5 6" xfId="33798" xr:uid="{00000000-0005-0000-0000-00004D830000}"/>
    <cellStyle name="20% - Accent1 4 2 3 2 2 5 6 2" xfId="33799" xr:uid="{00000000-0005-0000-0000-00004E830000}"/>
    <cellStyle name="20% - Accent1 4 2 3 2 2 5 6 2 2" xfId="33800" xr:uid="{00000000-0005-0000-0000-00004F830000}"/>
    <cellStyle name="20% - Accent1 4 2 3 2 2 5 6 3" xfId="33801" xr:uid="{00000000-0005-0000-0000-000050830000}"/>
    <cellStyle name="20% - Accent1 4 2 3 2 2 5 7" xfId="33802" xr:uid="{00000000-0005-0000-0000-000051830000}"/>
    <cellStyle name="20% - Accent1 4 2 3 2 2 5 7 2" xfId="33803" xr:uid="{00000000-0005-0000-0000-000052830000}"/>
    <cellStyle name="20% - Accent1 4 2 3 2 2 5 8" xfId="33804" xr:uid="{00000000-0005-0000-0000-000053830000}"/>
    <cellStyle name="20% - Accent1 4 2 3 2 2 5 8 2" xfId="33805" xr:uid="{00000000-0005-0000-0000-000054830000}"/>
    <cellStyle name="20% - Accent1 4 2 3 2 2 5 9" xfId="33806" xr:uid="{00000000-0005-0000-0000-000055830000}"/>
    <cellStyle name="20% - Accent1 4 2 3 2 2 6" xfId="33807" xr:uid="{00000000-0005-0000-0000-000056830000}"/>
    <cellStyle name="20% - Accent1 4 2 3 2 2 6 2" xfId="33808" xr:uid="{00000000-0005-0000-0000-000057830000}"/>
    <cellStyle name="20% - Accent1 4 2 3 2 2 6 2 2" xfId="33809" xr:uid="{00000000-0005-0000-0000-000058830000}"/>
    <cellStyle name="20% - Accent1 4 2 3 2 2 6 2 2 2" xfId="33810" xr:uid="{00000000-0005-0000-0000-000059830000}"/>
    <cellStyle name="20% - Accent1 4 2 3 2 2 6 2 2 2 2" xfId="33811" xr:uid="{00000000-0005-0000-0000-00005A830000}"/>
    <cellStyle name="20% - Accent1 4 2 3 2 2 6 2 2 3" xfId="33812" xr:uid="{00000000-0005-0000-0000-00005B830000}"/>
    <cellStyle name="20% - Accent1 4 2 3 2 2 6 2 3" xfId="33813" xr:uid="{00000000-0005-0000-0000-00005C830000}"/>
    <cellStyle name="20% - Accent1 4 2 3 2 2 6 2 3 2" xfId="33814" xr:uid="{00000000-0005-0000-0000-00005D830000}"/>
    <cellStyle name="20% - Accent1 4 2 3 2 2 6 2 4" xfId="33815" xr:uid="{00000000-0005-0000-0000-00005E830000}"/>
    <cellStyle name="20% - Accent1 4 2 3 2 2 6 3" xfId="33816" xr:uid="{00000000-0005-0000-0000-00005F830000}"/>
    <cellStyle name="20% - Accent1 4 2 3 2 2 6 3 2" xfId="33817" xr:uid="{00000000-0005-0000-0000-000060830000}"/>
    <cellStyle name="20% - Accent1 4 2 3 2 2 6 3 2 2" xfId="33818" xr:uid="{00000000-0005-0000-0000-000061830000}"/>
    <cellStyle name="20% - Accent1 4 2 3 2 2 6 3 2 2 2" xfId="33819" xr:uid="{00000000-0005-0000-0000-000062830000}"/>
    <cellStyle name="20% - Accent1 4 2 3 2 2 6 3 2 3" xfId="33820" xr:uid="{00000000-0005-0000-0000-000063830000}"/>
    <cellStyle name="20% - Accent1 4 2 3 2 2 6 3 3" xfId="33821" xr:uid="{00000000-0005-0000-0000-000064830000}"/>
    <cellStyle name="20% - Accent1 4 2 3 2 2 6 3 3 2" xfId="33822" xr:uid="{00000000-0005-0000-0000-000065830000}"/>
    <cellStyle name="20% - Accent1 4 2 3 2 2 6 3 4" xfId="33823" xr:uid="{00000000-0005-0000-0000-000066830000}"/>
    <cellStyle name="20% - Accent1 4 2 3 2 2 6 4" xfId="33824" xr:uid="{00000000-0005-0000-0000-000067830000}"/>
    <cellStyle name="20% - Accent1 4 2 3 2 2 6 4 2" xfId="33825" xr:uid="{00000000-0005-0000-0000-000068830000}"/>
    <cellStyle name="20% - Accent1 4 2 3 2 2 6 4 2 2" xfId="33826" xr:uid="{00000000-0005-0000-0000-000069830000}"/>
    <cellStyle name="20% - Accent1 4 2 3 2 2 6 4 2 2 2" xfId="33827" xr:uid="{00000000-0005-0000-0000-00006A830000}"/>
    <cellStyle name="20% - Accent1 4 2 3 2 2 6 4 2 3" xfId="33828" xr:uid="{00000000-0005-0000-0000-00006B830000}"/>
    <cellStyle name="20% - Accent1 4 2 3 2 2 6 4 3" xfId="33829" xr:uid="{00000000-0005-0000-0000-00006C830000}"/>
    <cellStyle name="20% - Accent1 4 2 3 2 2 6 4 3 2" xfId="33830" xr:uid="{00000000-0005-0000-0000-00006D830000}"/>
    <cellStyle name="20% - Accent1 4 2 3 2 2 6 4 4" xfId="33831" xr:uid="{00000000-0005-0000-0000-00006E830000}"/>
    <cellStyle name="20% - Accent1 4 2 3 2 2 6 5" xfId="33832" xr:uid="{00000000-0005-0000-0000-00006F830000}"/>
    <cellStyle name="20% - Accent1 4 2 3 2 2 6 5 2" xfId="33833" xr:uid="{00000000-0005-0000-0000-000070830000}"/>
    <cellStyle name="20% - Accent1 4 2 3 2 2 6 5 2 2" xfId="33834" xr:uid="{00000000-0005-0000-0000-000071830000}"/>
    <cellStyle name="20% - Accent1 4 2 3 2 2 6 5 3" xfId="33835" xr:uid="{00000000-0005-0000-0000-000072830000}"/>
    <cellStyle name="20% - Accent1 4 2 3 2 2 6 6" xfId="33836" xr:uid="{00000000-0005-0000-0000-000073830000}"/>
    <cellStyle name="20% - Accent1 4 2 3 2 2 6 6 2" xfId="33837" xr:uid="{00000000-0005-0000-0000-000074830000}"/>
    <cellStyle name="20% - Accent1 4 2 3 2 2 6 6 2 2" xfId="33838" xr:uid="{00000000-0005-0000-0000-000075830000}"/>
    <cellStyle name="20% - Accent1 4 2 3 2 2 6 6 3" xfId="33839" xr:uid="{00000000-0005-0000-0000-000076830000}"/>
    <cellStyle name="20% - Accent1 4 2 3 2 2 6 7" xfId="33840" xr:uid="{00000000-0005-0000-0000-000077830000}"/>
    <cellStyle name="20% - Accent1 4 2 3 2 2 6 7 2" xfId="33841" xr:uid="{00000000-0005-0000-0000-000078830000}"/>
    <cellStyle name="20% - Accent1 4 2 3 2 2 6 8" xfId="33842" xr:uid="{00000000-0005-0000-0000-000079830000}"/>
    <cellStyle name="20% - Accent1 4 2 3 2 2 6 8 2" xfId="33843" xr:uid="{00000000-0005-0000-0000-00007A830000}"/>
    <cellStyle name="20% - Accent1 4 2 3 2 2 6 9" xfId="33844" xr:uid="{00000000-0005-0000-0000-00007B830000}"/>
    <cellStyle name="20% - Accent1 4 2 3 2 2 7" xfId="33845" xr:uid="{00000000-0005-0000-0000-00007C830000}"/>
    <cellStyle name="20% - Accent1 4 2 3 2 2 7 2" xfId="33846" xr:uid="{00000000-0005-0000-0000-00007D830000}"/>
    <cellStyle name="20% - Accent1 4 2 3 2 2 7 2 2" xfId="33847" xr:uid="{00000000-0005-0000-0000-00007E830000}"/>
    <cellStyle name="20% - Accent1 4 2 3 2 2 7 2 2 2" xfId="33848" xr:uid="{00000000-0005-0000-0000-00007F830000}"/>
    <cellStyle name="20% - Accent1 4 2 3 2 2 7 2 3" xfId="33849" xr:uid="{00000000-0005-0000-0000-000080830000}"/>
    <cellStyle name="20% - Accent1 4 2 3 2 2 7 3" xfId="33850" xr:uid="{00000000-0005-0000-0000-000081830000}"/>
    <cellStyle name="20% - Accent1 4 2 3 2 2 7 3 2" xfId="33851" xr:uid="{00000000-0005-0000-0000-000082830000}"/>
    <cellStyle name="20% - Accent1 4 2 3 2 2 7 4" xfId="33852" xr:uid="{00000000-0005-0000-0000-000083830000}"/>
    <cellStyle name="20% - Accent1 4 2 3 2 2 8" xfId="33853" xr:uid="{00000000-0005-0000-0000-000084830000}"/>
    <cellStyle name="20% - Accent1 4 2 3 2 2 8 2" xfId="33854" xr:uid="{00000000-0005-0000-0000-000085830000}"/>
    <cellStyle name="20% - Accent1 4 2 3 2 2 8 2 2" xfId="33855" xr:uid="{00000000-0005-0000-0000-000086830000}"/>
    <cellStyle name="20% - Accent1 4 2 3 2 2 8 2 2 2" xfId="33856" xr:uid="{00000000-0005-0000-0000-000087830000}"/>
    <cellStyle name="20% - Accent1 4 2 3 2 2 8 2 3" xfId="33857" xr:uid="{00000000-0005-0000-0000-000088830000}"/>
    <cellStyle name="20% - Accent1 4 2 3 2 2 8 3" xfId="33858" xr:uid="{00000000-0005-0000-0000-000089830000}"/>
    <cellStyle name="20% - Accent1 4 2 3 2 2 8 3 2" xfId="33859" xr:uid="{00000000-0005-0000-0000-00008A830000}"/>
    <cellStyle name="20% - Accent1 4 2 3 2 2 8 4" xfId="33860" xr:uid="{00000000-0005-0000-0000-00008B830000}"/>
    <cellStyle name="20% - Accent1 4 2 3 2 2 9" xfId="33861" xr:uid="{00000000-0005-0000-0000-00008C830000}"/>
    <cellStyle name="20% - Accent1 4 2 3 2 2 9 2" xfId="33862" xr:uid="{00000000-0005-0000-0000-00008D830000}"/>
    <cellStyle name="20% - Accent1 4 2 3 2 2 9 2 2" xfId="33863" xr:uid="{00000000-0005-0000-0000-00008E830000}"/>
    <cellStyle name="20% - Accent1 4 2 3 2 2 9 2 2 2" xfId="33864" xr:uid="{00000000-0005-0000-0000-00008F830000}"/>
    <cellStyle name="20% - Accent1 4 2 3 2 2 9 2 3" xfId="33865" xr:uid="{00000000-0005-0000-0000-000090830000}"/>
    <cellStyle name="20% - Accent1 4 2 3 2 2 9 3" xfId="33866" xr:uid="{00000000-0005-0000-0000-000091830000}"/>
    <cellStyle name="20% - Accent1 4 2 3 2 2 9 3 2" xfId="33867" xr:uid="{00000000-0005-0000-0000-000092830000}"/>
    <cellStyle name="20% - Accent1 4 2 3 2 2 9 4" xfId="33868" xr:uid="{00000000-0005-0000-0000-000093830000}"/>
    <cellStyle name="20% - Accent1 4 2 3 2 3" xfId="33869" xr:uid="{00000000-0005-0000-0000-000094830000}"/>
    <cellStyle name="20% - Accent1 4 2 3 2 3 10" xfId="33870" xr:uid="{00000000-0005-0000-0000-000095830000}"/>
    <cellStyle name="20% - Accent1 4 2 3 2 3 10 2" xfId="33871" xr:uid="{00000000-0005-0000-0000-000096830000}"/>
    <cellStyle name="20% - Accent1 4 2 3 2 3 11" xfId="33872" xr:uid="{00000000-0005-0000-0000-000097830000}"/>
    <cellStyle name="20% - Accent1 4 2 3 2 3 2" xfId="33873" xr:uid="{00000000-0005-0000-0000-000098830000}"/>
    <cellStyle name="20% - Accent1 4 2 3 2 3 2 2" xfId="33874" xr:uid="{00000000-0005-0000-0000-000099830000}"/>
    <cellStyle name="20% - Accent1 4 2 3 2 3 2 2 2" xfId="33875" xr:uid="{00000000-0005-0000-0000-00009A830000}"/>
    <cellStyle name="20% - Accent1 4 2 3 2 3 2 2 2 2" xfId="33876" xr:uid="{00000000-0005-0000-0000-00009B830000}"/>
    <cellStyle name="20% - Accent1 4 2 3 2 3 2 2 2 2 2" xfId="33877" xr:uid="{00000000-0005-0000-0000-00009C830000}"/>
    <cellStyle name="20% - Accent1 4 2 3 2 3 2 2 2 3" xfId="33878" xr:uid="{00000000-0005-0000-0000-00009D830000}"/>
    <cellStyle name="20% - Accent1 4 2 3 2 3 2 2 3" xfId="33879" xr:uid="{00000000-0005-0000-0000-00009E830000}"/>
    <cellStyle name="20% - Accent1 4 2 3 2 3 2 2 3 2" xfId="33880" xr:uid="{00000000-0005-0000-0000-00009F830000}"/>
    <cellStyle name="20% - Accent1 4 2 3 2 3 2 2 4" xfId="33881" xr:uid="{00000000-0005-0000-0000-0000A0830000}"/>
    <cellStyle name="20% - Accent1 4 2 3 2 3 2 3" xfId="33882" xr:uid="{00000000-0005-0000-0000-0000A1830000}"/>
    <cellStyle name="20% - Accent1 4 2 3 2 3 2 3 2" xfId="33883" xr:uid="{00000000-0005-0000-0000-0000A2830000}"/>
    <cellStyle name="20% - Accent1 4 2 3 2 3 2 3 2 2" xfId="33884" xr:uid="{00000000-0005-0000-0000-0000A3830000}"/>
    <cellStyle name="20% - Accent1 4 2 3 2 3 2 3 2 2 2" xfId="33885" xr:uid="{00000000-0005-0000-0000-0000A4830000}"/>
    <cellStyle name="20% - Accent1 4 2 3 2 3 2 3 2 3" xfId="33886" xr:uid="{00000000-0005-0000-0000-0000A5830000}"/>
    <cellStyle name="20% - Accent1 4 2 3 2 3 2 3 3" xfId="33887" xr:uid="{00000000-0005-0000-0000-0000A6830000}"/>
    <cellStyle name="20% - Accent1 4 2 3 2 3 2 3 3 2" xfId="33888" xr:uid="{00000000-0005-0000-0000-0000A7830000}"/>
    <cellStyle name="20% - Accent1 4 2 3 2 3 2 3 4" xfId="33889" xr:uid="{00000000-0005-0000-0000-0000A8830000}"/>
    <cellStyle name="20% - Accent1 4 2 3 2 3 2 4" xfId="33890" xr:uid="{00000000-0005-0000-0000-0000A9830000}"/>
    <cellStyle name="20% - Accent1 4 2 3 2 3 2 4 2" xfId="33891" xr:uid="{00000000-0005-0000-0000-0000AA830000}"/>
    <cellStyle name="20% - Accent1 4 2 3 2 3 2 4 2 2" xfId="33892" xr:uid="{00000000-0005-0000-0000-0000AB830000}"/>
    <cellStyle name="20% - Accent1 4 2 3 2 3 2 4 2 2 2" xfId="33893" xr:uid="{00000000-0005-0000-0000-0000AC830000}"/>
    <cellStyle name="20% - Accent1 4 2 3 2 3 2 4 2 3" xfId="33894" xr:uid="{00000000-0005-0000-0000-0000AD830000}"/>
    <cellStyle name="20% - Accent1 4 2 3 2 3 2 4 3" xfId="33895" xr:uid="{00000000-0005-0000-0000-0000AE830000}"/>
    <cellStyle name="20% - Accent1 4 2 3 2 3 2 4 3 2" xfId="33896" xr:uid="{00000000-0005-0000-0000-0000AF830000}"/>
    <cellStyle name="20% - Accent1 4 2 3 2 3 2 4 4" xfId="33897" xr:uid="{00000000-0005-0000-0000-0000B0830000}"/>
    <cellStyle name="20% - Accent1 4 2 3 2 3 2 5" xfId="33898" xr:uid="{00000000-0005-0000-0000-0000B1830000}"/>
    <cellStyle name="20% - Accent1 4 2 3 2 3 2 5 2" xfId="33899" xr:uid="{00000000-0005-0000-0000-0000B2830000}"/>
    <cellStyle name="20% - Accent1 4 2 3 2 3 2 5 2 2" xfId="33900" xr:uid="{00000000-0005-0000-0000-0000B3830000}"/>
    <cellStyle name="20% - Accent1 4 2 3 2 3 2 5 3" xfId="33901" xr:uid="{00000000-0005-0000-0000-0000B4830000}"/>
    <cellStyle name="20% - Accent1 4 2 3 2 3 2 6" xfId="33902" xr:uid="{00000000-0005-0000-0000-0000B5830000}"/>
    <cellStyle name="20% - Accent1 4 2 3 2 3 2 6 2" xfId="33903" xr:uid="{00000000-0005-0000-0000-0000B6830000}"/>
    <cellStyle name="20% - Accent1 4 2 3 2 3 2 6 2 2" xfId="33904" xr:uid="{00000000-0005-0000-0000-0000B7830000}"/>
    <cellStyle name="20% - Accent1 4 2 3 2 3 2 6 3" xfId="33905" xr:uid="{00000000-0005-0000-0000-0000B8830000}"/>
    <cellStyle name="20% - Accent1 4 2 3 2 3 2 7" xfId="33906" xr:uid="{00000000-0005-0000-0000-0000B9830000}"/>
    <cellStyle name="20% - Accent1 4 2 3 2 3 2 7 2" xfId="33907" xr:uid="{00000000-0005-0000-0000-0000BA830000}"/>
    <cellStyle name="20% - Accent1 4 2 3 2 3 2 8" xfId="33908" xr:uid="{00000000-0005-0000-0000-0000BB830000}"/>
    <cellStyle name="20% - Accent1 4 2 3 2 3 2 8 2" xfId="33909" xr:uid="{00000000-0005-0000-0000-0000BC830000}"/>
    <cellStyle name="20% - Accent1 4 2 3 2 3 2 9" xfId="33910" xr:uid="{00000000-0005-0000-0000-0000BD830000}"/>
    <cellStyle name="20% - Accent1 4 2 3 2 3 3" xfId="33911" xr:uid="{00000000-0005-0000-0000-0000BE830000}"/>
    <cellStyle name="20% - Accent1 4 2 3 2 3 3 2" xfId="33912" xr:uid="{00000000-0005-0000-0000-0000BF830000}"/>
    <cellStyle name="20% - Accent1 4 2 3 2 3 3 2 2" xfId="33913" xr:uid="{00000000-0005-0000-0000-0000C0830000}"/>
    <cellStyle name="20% - Accent1 4 2 3 2 3 3 2 2 2" xfId="33914" xr:uid="{00000000-0005-0000-0000-0000C1830000}"/>
    <cellStyle name="20% - Accent1 4 2 3 2 3 3 2 2 2 2" xfId="33915" xr:uid="{00000000-0005-0000-0000-0000C2830000}"/>
    <cellStyle name="20% - Accent1 4 2 3 2 3 3 2 2 3" xfId="33916" xr:uid="{00000000-0005-0000-0000-0000C3830000}"/>
    <cellStyle name="20% - Accent1 4 2 3 2 3 3 2 3" xfId="33917" xr:uid="{00000000-0005-0000-0000-0000C4830000}"/>
    <cellStyle name="20% - Accent1 4 2 3 2 3 3 2 3 2" xfId="33918" xr:uid="{00000000-0005-0000-0000-0000C5830000}"/>
    <cellStyle name="20% - Accent1 4 2 3 2 3 3 2 4" xfId="33919" xr:uid="{00000000-0005-0000-0000-0000C6830000}"/>
    <cellStyle name="20% - Accent1 4 2 3 2 3 3 3" xfId="33920" xr:uid="{00000000-0005-0000-0000-0000C7830000}"/>
    <cellStyle name="20% - Accent1 4 2 3 2 3 3 3 2" xfId="33921" xr:uid="{00000000-0005-0000-0000-0000C8830000}"/>
    <cellStyle name="20% - Accent1 4 2 3 2 3 3 3 2 2" xfId="33922" xr:uid="{00000000-0005-0000-0000-0000C9830000}"/>
    <cellStyle name="20% - Accent1 4 2 3 2 3 3 3 2 2 2" xfId="33923" xr:uid="{00000000-0005-0000-0000-0000CA830000}"/>
    <cellStyle name="20% - Accent1 4 2 3 2 3 3 3 2 3" xfId="33924" xr:uid="{00000000-0005-0000-0000-0000CB830000}"/>
    <cellStyle name="20% - Accent1 4 2 3 2 3 3 3 3" xfId="33925" xr:uid="{00000000-0005-0000-0000-0000CC830000}"/>
    <cellStyle name="20% - Accent1 4 2 3 2 3 3 3 3 2" xfId="33926" xr:uid="{00000000-0005-0000-0000-0000CD830000}"/>
    <cellStyle name="20% - Accent1 4 2 3 2 3 3 3 4" xfId="33927" xr:uid="{00000000-0005-0000-0000-0000CE830000}"/>
    <cellStyle name="20% - Accent1 4 2 3 2 3 3 4" xfId="33928" xr:uid="{00000000-0005-0000-0000-0000CF830000}"/>
    <cellStyle name="20% - Accent1 4 2 3 2 3 3 4 2" xfId="33929" xr:uid="{00000000-0005-0000-0000-0000D0830000}"/>
    <cellStyle name="20% - Accent1 4 2 3 2 3 3 4 2 2" xfId="33930" xr:uid="{00000000-0005-0000-0000-0000D1830000}"/>
    <cellStyle name="20% - Accent1 4 2 3 2 3 3 4 2 2 2" xfId="33931" xr:uid="{00000000-0005-0000-0000-0000D2830000}"/>
    <cellStyle name="20% - Accent1 4 2 3 2 3 3 4 2 3" xfId="33932" xr:uid="{00000000-0005-0000-0000-0000D3830000}"/>
    <cellStyle name="20% - Accent1 4 2 3 2 3 3 4 3" xfId="33933" xr:uid="{00000000-0005-0000-0000-0000D4830000}"/>
    <cellStyle name="20% - Accent1 4 2 3 2 3 3 4 3 2" xfId="33934" xr:uid="{00000000-0005-0000-0000-0000D5830000}"/>
    <cellStyle name="20% - Accent1 4 2 3 2 3 3 4 4" xfId="33935" xr:uid="{00000000-0005-0000-0000-0000D6830000}"/>
    <cellStyle name="20% - Accent1 4 2 3 2 3 3 5" xfId="33936" xr:uid="{00000000-0005-0000-0000-0000D7830000}"/>
    <cellStyle name="20% - Accent1 4 2 3 2 3 3 5 2" xfId="33937" xr:uid="{00000000-0005-0000-0000-0000D8830000}"/>
    <cellStyle name="20% - Accent1 4 2 3 2 3 3 5 2 2" xfId="33938" xr:uid="{00000000-0005-0000-0000-0000D9830000}"/>
    <cellStyle name="20% - Accent1 4 2 3 2 3 3 5 3" xfId="33939" xr:uid="{00000000-0005-0000-0000-0000DA830000}"/>
    <cellStyle name="20% - Accent1 4 2 3 2 3 3 6" xfId="33940" xr:uid="{00000000-0005-0000-0000-0000DB830000}"/>
    <cellStyle name="20% - Accent1 4 2 3 2 3 3 6 2" xfId="33941" xr:uid="{00000000-0005-0000-0000-0000DC830000}"/>
    <cellStyle name="20% - Accent1 4 2 3 2 3 3 6 2 2" xfId="33942" xr:uid="{00000000-0005-0000-0000-0000DD830000}"/>
    <cellStyle name="20% - Accent1 4 2 3 2 3 3 6 3" xfId="33943" xr:uid="{00000000-0005-0000-0000-0000DE830000}"/>
    <cellStyle name="20% - Accent1 4 2 3 2 3 3 7" xfId="33944" xr:uid="{00000000-0005-0000-0000-0000DF830000}"/>
    <cellStyle name="20% - Accent1 4 2 3 2 3 3 7 2" xfId="33945" xr:uid="{00000000-0005-0000-0000-0000E0830000}"/>
    <cellStyle name="20% - Accent1 4 2 3 2 3 3 8" xfId="33946" xr:uid="{00000000-0005-0000-0000-0000E1830000}"/>
    <cellStyle name="20% - Accent1 4 2 3 2 3 3 8 2" xfId="33947" xr:uid="{00000000-0005-0000-0000-0000E2830000}"/>
    <cellStyle name="20% - Accent1 4 2 3 2 3 3 9" xfId="33948" xr:uid="{00000000-0005-0000-0000-0000E3830000}"/>
    <cellStyle name="20% - Accent1 4 2 3 2 3 4" xfId="33949" xr:uid="{00000000-0005-0000-0000-0000E4830000}"/>
    <cellStyle name="20% - Accent1 4 2 3 2 3 4 2" xfId="33950" xr:uid="{00000000-0005-0000-0000-0000E5830000}"/>
    <cellStyle name="20% - Accent1 4 2 3 2 3 4 2 2" xfId="33951" xr:uid="{00000000-0005-0000-0000-0000E6830000}"/>
    <cellStyle name="20% - Accent1 4 2 3 2 3 4 2 2 2" xfId="33952" xr:uid="{00000000-0005-0000-0000-0000E7830000}"/>
    <cellStyle name="20% - Accent1 4 2 3 2 3 4 2 3" xfId="33953" xr:uid="{00000000-0005-0000-0000-0000E8830000}"/>
    <cellStyle name="20% - Accent1 4 2 3 2 3 4 3" xfId="33954" xr:uid="{00000000-0005-0000-0000-0000E9830000}"/>
    <cellStyle name="20% - Accent1 4 2 3 2 3 4 3 2" xfId="33955" xr:uid="{00000000-0005-0000-0000-0000EA830000}"/>
    <cellStyle name="20% - Accent1 4 2 3 2 3 4 4" xfId="33956" xr:uid="{00000000-0005-0000-0000-0000EB830000}"/>
    <cellStyle name="20% - Accent1 4 2 3 2 3 5" xfId="33957" xr:uid="{00000000-0005-0000-0000-0000EC830000}"/>
    <cellStyle name="20% - Accent1 4 2 3 2 3 5 2" xfId="33958" xr:uid="{00000000-0005-0000-0000-0000ED830000}"/>
    <cellStyle name="20% - Accent1 4 2 3 2 3 5 2 2" xfId="33959" xr:uid="{00000000-0005-0000-0000-0000EE830000}"/>
    <cellStyle name="20% - Accent1 4 2 3 2 3 5 2 2 2" xfId="33960" xr:uid="{00000000-0005-0000-0000-0000EF830000}"/>
    <cellStyle name="20% - Accent1 4 2 3 2 3 5 2 3" xfId="33961" xr:uid="{00000000-0005-0000-0000-0000F0830000}"/>
    <cellStyle name="20% - Accent1 4 2 3 2 3 5 3" xfId="33962" xr:uid="{00000000-0005-0000-0000-0000F1830000}"/>
    <cellStyle name="20% - Accent1 4 2 3 2 3 5 3 2" xfId="33963" xr:uid="{00000000-0005-0000-0000-0000F2830000}"/>
    <cellStyle name="20% - Accent1 4 2 3 2 3 5 4" xfId="33964" xr:uid="{00000000-0005-0000-0000-0000F3830000}"/>
    <cellStyle name="20% - Accent1 4 2 3 2 3 6" xfId="33965" xr:uid="{00000000-0005-0000-0000-0000F4830000}"/>
    <cellStyle name="20% - Accent1 4 2 3 2 3 6 2" xfId="33966" xr:uid="{00000000-0005-0000-0000-0000F5830000}"/>
    <cellStyle name="20% - Accent1 4 2 3 2 3 6 2 2" xfId="33967" xr:uid="{00000000-0005-0000-0000-0000F6830000}"/>
    <cellStyle name="20% - Accent1 4 2 3 2 3 6 2 2 2" xfId="33968" xr:uid="{00000000-0005-0000-0000-0000F7830000}"/>
    <cellStyle name="20% - Accent1 4 2 3 2 3 6 2 3" xfId="33969" xr:uid="{00000000-0005-0000-0000-0000F8830000}"/>
    <cellStyle name="20% - Accent1 4 2 3 2 3 6 3" xfId="33970" xr:uid="{00000000-0005-0000-0000-0000F9830000}"/>
    <cellStyle name="20% - Accent1 4 2 3 2 3 6 3 2" xfId="33971" xr:uid="{00000000-0005-0000-0000-0000FA830000}"/>
    <cellStyle name="20% - Accent1 4 2 3 2 3 6 4" xfId="33972" xr:uid="{00000000-0005-0000-0000-0000FB830000}"/>
    <cellStyle name="20% - Accent1 4 2 3 2 3 7" xfId="33973" xr:uid="{00000000-0005-0000-0000-0000FC830000}"/>
    <cellStyle name="20% - Accent1 4 2 3 2 3 7 2" xfId="33974" xr:uid="{00000000-0005-0000-0000-0000FD830000}"/>
    <cellStyle name="20% - Accent1 4 2 3 2 3 7 2 2" xfId="33975" xr:uid="{00000000-0005-0000-0000-0000FE830000}"/>
    <cellStyle name="20% - Accent1 4 2 3 2 3 7 3" xfId="33976" xr:uid="{00000000-0005-0000-0000-0000FF830000}"/>
    <cellStyle name="20% - Accent1 4 2 3 2 3 8" xfId="33977" xr:uid="{00000000-0005-0000-0000-000000840000}"/>
    <cellStyle name="20% - Accent1 4 2 3 2 3 8 2" xfId="33978" xr:uid="{00000000-0005-0000-0000-000001840000}"/>
    <cellStyle name="20% - Accent1 4 2 3 2 3 8 2 2" xfId="33979" xr:uid="{00000000-0005-0000-0000-000002840000}"/>
    <cellStyle name="20% - Accent1 4 2 3 2 3 8 3" xfId="33980" xr:uid="{00000000-0005-0000-0000-000003840000}"/>
    <cellStyle name="20% - Accent1 4 2 3 2 3 9" xfId="33981" xr:uid="{00000000-0005-0000-0000-000004840000}"/>
    <cellStyle name="20% - Accent1 4 2 3 2 3 9 2" xfId="33982" xr:uid="{00000000-0005-0000-0000-000005840000}"/>
    <cellStyle name="20% - Accent1 4 2 3 2 4" xfId="33983" xr:uid="{00000000-0005-0000-0000-000006840000}"/>
    <cellStyle name="20% - Accent1 4 2 3 2 4 10" xfId="33984" xr:uid="{00000000-0005-0000-0000-000007840000}"/>
    <cellStyle name="20% - Accent1 4 2 3 2 4 10 2" xfId="33985" xr:uid="{00000000-0005-0000-0000-000008840000}"/>
    <cellStyle name="20% - Accent1 4 2 3 2 4 11" xfId="33986" xr:uid="{00000000-0005-0000-0000-000009840000}"/>
    <cellStyle name="20% - Accent1 4 2 3 2 4 2" xfId="33987" xr:uid="{00000000-0005-0000-0000-00000A840000}"/>
    <cellStyle name="20% - Accent1 4 2 3 2 4 2 2" xfId="33988" xr:uid="{00000000-0005-0000-0000-00000B840000}"/>
    <cellStyle name="20% - Accent1 4 2 3 2 4 2 2 2" xfId="33989" xr:uid="{00000000-0005-0000-0000-00000C840000}"/>
    <cellStyle name="20% - Accent1 4 2 3 2 4 2 2 2 2" xfId="33990" xr:uid="{00000000-0005-0000-0000-00000D840000}"/>
    <cellStyle name="20% - Accent1 4 2 3 2 4 2 2 2 2 2" xfId="33991" xr:uid="{00000000-0005-0000-0000-00000E840000}"/>
    <cellStyle name="20% - Accent1 4 2 3 2 4 2 2 2 3" xfId="33992" xr:uid="{00000000-0005-0000-0000-00000F840000}"/>
    <cellStyle name="20% - Accent1 4 2 3 2 4 2 2 3" xfId="33993" xr:uid="{00000000-0005-0000-0000-000010840000}"/>
    <cellStyle name="20% - Accent1 4 2 3 2 4 2 2 3 2" xfId="33994" xr:uid="{00000000-0005-0000-0000-000011840000}"/>
    <cellStyle name="20% - Accent1 4 2 3 2 4 2 2 4" xfId="33995" xr:uid="{00000000-0005-0000-0000-000012840000}"/>
    <cellStyle name="20% - Accent1 4 2 3 2 4 2 3" xfId="33996" xr:uid="{00000000-0005-0000-0000-000013840000}"/>
    <cellStyle name="20% - Accent1 4 2 3 2 4 2 3 2" xfId="33997" xr:uid="{00000000-0005-0000-0000-000014840000}"/>
    <cellStyle name="20% - Accent1 4 2 3 2 4 2 3 2 2" xfId="33998" xr:uid="{00000000-0005-0000-0000-000015840000}"/>
    <cellStyle name="20% - Accent1 4 2 3 2 4 2 3 2 2 2" xfId="33999" xr:uid="{00000000-0005-0000-0000-000016840000}"/>
    <cellStyle name="20% - Accent1 4 2 3 2 4 2 3 2 3" xfId="34000" xr:uid="{00000000-0005-0000-0000-000017840000}"/>
    <cellStyle name="20% - Accent1 4 2 3 2 4 2 3 3" xfId="34001" xr:uid="{00000000-0005-0000-0000-000018840000}"/>
    <cellStyle name="20% - Accent1 4 2 3 2 4 2 3 3 2" xfId="34002" xr:uid="{00000000-0005-0000-0000-000019840000}"/>
    <cellStyle name="20% - Accent1 4 2 3 2 4 2 3 4" xfId="34003" xr:uid="{00000000-0005-0000-0000-00001A840000}"/>
    <cellStyle name="20% - Accent1 4 2 3 2 4 2 4" xfId="34004" xr:uid="{00000000-0005-0000-0000-00001B840000}"/>
    <cellStyle name="20% - Accent1 4 2 3 2 4 2 4 2" xfId="34005" xr:uid="{00000000-0005-0000-0000-00001C840000}"/>
    <cellStyle name="20% - Accent1 4 2 3 2 4 2 4 2 2" xfId="34006" xr:uid="{00000000-0005-0000-0000-00001D840000}"/>
    <cellStyle name="20% - Accent1 4 2 3 2 4 2 4 2 2 2" xfId="34007" xr:uid="{00000000-0005-0000-0000-00001E840000}"/>
    <cellStyle name="20% - Accent1 4 2 3 2 4 2 4 2 3" xfId="34008" xr:uid="{00000000-0005-0000-0000-00001F840000}"/>
    <cellStyle name="20% - Accent1 4 2 3 2 4 2 4 3" xfId="34009" xr:uid="{00000000-0005-0000-0000-000020840000}"/>
    <cellStyle name="20% - Accent1 4 2 3 2 4 2 4 3 2" xfId="34010" xr:uid="{00000000-0005-0000-0000-000021840000}"/>
    <cellStyle name="20% - Accent1 4 2 3 2 4 2 4 4" xfId="34011" xr:uid="{00000000-0005-0000-0000-000022840000}"/>
    <cellStyle name="20% - Accent1 4 2 3 2 4 2 5" xfId="34012" xr:uid="{00000000-0005-0000-0000-000023840000}"/>
    <cellStyle name="20% - Accent1 4 2 3 2 4 2 5 2" xfId="34013" xr:uid="{00000000-0005-0000-0000-000024840000}"/>
    <cellStyle name="20% - Accent1 4 2 3 2 4 2 5 2 2" xfId="34014" xr:uid="{00000000-0005-0000-0000-000025840000}"/>
    <cellStyle name="20% - Accent1 4 2 3 2 4 2 5 3" xfId="34015" xr:uid="{00000000-0005-0000-0000-000026840000}"/>
    <cellStyle name="20% - Accent1 4 2 3 2 4 2 6" xfId="34016" xr:uid="{00000000-0005-0000-0000-000027840000}"/>
    <cellStyle name="20% - Accent1 4 2 3 2 4 2 6 2" xfId="34017" xr:uid="{00000000-0005-0000-0000-000028840000}"/>
    <cellStyle name="20% - Accent1 4 2 3 2 4 2 6 2 2" xfId="34018" xr:uid="{00000000-0005-0000-0000-000029840000}"/>
    <cellStyle name="20% - Accent1 4 2 3 2 4 2 6 3" xfId="34019" xr:uid="{00000000-0005-0000-0000-00002A840000}"/>
    <cellStyle name="20% - Accent1 4 2 3 2 4 2 7" xfId="34020" xr:uid="{00000000-0005-0000-0000-00002B840000}"/>
    <cellStyle name="20% - Accent1 4 2 3 2 4 2 7 2" xfId="34021" xr:uid="{00000000-0005-0000-0000-00002C840000}"/>
    <cellStyle name="20% - Accent1 4 2 3 2 4 2 8" xfId="34022" xr:uid="{00000000-0005-0000-0000-00002D840000}"/>
    <cellStyle name="20% - Accent1 4 2 3 2 4 2 8 2" xfId="34023" xr:uid="{00000000-0005-0000-0000-00002E840000}"/>
    <cellStyle name="20% - Accent1 4 2 3 2 4 2 9" xfId="34024" xr:uid="{00000000-0005-0000-0000-00002F840000}"/>
    <cellStyle name="20% - Accent1 4 2 3 2 4 3" xfId="34025" xr:uid="{00000000-0005-0000-0000-000030840000}"/>
    <cellStyle name="20% - Accent1 4 2 3 2 4 3 2" xfId="34026" xr:uid="{00000000-0005-0000-0000-000031840000}"/>
    <cellStyle name="20% - Accent1 4 2 3 2 4 3 2 2" xfId="34027" xr:uid="{00000000-0005-0000-0000-000032840000}"/>
    <cellStyle name="20% - Accent1 4 2 3 2 4 3 2 2 2" xfId="34028" xr:uid="{00000000-0005-0000-0000-000033840000}"/>
    <cellStyle name="20% - Accent1 4 2 3 2 4 3 2 2 2 2" xfId="34029" xr:uid="{00000000-0005-0000-0000-000034840000}"/>
    <cellStyle name="20% - Accent1 4 2 3 2 4 3 2 2 3" xfId="34030" xr:uid="{00000000-0005-0000-0000-000035840000}"/>
    <cellStyle name="20% - Accent1 4 2 3 2 4 3 2 3" xfId="34031" xr:uid="{00000000-0005-0000-0000-000036840000}"/>
    <cellStyle name="20% - Accent1 4 2 3 2 4 3 2 3 2" xfId="34032" xr:uid="{00000000-0005-0000-0000-000037840000}"/>
    <cellStyle name="20% - Accent1 4 2 3 2 4 3 2 4" xfId="34033" xr:uid="{00000000-0005-0000-0000-000038840000}"/>
    <cellStyle name="20% - Accent1 4 2 3 2 4 3 3" xfId="34034" xr:uid="{00000000-0005-0000-0000-000039840000}"/>
    <cellStyle name="20% - Accent1 4 2 3 2 4 3 3 2" xfId="34035" xr:uid="{00000000-0005-0000-0000-00003A840000}"/>
    <cellStyle name="20% - Accent1 4 2 3 2 4 3 3 2 2" xfId="34036" xr:uid="{00000000-0005-0000-0000-00003B840000}"/>
    <cellStyle name="20% - Accent1 4 2 3 2 4 3 3 2 2 2" xfId="34037" xr:uid="{00000000-0005-0000-0000-00003C840000}"/>
    <cellStyle name="20% - Accent1 4 2 3 2 4 3 3 2 3" xfId="34038" xr:uid="{00000000-0005-0000-0000-00003D840000}"/>
    <cellStyle name="20% - Accent1 4 2 3 2 4 3 3 3" xfId="34039" xr:uid="{00000000-0005-0000-0000-00003E840000}"/>
    <cellStyle name="20% - Accent1 4 2 3 2 4 3 3 3 2" xfId="34040" xr:uid="{00000000-0005-0000-0000-00003F840000}"/>
    <cellStyle name="20% - Accent1 4 2 3 2 4 3 3 4" xfId="34041" xr:uid="{00000000-0005-0000-0000-000040840000}"/>
    <cellStyle name="20% - Accent1 4 2 3 2 4 3 4" xfId="34042" xr:uid="{00000000-0005-0000-0000-000041840000}"/>
    <cellStyle name="20% - Accent1 4 2 3 2 4 3 4 2" xfId="34043" xr:uid="{00000000-0005-0000-0000-000042840000}"/>
    <cellStyle name="20% - Accent1 4 2 3 2 4 3 4 2 2" xfId="34044" xr:uid="{00000000-0005-0000-0000-000043840000}"/>
    <cellStyle name="20% - Accent1 4 2 3 2 4 3 4 2 2 2" xfId="34045" xr:uid="{00000000-0005-0000-0000-000044840000}"/>
    <cellStyle name="20% - Accent1 4 2 3 2 4 3 4 2 3" xfId="34046" xr:uid="{00000000-0005-0000-0000-000045840000}"/>
    <cellStyle name="20% - Accent1 4 2 3 2 4 3 4 3" xfId="34047" xr:uid="{00000000-0005-0000-0000-000046840000}"/>
    <cellStyle name="20% - Accent1 4 2 3 2 4 3 4 3 2" xfId="34048" xr:uid="{00000000-0005-0000-0000-000047840000}"/>
    <cellStyle name="20% - Accent1 4 2 3 2 4 3 4 4" xfId="34049" xr:uid="{00000000-0005-0000-0000-000048840000}"/>
    <cellStyle name="20% - Accent1 4 2 3 2 4 3 5" xfId="34050" xr:uid="{00000000-0005-0000-0000-000049840000}"/>
    <cellStyle name="20% - Accent1 4 2 3 2 4 3 5 2" xfId="34051" xr:uid="{00000000-0005-0000-0000-00004A840000}"/>
    <cellStyle name="20% - Accent1 4 2 3 2 4 3 5 2 2" xfId="34052" xr:uid="{00000000-0005-0000-0000-00004B840000}"/>
    <cellStyle name="20% - Accent1 4 2 3 2 4 3 5 3" xfId="34053" xr:uid="{00000000-0005-0000-0000-00004C840000}"/>
    <cellStyle name="20% - Accent1 4 2 3 2 4 3 6" xfId="34054" xr:uid="{00000000-0005-0000-0000-00004D840000}"/>
    <cellStyle name="20% - Accent1 4 2 3 2 4 3 6 2" xfId="34055" xr:uid="{00000000-0005-0000-0000-00004E840000}"/>
    <cellStyle name="20% - Accent1 4 2 3 2 4 3 6 2 2" xfId="34056" xr:uid="{00000000-0005-0000-0000-00004F840000}"/>
    <cellStyle name="20% - Accent1 4 2 3 2 4 3 6 3" xfId="34057" xr:uid="{00000000-0005-0000-0000-000050840000}"/>
    <cellStyle name="20% - Accent1 4 2 3 2 4 3 7" xfId="34058" xr:uid="{00000000-0005-0000-0000-000051840000}"/>
    <cellStyle name="20% - Accent1 4 2 3 2 4 3 7 2" xfId="34059" xr:uid="{00000000-0005-0000-0000-000052840000}"/>
    <cellStyle name="20% - Accent1 4 2 3 2 4 3 8" xfId="34060" xr:uid="{00000000-0005-0000-0000-000053840000}"/>
    <cellStyle name="20% - Accent1 4 2 3 2 4 3 8 2" xfId="34061" xr:uid="{00000000-0005-0000-0000-000054840000}"/>
    <cellStyle name="20% - Accent1 4 2 3 2 4 3 9" xfId="34062" xr:uid="{00000000-0005-0000-0000-000055840000}"/>
    <cellStyle name="20% - Accent1 4 2 3 2 4 4" xfId="34063" xr:uid="{00000000-0005-0000-0000-000056840000}"/>
    <cellStyle name="20% - Accent1 4 2 3 2 4 4 2" xfId="34064" xr:uid="{00000000-0005-0000-0000-000057840000}"/>
    <cellStyle name="20% - Accent1 4 2 3 2 4 4 2 2" xfId="34065" xr:uid="{00000000-0005-0000-0000-000058840000}"/>
    <cellStyle name="20% - Accent1 4 2 3 2 4 4 2 2 2" xfId="34066" xr:uid="{00000000-0005-0000-0000-000059840000}"/>
    <cellStyle name="20% - Accent1 4 2 3 2 4 4 2 3" xfId="34067" xr:uid="{00000000-0005-0000-0000-00005A840000}"/>
    <cellStyle name="20% - Accent1 4 2 3 2 4 4 3" xfId="34068" xr:uid="{00000000-0005-0000-0000-00005B840000}"/>
    <cellStyle name="20% - Accent1 4 2 3 2 4 4 3 2" xfId="34069" xr:uid="{00000000-0005-0000-0000-00005C840000}"/>
    <cellStyle name="20% - Accent1 4 2 3 2 4 4 4" xfId="34070" xr:uid="{00000000-0005-0000-0000-00005D840000}"/>
    <cellStyle name="20% - Accent1 4 2 3 2 4 5" xfId="34071" xr:uid="{00000000-0005-0000-0000-00005E840000}"/>
    <cellStyle name="20% - Accent1 4 2 3 2 4 5 2" xfId="34072" xr:uid="{00000000-0005-0000-0000-00005F840000}"/>
    <cellStyle name="20% - Accent1 4 2 3 2 4 5 2 2" xfId="34073" xr:uid="{00000000-0005-0000-0000-000060840000}"/>
    <cellStyle name="20% - Accent1 4 2 3 2 4 5 2 2 2" xfId="34074" xr:uid="{00000000-0005-0000-0000-000061840000}"/>
    <cellStyle name="20% - Accent1 4 2 3 2 4 5 2 3" xfId="34075" xr:uid="{00000000-0005-0000-0000-000062840000}"/>
    <cellStyle name="20% - Accent1 4 2 3 2 4 5 3" xfId="34076" xr:uid="{00000000-0005-0000-0000-000063840000}"/>
    <cellStyle name="20% - Accent1 4 2 3 2 4 5 3 2" xfId="34077" xr:uid="{00000000-0005-0000-0000-000064840000}"/>
    <cellStyle name="20% - Accent1 4 2 3 2 4 5 4" xfId="34078" xr:uid="{00000000-0005-0000-0000-000065840000}"/>
    <cellStyle name="20% - Accent1 4 2 3 2 4 6" xfId="34079" xr:uid="{00000000-0005-0000-0000-000066840000}"/>
    <cellStyle name="20% - Accent1 4 2 3 2 4 6 2" xfId="34080" xr:uid="{00000000-0005-0000-0000-000067840000}"/>
    <cellStyle name="20% - Accent1 4 2 3 2 4 6 2 2" xfId="34081" xr:uid="{00000000-0005-0000-0000-000068840000}"/>
    <cellStyle name="20% - Accent1 4 2 3 2 4 6 2 2 2" xfId="34082" xr:uid="{00000000-0005-0000-0000-000069840000}"/>
    <cellStyle name="20% - Accent1 4 2 3 2 4 6 2 3" xfId="34083" xr:uid="{00000000-0005-0000-0000-00006A840000}"/>
    <cellStyle name="20% - Accent1 4 2 3 2 4 6 3" xfId="34084" xr:uid="{00000000-0005-0000-0000-00006B840000}"/>
    <cellStyle name="20% - Accent1 4 2 3 2 4 6 3 2" xfId="34085" xr:uid="{00000000-0005-0000-0000-00006C840000}"/>
    <cellStyle name="20% - Accent1 4 2 3 2 4 6 4" xfId="34086" xr:uid="{00000000-0005-0000-0000-00006D840000}"/>
    <cellStyle name="20% - Accent1 4 2 3 2 4 7" xfId="34087" xr:uid="{00000000-0005-0000-0000-00006E840000}"/>
    <cellStyle name="20% - Accent1 4 2 3 2 4 7 2" xfId="34088" xr:uid="{00000000-0005-0000-0000-00006F840000}"/>
    <cellStyle name="20% - Accent1 4 2 3 2 4 7 2 2" xfId="34089" xr:uid="{00000000-0005-0000-0000-000070840000}"/>
    <cellStyle name="20% - Accent1 4 2 3 2 4 7 3" xfId="34090" xr:uid="{00000000-0005-0000-0000-000071840000}"/>
    <cellStyle name="20% - Accent1 4 2 3 2 4 8" xfId="34091" xr:uid="{00000000-0005-0000-0000-000072840000}"/>
    <cellStyle name="20% - Accent1 4 2 3 2 4 8 2" xfId="34092" xr:uid="{00000000-0005-0000-0000-000073840000}"/>
    <cellStyle name="20% - Accent1 4 2 3 2 4 8 2 2" xfId="34093" xr:uid="{00000000-0005-0000-0000-000074840000}"/>
    <cellStyle name="20% - Accent1 4 2 3 2 4 8 3" xfId="34094" xr:uid="{00000000-0005-0000-0000-000075840000}"/>
    <cellStyle name="20% - Accent1 4 2 3 2 4 9" xfId="34095" xr:uid="{00000000-0005-0000-0000-000076840000}"/>
    <cellStyle name="20% - Accent1 4 2 3 2 4 9 2" xfId="34096" xr:uid="{00000000-0005-0000-0000-000077840000}"/>
    <cellStyle name="20% - Accent1 4 2 3 2 5" xfId="34097" xr:uid="{00000000-0005-0000-0000-000078840000}"/>
    <cellStyle name="20% - Accent1 4 2 3 2 5 10" xfId="34098" xr:uid="{00000000-0005-0000-0000-000079840000}"/>
    <cellStyle name="20% - Accent1 4 2 3 2 5 10 2" xfId="34099" xr:uid="{00000000-0005-0000-0000-00007A840000}"/>
    <cellStyle name="20% - Accent1 4 2 3 2 5 11" xfId="34100" xr:uid="{00000000-0005-0000-0000-00007B840000}"/>
    <cellStyle name="20% - Accent1 4 2 3 2 5 2" xfId="34101" xr:uid="{00000000-0005-0000-0000-00007C840000}"/>
    <cellStyle name="20% - Accent1 4 2 3 2 5 2 2" xfId="34102" xr:uid="{00000000-0005-0000-0000-00007D840000}"/>
    <cellStyle name="20% - Accent1 4 2 3 2 5 2 2 2" xfId="34103" xr:uid="{00000000-0005-0000-0000-00007E840000}"/>
    <cellStyle name="20% - Accent1 4 2 3 2 5 2 2 2 2" xfId="34104" xr:uid="{00000000-0005-0000-0000-00007F840000}"/>
    <cellStyle name="20% - Accent1 4 2 3 2 5 2 2 2 2 2" xfId="34105" xr:uid="{00000000-0005-0000-0000-000080840000}"/>
    <cellStyle name="20% - Accent1 4 2 3 2 5 2 2 2 3" xfId="34106" xr:uid="{00000000-0005-0000-0000-000081840000}"/>
    <cellStyle name="20% - Accent1 4 2 3 2 5 2 2 3" xfId="34107" xr:uid="{00000000-0005-0000-0000-000082840000}"/>
    <cellStyle name="20% - Accent1 4 2 3 2 5 2 2 3 2" xfId="34108" xr:uid="{00000000-0005-0000-0000-000083840000}"/>
    <cellStyle name="20% - Accent1 4 2 3 2 5 2 2 4" xfId="34109" xr:uid="{00000000-0005-0000-0000-000084840000}"/>
    <cellStyle name="20% - Accent1 4 2 3 2 5 2 3" xfId="34110" xr:uid="{00000000-0005-0000-0000-000085840000}"/>
    <cellStyle name="20% - Accent1 4 2 3 2 5 2 3 2" xfId="34111" xr:uid="{00000000-0005-0000-0000-000086840000}"/>
    <cellStyle name="20% - Accent1 4 2 3 2 5 2 3 2 2" xfId="34112" xr:uid="{00000000-0005-0000-0000-000087840000}"/>
    <cellStyle name="20% - Accent1 4 2 3 2 5 2 3 2 2 2" xfId="34113" xr:uid="{00000000-0005-0000-0000-000088840000}"/>
    <cellStyle name="20% - Accent1 4 2 3 2 5 2 3 2 3" xfId="34114" xr:uid="{00000000-0005-0000-0000-000089840000}"/>
    <cellStyle name="20% - Accent1 4 2 3 2 5 2 3 3" xfId="34115" xr:uid="{00000000-0005-0000-0000-00008A840000}"/>
    <cellStyle name="20% - Accent1 4 2 3 2 5 2 3 3 2" xfId="34116" xr:uid="{00000000-0005-0000-0000-00008B840000}"/>
    <cellStyle name="20% - Accent1 4 2 3 2 5 2 3 4" xfId="34117" xr:uid="{00000000-0005-0000-0000-00008C840000}"/>
    <cellStyle name="20% - Accent1 4 2 3 2 5 2 4" xfId="34118" xr:uid="{00000000-0005-0000-0000-00008D840000}"/>
    <cellStyle name="20% - Accent1 4 2 3 2 5 2 4 2" xfId="34119" xr:uid="{00000000-0005-0000-0000-00008E840000}"/>
    <cellStyle name="20% - Accent1 4 2 3 2 5 2 4 2 2" xfId="34120" xr:uid="{00000000-0005-0000-0000-00008F840000}"/>
    <cellStyle name="20% - Accent1 4 2 3 2 5 2 4 2 2 2" xfId="34121" xr:uid="{00000000-0005-0000-0000-000090840000}"/>
    <cellStyle name="20% - Accent1 4 2 3 2 5 2 4 2 3" xfId="34122" xr:uid="{00000000-0005-0000-0000-000091840000}"/>
    <cellStyle name="20% - Accent1 4 2 3 2 5 2 4 3" xfId="34123" xr:uid="{00000000-0005-0000-0000-000092840000}"/>
    <cellStyle name="20% - Accent1 4 2 3 2 5 2 4 3 2" xfId="34124" xr:uid="{00000000-0005-0000-0000-000093840000}"/>
    <cellStyle name="20% - Accent1 4 2 3 2 5 2 4 4" xfId="34125" xr:uid="{00000000-0005-0000-0000-000094840000}"/>
    <cellStyle name="20% - Accent1 4 2 3 2 5 2 5" xfId="34126" xr:uid="{00000000-0005-0000-0000-000095840000}"/>
    <cellStyle name="20% - Accent1 4 2 3 2 5 2 5 2" xfId="34127" xr:uid="{00000000-0005-0000-0000-000096840000}"/>
    <cellStyle name="20% - Accent1 4 2 3 2 5 2 5 2 2" xfId="34128" xr:uid="{00000000-0005-0000-0000-000097840000}"/>
    <cellStyle name="20% - Accent1 4 2 3 2 5 2 5 3" xfId="34129" xr:uid="{00000000-0005-0000-0000-000098840000}"/>
    <cellStyle name="20% - Accent1 4 2 3 2 5 2 6" xfId="34130" xr:uid="{00000000-0005-0000-0000-000099840000}"/>
    <cellStyle name="20% - Accent1 4 2 3 2 5 2 6 2" xfId="34131" xr:uid="{00000000-0005-0000-0000-00009A840000}"/>
    <cellStyle name="20% - Accent1 4 2 3 2 5 2 6 2 2" xfId="34132" xr:uid="{00000000-0005-0000-0000-00009B840000}"/>
    <cellStyle name="20% - Accent1 4 2 3 2 5 2 6 3" xfId="34133" xr:uid="{00000000-0005-0000-0000-00009C840000}"/>
    <cellStyle name="20% - Accent1 4 2 3 2 5 2 7" xfId="34134" xr:uid="{00000000-0005-0000-0000-00009D840000}"/>
    <cellStyle name="20% - Accent1 4 2 3 2 5 2 7 2" xfId="34135" xr:uid="{00000000-0005-0000-0000-00009E840000}"/>
    <cellStyle name="20% - Accent1 4 2 3 2 5 2 8" xfId="34136" xr:uid="{00000000-0005-0000-0000-00009F840000}"/>
    <cellStyle name="20% - Accent1 4 2 3 2 5 2 8 2" xfId="34137" xr:uid="{00000000-0005-0000-0000-0000A0840000}"/>
    <cellStyle name="20% - Accent1 4 2 3 2 5 2 9" xfId="34138" xr:uid="{00000000-0005-0000-0000-0000A1840000}"/>
    <cellStyle name="20% - Accent1 4 2 3 2 5 3" xfId="34139" xr:uid="{00000000-0005-0000-0000-0000A2840000}"/>
    <cellStyle name="20% - Accent1 4 2 3 2 5 3 2" xfId="34140" xr:uid="{00000000-0005-0000-0000-0000A3840000}"/>
    <cellStyle name="20% - Accent1 4 2 3 2 5 3 2 2" xfId="34141" xr:uid="{00000000-0005-0000-0000-0000A4840000}"/>
    <cellStyle name="20% - Accent1 4 2 3 2 5 3 2 2 2" xfId="34142" xr:uid="{00000000-0005-0000-0000-0000A5840000}"/>
    <cellStyle name="20% - Accent1 4 2 3 2 5 3 2 2 2 2" xfId="34143" xr:uid="{00000000-0005-0000-0000-0000A6840000}"/>
    <cellStyle name="20% - Accent1 4 2 3 2 5 3 2 2 3" xfId="34144" xr:uid="{00000000-0005-0000-0000-0000A7840000}"/>
    <cellStyle name="20% - Accent1 4 2 3 2 5 3 2 3" xfId="34145" xr:uid="{00000000-0005-0000-0000-0000A8840000}"/>
    <cellStyle name="20% - Accent1 4 2 3 2 5 3 2 3 2" xfId="34146" xr:uid="{00000000-0005-0000-0000-0000A9840000}"/>
    <cellStyle name="20% - Accent1 4 2 3 2 5 3 2 4" xfId="34147" xr:uid="{00000000-0005-0000-0000-0000AA840000}"/>
    <cellStyle name="20% - Accent1 4 2 3 2 5 3 3" xfId="34148" xr:uid="{00000000-0005-0000-0000-0000AB840000}"/>
    <cellStyle name="20% - Accent1 4 2 3 2 5 3 3 2" xfId="34149" xr:uid="{00000000-0005-0000-0000-0000AC840000}"/>
    <cellStyle name="20% - Accent1 4 2 3 2 5 3 3 2 2" xfId="34150" xr:uid="{00000000-0005-0000-0000-0000AD840000}"/>
    <cellStyle name="20% - Accent1 4 2 3 2 5 3 3 2 2 2" xfId="34151" xr:uid="{00000000-0005-0000-0000-0000AE840000}"/>
    <cellStyle name="20% - Accent1 4 2 3 2 5 3 3 2 3" xfId="34152" xr:uid="{00000000-0005-0000-0000-0000AF840000}"/>
    <cellStyle name="20% - Accent1 4 2 3 2 5 3 3 3" xfId="34153" xr:uid="{00000000-0005-0000-0000-0000B0840000}"/>
    <cellStyle name="20% - Accent1 4 2 3 2 5 3 3 3 2" xfId="34154" xr:uid="{00000000-0005-0000-0000-0000B1840000}"/>
    <cellStyle name="20% - Accent1 4 2 3 2 5 3 3 4" xfId="34155" xr:uid="{00000000-0005-0000-0000-0000B2840000}"/>
    <cellStyle name="20% - Accent1 4 2 3 2 5 3 4" xfId="34156" xr:uid="{00000000-0005-0000-0000-0000B3840000}"/>
    <cellStyle name="20% - Accent1 4 2 3 2 5 3 4 2" xfId="34157" xr:uid="{00000000-0005-0000-0000-0000B4840000}"/>
    <cellStyle name="20% - Accent1 4 2 3 2 5 3 4 2 2" xfId="34158" xr:uid="{00000000-0005-0000-0000-0000B5840000}"/>
    <cellStyle name="20% - Accent1 4 2 3 2 5 3 4 2 2 2" xfId="34159" xr:uid="{00000000-0005-0000-0000-0000B6840000}"/>
    <cellStyle name="20% - Accent1 4 2 3 2 5 3 4 2 3" xfId="34160" xr:uid="{00000000-0005-0000-0000-0000B7840000}"/>
    <cellStyle name="20% - Accent1 4 2 3 2 5 3 4 3" xfId="34161" xr:uid="{00000000-0005-0000-0000-0000B8840000}"/>
    <cellStyle name="20% - Accent1 4 2 3 2 5 3 4 3 2" xfId="34162" xr:uid="{00000000-0005-0000-0000-0000B9840000}"/>
    <cellStyle name="20% - Accent1 4 2 3 2 5 3 4 4" xfId="34163" xr:uid="{00000000-0005-0000-0000-0000BA840000}"/>
    <cellStyle name="20% - Accent1 4 2 3 2 5 3 5" xfId="34164" xr:uid="{00000000-0005-0000-0000-0000BB840000}"/>
    <cellStyle name="20% - Accent1 4 2 3 2 5 3 5 2" xfId="34165" xr:uid="{00000000-0005-0000-0000-0000BC840000}"/>
    <cellStyle name="20% - Accent1 4 2 3 2 5 3 5 2 2" xfId="34166" xr:uid="{00000000-0005-0000-0000-0000BD840000}"/>
    <cellStyle name="20% - Accent1 4 2 3 2 5 3 5 3" xfId="34167" xr:uid="{00000000-0005-0000-0000-0000BE840000}"/>
    <cellStyle name="20% - Accent1 4 2 3 2 5 3 6" xfId="34168" xr:uid="{00000000-0005-0000-0000-0000BF840000}"/>
    <cellStyle name="20% - Accent1 4 2 3 2 5 3 6 2" xfId="34169" xr:uid="{00000000-0005-0000-0000-0000C0840000}"/>
    <cellStyle name="20% - Accent1 4 2 3 2 5 3 6 2 2" xfId="34170" xr:uid="{00000000-0005-0000-0000-0000C1840000}"/>
    <cellStyle name="20% - Accent1 4 2 3 2 5 3 6 3" xfId="34171" xr:uid="{00000000-0005-0000-0000-0000C2840000}"/>
    <cellStyle name="20% - Accent1 4 2 3 2 5 3 7" xfId="34172" xr:uid="{00000000-0005-0000-0000-0000C3840000}"/>
    <cellStyle name="20% - Accent1 4 2 3 2 5 3 7 2" xfId="34173" xr:uid="{00000000-0005-0000-0000-0000C4840000}"/>
    <cellStyle name="20% - Accent1 4 2 3 2 5 3 8" xfId="34174" xr:uid="{00000000-0005-0000-0000-0000C5840000}"/>
    <cellStyle name="20% - Accent1 4 2 3 2 5 3 8 2" xfId="34175" xr:uid="{00000000-0005-0000-0000-0000C6840000}"/>
    <cellStyle name="20% - Accent1 4 2 3 2 5 3 9" xfId="34176" xr:uid="{00000000-0005-0000-0000-0000C7840000}"/>
    <cellStyle name="20% - Accent1 4 2 3 2 5 4" xfId="34177" xr:uid="{00000000-0005-0000-0000-0000C8840000}"/>
    <cellStyle name="20% - Accent1 4 2 3 2 5 4 2" xfId="34178" xr:uid="{00000000-0005-0000-0000-0000C9840000}"/>
    <cellStyle name="20% - Accent1 4 2 3 2 5 4 2 2" xfId="34179" xr:uid="{00000000-0005-0000-0000-0000CA840000}"/>
    <cellStyle name="20% - Accent1 4 2 3 2 5 4 2 2 2" xfId="34180" xr:uid="{00000000-0005-0000-0000-0000CB840000}"/>
    <cellStyle name="20% - Accent1 4 2 3 2 5 4 2 3" xfId="34181" xr:uid="{00000000-0005-0000-0000-0000CC840000}"/>
    <cellStyle name="20% - Accent1 4 2 3 2 5 4 3" xfId="34182" xr:uid="{00000000-0005-0000-0000-0000CD840000}"/>
    <cellStyle name="20% - Accent1 4 2 3 2 5 4 3 2" xfId="34183" xr:uid="{00000000-0005-0000-0000-0000CE840000}"/>
    <cellStyle name="20% - Accent1 4 2 3 2 5 4 4" xfId="34184" xr:uid="{00000000-0005-0000-0000-0000CF840000}"/>
    <cellStyle name="20% - Accent1 4 2 3 2 5 5" xfId="34185" xr:uid="{00000000-0005-0000-0000-0000D0840000}"/>
    <cellStyle name="20% - Accent1 4 2 3 2 5 5 2" xfId="34186" xr:uid="{00000000-0005-0000-0000-0000D1840000}"/>
    <cellStyle name="20% - Accent1 4 2 3 2 5 5 2 2" xfId="34187" xr:uid="{00000000-0005-0000-0000-0000D2840000}"/>
    <cellStyle name="20% - Accent1 4 2 3 2 5 5 2 2 2" xfId="34188" xr:uid="{00000000-0005-0000-0000-0000D3840000}"/>
    <cellStyle name="20% - Accent1 4 2 3 2 5 5 2 3" xfId="34189" xr:uid="{00000000-0005-0000-0000-0000D4840000}"/>
    <cellStyle name="20% - Accent1 4 2 3 2 5 5 3" xfId="34190" xr:uid="{00000000-0005-0000-0000-0000D5840000}"/>
    <cellStyle name="20% - Accent1 4 2 3 2 5 5 3 2" xfId="34191" xr:uid="{00000000-0005-0000-0000-0000D6840000}"/>
    <cellStyle name="20% - Accent1 4 2 3 2 5 5 4" xfId="34192" xr:uid="{00000000-0005-0000-0000-0000D7840000}"/>
    <cellStyle name="20% - Accent1 4 2 3 2 5 6" xfId="34193" xr:uid="{00000000-0005-0000-0000-0000D8840000}"/>
    <cellStyle name="20% - Accent1 4 2 3 2 5 6 2" xfId="34194" xr:uid="{00000000-0005-0000-0000-0000D9840000}"/>
    <cellStyle name="20% - Accent1 4 2 3 2 5 6 2 2" xfId="34195" xr:uid="{00000000-0005-0000-0000-0000DA840000}"/>
    <cellStyle name="20% - Accent1 4 2 3 2 5 6 2 2 2" xfId="34196" xr:uid="{00000000-0005-0000-0000-0000DB840000}"/>
    <cellStyle name="20% - Accent1 4 2 3 2 5 6 2 3" xfId="34197" xr:uid="{00000000-0005-0000-0000-0000DC840000}"/>
    <cellStyle name="20% - Accent1 4 2 3 2 5 6 3" xfId="34198" xr:uid="{00000000-0005-0000-0000-0000DD840000}"/>
    <cellStyle name="20% - Accent1 4 2 3 2 5 6 3 2" xfId="34199" xr:uid="{00000000-0005-0000-0000-0000DE840000}"/>
    <cellStyle name="20% - Accent1 4 2 3 2 5 6 4" xfId="34200" xr:uid="{00000000-0005-0000-0000-0000DF840000}"/>
    <cellStyle name="20% - Accent1 4 2 3 2 5 7" xfId="34201" xr:uid="{00000000-0005-0000-0000-0000E0840000}"/>
    <cellStyle name="20% - Accent1 4 2 3 2 5 7 2" xfId="34202" xr:uid="{00000000-0005-0000-0000-0000E1840000}"/>
    <cellStyle name="20% - Accent1 4 2 3 2 5 7 2 2" xfId="34203" xr:uid="{00000000-0005-0000-0000-0000E2840000}"/>
    <cellStyle name="20% - Accent1 4 2 3 2 5 7 3" xfId="34204" xr:uid="{00000000-0005-0000-0000-0000E3840000}"/>
    <cellStyle name="20% - Accent1 4 2 3 2 5 8" xfId="34205" xr:uid="{00000000-0005-0000-0000-0000E4840000}"/>
    <cellStyle name="20% - Accent1 4 2 3 2 5 8 2" xfId="34206" xr:uid="{00000000-0005-0000-0000-0000E5840000}"/>
    <cellStyle name="20% - Accent1 4 2 3 2 5 8 2 2" xfId="34207" xr:uid="{00000000-0005-0000-0000-0000E6840000}"/>
    <cellStyle name="20% - Accent1 4 2 3 2 5 8 3" xfId="34208" xr:uid="{00000000-0005-0000-0000-0000E7840000}"/>
    <cellStyle name="20% - Accent1 4 2 3 2 5 9" xfId="34209" xr:uid="{00000000-0005-0000-0000-0000E8840000}"/>
    <cellStyle name="20% - Accent1 4 2 3 2 5 9 2" xfId="34210" xr:uid="{00000000-0005-0000-0000-0000E9840000}"/>
    <cellStyle name="20% - Accent1 4 2 3 2 6" xfId="34211" xr:uid="{00000000-0005-0000-0000-0000EA840000}"/>
    <cellStyle name="20% - Accent1 4 2 3 2 6 2" xfId="34212" xr:uid="{00000000-0005-0000-0000-0000EB840000}"/>
    <cellStyle name="20% - Accent1 4 2 3 2 6 2 2" xfId="34213" xr:uid="{00000000-0005-0000-0000-0000EC840000}"/>
    <cellStyle name="20% - Accent1 4 2 3 2 6 2 2 2" xfId="34214" xr:uid="{00000000-0005-0000-0000-0000ED840000}"/>
    <cellStyle name="20% - Accent1 4 2 3 2 6 2 2 2 2" xfId="34215" xr:uid="{00000000-0005-0000-0000-0000EE840000}"/>
    <cellStyle name="20% - Accent1 4 2 3 2 6 2 2 3" xfId="34216" xr:uid="{00000000-0005-0000-0000-0000EF840000}"/>
    <cellStyle name="20% - Accent1 4 2 3 2 6 2 3" xfId="34217" xr:uid="{00000000-0005-0000-0000-0000F0840000}"/>
    <cellStyle name="20% - Accent1 4 2 3 2 6 2 3 2" xfId="34218" xr:uid="{00000000-0005-0000-0000-0000F1840000}"/>
    <cellStyle name="20% - Accent1 4 2 3 2 6 2 4" xfId="34219" xr:uid="{00000000-0005-0000-0000-0000F2840000}"/>
    <cellStyle name="20% - Accent1 4 2 3 2 6 3" xfId="34220" xr:uid="{00000000-0005-0000-0000-0000F3840000}"/>
    <cellStyle name="20% - Accent1 4 2 3 2 6 3 2" xfId="34221" xr:uid="{00000000-0005-0000-0000-0000F4840000}"/>
    <cellStyle name="20% - Accent1 4 2 3 2 6 3 2 2" xfId="34222" xr:uid="{00000000-0005-0000-0000-0000F5840000}"/>
    <cellStyle name="20% - Accent1 4 2 3 2 6 3 2 2 2" xfId="34223" xr:uid="{00000000-0005-0000-0000-0000F6840000}"/>
    <cellStyle name="20% - Accent1 4 2 3 2 6 3 2 3" xfId="34224" xr:uid="{00000000-0005-0000-0000-0000F7840000}"/>
    <cellStyle name="20% - Accent1 4 2 3 2 6 3 3" xfId="34225" xr:uid="{00000000-0005-0000-0000-0000F8840000}"/>
    <cellStyle name="20% - Accent1 4 2 3 2 6 3 3 2" xfId="34226" xr:uid="{00000000-0005-0000-0000-0000F9840000}"/>
    <cellStyle name="20% - Accent1 4 2 3 2 6 3 4" xfId="34227" xr:uid="{00000000-0005-0000-0000-0000FA840000}"/>
    <cellStyle name="20% - Accent1 4 2 3 2 6 4" xfId="34228" xr:uid="{00000000-0005-0000-0000-0000FB840000}"/>
    <cellStyle name="20% - Accent1 4 2 3 2 6 4 2" xfId="34229" xr:uid="{00000000-0005-0000-0000-0000FC840000}"/>
    <cellStyle name="20% - Accent1 4 2 3 2 6 4 2 2" xfId="34230" xr:uid="{00000000-0005-0000-0000-0000FD840000}"/>
    <cellStyle name="20% - Accent1 4 2 3 2 6 4 2 2 2" xfId="34231" xr:uid="{00000000-0005-0000-0000-0000FE840000}"/>
    <cellStyle name="20% - Accent1 4 2 3 2 6 4 2 3" xfId="34232" xr:uid="{00000000-0005-0000-0000-0000FF840000}"/>
    <cellStyle name="20% - Accent1 4 2 3 2 6 4 3" xfId="34233" xr:uid="{00000000-0005-0000-0000-000000850000}"/>
    <cellStyle name="20% - Accent1 4 2 3 2 6 4 3 2" xfId="34234" xr:uid="{00000000-0005-0000-0000-000001850000}"/>
    <cellStyle name="20% - Accent1 4 2 3 2 6 4 4" xfId="34235" xr:uid="{00000000-0005-0000-0000-000002850000}"/>
    <cellStyle name="20% - Accent1 4 2 3 2 6 5" xfId="34236" xr:uid="{00000000-0005-0000-0000-000003850000}"/>
    <cellStyle name="20% - Accent1 4 2 3 2 6 5 2" xfId="34237" xr:uid="{00000000-0005-0000-0000-000004850000}"/>
    <cellStyle name="20% - Accent1 4 2 3 2 6 5 2 2" xfId="34238" xr:uid="{00000000-0005-0000-0000-000005850000}"/>
    <cellStyle name="20% - Accent1 4 2 3 2 6 5 3" xfId="34239" xr:uid="{00000000-0005-0000-0000-000006850000}"/>
    <cellStyle name="20% - Accent1 4 2 3 2 6 6" xfId="34240" xr:uid="{00000000-0005-0000-0000-000007850000}"/>
    <cellStyle name="20% - Accent1 4 2 3 2 6 6 2" xfId="34241" xr:uid="{00000000-0005-0000-0000-000008850000}"/>
    <cellStyle name="20% - Accent1 4 2 3 2 6 6 2 2" xfId="34242" xr:uid="{00000000-0005-0000-0000-000009850000}"/>
    <cellStyle name="20% - Accent1 4 2 3 2 6 6 3" xfId="34243" xr:uid="{00000000-0005-0000-0000-00000A850000}"/>
    <cellStyle name="20% - Accent1 4 2 3 2 6 7" xfId="34244" xr:uid="{00000000-0005-0000-0000-00000B850000}"/>
    <cellStyle name="20% - Accent1 4 2 3 2 6 7 2" xfId="34245" xr:uid="{00000000-0005-0000-0000-00000C850000}"/>
    <cellStyle name="20% - Accent1 4 2 3 2 6 8" xfId="34246" xr:uid="{00000000-0005-0000-0000-00000D850000}"/>
    <cellStyle name="20% - Accent1 4 2 3 2 6 8 2" xfId="34247" xr:uid="{00000000-0005-0000-0000-00000E850000}"/>
    <cellStyle name="20% - Accent1 4 2 3 2 6 9" xfId="34248" xr:uid="{00000000-0005-0000-0000-00000F850000}"/>
    <cellStyle name="20% - Accent1 4 2 3 2 7" xfId="34249" xr:uid="{00000000-0005-0000-0000-000010850000}"/>
    <cellStyle name="20% - Accent1 4 2 3 2 7 2" xfId="34250" xr:uid="{00000000-0005-0000-0000-000011850000}"/>
    <cellStyle name="20% - Accent1 4 2 3 2 7 2 2" xfId="34251" xr:uid="{00000000-0005-0000-0000-000012850000}"/>
    <cellStyle name="20% - Accent1 4 2 3 2 7 2 2 2" xfId="34252" xr:uid="{00000000-0005-0000-0000-000013850000}"/>
    <cellStyle name="20% - Accent1 4 2 3 2 7 2 2 2 2" xfId="34253" xr:uid="{00000000-0005-0000-0000-000014850000}"/>
    <cellStyle name="20% - Accent1 4 2 3 2 7 2 2 3" xfId="34254" xr:uid="{00000000-0005-0000-0000-000015850000}"/>
    <cellStyle name="20% - Accent1 4 2 3 2 7 2 3" xfId="34255" xr:uid="{00000000-0005-0000-0000-000016850000}"/>
    <cellStyle name="20% - Accent1 4 2 3 2 7 2 3 2" xfId="34256" xr:uid="{00000000-0005-0000-0000-000017850000}"/>
    <cellStyle name="20% - Accent1 4 2 3 2 7 2 4" xfId="34257" xr:uid="{00000000-0005-0000-0000-000018850000}"/>
    <cellStyle name="20% - Accent1 4 2 3 2 7 3" xfId="34258" xr:uid="{00000000-0005-0000-0000-000019850000}"/>
    <cellStyle name="20% - Accent1 4 2 3 2 7 3 2" xfId="34259" xr:uid="{00000000-0005-0000-0000-00001A850000}"/>
    <cellStyle name="20% - Accent1 4 2 3 2 7 3 2 2" xfId="34260" xr:uid="{00000000-0005-0000-0000-00001B850000}"/>
    <cellStyle name="20% - Accent1 4 2 3 2 7 3 2 2 2" xfId="34261" xr:uid="{00000000-0005-0000-0000-00001C850000}"/>
    <cellStyle name="20% - Accent1 4 2 3 2 7 3 2 3" xfId="34262" xr:uid="{00000000-0005-0000-0000-00001D850000}"/>
    <cellStyle name="20% - Accent1 4 2 3 2 7 3 3" xfId="34263" xr:uid="{00000000-0005-0000-0000-00001E850000}"/>
    <cellStyle name="20% - Accent1 4 2 3 2 7 3 3 2" xfId="34264" xr:uid="{00000000-0005-0000-0000-00001F850000}"/>
    <cellStyle name="20% - Accent1 4 2 3 2 7 3 4" xfId="34265" xr:uid="{00000000-0005-0000-0000-000020850000}"/>
    <cellStyle name="20% - Accent1 4 2 3 2 7 4" xfId="34266" xr:uid="{00000000-0005-0000-0000-000021850000}"/>
    <cellStyle name="20% - Accent1 4 2 3 2 7 4 2" xfId="34267" xr:uid="{00000000-0005-0000-0000-000022850000}"/>
    <cellStyle name="20% - Accent1 4 2 3 2 7 4 2 2" xfId="34268" xr:uid="{00000000-0005-0000-0000-000023850000}"/>
    <cellStyle name="20% - Accent1 4 2 3 2 7 4 2 2 2" xfId="34269" xr:uid="{00000000-0005-0000-0000-000024850000}"/>
    <cellStyle name="20% - Accent1 4 2 3 2 7 4 2 3" xfId="34270" xr:uid="{00000000-0005-0000-0000-000025850000}"/>
    <cellStyle name="20% - Accent1 4 2 3 2 7 4 3" xfId="34271" xr:uid="{00000000-0005-0000-0000-000026850000}"/>
    <cellStyle name="20% - Accent1 4 2 3 2 7 4 3 2" xfId="34272" xr:uid="{00000000-0005-0000-0000-000027850000}"/>
    <cellStyle name="20% - Accent1 4 2 3 2 7 4 4" xfId="34273" xr:uid="{00000000-0005-0000-0000-000028850000}"/>
    <cellStyle name="20% - Accent1 4 2 3 2 7 5" xfId="34274" xr:uid="{00000000-0005-0000-0000-000029850000}"/>
    <cellStyle name="20% - Accent1 4 2 3 2 7 5 2" xfId="34275" xr:uid="{00000000-0005-0000-0000-00002A850000}"/>
    <cellStyle name="20% - Accent1 4 2 3 2 7 5 2 2" xfId="34276" xr:uid="{00000000-0005-0000-0000-00002B850000}"/>
    <cellStyle name="20% - Accent1 4 2 3 2 7 5 3" xfId="34277" xr:uid="{00000000-0005-0000-0000-00002C850000}"/>
    <cellStyle name="20% - Accent1 4 2 3 2 7 6" xfId="34278" xr:uid="{00000000-0005-0000-0000-00002D850000}"/>
    <cellStyle name="20% - Accent1 4 2 3 2 7 6 2" xfId="34279" xr:uid="{00000000-0005-0000-0000-00002E850000}"/>
    <cellStyle name="20% - Accent1 4 2 3 2 7 6 2 2" xfId="34280" xr:uid="{00000000-0005-0000-0000-00002F850000}"/>
    <cellStyle name="20% - Accent1 4 2 3 2 7 6 3" xfId="34281" xr:uid="{00000000-0005-0000-0000-000030850000}"/>
    <cellStyle name="20% - Accent1 4 2 3 2 7 7" xfId="34282" xr:uid="{00000000-0005-0000-0000-000031850000}"/>
    <cellStyle name="20% - Accent1 4 2 3 2 7 7 2" xfId="34283" xr:uid="{00000000-0005-0000-0000-000032850000}"/>
    <cellStyle name="20% - Accent1 4 2 3 2 7 8" xfId="34284" xr:uid="{00000000-0005-0000-0000-000033850000}"/>
    <cellStyle name="20% - Accent1 4 2 3 2 7 8 2" xfId="34285" xr:uid="{00000000-0005-0000-0000-000034850000}"/>
    <cellStyle name="20% - Accent1 4 2 3 2 7 9" xfId="34286" xr:uid="{00000000-0005-0000-0000-000035850000}"/>
    <cellStyle name="20% - Accent1 4 2 3 2 8" xfId="34287" xr:uid="{00000000-0005-0000-0000-000036850000}"/>
    <cellStyle name="20% - Accent1 4 2 3 2 8 2" xfId="34288" xr:uid="{00000000-0005-0000-0000-000037850000}"/>
    <cellStyle name="20% - Accent1 4 2 3 2 8 2 2" xfId="34289" xr:uid="{00000000-0005-0000-0000-000038850000}"/>
    <cellStyle name="20% - Accent1 4 2 3 2 8 2 2 2" xfId="34290" xr:uid="{00000000-0005-0000-0000-000039850000}"/>
    <cellStyle name="20% - Accent1 4 2 3 2 8 2 3" xfId="34291" xr:uid="{00000000-0005-0000-0000-00003A850000}"/>
    <cellStyle name="20% - Accent1 4 2 3 2 8 3" xfId="34292" xr:uid="{00000000-0005-0000-0000-00003B850000}"/>
    <cellStyle name="20% - Accent1 4 2 3 2 8 3 2" xfId="34293" xr:uid="{00000000-0005-0000-0000-00003C850000}"/>
    <cellStyle name="20% - Accent1 4 2 3 2 8 4" xfId="34294" xr:uid="{00000000-0005-0000-0000-00003D850000}"/>
    <cellStyle name="20% - Accent1 4 2 3 2 9" xfId="34295" xr:uid="{00000000-0005-0000-0000-00003E850000}"/>
    <cellStyle name="20% - Accent1 4 2 3 2 9 2" xfId="34296" xr:uid="{00000000-0005-0000-0000-00003F850000}"/>
    <cellStyle name="20% - Accent1 4 2 3 2 9 2 2" xfId="34297" xr:uid="{00000000-0005-0000-0000-000040850000}"/>
    <cellStyle name="20% - Accent1 4 2 3 2 9 2 2 2" xfId="34298" xr:uid="{00000000-0005-0000-0000-000041850000}"/>
    <cellStyle name="20% - Accent1 4 2 3 2 9 2 3" xfId="34299" xr:uid="{00000000-0005-0000-0000-000042850000}"/>
    <cellStyle name="20% - Accent1 4 2 3 2 9 3" xfId="34300" xr:uid="{00000000-0005-0000-0000-000043850000}"/>
    <cellStyle name="20% - Accent1 4 2 3 2 9 3 2" xfId="34301" xr:uid="{00000000-0005-0000-0000-000044850000}"/>
    <cellStyle name="20% - Accent1 4 2 3 2 9 4" xfId="34302" xr:uid="{00000000-0005-0000-0000-000045850000}"/>
    <cellStyle name="20% - Accent1 4 2 3 3" xfId="34303" xr:uid="{00000000-0005-0000-0000-000046850000}"/>
    <cellStyle name="20% - Accent1 4 2 3 3 10" xfId="34304" xr:uid="{00000000-0005-0000-0000-000047850000}"/>
    <cellStyle name="20% - Accent1 4 2 3 3 10 2" xfId="34305" xr:uid="{00000000-0005-0000-0000-000048850000}"/>
    <cellStyle name="20% - Accent1 4 2 3 3 10 2 2" xfId="34306" xr:uid="{00000000-0005-0000-0000-000049850000}"/>
    <cellStyle name="20% - Accent1 4 2 3 3 10 3" xfId="34307" xr:uid="{00000000-0005-0000-0000-00004A850000}"/>
    <cellStyle name="20% - Accent1 4 2 3 3 11" xfId="34308" xr:uid="{00000000-0005-0000-0000-00004B850000}"/>
    <cellStyle name="20% - Accent1 4 2 3 3 11 2" xfId="34309" xr:uid="{00000000-0005-0000-0000-00004C850000}"/>
    <cellStyle name="20% - Accent1 4 2 3 3 11 2 2" xfId="34310" xr:uid="{00000000-0005-0000-0000-00004D850000}"/>
    <cellStyle name="20% - Accent1 4 2 3 3 11 3" xfId="34311" xr:uid="{00000000-0005-0000-0000-00004E850000}"/>
    <cellStyle name="20% - Accent1 4 2 3 3 12" xfId="34312" xr:uid="{00000000-0005-0000-0000-00004F850000}"/>
    <cellStyle name="20% - Accent1 4 2 3 3 12 2" xfId="34313" xr:uid="{00000000-0005-0000-0000-000050850000}"/>
    <cellStyle name="20% - Accent1 4 2 3 3 13" xfId="34314" xr:uid="{00000000-0005-0000-0000-000051850000}"/>
    <cellStyle name="20% - Accent1 4 2 3 3 13 2" xfId="34315" xr:uid="{00000000-0005-0000-0000-000052850000}"/>
    <cellStyle name="20% - Accent1 4 2 3 3 14" xfId="34316" xr:uid="{00000000-0005-0000-0000-000053850000}"/>
    <cellStyle name="20% - Accent1 4 2 3 3 2" xfId="34317" xr:uid="{00000000-0005-0000-0000-000054850000}"/>
    <cellStyle name="20% - Accent1 4 2 3 3 2 10" xfId="34318" xr:uid="{00000000-0005-0000-0000-000055850000}"/>
    <cellStyle name="20% - Accent1 4 2 3 3 2 10 2" xfId="34319" xr:uid="{00000000-0005-0000-0000-000056850000}"/>
    <cellStyle name="20% - Accent1 4 2 3 3 2 11" xfId="34320" xr:uid="{00000000-0005-0000-0000-000057850000}"/>
    <cellStyle name="20% - Accent1 4 2 3 3 2 2" xfId="34321" xr:uid="{00000000-0005-0000-0000-000058850000}"/>
    <cellStyle name="20% - Accent1 4 2 3 3 2 2 2" xfId="34322" xr:uid="{00000000-0005-0000-0000-000059850000}"/>
    <cellStyle name="20% - Accent1 4 2 3 3 2 2 2 2" xfId="34323" xr:uid="{00000000-0005-0000-0000-00005A850000}"/>
    <cellStyle name="20% - Accent1 4 2 3 3 2 2 2 2 2" xfId="34324" xr:uid="{00000000-0005-0000-0000-00005B850000}"/>
    <cellStyle name="20% - Accent1 4 2 3 3 2 2 2 2 2 2" xfId="34325" xr:uid="{00000000-0005-0000-0000-00005C850000}"/>
    <cellStyle name="20% - Accent1 4 2 3 3 2 2 2 2 3" xfId="34326" xr:uid="{00000000-0005-0000-0000-00005D850000}"/>
    <cellStyle name="20% - Accent1 4 2 3 3 2 2 2 3" xfId="34327" xr:uid="{00000000-0005-0000-0000-00005E850000}"/>
    <cellStyle name="20% - Accent1 4 2 3 3 2 2 2 3 2" xfId="34328" xr:uid="{00000000-0005-0000-0000-00005F850000}"/>
    <cellStyle name="20% - Accent1 4 2 3 3 2 2 2 4" xfId="34329" xr:uid="{00000000-0005-0000-0000-000060850000}"/>
    <cellStyle name="20% - Accent1 4 2 3 3 2 2 3" xfId="34330" xr:uid="{00000000-0005-0000-0000-000061850000}"/>
    <cellStyle name="20% - Accent1 4 2 3 3 2 2 3 2" xfId="34331" xr:uid="{00000000-0005-0000-0000-000062850000}"/>
    <cellStyle name="20% - Accent1 4 2 3 3 2 2 3 2 2" xfId="34332" xr:uid="{00000000-0005-0000-0000-000063850000}"/>
    <cellStyle name="20% - Accent1 4 2 3 3 2 2 3 2 2 2" xfId="34333" xr:uid="{00000000-0005-0000-0000-000064850000}"/>
    <cellStyle name="20% - Accent1 4 2 3 3 2 2 3 2 3" xfId="34334" xr:uid="{00000000-0005-0000-0000-000065850000}"/>
    <cellStyle name="20% - Accent1 4 2 3 3 2 2 3 3" xfId="34335" xr:uid="{00000000-0005-0000-0000-000066850000}"/>
    <cellStyle name="20% - Accent1 4 2 3 3 2 2 3 3 2" xfId="34336" xr:uid="{00000000-0005-0000-0000-000067850000}"/>
    <cellStyle name="20% - Accent1 4 2 3 3 2 2 3 4" xfId="34337" xr:uid="{00000000-0005-0000-0000-000068850000}"/>
    <cellStyle name="20% - Accent1 4 2 3 3 2 2 4" xfId="34338" xr:uid="{00000000-0005-0000-0000-000069850000}"/>
    <cellStyle name="20% - Accent1 4 2 3 3 2 2 4 2" xfId="34339" xr:uid="{00000000-0005-0000-0000-00006A850000}"/>
    <cellStyle name="20% - Accent1 4 2 3 3 2 2 4 2 2" xfId="34340" xr:uid="{00000000-0005-0000-0000-00006B850000}"/>
    <cellStyle name="20% - Accent1 4 2 3 3 2 2 4 2 2 2" xfId="34341" xr:uid="{00000000-0005-0000-0000-00006C850000}"/>
    <cellStyle name="20% - Accent1 4 2 3 3 2 2 4 2 3" xfId="34342" xr:uid="{00000000-0005-0000-0000-00006D850000}"/>
    <cellStyle name="20% - Accent1 4 2 3 3 2 2 4 3" xfId="34343" xr:uid="{00000000-0005-0000-0000-00006E850000}"/>
    <cellStyle name="20% - Accent1 4 2 3 3 2 2 4 3 2" xfId="34344" xr:uid="{00000000-0005-0000-0000-00006F850000}"/>
    <cellStyle name="20% - Accent1 4 2 3 3 2 2 4 4" xfId="34345" xr:uid="{00000000-0005-0000-0000-000070850000}"/>
    <cellStyle name="20% - Accent1 4 2 3 3 2 2 5" xfId="34346" xr:uid="{00000000-0005-0000-0000-000071850000}"/>
    <cellStyle name="20% - Accent1 4 2 3 3 2 2 5 2" xfId="34347" xr:uid="{00000000-0005-0000-0000-000072850000}"/>
    <cellStyle name="20% - Accent1 4 2 3 3 2 2 5 2 2" xfId="34348" xr:uid="{00000000-0005-0000-0000-000073850000}"/>
    <cellStyle name="20% - Accent1 4 2 3 3 2 2 5 3" xfId="34349" xr:uid="{00000000-0005-0000-0000-000074850000}"/>
    <cellStyle name="20% - Accent1 4 2 3 3 2 2 6" xfId="34350" xr:uid="{00000000-0005-0000-0000-000075850000}"/>
    <cellStyle name="20% - Accent1 4 2 3 3 2 2 6 2" xfId="34351" xr:uid="{00000000-0005-0000-0000-000076850000}"/>
    <cellStyle name="20% - Accent1 4 2 3 3 2 2 6 2 2" xfId="34352" xr:uid="{00000000-0005-0000-0000-000077850000}"/>
    <cellStyle name="20% - Accent1 4 2 3 3 2 2 6 3" xfId="34353" xr:uid="{00000000-0005-0000-0000-000078850000}"/>
    <cellStyle name="20% - Accent1 4 2 3 3 2 2 7" xfId="34354" xr:uid="{00000000-0005-0000-0000-000079850000}"/>
    <cellStyle name="20% - Accent1 4 2 3 3 2 2 7 2" xfId="34355" xr:uid="{00000000-0005-0000-0000-00007A850000}"/>
    <cellStyle name="20% - Accent1 4 2 3 3 2 2 8" xfId="34356" xr:uid="{00000000-0005-0000-0000-00007B850000}"/>
    <cellStyle name="20% - Accent1 4 2 3 3 2 2 8 2" xfId="34357" xr:uid="{00000000-0005-0000-0000-00007C850000}"/>
    <cellStyle name="20% - Accent1 4 2 3 3 2 2 9" xfId="34358" xr:uid="{00000000-0005-0000-0000-00007D850000}"/>
    <cellStyle name="20% - Accent1 4 2 3 3 2 3" xfId="34359" xr:uid="{00000000-0005-0000-0000-00007E850000}"/>
    <cellStyle name="20% - Accent1 4 2 3 3 2 3 2" xfId="34360" xr:uid="{00000000-0005-0000-0000-00007F850000}"/>
    <cellStyle name="20% - Accent1 4 2 3 3 2 3 2 2" xfId="34361" xr:uid="{00000000-0005-0000-0000-000080850000}"/>
    <cellStyle name="20% - Accent1 4 2 3 3 2 3 2 2 2" xfId="34362" xr:uid="{00000000-0005-0000-0000-000081850000}"/>
    <cellStyle name="20% - Accent1 4 2 3 3 2 3 2 2 2 2" xfId="34363" xr:uid="{00000000-0005-0000-0000-000082850000}"/>
    <cellStyle name="20% - Accent1 4 2 3 3 2 3 2 2 3" xfId="34364" xr:uid="{00000000-0005-0000-0000-000083850000}"/>
    <cellStyle name="20% - Accent1 4 2 3 3 2 3 2 3" xfId="34365" xr:uid="{00000000-0005-0000-0000-000084850000}"/>
    <cellStyle name="20% - Accent1 4 2 3 3 2 3 2 3 2" xfId="34366" xr:uid="{00000000-0005-0000-0000-000085850000}"/>
    <cellStyle name="20% - Accent1 4 2 3 3 2 3 2 4" xfId="34367" xr:uid="{00000000-0005-0000-0000-000086850000}"/>
    <cellStyle name="20% - Accent1 4 2 3 3 2 3 3" xfId="34368" xr:uid="{00000000-0005-0000-0000-000087850000}"/>
    <cellStyle name="20% - Accent1 4 2 3 3 2 3 3 2" xfId="34369" xr:uid="{00000000-0005-0000-0000-000088850000}"/>
    <cellStyle name="20% - Accent1 4 2 3 3 2 3 3 2 2" xfId="34370" xr:uid="{00000000-0005-0000-0000-000089850000}"/>
    <cellStyle name="20% - Accent1 4 2 3 3 2 3 3 2 2 2" xfId="34371" xr:uid="{00000000-0005-0000-0000-00008A850000}"/>
    <cellStyle name="20% - Accent1 4 2 3 3 2 3 3 2 3" xfId="34372" xr:uid="{00000000-0005-0000-0000-00008B850000}"/>
    <cellStyle name="20% - Accent1 4 2 3 3 2 3 3 3" xfId="34373" xr:uid="{00000000-0005-0000-0000-00008C850000}"/>
    <cellStyle name="20% - Accent1 4 2 3 3 2 3 3 3 2" xfId="34374" xr:uid="{00000000-0005-0000-0000-00008D850000}"/>
    <cellStyle name="20% - Accent1 4 2 3 3 2 3 3 4" xfId="34375" xr:uid="{00000000-0005-0000-0000-00008E850000}"/>
    <cellStyle name="20% - Accent1 4 2 3 3 2 3 4" xfId="34376" xr:uid="{00000000-0005-0000-0000-00008F850000}"/>
    <cellStyle name="20% - Accent1 4 2 3 3 2 3 4 2" xfId="34377" xr:uid="{00000000-0005-0000-0000-000090850000}"/>
    <cellStyle name="20% - Accent1 4 2 3 3 2 3 4 2 2" xfId="34378" xr:uid="{00000000-0005-0000-0000-000091850000}"/>
    <cellStyle name="20% - Accent1 4 2 3 3 2 3 4 2 2 2" xfId="34379" xr:uid="{00000000-0005-0000-0000-000092850000}"/>
    <cellStyle name="20% - Accent1 4 2 3 3 2 3 4 2 3" xfId="34380" xr:uid="{00000000-0005-0000-0000-000093850000}"/>
    <cellStyle name="20% - Accent1 4 2 3 3 2 3 4 3" xfId="34381" xr:uid="{00000000-0005-0000-0000-000094850000}"/>
    <cellStyle name="20% - Accent1 4 2 3 3 2 3 4 3 2" xfId="34382" xr:uid="{00000000-0005-0000-0000-000095850000}"/>
    <cellStyle name="20% - Accent1 4 2 3 3 2 3 4 4" xfId="34383" xr:uid="{00000000-0005-0000-0000-000096850000}"/>
    <cellStyle name="20% - Accent1 4 2 3 3 2 3 5" xfId="34384" xr:uid="{00000000-0005-0000-0000-000097850000}"/>
    <cellStyle name="20% - Accent1 4 2 3 3 2 3 5 2" xfId="34385" xr:uid="{00000000-0005-0000-0000-000098850000}"/>
    <cellStyle name="20% - Accent1 4 2 3 3 2 3 5 2 2" xfId="34386" xr:uid="{00000000-0005-0000-0000-000099850000}"/>
    <cellStyle name="20% - Accent1 4 2 3 3 2 3 5 3" xfId="34387" xr:uid="{00000000-0005-0000-0000-00009A850000}"/>
    <cellStyle name="20% - Accent1 4 2 3 3 2 3 6" xfId="34388" xr:uid="{00000000-0005-0000-0000-00009B850000}"/>
    <cellStyle name="20% - Accent1 4 2 3 3 2 3 6 2" xfId="34389" xr:uid="{00000000-0005-0000-0000-00009C850000}"/>
    <cellStyle name="20% - Accent1 4 2 3 3 2 3 6 2 2" xfId="34390" xr:uid="{00000000-0005-0000-0000-00009D850000}"/>
    <cellStyle name="20% - Accent1 4 2 3 3 2 3 6 3" xfId="34391" xr:uid="{00000000-0005-0000-0000-00009E850000}"/>
    <cellStyle name="20% - Accent1 4 2 3 3 2 3 7" xfId="34392" xr:uid="{00000000-0005-0000-0000-00009F850000}"/>
    <cellStyle name="20% - Accent1 4 2 3 3 2 3 7 2" xfId="34393" xr:uid="{00000000-0005-0000-0000-0000A0850000}"/>
    <cellStyle name="20% - Accent1 4 2 3 3 2 3 8" xfId="34394" xr:uid="{00000000-0005-0000-0000-0000A1850000}"/>
    <cellStyle name="20% - Accent1 4 2 3 3 2 3 8 2" xfId="34395" xr:uid="{00000000-0005-0000-0000-0000A2850000}"/>
    <cellStyle name="20% - Accent1 4 2 3 3 2 3 9" xfId="34396" xr:uid="{00000000-0005-0000-0000-0000A3850000}"/>
    <cellStyle name="20% - Accent1 4 2 3 3 2 4" xfId="34397" xr:uid="{00000000-0005-0000-0000-0000A4850000}"/>
    <cellStyle name="20% - Accent1 4 2 3 3 2 4 2" xfId="34398" xr:uid="{00000000-0005-0000-0000-0000A5850000}"/>
    <cellStyle name="20% - Accent1 4 2 3 3 2 4 2 2" xfId="34399" xr:uid="{00000000-0005-0000-0000-0000A6850000}"/>
    <cellStyle name="20% - Accent1 4 2 3 3 2 4 2 2 2" xfId="34400" xr:uid="{00000000-0005-0000-0000-0000A7850000}"/>
    <cellStyle name="20% - Accent1 4 2 3 3 2 4 2 3" xfId="34401" xr:uid="{00000000-0005-0000-0000-0000A8850000}"/>
    <cellStyle name="20% - Accent1 4 2 3 3 2 4 3" xfId="34402" xr:uid="{00000000-0005-0000-0000-0000A9850000}"/>
    <cellStyle name="20% - Accent1 4 2 3 3 2 4 3 2" xfId="34403" xr:uid="{00000000-0005-0000-0000-0000AA850000}"/>
    <cellStyle name="20% - Accent1 4 2 3 3 2 4 4" xfId="34404" xr:uid="{00000000-0005-0000-0000-0000AB850000}"/>
    <cellStyle name="20% - Accent1 4 2 3 3 2 5" xfId="34405" xr:uid="{00000000-0005-0000-0000-0000AC850000}"/>
    <cellStyle name="20% - Accent1 4 2 3 3 2 5 2" xfId="34406" xr:uid="{00000000-0005-0000-0000-0000AD850000}"/>
    <cellStyle name="20% - Accent1 4 2 3 3 2 5 2 2" xfId="34407" xr:uid="{00000000-0005-0000-0000-0000AE850000}"/>
    <cellStyle name="20% - Accent1 4 2 3 3 2 5 2 2 2" xfId="34408" xr:uid="{00000000-0005-0000-0000-0000AF850000}"/>
    <cellStyle name="20% - Accent1 4 2 3 3 2 5 2 3" xfId="34409" xr:uid="{00000000-0005-0000-0000-0000B0850000}"/>
    <cellStyle name="20% - Accent1 4 2 3 3 2 5 3" xfId="34410" xr:uid="{00000000-0005-0000-0000-0000B1850000}"/>
    <cellStyle name="20% - Accent1 4 2 3 3 2 5 3 2" xfId="34411" xr:uid="{00000000-0005-0000-0000-0000B2850000}"/>
    <cellStyle name="20% - Accent1 4 2 3 3 2 5 4" xfId="34412" xr:uid="{00000000-0005-0000-0000-0000B3850000}"/>
    <cellStyle name="20% - Accent1 4 2 3 3 2 6" xfId="34413" xr:uid="{00000000-0005-0000-0000-0000B4850000}"/>
    <cellStyle name="20% - Accent1 4 2 3 3 2 6 2" xfId="34414" xr:uid="{00000000-0005-0000-0000-0000B5850000}"/>
    <cellStyle name="20% - Accent1 4 2 3 3 2 6 2 2" xfId="34415" xr:uid="{00000000-0005-0000-0000-0000B6850000}"/>
    <cellStyle name="20% - Accent1 4 2 3 3 2 6 2 2 2" xfId="34416" xr:uid="{00000000-0005-0000-0000-0000B7850000}"/>
    <cellStyle name="20% - Accent1 4 2 3 3 2 6 2 3" xfId="34417" xr:uid="{00000000-0005-0000-0000-0000B8850000}"/>
    <cellStyle name="20% - Accent1 4 2 3 3 2 6 3" xfId="34418" xr:uid="{00000000-0005-0000-0000-0000B9850000}"/>
    <cellStyle name="20% - Accent1 4 2 3 3 2 6 3 2" xfId="34419" xr:uid="{00000000-0005-0000-0000-0000BA850000}"/>
    <cellStyle name="20% - Accent1 4 2 3 3 2 6 4" xfId="34420" xr:uid="{00000000-0005-0000-0000-0000BB850000}"/>
    <cellStyle name="20% - Accent1 4 2 3 3 2 7" xfId="34421" xr:uid="{00000000-0005-0000-0000-0000BC850000}"/>
    <cellStyle name="20% - Accent1 4 2 3 3 2 7 2" xfId="34422" xr:uid="{00000000-0005-0000-0000-0000BD850000}"/>
    <cellStyle name="20% - Accent1 4 2 3 3 2 7 2 2" xfId="34423" xr:uid="{00000000-0005-0000-0000-0000BE850000}"/>
    <cellStyle name="20% - Accent1 4 2 3 3 2 7 3" xfId="34424" xr:uid="{00000000-0005-0000-0000-0000BF850000}"/>
    <cellStyle name="20% - Accent1 4 2 3 3 2 8" xfId="34425" xr:uid="{00000000-0005-0000-0000-0000C0850000}"/>
    <cellStyle name="20% - Accent1 4 2 3 3 2 8 2" xfId="34426" xr:uid="{00000000-0005-0000-0000-0000C1850000}"/>
    <cellStyle name="20% - Accent1 4 2 3 3 2 8 2 2" xfId="34427" xr:uid="{00000000-0005-0000-0000-0000C2850000}"/>
    <cellStyle name="20% - Accent1 4 2 3 3 2 8 3" xfId="34428" xr:uid="{00000000-0005-0000-0000-0000C3850000}"/>
    <cellStyle name="20% - Accent1 4 2 3 3 2 9" xfId="34429" xr:uid="{00000000-0005-0000-0000-0000C4850000}"/>
    <cellStyle name="20% - Accent1 4 2 3 3 2 9 2" xfId="34430" xr:uid="{00000000-0005-0000-0000-0000C5850000}"/>
    <cellStyle name="20% - Accent1 4 2 3 3 3" xfId="34431" xr:uid="{00000000-0005-0000-0000-0000C6850000}"/>
    <cellStyle name="20% - Accent1 4 2 3 3 3 10" xfId="34432" xr:uid="{00000000-0005-0000-0000-0000C7850000}"/>
    <cellStyle name="20% - Accent1 4 2 3 3 3 10 2" xfId="34433" xr:uid="{00000000-0005-0000-0000-0000C8850000}"/>
    <cellStyle name="20% - Accent1 4 2 3 3 3 11" xfId="34434" xr:uid="{00000000-0005-0000-0000-0000C9850000}"/>
    <cellStyle name="20% - Accent1 4 2 3 3 3 2" xfId="34435" xr:uid="{00000000-0005-0000-0000-0000CA850000}"/>
    <cellStyle name="20% - Accent1 4 2 3 3 3 2 2" xfId="34436" xr:uid="{00000000-0005-0000-0000-0000CB850000}"/>
    <cellStyle name="20% - Accent1 4 2 3 3 3 2 2 2" xfId="34437" xr:uid="{00000000-0005-0000-0000-0000CC850000}"/>
    <cellStyle name="20% - Accent1 4 2 3 3 3 2 2 2 2" xfId="34438" xr:uid="{00000000-0005-0000-0000-0000CD850000}"/>
    <cellStyle name="20% - Accent1 4 2 3 3 3 2 2 2 2 2" xfId="34439" xr:uid="{00000000-0005-0000-0000-0000CE850000}"/>
    <cellStyle name="20% - Accent1 4 2 3 3 3 2 2 2 3" xfId="34440" xr:uid="{00000000-0005-0000-0000-0000CF850000}"/>
    <cellStyle name="20% - Accent1 4 2 3 3 3 2 2 3" xfId="34441" xr:uid="{00000000-0005-0000-0000-0000D0850000}"/>
    <cellStyle name="20% - Accent1 4 2 3 3 3 2 2 3 2" xfId="34442" xr:uid="{00000000-0005-0000-0000-0000D1850000}"/>
    <cellStyle name="20% - Accent1 4 2 3 3 3 2 2 4" xfId="34443" xr:uid="{00000000-0005-0000-0000-0000D2850000}"/>
    <cellStyle name="20% - Accent1 4 2 3 3 3 2 3" xfId="34444" xr:uid="{00000000-0005-0000-0000-0000D3850000}"/>
    <cellStyle name="20% - Accent1 4 2 3 3 3 2 3 2" xfId="34445" xr:uid="{00000000-0005-0000-0000-0000D4850000}"/>
    <cellStyle name="20% - Accent1 4 2 3 3 3 2 3 2 2" xfId="34446" xr:uid="{00000000-0005-0000-0000-0000D5850000}"/>
    <cellStyle name="20% - Accent1 4 2 3 3 3 2 3 2 2 2" xfId="34447" xr:uid="{00000000-0005-0000-0000-0000D6850000}"/>
    <cellStyle name="20% - Accent1 4 2 3 3 3 2 3 2 3" xfId="34448" xr:uid="{00000000-0005-0000-0000-0000D7850000}"/>
    <cellStyle name="20% - Accent1 4 2 3 3 3 2 3 3" xfId="34449" xr:uid="{00000000-0005-0000-0000-0000D8850000}"/>
    <cellStyle name="20% - Accent1 4 2 3 3 3 2 3 3 2" xfId="34450" xr:uid="{00000000-0005-0000-0000-0000D9850000}"/>
    <cellStyle name="20% - Accent1 4 2 3 3 3 2 3 4" xfId="34451" xr:uid="{00000000-0005-0000-0000-0000DA850000}"/>
    <cellStyle name="20% - Accent1 4 2 3 3 3 2 4" xfId="34452" xr:uid="{00000000-0005-0000-0000-0000DB850000}"/>
    <cellStyle name="20% - Accent1 4 2 3 3 3 2 4 2" xfId="34453" xr:uid="{00000000-0005-0000-0000-0000DC850000}"/>
    <cellStyle name="20% - Accent1 4 2 3 3 3 2 4 2 2" xfId="34454" xr:uid="{00000000-0005-0000-0000-0000DD850000}"/>
    <cellStyle name="20% - Accent1 4 2 3 3 3 2 4 2 2 2" xfId="34455" xr:uid="{00000000-0005-0000-0000-0000DE850000}"/>
    <cellStyle name="20% - Accent1 4 2 3 3 3 2 4 2 3" xfId="34456" xr:uid="{00000000-0005-0000-0000-0000DF850000}"/>
    <cellStyle name="20% - Accent1 4 2 3 3 3 2 4 3" xfId="34457" xr:uid="{00000000-0005-0000-0000-0000E0850000}"/>
    <cellStyle name="20% - Accent1 4 2 3 3 3 2 4 3 2" xfId="34458" xr:uid="{00000000-0005-0000-0000-0000E1850000}"/>
    <cellStyle name="20% - Accent1 4 2 3 3 3 2 4 4" xfId="34459" xr:uid="{00000000-0005-0000-0000-0000E2850000}"/>
    <cellStyle name="20% - Accent1 4 2 3 3 3 2 5" xfId="34460" xr:uid="{00000000-0005-0000-0000-0000E3850000}"/>
    <cellStyle name="20% - Accent1 4 2 3 3 3 2 5 2" xfId="34461" xr:uid="{00000000-0005-0000-0000-0000E4850000}"/>
    <cellStyle name="20% - Accent1 4 2 3 3 3 2 5 2 2" xfId="34462" xr:uid="{00000000-0005-0000-0000-0000E5850000}"/>
    <cellStyle name="20% - Accent1 4 2 3 3 3 2 5 3" xfId="34463" xr:uid="{00000000-0005-0000-0000-0000E6850000}"/>
    <cellStyle name="20% - Accent1 4 2 3 3 3 2 6" xfId="34464" xr:uid="{00000000-0005-0000-0000-0000E7850000}"/>
    <cellStyle name="20% - Accent1 4 2 3 3 3 2 6 2" xfId="34465" xr:uid="{00000000-0005-0000-0000-0000E8850000}"/>
    <cellStyle name="20% - Accent1 4 2 3 3 3 2 6 2 2" xfId="34466" xr:uid="{00000000-0005-0000-0000-0000E9850000}"/>
    <cellStyle name="20% - Accent1 4 2 3 3 3 2 6 3" xfId="34467" xr:uid="{00000000-0005-0000-0000-0000EA850000}"/>
    <cellStyle name="20% - Accent1 4 2 3 3 3 2 7" xfId="34468" xr:uid="{00000000-0005-0000-0000-0000EB850000}"/>
    <cellStyle name="20% - Accent1 4 2 3 3 3 2 7 2" xfId="34469" xr:uid="{00000000-0005-0000-0000-0000EC850000}"/>
    <cellStyle name="20% - Accent1 4 2 3 3 3 2 8" xfId="34470" xr:uid="{00000000-0005-0000-0000-0000ED850000}"/>
    <cellStyle name="20% - Accent1 4 2 3 3 3 2 8 2" xfId="34471" xr:uid="{00000000-0005-0000-0000-0000EE850000}"/>
    <cellStyle name="20% - Accent1 4 2 3 3 3 2 9" xfId="34472" xr:uid="{00000000-0005-0000-0000-0000EF850000}"/>
    <cellStyle name="20% - Accent1 4 2 3 3 3 3" xfId="34473" xr:uid="{00000000-0005-0000-0000-0000F0850000}"/>
    <cellStyle name="20% - Accent1 4 2 3 3 3 3 2" xfId="34474" xr:uid="{00000000-0005-0000-0000-0000F1850000}"/>
    <cellStyle name="20% - Accent1 4 2 3 3 3 3 2 2" xfId="34475" xr:uid="{00000000-0005-0000-0000-0000F2850000}"/>
    <cellStyle name="20% - Accent1 4 2 3 3 3 3 2 2 2" xfId="34476" xr:uid="{00000000-0005-0000-0000-0000F3850000}"/>
    <cellStyle name="20% - Accent1 4 2 3 3 3 3 2 2 2 2" xfId="34477" xr:uid="{00000000-0005-0000-0000-0000F4850000}"/>
    <cellStyle name="20% - Accent1 4 2 3 3 3 3 2 2 3" xfId="34478" xr:uid="{00000000-0005-0000-0000-0000F5850000}"/>
    <cellStyle name="20% - Accent1 4 2 3 3 3 3 2 3" xfId="34479" xr:uid="{00000000-0005-0000-0000-0000F6850000}"/>
    <cellStyle name="20% - Accent1 4 2 3 3 3 3 2 3 2" xfId="34480" xr:uid="{00000000-0005-0000-0000-0000F7850000}"/>
    <cellStyle name="20% - Accent1 4 2 3 3 3 3 2 4" xfId="34481" xr:uid="{00000000-0005-0000-0000-0000F8850000}"/>
    <cellStyle name="20% - Accent1 4 2 3 3 3 3 3" xfId="34482" xr:uid="{00000000-0005-0000-0000-0000F9850000}"/>
    <cellStyle name="20% - Accent1 4 2 3 3 3 3 3 2" xfId="34483" xr:uid="{00000000-0005-0000-0000-0000FA850000}"/>
    <cellStyle name="20% - Accent1 4 2 3 3 3 3 3 2 2" xfId="34484" xr:uid="{00000000-0005-0000-0000-0000FB850000}"/>
    <cellStyle name="20% - Accent1 4 2 3 3 3 3 3 2 2 2" xfId="34485" xr:uid="{00000000-0005-0000-0000-0000FC850000}"/>
    <cellStyle name="20% - Accent1 4 2 3 3 3 3 3 2 3" xfId="34486" xr:uid="{00000000-0005-0000-0000-0000FD850000}"/>
    <cellStyle name="20% - Accent1 4 2 3 3 3 3 3 3" xfId="34487" xr:uid="{00000000-0005-0000-0000-0000FE850000}"/>
    <cellStyle name="20% - Accent1 4 2 3 3 3 3 3 3 2" xfId="34488" xr:uid="{00000000-0005-0000-0000-0000FF850000}"/>
    <cellStyle name="20% - Accent1 4 2 3 3 3 3 3 4" xfId="34489" xr:uid="{00000000-0005-0000-0000-000000860000}"/>
    <cellStyle name="20% - Accent1 4 2 3 3 3 3 4" xfId="34490" xr:uid="{00000000-0005-0000-0000-000001860000}"/>
    <cellStyle name="20% - Accent1 4 2 3 3 3 3 4 2" xfId="34491" xr:uid="{00000000-0005-0000-0000-000002860000}"/>
    <cellStyle name="20% - Accent1 4 2 3 3 3 3 4 2 2" xfId="34492" xr:uid="{00000000-0005-0000-0000-000003860000}"/>
    <cellStyle name="20% - Accent1 4 2 3 3 3 3 4 2 2 2" xfId="34493" xr:uid="{00000000-0005-0000-0000-000004860000}"/>
    <cellStyle name="20% - Accent1 4 2 3 3 3 3 4 2 3" xfId="34494" xr:uid="{00000000-0005-0000-0000-000005860000}"/>
    <cellStyle name="20% - Accent1 4 2 3 3 3 3 4 3" xfId="34495" xr:uid="{00000000-0005-0000-0000-000006860000}"/>
    <cellStyle name="20% - Accent1 4 2 3 3 3 3 4 3 2" xfId="34496" xr:uid="{00000000-0005-0000-0000-000007860000}"/>
    <cellStyle name="20% - Accent1 4 2 3 3 3 3 4 4" xfId="34497" xr:uid="{00000000-0005-0000-0000-000008860000}"/>
    <cellStyle name="20% - Accent1 4 2 3 3 3 3 5" xfId="34498" xr:uid="{00000000-0005-0000-0000-000009860000}"/>
    <cellStyle name="20% - Accent1 4 2 3 3 3 3 5 2" xfId="34499" xr:uid="{00000000-0005-0000-0000-00000A860000}"/>
    <cellStyle name="20% - Accent1 4 2 3 3 3 3 5 2 2" xfId="34500" xr:uid="{00000000-0005-0000-0000-00000B860000}"/>
    <cellStyle name="20% - Accent1 4 2 3 3 3 3 5 3" xfId="34501" xr:uid="{00000000-0005-0000-0000-00000C860000}"/>
    <cellStyle name="20% - Accent1 4 2 3 3 3 3 6" xfId="34502" xr:uid="{00000000-0005-0000-0000-00000D860000}"/>
    <cellStyle name="20% - Accent1 4 2 3 3 3 3 6 2" xfId="34503" xr:uid="{00000000-0005-0000-0000-00000E860000}"/>
    <cellStyle name="20% - Accent1 4 2 3 3 3 3 6 2 2" xfId="34504" xr:uid="{00000000-0005-0000-0000-00000F860000}"/>
    <cellStyle name="20% - Accent1 4 2 3 3 3 3 6 3" xfId="34505" xr:uid="{00000000-0005-0000-0000-000010860000}"/>
    <cellStyle name="20% - Accent1 4 2 3 3 3 3 7" xfId="34506" xr:uid="{00000000-0005-0000-0000-000011860000}"/>
    <cellStyle name="20% - Accent1 4 2 3 3 3 3 7 2" xfId="34507" xr:uid="{00000000-0005-0000-0000-000012860000}"/>
    <cellStyle name="20% - Accent1 4 2 3 3 3 3 8" xfId="34508" xr:uid="{00000000-0005-0000-0000-000013860000}"/>
    <cellStyle name="20% - Accent1 4 2 3 3 3 3 8 2" xfId="34509" xr:uid="{00000000-0005-0000-0000-000014860000}"/>
    <cellStyle name="20% - Accent1 4 2 3 3 3 3 9" xfId="34510" xr:uid="{00000000-0005-0000-0000-000015860000}"/>
    <cellStyle name="20% - Accent1 4 2 3 3 3 4" xfId="34511" xr:uid="{00000000-0005-0000-0000-000016860000}"/>
    <cellStyle name="20% - Accent1 4 2 3 3 3 4 2" xfId="34512" xr:uid="{00000000-0005-0000-0000-000017860000}"/>
    <cellStyle name="20% - Accent1 4 2 3 3 3 4 2 2" xfId="34513" xr:uid="{00000000-0005-0000-0000-000018860000}"/>
    <cellStyle name="20% - Accent1 4 2 3 3 3 4 2 2 2" xfId="34514" xr:uid="{00000000-0005-0000-0000-000019860000}"/>
    <cellStyle name="20% - Accent1 4 2 3 3 3 4 2 3" xfId="34515" xr:uid="{00000000-0005-0000-0000-00001A860000}"/>
    <cellStyle name="20% - Accent1 4 2 3 3 3 4 3" xfId="34516" xr:uid="{00000000-0005-0000-0000-00001B860000}"/>
    <cellStyle name="20% - Accent1 4 2 3 3 3 4 3 2" xfId="34517" xr:uid="{00000000-0005-0000-0000-00001C860000}"/>
    <cellStyle name="20% - Accent1 4 2 3 3 3 4 4" xfId="34518" xr:uid="{00000000-0005-0000-0000-00001D860000}"/>
    <cellStyle name="20% - Accent1 4 2 3 3 3 5" xfId="34519" xr:uid="{00000000-0005-0000-0000-00001E860000}"/>
    <cellStyle name="20% - Accent1 4 2 3 3 3 5 2" xfId="34520" xr:uid="{00000000-0005-0000-0000-00001F860000}"/>
    <cellStyle name="20% - Accent1 4 2 3 3 3 5 2 2" xfId="34521" xr:uid="{00000000-0005-0000-0000-000020860000}"/>
    <cellStyle name="20% - Accent1 4 2 3 3 3 5 2 2 2" xfId="34522" xr:uid="{00000000-0005-0000-0000-000021860000}"/>
    <cellStyle name="20% - Accent1 4 2 3 3 3 5 2 3" xfId="34523" xr:uid="{00000000-0005-0000-0000-000022860000}"/>
    <cellStyle name="20% - Accent1 4 2 3 3 3 5 3" xfId="34524" xr:uid="{00000000-0005-0000-0000-000023860000}"/>
    <cellStyle name="20% - Accent1 4 2 3 3 3 5 3 2" xfId="34525" xr:uid="{00000000-0005-0000-0000-000024860000}"/>
    <cellStyle name="20% - Accent1 4 2 3 3 3 5 4" xfId="34526" xr:uid="{00000000-0005-0000-0000-000025860000}"/>
    <cellStyle name="20% - Accent1 4 2 3 3 3 6" xfId="34527" xr:uid="{00000000-0005-0000-0000-000026860000}"/>
    <cellStyle name="20% - Accent1 4 2 3 3 3 6 2" xfId="34528" xr:uid="{00000000-0005-0000-0000-000027860000}"/>
    <cellStyle name="20% - Accent1 4 2 3 3 3 6 2 2" xfId="34529" xr:uid="{00000000-0005-0000-0000-000028860000}"/>
    <cellStyle name="20% - Accent1 4 2 3 3 3 6 2 2 2" xfId="34530" xr:uid="{00000000-0005-0000-0000-000029860000}"/>
    <cellStyle name="20% - Accent1 4 2 3 3 3 6 2 3" xfId="34531" xr:uid="{00000000-0005-0000-0000-00002A860000}"/>
    <cellStyle name="20% - Accent1 4 2 3 3 3 6 3" xfId="34532" xr:uid="{00000000-0005-0000-0000-00002B860000}"/>
    <cellStyle name="20% - Accent1 4 2 3 3 3 6 3 2" xfId="34533" xr:uid="{00000000-0005-0000-0000-00002C860000}"/>
    <cellStyle name="20% - Accent1 4 2 3 3 3 6 4" xfId="34534" xr:uid="{00000000-0005-0000-0000-00002D860000}"/>
    <cellStyle name="20% - Accent1 4 2 3 3 3 7" xfId="34535" xr:uid="{00000000-0005-0000-0000-00002E860000}"/>
    <cellStyle name="20% - Accent1 4 2 3 3 3 7 2" xfId="34536" xr:uid="{00000000-0005-0000-0000-00002F860000}"/>
    <cellStyle name="20% - Accent1 4 2 3 3 3 7 2 2" xfId="34537" xr:uid="{00000000-0005-0000-0000-000030860000}"/>
    <cellStyle name="20% - Accent1 4 2 3 3 3 7 3" xfId="34538" xr:uid="{00000000-0005-0000-0000-000031860000}"/>
    <cellStyle name="20% - Accent1 4 2 3 3 3 8" xfId="34539" xr:uid="{00000000-0005-0000-0000-000032860000}"/>
    <cellStyle name="20% - Accent1 4 2 3 3 3 8 2" xfId="34540" xr:uid="{00000000-0005-0000-0000-000033860000}"/>
    <cellStyle name="20% - Accent1 4 2 3 3 3 8 2 2" xfId="34541" xr:uid="{00000000-0005-0000-0000-000034860000}"/>
    <cellStyle name="20% - Accent1 4 2 3 3 3 8 3" xfId="34542" xr:uid="{00000000-0005-0000-0000-000035860000}"/>
    <cellStyle name="20% - Accent1 4 2 3 3 3 9" xfId="34543" xr:uid="{00000000-0005-0000-0000-000036860000}"/>
    <cellStyle name="20% - Accent1 4 2 3 3 3 9 2" xfId="34544" xr:uid="{00000000-0005-0000-0000-000037860000}"/>
    <cellStyle name="20% - Accent1 4 2 3 3 4" xfId="34545" xr:uid="{00000000-0005-0000-0000-000038860000}"/>
    <cellStyle name="20% - Accent1 4 2 3 3 4 10" xfId="34546" xr:uid="{00000000-0005-0000-0000-000039860000}"/>
    <cellStyle name="20% - Accent1 4 2 3 3 4 10 2" xfId="34547" xr:uid="{00000000-0005-0000-0000-00003A860000}"/>
    <cellStyle name="20% - Accent1 4 2 3 3 4 11" xfId="34548" xr:uid="{00000000-0005-0000-0000-00003B860000}"/>
    <cellStyle name="20% - Accent1 4 2 3 3 4 2" xfId="34549" xr:uid="{00000000-0005-0000-0000-00003C860000}"/>
    <cellStyle name="20% - Accent1 4 2 3 3 4 2 2" xfId="34550" xr:uid="{00000000-0005-0000-0000-00003D860000}"/>
    <cellStyle name="20% - Accent1 4 2 3 3 4 2 2 2" xfId="34551" xr:uid="{00000000-0005-0000-0000-00003E860000}"/>
    <cellStyle name="20% - Accent1 4 2 3 3 4 2 2 2 2" xfId="34552" xr:uid="{00000000-0005-0000-0000-00003F860000}"/>
    <cellStyle name="20% - Accent1 4 2 3 3 4 2 2 2 2 2" xfId="34553" xr:uid="{00000000-0005-0000-0000-000040860000}"/>
    <cellStyle name="20% - Accent1 4 2 3 3 4 2 2 2 3" xfId="34554" xr:uid="{00000000-0005-0000-0000-000041860000}"/>
    <cellStyle name="20% - Accent1 4 2 3 3 4 2 2 3" xfId="34555" xr:uid="{00000000-0005-0000-0000-000042860000}"/>
    <cellStyle name="20% - Accent1 4 2 3 3 4 2 2 3 2" xfId="34556" xr:uid="{00000000-0005-0000-0000-000043860000}"/>
    <cellStyle name="20% - Accent1 4 2 3 3 4 2 2 4" xfId="34557" xr:uid="{00000000-0005-0000-0000-000044860000}"/>
    <cellStyle name="20% - Accent1 4 2 3 3 4 2 3" xfId="34558" xr:uid="{00000000-0005-0000-0000-000045860000}"/>
    <cellStyle name="20% - Accent1 4 2 3 3 4 2 3 2" xfId="34559" xr:uid="{00000000-0005-0000-0000-000046860000}"/>
    <cellStyle name="20% - Accent1 4 2 3 3 4 2 3 2 2" xfId="34560" xr:uid="{00000000-0005-0000-0000-000047860000}"/>
    <cellStyle name="20% - Accent1 4 2 3 3 4 2 3 2 2 2" xfId="34561" xr:uid="{00000000-0005-0000-0000-000048860000}"/>
    <cellStyle name="20% - Accent1 4 2 3 3 4 2 3 2 3" xfId="34562" xr:uid="{00000000-0005-0000-0000-000049860000}"/>
    <cellStyle name="20% - Accent1 4 2 3 3 4 2 3 3" xfId="34563" xr:uid="{00000000-0005-0000-0000-00004A860000}"/>
    <cellStyle name="20% - Accent1 4 2 3 3 4 2 3 3 2" xfId="34564" xr:uid="{00000000-0005-0000-0000-00004B860000}"/>
    <cellStyle name="20% - Accent1 4 2 3 3 4 2 3 4" xfId="34565" xr:uid="{00000000-0005-0000-0000-00004C860000}"/>
    <cellStyle name="20% - Accent1 4 2 3 3 4 2 4" xfId="34566" xr:uid="{00000000-0005-0000-0000-00004D860000}"/>
    <cellStyle name="20% - Accent1 4 2 3 3 4 2 4 2" xfId="34567" xr:uid="{00000000-0005-0000-0000-00004E860000}"/>
    <cellStyle name="20% - Accent1 4 2 3 3 4 2 4 2 2" xfId="34568" xr:uid="{00000000-0005-0000-0000-00004F860000}"/>
    <cellStyle name="20% - Accent1 4 2 3 3 4 2 4 2 2 2" xfId="34569" xr:uid="{00000000-0005-0000-0000-000050860000}"/>
    <cellStyle name="20% - Accent1 4 2 3 3 4 2 4 2 3" xfId="34570" xr:uid="{00000000-0005-0000-0000-000051860000}"/>
    <cellStyle name="20% - Accent1 4 2 3 3 4 2 4 3" xfId="34571" xr:uid="{00000000-0005-0000-0000-000052860000}"/>
    <cellStyle name="20% - Accent1 4 2 3 3 4 2 4 3 2" xfId="34572" xr:uid="{00000000-0005-0000-0000-000053860000}"/>
    <cellStyle name="20% - Accent1 4 2 3 3 4 2 4 4" xfId="34573" xr:uid="{00000000-0005-0000-0000-000054860000}"/>
    <cellStyle name="20% - Accent1 4 2 3 3 4 2 5" xfId="34574" xr:uid="{00000000-0005-0000-0000-000055860000}"/>
    <cellStyle name="20% - Accent1 4 2 3 3 4 2 5 2" xfId="34575" xr:uid="{00000000-0005-0000-0000-000056860000}"/>
    <cellStyle name="20% - Accent1 4 2 3 3 4 2 5 2 2" xfId="34576" xr:uid="{00000000-0005-0000-0000-000057860000}"/>
    <cellStyle name="20% - Accent1 4 2 3 3 4 2 5 3" xfId="34577" xr:uid="{00000000-0005-0000-0000-000058860000}"/>
    <cellStyle name="20% - Accent1 4 2 3 3 4 2 6" xfId="34578" xr:uid="{00000000-0005-0000-0000-000059860000}"/>
    <cellStyle name="20% - Accent1 4 2 3 3 4 2 6 2" xfId="34579" xr:uid="{00000000-0005-0000-0000-00005A860000}"/>
    <cellStyle name="20% - Accent1 4 2 3 3 4 2 6 2 2" xfId="34580" xr:uid="{00000000-0005-0000-0000-00005B860000}"/>
    <cellStyle name="20% - Accent1 4 2 3 3 4 2 6 3" xfId="34581" xr:uid="{00000000-0005-0000-0000-00005C860000}"/>
    <cellStyle name="20% - Accent1 4 2 3 3 4 2 7" xfId="34582" xr:uid="{00000000-0005-0000-0000-00005D860000}"/>
    <cellStyle name="20% - Accent1 4 2 3 3 4 2 7 2" xfId="34583" xr:uid="{00000000-0005-0000-0000-00005E860000}"/>
    <cellStyle name="20% - Accent1 4 2 3 3 4 2 8" xfId="34584" xr:uid="{00000000-0005-0000-0000-00005F860000}"/>
    <cellStyle name="20% - Accent1 4 2 3 3 4 2 8 2" xfId="34585" xr:uid="{00000000-0005-0000-0000-000060860000}"/>
    <cellStyle name="20% - Accent1 4 2 3 3 4 2 9" xfId="34586" xr:uid="{00000000-0005-0000-0000-000061860000}"/>
    <cellStyle name="20% - Accent1 4 2 3 3 4 3" xfId="34587" xr:uid="{00000000-0005-0000-0000-000062860000}"/>
    <cellStyle name="20% - Accent1 4 2 3 3 4 3 2" xfId="34588" xr:uid="{00000000-0005-0000-0000-000063860000}"/>
    <cellStyle name="20% - Accent1 4 2 3 3 4 3 2 2" xfId="34589" xr:uid="{00000000-0005-0000-0000-000064860000}"/>
    <cellStyle name="20% - Accent1 4 2 3 3 4 3 2 2 2" xfId="34590" xr:uid="{00000000-0005-0000-0000-000065860000}"/>
    <cellStyle name="20% - Accent1 4 2 3 3 4 3 2 2 2 2" xfId="34591" xr:uid="{00000000-0005-0000-0000-000066860000}"/>
    <cellStyle name="20% - Accent1 4 2 3 3 4 3 2 2 3" xfId="34592" xr:uid="{00000000-0005-0000-0000-000067860000}"/>
    <cellStyle name="20% - Accent1 4 2 3 3 4 3 2 3" xfId="34593" xr:uid="{00000000-0005-0000-0000-000068860000}"/>
    <cellStyle name="20% - Accent1 4 2 3 3 4 3 2 3 2" xfId="34594" xr:uid="{00000000-0005-0000-0000-000069860000}"/>
    <cellStyle name="20% - Accent1 4 2 3 3 4 3 2 4" xfId="34595" xr:uid="{00000000-0005-0000-0000-00006A860000}"/>
    <cellStyle name="20% - Accent1 4 2 3 3 4 3 3" xfId="34596" xr:uid="{00000000-0005-0000-0000-00006B860000}"/>
    <cellStyle name="20% - Accent1 4 2 3 3 4 3 3 2" xfId="34597" xr:uid="{00000000-0005-0000-0000-00006C860000}"/>
    <cellStyle name="20% - Accent1 4 2 3 3 4 3 3 2 2" xfId="34598" xr:uid="{00000000-0005-0000-0000-00006D860000}"/>
    <cellStyle name="20% - Accent1 4 2 3 3 4 3 3 2 2 2" xfId="34599" xr:uid="{00000000-0005-0000-0000-00006E860000}"/>
    <cellStyle name="20% - Accent1 4 2 3 3 4 3 3 2 3" xfId="34600" xr:uid="{00000000-0005-0000-0000-00006F860000}"/>
    <cellStyle name="20% - Accent1 4 2 3 3 4 3 3 3" xfId="34601" xr:uid="{00000000-0005-0000-0000-000070860000}"/>
    <cellStyle name="20% - Accent1 4 2 3 3 4 3 3 3 2" xfId="34602" xr:uid="{00000000-0005-0000-0000-000071860000}"/>
    <cellStyle name="20% - Accent1 4 2 3 3 4 3 3 4" xfId="34603" xr:uid="{00000000-0005-0000-0000-000072860000}"/>
    <cellStyle name="20% - Accent1 4 2 3 3 4 3 4" xfId="34604" xr:uid="{00000000-0005-0000-0000-000073860000}"/>
    <cellStyle name="20% - Accent1 4 2 3 3 4 3 4 2" xfId="34605" xr:uid="{00000000-0005-0000-0000-000074860000}"/>
    <cellStyle name="20% - Accent1 4 2 3 3 4 3 4 2 2" xfId="34606" xr:uid="{00000000-0005-0000-0000-000075860000}"/>
    <cellStyle name="20% - Accent1 4 2 3 3 4 3 4 2 2 2" xfId="34607" xr:uid="{00000000-0005-0000-0000-000076860000}"/>
    <cellStyle name="20% - Accent1 4 2 3 3 4 3 4 2 3" xfId="34608" xr:uid="{00000000-0005-0000-0000-000077860000}"/>
    <cellStyle name="20% - Accent1 4 2 3 3 4 3 4 3" xfId="34609" xr:uid="{00000000-0005-0000-0000-000078860000}"/>
    <cellStyle name="20% - Accent1 4 2 3 3 4 3 4 3 2" xfId="34610" xr:uid="{00000000-0005-0000-0000-000079860000}"/>
    <cellStyle name="20% - Accent1 4 2 3 3 4 3 4 4" xfId="34611" xr:uid="{00000000-0005-0000-0000-00007A860000}"/>
    <cellStyle name="20% - Accent1 4 2 3 3 4 3 5" xfId="34612" xr:uid="{00000000-0005-0000-0000-00007B860000}"/>
    <cellStyle name="20% - Accent1 4 2 3 3 4 3 5 2" xfId="34613" xr:uid="{00000000-0005-0000-0000-00007C860000}"/>
    <cellStyle name="20% - Accent1 4 2 3 3 4 3 5 2 2" xfId="34614" xr:uid="{00000000-0005-0000-0000-00007D860000}"/>
    <cellStyle name="20% - Accent1 4 2 3 3 4 3 5 3" xfId="34615" xr:uid="{00000000-0005-0000-0000-00007E860000}"/>
    <cellStyle name="20% - Accent1 4 2 3 3 4 3 6" xfId="34616" xr:uid="{00000000-0005-0000-0000-00007F860000}"/>
    <cellStyle name="20% - Accent1 4 2 3 3 4 3 6 2" xfId="34617" xr:uid="{00000000-0005-0000-0000-000080860000}"/>
    <cellStyle name="20% - Accent1 4 2 3 3 4 3 6 2 2" xfId="34618" xr:uid="{00000000-0005-0000-0000-000081860000}"/>
    <cellStyle name="20% - Accent1 4 2 3 3 4 3 6 3" xfId="34619" xr:uid="{00000000-0005-0000-0000-000082860000}"/>
    <cellStyle name="20% - Accent1 4 2 3 3 4 3 7" xfId="34620" xr:uid="{00000000-0005-0000-0000-000083860000}"/>
    <cellStyle name="20% - Accent1 4 2 3 3 4 3 7 2" xfId="34621" xr:uid="{00000000-0005-0000-0000-000084860000}"/>
    <cellStyle name="20% - Accent1 4 2 3 3 4 3 8" xfId="34622" xr:uid="{00000000-0005-0000-0000-000085860000}"/>
    <cellStyle name="20% - Accent1 4 2 3 3 4 3 8 2" xfId="34623" xr:uid="{00000000-0005-0000-0000-000086860000}"/>
    <cellStyle name="20% - Accent1 4 2 3 3 4 3 9" xfId="34624" xr:uid="{00000000-0005-0000-0000-000087860000}"/>
    <cellStyle name="20% - Accent1 4 2 3 3 4 4" xfId="34625" xr:uid="{00000000-0005-0000-0000-000088860000}"/>
    <cellStyle name="20% - Accent1 4 2 3 3 4 4 2" xfId="34626" xr:uid="{00000000-0005-0000-0000-000089860000}"/>
    <cellStyle name="20% - Accent1 4 2 3 3 4 4 2 2" xfId="34627" xr:uid="{00000000-0005-0000-0000-00008A860000}"/>
    <cellStyle name="20% - Accent1 4 2 3 3 4 4 2 2 2" xfId="34628" xr:uid="{00000000-0005-0000-0000-00008B860000}"/>
    <cellStyle name="20% - Accent1 4 2 3 3 4 4 2 3" xfId="34629" xr:uid="{00000000-0005-0000-0000-00008C860000}"/>
    <cellStyle name="20% - Accent1 4 2 3 3 4 4 3" xfId="34630" xr:uid="{00000000-0005-0000-0000-00008D860000}"/>
    <cellStyle name="20% - Accent1 4 2 3 3 4 4 3 2" xfId="34631" xr:uid="{00000000-0005-0000-0000-00008E860000}"/>
    <cellStyle name="20% - Accent1 4 2 3 3 4 4 4" xfId="34632" xr:uid="{00000000-0005-0000-0000-00008F860000}"/>
    <cellStyle name="20% - Accent1 4 2 3 3 4 5" xfId="34633" xr:uid="{00000000-0005-0000-0000-000090860000}"/>
    <cellStyle name="20% - Accent1 4 2 3 3 4 5 2" xfId="34634" xr:uid="{00000000-0005-0000-0000-000091860000}"/>
    <cellStyle name="20% - Accent1 4 2 3 3 4 5 2 2" xfId="34635" xr:uid="{00000000-0005-0000-0000-000092860000}"/>
    <cellStyle name="20% - Accent1 4 2 3 3 4 5 2 2 2" xfId="34636" xr:uid="{00000000-0005-0000-0000-000093860000}"/>
    <cellStyle name="20% - Accent1 4 2 3 3 4 5 2 3" xfId="34637" xr:uid="{00000000-0005-0000-0000-000094860000}"/>
    <cellStyle name="20% - Accent1 4 2 3 3 4 5 3" xfId="34638" xr:uid="{00000000-0005-0000-0000-000095860000}"/>
    <cellStyle name="20% - Accent1 4 2 3 3 4 5 3 2" xfId="34639" xr:uid="{00000000-0005-0000-0000-000096860000}"/>
    <cellStyle name="20% - Accent1 4 2 3 3 4 5 4" xfId="34640" xr:uid="{00000000-0005-0000-0000-000097860000}"/>
    <cellStyle name="20% - Accent1 4 2 3 3 4 6" xfId="34641" xr:uid="{00000000-0005-0000-0000-000098860000}"/>
    <cellStyle name="20% - Accent1 4 2 3 3 4 6 2" xfId="34642" xr:uid="{00000000-0005-0000-0000-000099860000}"/>
    <cellStyle name="20% - Accent1 4 2 3 3 4 6 2 2" xfId="34643" xr:uid="{00000000-0005-0000-0000-00009A860000}"/>
    <cellStyle name="20% - Accent1 4 2 3 3 4 6 2 2 2" xfId="34644" xr:uid="{00000000-0005-0000-0000-00009B860000}"/>
    <cellStyle name="20% - Accent1 4 2 3 3 4 6 2 3" xfId="34645" xr:uid="{00000000-0005-0000-0000-00009C860000}"/>
    <cellStyle name="20% - Accent1 4 2 3 3 4 6 3" xfId="34646" xr:uid="{00000000-0005-0000-0000-00009D860000}"/>
    <cellStyle name="20% - Accent1 4 2 3 3 4 6 3 2" xfId="34647" xr:uid="{00000000-0005-0000-0000-00009E860000}"/>
    <cellStyle name="20% - Accent1 4 2 3 3 4 6 4" xfId="34648" xr:uid="{00000000-0005-0000-0000-00009F860000}"/>
    <cellStyle name="20% - Accent1 4 2 3 3 4 7" xfId="34649" xr:uid="{00000000-0005-0000-0000-0000A0860000}"/>
    <cellStyle name="20% - Accent1 4 2 3 3 4 7 2" xfId="34650" xr:uid="{00000000-0005-0000-0000-0000A1860000}"/>
    <cellStyle name="20% - Accent1 4 2 3 3 4 7 2 2" xfId="34651" xr:uid="{00000000-0005-0000-0000-0000A2860000}"/>
    <cellStyle name="20% - Accent1 4 2 3 3 4 7 3" xfId="34652" xr:uid="{00000000-0005-0000-0000-0000A3860000}"/>
    <cellStyle name="20% - Accent1 4 2 3 3 4 8" xfId="34653" xr:uid="{00000000-0005-0000-0000-0000A4860000}"/>
    <cellStyle name="20% - Accent1 4 2 3 3 4 8 2" xfId="34654" xr:uid="{00000000-0005-0000-0000-0000A5860000}"/>
    <cellStyle name="20% - Accent1 4 2 3 3 4 8 2 2" xfId="34655" xr:uid="{00000000-0005-0000-0000-0000A6860000}"/>
    <cellStyle name="20% - Accent1 4 2 3 3 4 8 3" xfId="34656" xr:uid="{00000000-0005-0000-0000-0000A7860000}"/>
    <cellStyle name="20% - Accent1 4 2 3 3 4 9" xfId="34657" xr:uid="{00000000-0005-0000-0000-0000A8860000}"/>
    <cellStyle name="20% - Accent1 4 2 3 3 4 9 2" xfId="34658" xr:uid="{00000000-0005-0000-0000-0000A9860000}"/>
    <cellStyle name="20% - Accent1 4 2 3 3 5" xfId="34659" xr:uid="{00000000-0005-0000-0000-0000AA860000}"/>
    <cellStyle name="20% - Accent1 4 2 3 3 5 2" xfId="34660" xr:uid="{00000000-0005-0000-0000-0000AB860000}"/>
    <cellStyle name="20% - Accent1 4 2 3 3 5 2 2" xfId="34661" xr:uid="{00000000-0005-0000-0000-0000AC860000}"/>
    <cellStyle name="20% - Accent1 4 2 3 3 5 2 2 2" xfId="34662" xr:uid="{00000000-0005-0000-0000-0000AD860000}"/>
    <cellStyle name="20% - Accent1 4 2 3 3 5 2 2 2 2" xfId="34663" xr:uid="{00000000-0005-0000-0000-0000AE860000}"/>
    <cellStyle name="20% - Accent1 4 2 3 3 5 2 2 3" xfId="34664" xr:uid="{00000000-0005-0000-0000-0000AF860000}"/>
    <cellStyle name="20% - Accent1 4 2 3 3 5 2 3" xfId="34665" xr:uid="{00000000-0005-0000-0000-0000B0860000}"/>
    <cellStyle name="20% - Accent1 4 2 3 3 5 2 3 2" xfId="34666" xr:uid="{00000000-0005-0000-0000-0000B1860000}"/>
    <cellStyle name="20% - Accent1 4 2 3 3 5 2 4" xfId="34667" xr:uid="{00000000-0005-0000-0000-0000B2860000}"/>
    <cellStyle name="20% - Accent1 4 2 3 3 5 3" xfId="34668" xr:uid="{00000000-0005-0000-0000-0000B3860000}"/>
    <cellStyle name="20% - Accent1 4 2 3 3 5 3 2" xfId="34669" xr:uid="{00000000-0005-0000-0000-0000B4860000}"/>
    <cellStyle name="20% - Accent1 4 2 3 3 5 3 2 2" xfId="34670" xr:uid="{00000000-0005-0000-0000-0000B5860000}"/>
    <cellStyle name="20% - Accent1 4 2 3 3 5 3 2 2 2" xfId="34671" xr:uid="{00000000-0005-0000-0000-0000B6860000}"/>
    <cellStyle name="20% - Accent1 4 2 3 3 5 3 2 3" xfId="34672" xr:uid="{00000000-0005-0000-0000-0000B7860000}"/>
    <cellStyle name="20% - Accent1 4 2 3 3 5 3 3" xfId="34673" xr:uid="{00000000-0005-0000-0000-0000B8860000}"/>
    <cellStyle name="20% - Accent1 4 2 3 3 5 3 3 2" xfId="34674" xr:uid="{00000000-0005-0000-0000-0000B9860000}"/>
    <cellStyle name="20% - Accent1 4 2 3 3 5 3 4" xfId="34675" xr:uid="{00000000-0005-0000-0000-0000BA860000}"/>
    <cellStyle name="20% - Accent1 4 2 3 3 5 4" xfId="34676" xr:uid="{00000000-0005-0000-0000-0000BB860000}"/>
    <cellStyle name="20% - Accent1 4 2 3 3 5 4 2" xfId="34677" xr:uid="{00000000-0005-0000-0000-0000BC860000}"/>
    <cellStyle name="20% - Accent1 4 2 3 3 5 4 2 2" xfId="34678" xr:uid="{00000000-0005-0000-0000-0000BD860000}"/>
    <cellStyle name="20% - Accent1 4 2 3 3 5 4 2 2 2" xfId="34679" xr:uid="{00000000-0005-0000-0000-0000BE860000}"/>
    <cellStyle name="20% - Accent1 4 2 3 3 5 4 2 3" xfId="34680" xr:uid="{00000000-0005-0000-0000-0000BF860000}"/>
    <cellStyle name="20% - Accent1 4 2 3 3 5 4 3" xfId="34681" xr:uid="{00000000-0005-0000-0000-0000C0860000}"/>
    <cellStyle name="20% - Accent1 4 2 3 3 5 4 3 2" xfId="34682" xr:uid="{00000000-0005-0000-0000-0000C1860000}"/>
    <cellStyle name="20% - Accent1 4 2 3 3 5 4 4" xfId="34683" xr:uid="{00000000-0005-0000-0000-0000C2860000}"/>
    <cellStyle name="20% - Accent1 4 2 3 3 5 5" xfId="34684" xr:uid="{00000000-0005-0000-0000-0000C3860000}"/>
    <cellStyle name="20% - Accent1 4 2 3 3 5 5 2" xfId="34685" xr:uid="{00000000-0005-0000-0000-0000C4860000}"/>
    <cellStyle name="20% - Accent1 4 2 3 3 5 5 2 2" xfId="34686" xr:uid="{00000000-0005-0000-0000-0000C5860000}"/>
    <cellStyle name="20% - Accent1 4 2 3 3 5 5 3" xfId="34687" xr:uid="{00000000-0005-0000-0000-0000C6860000}"/>
    <cellStyle name="20% - Accent1 4 2 3 3 5 6" xfId="34688" xr:uid="{00000000-0005-0000-0000-0000C7860000}"/>
    <cellStyle name="20% - Accent1 4 2 3 3 5 6 2" xfId="34689" xr:uid="{00000000-0005-0000-0000-0000C8860000}"/>
    <cellStyle name="20% - Accent1 4 2 3 3 5 6 2 2" xfId="34690" xr:uid="{00000000-0005-0000-0000-0000C9860000}"/>
    <cellStyle name="20% - Accent1 4 2 3 3 5 6 3" xfId="34691" xr:uid="{00000000-0005-0000-0000-0000CA860000}"/>
    <cellStyle name="20% - Accent1 4 2 3 3 5 7" xfId="34692" xr:uid="{00000000-0005-0000-0000-0000CB860000}"/>
    <cellStyle name="20% - Accent1 4 2 3 3 5 7 2" xfId="34693" xr:uid="{00000000-0005-0000-0000-0000CC860000}"/>
    <cellStyle name="20% - Accent1 4 2 3 3 5 8" xfId="34694" xr:uid="{00000000-0005-0000-0000-0000CD860000}"/>
    <cellStyle name="20% - Accent1 4 2 3 3 5 8 2" xfId="34695" xr:uid="{00000000-0005-0000-0000-0000CE860000}"/>
    <cellStyle name="20% - Accent1 4 2 3 3 5 9" xfId="34696" xr:uid="{00000000-0005-0000-0000-0000CF860000}"/>
    <cellStyle name="20% - Accent1 4 2 3 3 6" xfId="34697" xr:uid="{00000000-0005-0000-0000-0000D0860000}"/>
    <cellStyle name="20% - Accent1 4 2 3 3 6 2" xfId="34698" xr:uid="{00000000-0005-0000-0000-0000D1860000}"/>
    <cellStyle name="20% - Accent1 4 2 3 3 6 2 2" xfId="34699" xr:uid="{00000000-0005-0000-0000-0000D2860000}"/>
    <cellStyle name="20% - Accent1 4 2 3 3 6 2 2 2" xfId="34700" xr:uid="{00000000-0005-0000-0000-0000D3860000}"/>
    <cellStyle name="20% - Accent1 4 2 3 3 6 2 2 2 2" xfId="34701" xr:uid="{00000000-0005-0000-0000-0000D4860000}"/>
    <cellStyle name="20% - Accent1 4 2 3 3 6 2 2 3" xfId="34702" xr:uid="{00000000-0005-0000-0000-0000D5860000}"/>
    <cellStyle name="20% - Accent1 4 2 3 3 6 2 3" xfId="34703" xr:uid="{00000000-0005-0000-0000-0000D6860000}"/>
    <cellStyle name="20% - Accent1 4 2 3 3 6 2 3 2" xfId="34704" xr:uid="{00000000-0005-0000-0000-0000D7860000}"/>
    <cellStyle name="20% - Accent1 4 2 3 3 6 2 4" xfId="34705" xr:uid="{00000000-0005-0000-0000-0000D8860000}"/>
    <cellStyle name="20% - Accent1 4 2 3 3 6 3" xfId="34706" xr:uid="{00000000-0005-0000-0000-0000D9860000}"/>
    <cellStyle name="20% - Accent1 4 2 3 3 6 3 2" xfId="34707" xr:uid="{00000000-0005-0000-0000-0000DA860000}"/>
    <cellStyle name="20% - Accent1 4 2 3 3 6 3 2 2" xfId="34708" xr:uid="{00000000-0005-0000-0000-0000DB860000}"/>
    <cellStyle name="20% - Accent1 4 2 3 3 6 3 2 2 2" xfId="34709" xr:uid="{00000000-0005-0000-0000-0000DC860000}"/>
    <cellStyle name="20% - Accent1 4 2 3 3 6 3 2 3" xfId="34710" xr:uid="{00000000-0005-0000-0000-0000DD860000}"/>
    <cellStyle name="20% - Accent1 4 2 3 3 6 3 3" xfId="34711" xr:uid="{00000000-0005-0000-0000-0000DE860000}"/>
    <cellStyle name="20% - Accent1 4 2 3 3 6 3 3 2" xfId="34712" xr:uid="{00000000-0005-0000-0000-0000DF860000}"/>
    <cellStyle name="20% - Accent1 4 2 3 3 6 3 4" xfId="34713" xr:uid="{00000000-0005-0000-0000-0000E0860000}"/>
    <cellStyle name="20% - Accent1 4 2 3 3 6 4" xfId="34714" xr:uid="{00000000-0005-0000-0000-0000E1860000}"/>
    <cellStyle name="20% - Accent1 4 2 3 3 6 4 2" xfId="34715" xr:uid="{00000000-0005-0000-0000-0000E2860000}"/>
    <cellStyle name="20% - Accent1 4 2 3 3 6 4 2 2" xfId="34716" xr:uid="{00000000-0005-0000-0000-0000E3860000}"/>
    <cellStyle name="20% - Accent1 4 2 3 3 6 4 2 2 2" xfId="34717" xr:uid="{00000000-0005-0000-0000-0000E4860000}"/>
    <cellStyle name="20% - Accent1 4 2 3 3 6 4 2 3" xfId="34718" xr:uid="{00000000-0005-0000-0000-0000E5860000}"/>
    <cellStyle name="20% - Accent1 4 2 3 3 6 4 3" xfId="34719" xr:uid="{00000000-0005-0000-0000-0000E6860000}"/>
    <cellStyle name="20% - Accent1 4 2 3 3 6 4 3 2" xfId="34720" xr:uid="{00000000-0005-0000-0000-0000E7860000}"/>
    <cellStyle name="20% - Accent1 4 2 3 3 6 4 4" xfId="34721" xr:uid="{00000000-0005-0000-0000-0000E8860000}"/>
    <cellStyle name="20% - Accent1 4 2 3 3 6 5" xfId="34722" xr:uid="{00000000-0005-0000-0000-0000E9860000}"/>
    <cellStyle name="20% - Accent1 4 2 3 3 6 5 2" xfId="34723" xr:uid="{00000000-0005-0000-0000-0000EA860000}"/>
    <cellStyle name="20% - Accent1 4 2 3 3 6 5 2 2" xfId="34724" xr:uid="{00000000-0005-0000-0000-0000EB860000}"/>
    <cellStyle name="20% - Accent1 4 2 3 3 6 5 3" xfId="34725" xr:uid="{00000000-0005-0000-0000-0000EC860000}"/>
    <cellStyle name="20% - Accent1 4 2 3 3 6 6" xfId="34726" xr:uid="{00000000-0005-0000-0000-0000ED860000}"/>
    <cellStyle name="20% - Accent1 4 2 3 3 6 6 2" xfId="34727" xr:uid="{00000000-0005-0000-0000-0000EE860000}"/>
    <cellStyle name="20% - Accent1 4 2 3 3 6 6 2 2" xfId="34728" xr:uid="{00000000-0005-0000-0000-0000EF860000}"/>
    <cellStyle name="20% - Accent1 4 2 3 3 6 6 3" xfId="34729" xr:uid="{00000000-0005-0000-0000-0000F0860000}"/>
    <cellStyle name="20% - Accent1 4 2 3 3 6 7" xfId="34730" xr:uid="{00000000-0005-0000-0000-0000F1860000}"/>
    <cellStyle name="20% - Accent1 4 2 3 3 6 7 2" xfId="34731" xr:uid="{00000000-0005-0000-0000-0000F2860000}"/>
    <cellStyle name="20% - Accent1 4 2 3 3 6 8" xfId="34732" xr:uid="{00000000-0005-0000-0000-0000F3860000}"/>
    <cellStyle name="20% - Accent1 4 2 3 3 6 8 2" xfId="34733" xr:uid="{00000000-0005-0000-0000-0000F4860000}"/>
    <cellStyle name="20% - Accent1 4 2 3 3 6 9" xfId="34734" xr:uid="{00000000-0005-0000-0000-0000F5860000}"/>
    <cellStyle name="20% - Accent1 4 2 3 3 7" xfId="34735" xr:uid="{00000000-0005-0000-0000-0000F6860000}"/>
    <cellStyle name="20% - Accent1 4 2 3 3 7 2" xfId="34736" xr:uid="{00000000-0005-0000-0000-0000F7860000}"/>
    <cellStyle name="20% - Accent1 4 2 3 3 7 2 2" xfId="34737" xr:uid="{00000000-0005-0000-0000-0000F8860000}"/>
    <cellStyle name="20% - Accent1 4 2 3 3 7 2 2 2" xfId="34738" xr:uid="{00000000-0005-0000-0000-0000F9860000}"/>
    <cellStyle name="20% - Accent1 4 2 3 3 7 2 3" xfId="34739" xr:uid="{00000000-0005-0000-0000-0000FA860000}"/>
    <cellStyle name="20% - Accent1 4 2 3 3 7 3" xfId="34740" xr:uid="{00000000-0005-0000-0000-0000FB860000}"/>
    <cellStyle name="20% - Accent1 4 2 3 3 7 3 2" xfId="34741" xr:uid="{00000000-0005-0000-0000-0000FC860000}"/>
    <cellStyle name="20% - Accent1 4 2 3 3 7 4" xfId="34742" xr:uid="{00000000-0005-0000-0000-0000FD860000}"/>
    <cellStyle name="20% - Accent1 4 2 3 3 8" xfId="34743" xr:uid="{00000000-0005-0000-0000-0000FE860000}"/>
    <cellStyle name="20% - Accent1 4 2 3 3 8 2" xfId="34744" xr:uid="{00000000-0005-0000-0000-0000FF860000}"/>
    <cellStyle name="20% - Accent1 4 2 3 3 8 2 2" xfId="34745" xr:uid="{00000000-0005-0000-0000-000000870000}"/>
    <cellStyle name="20% - Accent1 4 2 3 3 8 2 2 2" xfId="34746" xr:uid="{00000000-0005-0000-0000-000001870000}"/>
    <cellStyle name="20% - Accent1 4 2 3 3 8 2 3" xfId="34747" xr:uid="{00000000-0005-0000-0000-000002870000}"/>
    <cellStyle name="20% - Accent1 4 2 3 3 8 3" xfId="34748" xr:uid="{00000000-0005-0000-0000-000003870000}"/>
    <cellStyle name="20% - Accent1 4 2 3 3 8 3 2" xfId="34749" xr:uid="{00000000-0005-0000-0000-000004870000}"/>
    <cellStyle name="20% - Accent1 4 2 3 3 8 4" xfId="34750" xr:uid="{00000000-0005-0000-0000-000005870000}"/>
    <cellStyle name="20% - Accent1 4 2 3 3 9" xfId="34751" xr:uid="{00000000-0005-0000-0000-000006870000}"/>
    <cellStyle name="20% - Accent1 4 2 3 3 9 2" xfId="34752" xr:uid="{00000000-0005-0000-0000-000007870000}"/>
    <cellStyle name="20% - Accent1 4 2 3 3 9 2 2" xfId="34753" xr:uid="{00000000-0005-0000-0000-000008870000}"/>
    <cellStyle name="20% - Accent1 4 2 3 3 9 2 2 2" xfId="34754" xr:uid="{00000000-0005-0000-0000-000009870000}"/>
    <cellStyle name="20% - Accent1 4 2 3 3 9 2 3" xfId="34755" xr:uid="{00000000-0005-0000-0000-00000A870000}"/>
    <cellStyle name="20% - Accent1 4 2 3 3 9 3" xfId="34756" xr:uid="{00000000-0005-0000-0000-00000B870000}"/>
    <cellStyle name="20% - Accent1 4 2 3 3 9 3 2" xfId="34757" xr:uid="{00000000-0005-0000-0000-00000C870000}"/>
    <cellStyle name="20% - Accent1 4 2 3 3 9 4" xfId="34758" xr:uid="{00000000-0005-0000-0000-00000D870000}"/>
    <cellStyle name="20% - Accent1 4 2 3 4" xfId="34759" xr:uid="{00000000-0005-0000-0000-00000E870000}"/>
    <cellStyle name="20% - Accent1 4 2 3 4 10" xfId="34760" xr:uid="{00000000-0005-0000-0000-00000F870000}"/>
    <cellStyle name="20% - Accent1 4 2 3 4 10 2" xfId="34761" xr:uid="{00000000-0005-0000-0000-000010870000}"/>
    <cellStyle name="20% - Accent1 4 2 3 4 11" xfId="34762" xr:uid="{00000000-0005-0000-0000-000011870000}"/>
    <cellStyle name="20% - Accent1 4 2 3 4 2" xfId="34763" xr:uid="{00000000-0005-0000-0000-000012870000}"/>
    <cellStyle name="20% - Accent1 4 2 3 4 2 2" xfId="34764" xr:uid="{00000000-0005-0000-0000-000013870000}"/>
    <cellStyle name="20% - Accent1 4 2 3 4 2 2 2" xfId="34765" xr:uid="{00000000-0005-0000-0000-000014870000}"/>
    <cellStyle name="20% - Accent1 4 2 3 4 2 2 2 2" xfId="34766" xr:uid="{00000000-0005-0000-0000-000015870000}"/>
    <cellStyle name="20% - Accent1 4 2 3 4 2 2 2 2 2" xfId="34767" xr:uid="{00000000-0005-0000-0000-000016870000}"/>
    <cellStyle name="20% - Accent1 4 2 3 4 2 2 2 3" xfId="34768" xr:uid="{00000000-0005-0000-0000-000017870000}"/>
    <cellStyle name="20% - Accent1 4 2 3 4 2 2 3" xfId="34769" xr:uid="{00000000-0005-0000-0000-000018870000}"/>
    <cellStyle name="20% - Accent1 4 2 3 4 2 2 3 2" xfId="34770" xr:uid="{00000000-0005-0000-0000-000019870000}"/>
    <cellStyle name="20% - Accent1 4 2 3 4 2 2 4" xfId="34771" xr:uid="{00000000-0005-0000-0000-00001A870000}"/>
    <cellStyle name="20% - Accent1 4 2 3 4 2 3" xfId="34772" xr:uid="{00000000-0005-0000-0000-00001B870000}"/>
    <cellStyle name="20% - Accent1 4 2 3 4 2 3 2" xfId="34773" xr:uid="{00000000-0005-0000-0000-00001C870000}"/>
    <cellStyle name="20% - Accent1 4 2 3 4 2 3 2 2" xfId="34774" xr:uid="{00000000-0005-0000-0000-00001D870000}"/>
    <cellStyle name="20% - Accent1 4 2 3 4 2 3 2 2 2" xfId="34775" xr:uid="{00000000-0005-0000-0000-00001E870000}"/>
    <cellStyle name="20% - Accent1 4 2 3 4 2 3 2 3" xfId="34776" xr:uid="{00000000-0005-0000-0000-00001F870000}"/>
    <cellStyle name="20% - Accent1 4 2 3 4 2 3 3" xfId="34777" xr:uid="{00000000-0005-0000-0000-000020870000}"/>
    <cellStyle name="20% - Accent1 4 2 3 4 2 3 3 2" xfId="34778" xr:uid="{00000000-0005-0000-0000-000021870000}"/>
    <cellStyle name="20% - Accent1 4 2 3 4 2 3 4" xfId="34779" xr:uid="{00000000-0005-0000-0000-000022870000}"/>
    <cellStyle name="20% - Accent1 4 2 3 4 2 4" xfId="34780" xr:uid="{00000000-0005-0000-0000-000023870000}"/>
    <cellStyle name="20% - Accent1 4 2 3 4 2 4 2" xfId="34781" xr:uid="{00000000-0005-0000-0000-000024870000}"/>
    <cellStyle name="20% - Accent1 4 2 3 4 2 4 2 2" xfId="34782" xr:uid="{00000000-0005-0000-0000-000025870000}"/>
    <cellStyle name="20% - Accent1 4 2 3 4 2 4 2 2 2" xfId="34783" xr:uid="{00000000-0005-0000-0000-000026870000}"/>
    <cellStyle name="20% - Accent1 4 2 3 4 2 4 2 3" xfId="34784" xr:uid="{00000000-0005-0000-0000-000027870000}"/>
    <cellStyle name="20% - Accent1 4 2 3 4 2 4 3" xfId="34785" xr:uid="{00000000-0005-0000-0000-000028870000}"/>
    <cellStyle name="20% - Accent1 4 2 3 4 2 4 3 2" xfId="34786" xr:uid="{00000000-0005-0000-0000-000029870000}"/>
    <cellStyle name="20% - Accent1 4 2 3 4 2 4 4" xfId="34787" xr:uid="{00000000-0005-0000-0000-00002A870000}"/>
    <cellStyle name="20% - Accent1 4 2 3 4 2 5" xfId="34788" xr:uid="{00000000-0005-0000-0000-00002B870000}"/>
    <cellStyle name="20% - Accent1 4 2 3 4 2 5 2" xfId="34789" xr:uid="{00000000-0005-0000-0000-00002C870000}"/>
    <cellStyle name="20% - Accent1 4 2 3 4 2 5 2 2" xfId="34790" xr:uid="{00000000-0005-0000-0000-00002D870000}"/>
    <cellStyle name="20% - Accent1 4 2 3 4 2 5 3" xfId="34791" xr:uid="{00000000-0005-0000-0000-00002E870000}"/>
    <cellStyle name="20% - Accent1 4 2 3 4 2 6" xfId="34792" xr:uid="{00000000-0005-0000-0000-00002F870000}"/>
    <cellStyle name="20% - Accent1 4 2 3 4 2 6 2" xfId="34793" xr:uid="{00000000-0005-0000-0000-000030870000}"/>
    <cellStyle name="20% - Accent1 4 2 3 4 2 6 2 2" xfId="34794" xr:uid="{00000000-0005-0000-0000-000031870000}"/>
    <cellStyle name="20% - Accent1 4 2 3 4 2 6 3" xfId="34795" xr:uid="{00000000-0005-0000-0000-000032870000}"/>
    <cellStyle name="20% - Accent1 4 2 3 4 2 7" xfId="34796" xr:uid="{00000000-0005-0000-0000-000033870000}"/>
    <cellStyle name="20% - Accent1 4 2 3 4 2 7 2" xfId="34797" xr:uid="{00000000-0005-0000-0000-000034870000}"/>
    <cellStyle name="20% - Accent1 4 2 3 4 2 8" xfId="34798" xr:uid="{00000000-0005-0000-0000-000035870000}"/>
    <cellStyle name="20% - Accent1 4 2 3 4 2 8 2" xfId="34799" xr:uid="{00000000-0005-0000-0000-000036870000}"/>
    <cellStyle name="20% - Accent1 4 2 3 4 2 9" xfId="34800" xr:uid="{00000000-0005-0000-0000-000037870000}"/>
    <cellStyle name="20% - Accent1 4 2 3 4 3" xfId="34801" xr:uid="{00000000-0005-0000-0000-000038870000}"/>
    <cellStyle name="20% - Accent1 4 2 3 4 3 2" xfId="34802" xr:uid="{00000000-0005-0000-0000-000039870000}"/>
    <cellStyle name="20% - Accent1 4 2 3 4 3 2 2" xfId="34803" xr:uid="{00000000-0005-0000-0000-00003A870000}"/>
    <cellStyle name="20% - Accent1 4 2 3 4 3 2 2 2" xfId="34804" xr:uid="{00000000-0005-0000-0000-00003B870000}"/>
    <cellStyle name="20% - Accent1 4 2 3 4 3 2 2 2 2" xfId="34805" xr:uid="{00000000-0005-0000-0000-00003C870000}"/>
    <cellStyle name="20% - Accent1 4 2 3 4 3 2 2 3" xfId="34806" xr:uid="{00000000-0005-0000-0000-00003D870000}"/>
    <cellStyle name="20% - Accent1 4 2 3 4 3 2 3" xfId="34807" xr:uid="{00000000-0005-0000-0000-00003E870000}"/>
    <cellStyle name="20% - Accent1 4 2 3 4 3 2 3 2" xfId="34808" xr:uid="{00000000-0005-0000-0000-00003F870000}"/>
    <cellStyle name="20% - Accent1 4 2 3 4 3 2 4" xfId="34809" xr:uid="{00000000-0005-0000-0000-000040870000}"/>
    <cellStyle name="20% - Accent1 4 2 3 4 3 3" xfId="34810" xr:uid="{00000000-0005-0000-0000-000041870000}"/>
    <cellStyle name="20% - Accent1 4 2 3 4 3 3 2" xfId="34811" xr:uid="{00000000-0005-0000-0000-000042870000}"/>
    <cellStyle name="20% - Accent1 4 2 3 4 3 3 2 2" xfId="34812" xr:uid="{00000000-0005-0000-0000-000043870000}"/>
    <cellStyle name="20% - Accent1 4 2 3 4 3 3 2 2 2" xfId="34813" xr:uid="{00000000-0005-0000-0000-000044870000}"/>
    <cellStyle name="20% - Accent1 4 2 3 4 3 3 2 3" xfId="34814" xr:uid="{00000000-0005-0000-0000-000045870000}"/>
    <cellStyle name="20% - Accent1 4 2 3 4 3 3 3" xfId="34815" xr:uid="{00000000-0005-0000-0000-000046870000}"/>
    <cellStyle name="20% - Accent1 4 2 3 4 3 3 3 2" xfId="34816" xr:uid="{00000000-0005-0000-0000-000047870000}"/>
    <cellStyle name="20% - Accent1 4 2 3 4 3 3 4" xfId="34817" xr:uid="{00000000-0005-0000-0000-000048870000}"/>
    <cellStyle name="20% - Accent1 4 2 3 4 3 4" xfId="34818" xr:uid="{00000000-0005-0000-0000-000049870000}"/>
    <cellStyle name="20% - Accent1 4 2 3 4 3 4 2" xfId="34819" xr:uid="{00000000-0005-0000-0000-00004A870000}"/>
    <cellStyle name="20% - Accent1 4 2 3 4 3 4 2 2" xfId="34820" xr:uid="{00000000-0005-0000-0000-00004B870000}"/>
    <cellStyle name="20% - Accent1 4 2 3 4 3 4 2 2 2" xfId="34821" xr:uid="{00000000-0005-0000-0000-00004C870000}"/>
    <cellStyle name="20% - Accent1 4 2 3 4 3 4 2 3" xfId="34822" xr:uid="{00000000-0005-0000-0000-00004D870000}"/>
    <cellStyle name="20% - Accent1 4 2 3 4 3 4 3" xfId="34823" xr:uid="{00000000-0005-0000-0000-00004E870000}"/>
    <cellStyle name="20% - Accent1 4 2 3 4 3 4 3 2" xfId="34824" xr:uid="{00000000-0005-0000-0000-00004F870000}"/>
    <cellStyle name="20% - Accent1 4 2 3 4 3 4 4" xfId="34825" xr:uid="{00000000-0005-0000-0000-000050870000}"/>
    <cellStyle name="20% - Accent1 4 2 3 4 3 5" xfId="34826" xr:uid="{00000000-0005-0000-0000-000051870000}"/>
    <cellStyle name="20% - Accent1 4 2 3 4 3 5 2" xfId="34827" xr:uid="{00000000-0005-0000-0000-000052870000}"/>
    <cellStyle name="20% - Accent1 4 2 3 4 3 5 2 2" xfId="34828" xr:uid="{00000000-0005-0000-0000-000053870000}"/>
    <cellStyle name="20% - Accent1 4 2 3 4 3 5 3" xfId="34829" xr:uid="{00000000-0005-0000-0000-000054870000}"/>
    <cellStyle name="20% - Accent1 4 2 3 4 3 6" xfId="34830" xr:uid="{00000000-0005-0000-0000-000055870000}"/>
    <cellStyle name="20% - Accent1 4 2 3 4 3 6 2" xfId="34831" xr:uid="{00000000-0005-0000-0000-000056870000}"/>
    <cellStyle name="20% - Accent1 4 2 3 4 3 6 2 2" xfId="34832" xr:uid="{00000000-0005-0000-0000-000057870000}"/>
    <cellStyle name="20% - Accent1 4 2 3 4 3 6 3" xfId="34833" xr:uid="{00000000-0005-0000-0000-000058870000}"/>
    <cellStyle name="20% - Accent1 4 2 3 4 3 7" xfId="34834" xr:uid="{00000000-0005-0000-0000-000059870000}"/>
    <cellStyle name="20% - Accent1 4 2 3 4 3 7 2" xfId="34835" xr:uid="{00000000-0005-0000-0000-00005A870000}"/>
    <cellStyle name="20% - Accent1 4 2 3 4 3 8" xfId="34836" xr:uid="{00000000-0005-0000-0000-00005B870000}"/>
    <cellStyle name="20% - Accent1 4 2 3 4 3 8 2" xfId="34837" xr:uid="{00000000-0005-0000-0000-00005C870000}"/>
    <cellStyle name="20% - Accent1 4 2 3 4 3 9" xfId="34838" xr:uid="{00000000-0005-0000-0000-00005D870000}"/>
    <cellStyle name="20% - Accent1 4 2 3 4 4" xfId="34839" xr:uid="{00000000-0005-0000-0000-00005E870000}"/>
    <cellStyle name="20% - Accent1 4 2 3 4 4 2" xfId="34840" xr:uid="{00000000-0005-0000-0000-00005F870000}"/>
    <cellStyle name="20% - Accent1 4 2 3 4 4 2 2" xfId="34841" xr:uid="{00000000-0005-0000-0000-000060870000}"/>
    <cellStyle name="20% - Accent1 4 2 3 4 4 2 2 2" xfId="34842" xr:uid="{00000000-0005-0000-0000-000061870000}"/>
    <cellStyle name="20% - Accent1 4 2 3 4 4 2 3" xfId="34843" xr:uid="{00000000-0005-0000-0000-000062870000}"/>
    <cellStyle name="20% - Accent1 4 2 3 4 4 3" xfId="34844" xr:uid="{00000000-0005-0000-0000-000063870000}"/>
    <cellStyle name="20% - Accent1 4 2 3 4 4 3 2" xfId="34845" xr:uid="{00000000-0005-0000-0000-000064870000}"/>
    <cellStyle name="20% - Accent1 4 2 3 4 4 4" xfId="34846" xr:uid="{00000000-0005-0000-0000-000065870000}"/>
    <cellStyle name="20% - Accent1 4 2 3 4 5" xfId="34847" xr:uid="{00000000-0005-0000-0000-000066870000}"/>
    <cellStyle name="20% - Accent1 4 2 3 4 5 2" xfId="34848" xr:uid="{00000000-0005-0000-0000-000067870000}"/>
    <cellStyle name="20% - Accent1 4 2 3 4 5 2 2" xfId="34849" xr:uid="{00000000-0005-0000-0000-000068870000}"/>
    <cellStyle name="20% - Accent1 4 2 3 4 5 2 2 2" xfId="34850" xr:uid="{00000000-0005-0000-0000-000069870000}"/>
    <cellStyle name="20% - Accent1 4 2 3 4 5 2 3" xfId="34851" xr:uid="{00000000-0005-0000-0000-00006A870000}"/>
    <cellStyle name="20% - Accent1 4 2 3 4 5 3" xfId="34852" xr:uid="{00000000-0005-0000-0000-00006B870000}"/>
    <cellStyle name="20% - Accent1 4 2 3 4 5 3 2" xfId="34853" xr:uid="{00000000-0005-0000-0000-00006C870000}"/>
    <cellStyle name="20% - Accent1 4 2 3 4 5 4" xfId="34854" xr:uid="{00000000-0005-0000-0000-00006D870000}"/>
    <cellStyle name="20% - Accent1 4 2 3 4 6" xfId="34855" xr:uid="{00000000-0005-0000-0000-00006E870000}"/>
    <cellStyle name="20% - Accent1 4 2 3 4 6 2" xfId="34856" xr:uid="{00000000-0005-0000-0000-00006F870000}"/>
    <cellStyle name="20% - Accent1 4 2 3 4 6 2 2" xfId="34857" xr:uid="{00000000-0005-0000-0000-000070870000}"/>
    <cellStyle name="20% - Accent1 4 2 3 4 6 2 2 2" xfId="34858" xr:uid="{00000000-0005-0000-0000-000071870000}"/>
    <cellStyle name="20% - Accent1 4 2 3 4 6 2 3" xfId="34859" xr:uid="{00000000-0005-0000-0000-000072870000}"/>
    <cellStyle name="20% - Accent1 4 2 3 4 6 3" xfId="34860" xr:uid="{00000000-0005-0000-0000-000073870000}"/>
    <cellStyle name="20% - Accent1 4 2 3 4 6 3 2" xfId="34861" xr:uid="{00000000-0005-0000-0000-000074870000}"/>
    <cellStyle name="20% - Accent1 4 2 3 4 6 4" xfId="34862" xr:uid="{00000000-0005-0000-0000-000075870000}"/>
    <cellStyle name="20% - Accent1 4 2 3 4 7" xfId="34863" xr:uid="{00000000-0005-0000-0000-000076870000}"/>
    <cellStyle name="20% - Accent1 4 2 3 4 7 2" xfId="34864" xr:uid="{00000000-0005-0000-0000-000077870000}"/>
    <cellStyle name="20% - Accent1 4 2 3 4 7 2 2" xfId="34865" xr:uid="{00000000-0005-0000-0000-000078870000}"/>
    <cellStyle name="20% - Accent1 4 2 3 4 7 3" xfId="34866" xr:uid="{00000000-0005-0000-0000-000079870000}"/>
    <cellStyle name="20% - Accent1 4 2 3 4 8" xfId="34867" xr:uid="{00000000-0005-0000-0000-00007A870000}"/>
    <cellStyle name="20% - Accent1 4 2 3 4 8 2" xfId="34868" xr:uid="{00000000-0005-0000-0000-00007B870000}"/>
    <cellStyle name="20% - Accent1 4 2 3 4 8 2 2" xfId="34869" xr:uid="{00000000-0005-0000-0000-00007C870000}"/>
    <cellStyle name="20% - Accent1 4 2 3 4 8 3" xfId="34870" xr:uid="{00000000-0005-0000-0000-00007D870000}"/>
    <cellStyle name="20% - Accent1 4 2 3 4 9" xfId="34871" xr:uid="{00000000-0005-0000-0000-00007E870000}"/>
    <cellStyle name="20% - Accent1 4 2 3 4 9 2" xfId="34872" xr:uid="{00000000-0005-0000-0000-00007F870000}"/>
    <cellStyle name="20% - Accent1 4 2 3 5" xfId="34873" xr:uid="{00000000-0005-0000-0000-000080870000}"/>
    <cellStyle name="20% - Accent1 4 2 3 5 10" xfId="34874" xr:uid="{00000000-0005-0000-0000-000081870000}"/>
    <cellStyle name="20% - Accent1 4 2 3 5 10 2" xfId="34875" xr:uid="{00000000-0005-0000-0000-000082870000}"/>
    <cellStyle name="20% - Accent1 4 2 3 5 11" xfId="34876" xr:uid="{00000000-0005-0000-0000-000083870000}"/>
    <cellStyle name="20% - Accent1 4 2 3 5 2" xfId="34877" xr:uid="{00000000-0005-0000-0000-000084870000}"/>
    <cellStyle name="20% - Accent1 4 2 3 5 2 2" xfId="34878" xr:uid="{00000000-0005-0000-0000-000085870000}"/>
    <cellStyle name="20% - Accent1 4 2 3 5 2 2 2" xfId="34879" xr:uid="{00000000-0005-0000-0000-000086870000}"/>
    <cellStyle name="20% - Accent1 4 2 3 5 2 2 2 2" xfId="34880" xr:uid="{00000000-0005-0000-0000-000087870000}"/>
    <cellStyle name="20% - Accent1 4 2 3 5 2 2 2 2 2" xfId="34881" xr:uid="{00000000-0005-0000-0000-000088870000}"/>
    <cellStyle name="20% - Accent1 4 2 3 5 2 2 2 3" xfId="34882" xr:uid="{00000000-0005-0000-0000-000089870000}"/>
    <cellStyle name="20% - Accent1 4 2 3 5 2 2 3" xfId="34883" xr:uid="{00000000-0005-0000-0000-00008A870000}"/>
    <cellStyle name="20% - Accent1 4 2 3 5 2 2 3 2" xfId="34884" xr:uid="{00000000-0005-0000-0000-00008B870000}"/>
    <cellStyle name="20% - Accent1 4 2 3 5 2 2 4" xfId="34885" xr:uid="{00000000-0005-0000-0000-00008C870000}"/>
    <cellStyle name="20% - Accent1 4 2 3 5 2 3" xfId="34886" xr:uid="{00000000-0005-0000-0000-00008D870000}"/>
    <cellStyle name="20% - Accent1 4 2 3 5 2 3 2" xfId="34887" xr:uid="{00000000-0005-0000-0000-00008E870000}"/>
    <cellStyle name="20% - Accent1 4 2 3 5 2 3 2 2" xfId="34888" xr:uid="{00000000-0005-0000-0000-00008F870000}"/>
    <cellStyle name="20% - Accent1 4 2 3 5 2 3 2 2 2" xfId="34889" xr:uid="{00000000-0005-0000-0000-000090870000}"/>
    <cellStyle name="20% - Accent1 4 2 3 5 2 3 2 3" xfId="34890" xr:uid="{00000000-0005-0000-0000-000091870000}"/>
    <cellStyle name="20% - Accent1 4 2 3 5 2 3 3" xfId="34891" xr:uid="{00000000-0005-0000-0000-000092870000}"/>
    <cellStyle name="20% - Accent1 4 2 3 5 2 3 3 2" xfId="34892" xr:uid="{00000000-0005-0000-0000-000093870000}"/>
    <cellStyle name="20% - Accent1 4 2 3 5 2 3 4" xfId="34893" xr:uid="{00000000-0005-0000-0000-000094870000}"/>
    <cellStyle name="20% - Accent1 4 2 3 5 2 4" xfId="34894" xr:uid="{00000000-0005-0000-0000-000095870000}"/>
    <cellStyle name="20% - Accent1 4 2 3 5 2 4 2" xfId="34895" xr:uid="{00000000-0005-0000-0000-000096870000}"/>
    <cellStyle name="20% - Accent1 4 2 3 5 2 4 2 2" xfId="34896" xr:uid="{00000000-0005-0000-0000-000097870000}"/>
    <cellStyle name="20% - Accent1 4 2 3 5 2 4 2 2 2" xfId="34897" xr:uid="{00000000-0005-0000-0000-000098870000}"/>
    <cellStyle name="20% - Accent1 4 2 3 5 2 4 2 3" xfId="34898" xr:uid="{00000000-0005-0000-0000-000099870000}"/>
    <cellStyle name="20% - Accent1 4 2 3 5 2 4 3" xfId="34899" xr:uid="{00000000-0005-0000-0000-00009A870000}"/>
    <cellStyle name="20% - Accent1 4 2 3 5 2 4 3 2" xfId="34900" xr:uid="{00000000-0005-0000-0000-00009B870000}"/>
    <cellStyle name="20% - Accent1 4 2 3 5 2 4 4" xfId="34901" xr:uid="{00000000-0005-0000-0000-00009C870000}"/>
    <cellStyle name="20% - Accent1 4 2 3 5 2 5" xfId="34902" xr:uid="{00000000-0005-0000-0000-00009D870000}"/>
    <cellStyle name="20% - Accent1 4 2 3 5 2 5 2" xfId="34903" xr:uid="{00000000-0005-0000-0000-00009E870000}"/>
    <cellStyle name="20% - Accent1 4 2 3 5 2 5 2 2" xfId="34904" xr:uid="{00000000-0005-0000-0000-00009F870000}"/>
    <cellStyle name="20% - Accent1 4 2 3 5 2 5 3" xfId="34905" xr:uid="{00000000-0005-0000-0000-0000A0870000}"/>
    <cellStyle name="20% - Accent1 4 2 3 5 2 6" xfId="34906" xr:uid="{00000000-0005-0000-0000-0000A1870000}"/>
    <cellStyle name="20% - Accent1 4 2 3 5 2 6 2" xfId="34907" xr:uid="{00000000-0005-0000-0000-0000A2870000}"/>
    <cellStyle name="20% - Accent1 4 2 3 5 2 6 2 2" xfId="34908" xr:uid="{00000000-0005-0000-0000-0000A3870000}"/>
    <cellStyle name="20% - Accent1 4 2 3 5 2 6 3" xfId="34909" xr:uid="{00000000-0005-0000-0000-0000A4870000}"/>
    <cellStyle name="20% - Accent1 4 2 3 5 2 7" xfId="34910" xr:uid="{00000000-0005-0000-0000-0000A5870000}"/>
    <cellStyle name="20% - Accent1 4 2 3 5 2 7 2" xfId="34911" xr:uid="{00000000-0005-0000-0000-0000A6870000}"/>
    <cellStyle name="20% - Accent1 4 2 3 5 2 8" xfId="34912" xr:uid="{00000000-0005-0000-0000-0000A7870000}"/>
    <cellStyle name="20% - Accent1 4 2 3 5 2 8 2" xfId="34913" xr:uid="{00000000-0005-0000-0000-0000A8870000}"/>
    <cellStyle name="20% - Accent1 4 2 3 5 2 9" xfId="34914" xr:uid="{00000000-0005-0000-0000-0000A9870000}"/>
    <cellStyle name="20% - Accent1 4 2 3 5 3" xfId="34915" xr:uid="{00000000-0005-0000-0000-0000AA870000}"/>
    <cellStyle name="20% - Accent1 4 2 3 5 3 2" xfId="34916" xr:uid="{00000000-0005-0000-0000-0000AB870000}"/>
    <cellStyle name="20% - Accent1 4 2 3 5 3 2 2" xfId="34917" xr:uid="{00000000-0005-0000-0000-0000AC870000}"/>
    <cellStyle name="20% - Accent1 4 2 3 5 3 2 2 2" xfId="34918" xr:uid="{00000000-0005-0000-0000-0000AD870000}"/>
    <cellStyle name="20% - Accent1 4 2 3 5 3 2 2 2 2" xfId="34919" xr:uid="{00000000-0005-0000-0000-0000AE870000}"/>
    <cellStyle name="20% - Accent1 4 2 3 5 3 2 2 3" xfId="34920" xr:uid="{00000000-0005-0000-0000-0000AF870000}"/>
    <cellStyle name="20% - Accent1 4 2 3 5 3 2 3" xfId="34921" xr:uid="{00000000-0005-0000-0000-0000B0870000}"/>
    <cellStyle name="20% - Accent1 4 2 3 5 3 2 3 2" xfId="34922" xr:uid="{00000000-0005-0000-0000-0000B1870000}"/>
    <cellStyle name="20% - Accent1 4 2 3 5 3 2 4" xfId="34923" xr:uid="{00000000-0005-0000-0000-0000B2870000}"/>
    <cellStyle name="20% - Accent1 4 2 3 5 3 3" xfId="34924" xr:uid="{00000000-0005-0000-0000-0000B3870000}"/>
    <cellStyle name="20% - Accent1 4 2 3 5 3 3 2" xfId="34925" xr:uid="{00000000-0005-0000-0000-0000B4870000}"/>
    <cellStyle name="20% - Accent1 4 2 3 5 3 3 2 2" xfId="34926" xr:uid="{00000000-0005-0000-0000-0000B5870000}"/>
    <cellStyle name="20% - Accent1 4 2 3 5 3 3 2 2 2" xfId="34927" xr:uid="{00000000-0005-0000-0000-0000B6870000}"/>
    <cellStyle name="20% - Accent1 4 2 3 5 3 3 2 3" xfId="34928" xr:uid="{00000000-0005-0000-0000-0000B7870000}"/>
    <cellStyle name="20% - Accent1 4 2 3 5 3 3 3" xfId="34929" xr:uid="{00000000-0005-0000-0000-0000B8870000}"/>
    <cellStyle name="20% - Accent1 4 2 3 5 3 3 3 2" xfId="34930" xr:uid="{00000000-0005-0000-0000-0000B9870000}"/>
    <cellStyle name="20% - Accent1 4 2 3 5 3 3 4" xfId="34931" xr:uid="{00000000-0005-0000-0000-0000BA870000}"/>
    <cellStyle name="20% - Accent1 4 2 3 5 3 4" xfId="34932" xr:uid="{00000000-0005-0000-0000-0000BB870000}"/>
    <cellStyle name="20% - Accent1 4 2 3 5 3 4 2" xfId="34933" xr:uid="{00000000-0005-0000-0000-0000BC870000}"/>
    <cellStyle name="20% - Accent1 4 2 3 5 3 4 2 2" xfId="34934" xr:uid="{00000000-0005-0000-0000-0000BD870000}"/>
    <cellStyle name="20% - Accent1 4 2 3 5 3 4 2 2 2" xfId="34935" xr:uid="{00000000-0005-0000-0000-0000BE870000}"/>
    <cellStyle name="20% - Accent1 4 2 3 5 3 4 2 3" xfId="34936" xr:uid="{00000000-0005-0000-0000-0000BF870000}"/>
    <cellStyle name="20% - Accent1 4 2 3 5 3 4 3" xfId="34937" xr:uid="{00000000-0005-0000-0000-0000C0870000}"/>
    <cellStyle name="20% - Accent1 4 2 3 5 3 4 3 2" xfId="34938" xr:uid="{00000000-0005-0000-0000-0000C1870000}"/>
    <cellStyle name="20% - Accent1 4 2 3 5 3 4 4" xfId="34939" xr:uid="{00000000-0005-0000-0000-0000C2870000}"/>
    <cellStyle name="20% - Accent1 4 2 3 5 3 5" xfId="34940" xr:uid="{00000000-0005-0000-0000-0000C3870000}"/>
    <cellStyle name="20% - Accent1 4 2 3 5 3 5 2" xfId="34941" xr:uid="{00000000-0005-0000-0000-0000C4870000}"/>
    <cellStyle name="20% - Accent1 4 2 3 5 3 5 2 2" xfId="34942" xr:uid="{00000000-0005-0000-0000-0000C5870000}"/>
    <cellStyle name="20% - Accent1 4 2 3 5 3 5 3" xfId="34943" xr:uid="{00000000-0005-0000-0000-0000C6870000}"/>
    <cellStyle name="20% - Accent1 4 2 3 5 3 6" xfId="34944" xr:uid="{00000000-0005-0000-0000-0000C7870000}"/>
    <cellStyle name="20% - Accent1 4 2 3 5 3 6 2" xfId="34945" xr:uid="{00000000-0005-0000-0000-0000C8870000}"/>
    <cellStyle name="20% - Accent1 4 2 3 5 3 6 2 2" xfId="34946" xr:uid="{00000000-0005-0000-0000-0000C9870000}"/>
    <cellStyle name="20% - Accent1 4 2 3 5 3 6 3" xfId="34947" xr:uid="{00000000-0005-0000-0000-0000CA870000}"/>
    <cellStyle name="20% - Accent1 4 2 3 5 3 7" xfId="34948" xr:uid="{00000000-0005-0000-0000-0000CB870000}"/>
    <cellStyle name="20% - Accent1 4 2 3 5 3 7 2" xfId="34949" xr:uid="{00000000-0005-0000-0000-0000CC870000}"/>
    <cellStyle name="20% - Accent1 4 2 3 5 3 8" xfId="34950" xr:uid="{00000000-0005-0000-0000-0000CD870000}"/>
    <cellStyle name="20% - Accent1 4 2 3 5 3 8 2" xfId="34951" xr:uid="{00000000-0005-0000-0000-0000CE870000}"/>
    <cellStyle name="20% - Accent1 4 2 3 5 3 9" xfId="34952" xr:uid="{00000000-0005-0000-0000-0000CF870000}"/>
    <cellStyle name="20% - Accent1 4 2 3 5 4" xfId="34953" xr:uid="{00000000-0005-0000-0000-0000D0870000}"/>
    <cellStyle name="20% - Accent1 4 2 3 5 4 2" xfId="34954" xr:uid="{00000000-0005-0000-0000-0000D1870000}"/>
    <cellStyle name="20% - Accent1 4 2 3 5 4 2 2" xfId="34955" xr:uid="{00000000-0005-0000-0000-0000D2870000}"/>
    <cellStyle name="20% - Accent1 4 2 3 5 4 2 2 2" xfId="34956" xr:uid="{00000000-0005-0000-0000-0000D3870000}"/>
    <cellStyle name="20% - Accent1 4 2 3 5 4 2 3" xfId="34957" xr:uid="{00000000-0005-0000-0000-0000D4870000}"/>
    <cellStyle name="20% - Accent1 4 2 3 5 4 3" xfId="34958" xr:uid="{00000000-0005-0000-0000-0000D5870000}"/>
    <cellStyle name="20% - Accent1 4 2 3 5 4 3 2" xfId="34959" xr:uid="{00000000-0005-0000-0000-0000D6870000}"/>
    <cellStyle name="20% - Accent1 4 2 3 5 4 4" xfId="34960" xr:uid="{00000000-0005-0000-0000-0000D7870000}"/>
    <cellStyle name="20% - Accent1 4 2 3 5 5" xfId="34961" xr:uid="{00000000-0005-0000-0000-0000D8870000}"/>
    <cellStyle name="20% - Accent1 4 2 3 5 5 2" xfId="34962" xr:uid="{00000000-0005-0000-0000-0000D9870000}"/>
    <cellStyle name="20% - Accent1 4 2 3 5 5 2 2" xfId="34963" xr:uid="{00000000-0005-0000-0000-0000DA870000}"/>
    <cellStyle name="20% - Accent1 4 2 3 5 5 2 2 2" xfId="34964" xr:uid="{00000000-0005-0000-0000-0000DB870000}"/>
    <cellStyle name="20% - Accent1 4 2 3 5 5 2 3" xfId="34965" xr:uid="{00000000-0005-0000-0000-0000DC870000}"/>
    <cellStyle name="20% - Accent1 4 2 3 5 5 3" xfId="34966" xr:uid="{00000000-0005-0000-0000-0000DD870000}"/>
    <cellStyle name="20% - Accent1 4 2 3 5 5 3 2" xfId="34967" xr:uid="{00000000-0005-0000-0000-0000DE870000}"/>
    <cellStyle name="20% - Accent1 4 2 3 5 5 4" xfId="34968" xr:uid="{00000000-0005-0000-0000-0000DF870000}"/>
    <cellStyle name="20% - Accent1 4 2 3 5 6" xfId="34969" xr:uid="{00000000-0005-0000-0000-0000E0870000}"/>
    <cellStyle name="20% - Accent1 4 2 3 5 6 2" xfId="34970" xr:uid="{00000000-0005-0000-0000-0000E1870000}"/>
    <cellStyle name="20% - Accent1 4 2 3 5 6 2 2" xfId="34971" xr:uid="{00000000-0005-0000-0000-0000E2870000}"/>
    <cellStyle name="20% - Accent1 4 2 3 5 6 2 2 2" xfId="34972" xr:uid="{00000000-0005-0000-0000-0000E3870000}"/>
    <cellStyle name="20% - Accent1 4 2 3 5 6 2 3" xfId="34973" xr:uid="{00000000-0005-0000-0000-0000E4870000}"/>
    <cellStyle name="20% - Accent1 4 2 3 5 6 3" xfId="34974" xr:uid="{00000000-0005-0000-0000-0000E5870000}"/>
    <cellStyle name="20% - Accent1 4 2 3 5 6 3 2" xfId="34975" xr:uid="{00000000-0005-0000-0000-0000E6870000}"/>
    <cellStyle name="20% - Accent1 4 2 3 5 6 4" xfId="34976" xr:uid="{00000000-0005-0000-0000-0000E7870000}"/>
    <cellStyle name="20% - Accent1 4 2 3 5 7" xfId="34977" xr:uid="{00000000-0005-0000-0000-0000E8870000}"/>
    <cellStyle name="20% - Accent1 4 2 3 5 7 2" xfId="34978" xr:uid="{00000000-0005-0000-0000-0000E9870000}"/>
    <cellStyle name="20% - Accent1 4 2 3 5 7 2 2" xfId="34979" xr:uid="{00000000-0005-0000-0000-0000EA870000}"/>
    <cellStyle name="20% - Accent1 4 2 3 5 7 3" xfId="34980" xr:uid="{00000000-0005-0000-0000-0000EB870000}"/>
    <cellStyle name="20% - Accent1 4 2 3 5 8" xfId="34981" xr:uid="{00000000-0005-0000-0000-0000EC870000}"/>
    <cellStyle name="20% - Accent1 4 2 3 5 8 2" xfId="34982" xr:uid="{00000000-0005-0000-0000-0000ED870000}"/>
    <cellStyle name="20% - Accent1 4 2 3 5 8 2 2" xfId="34983" xr:uid="{00000000-0005-0000-0000-0000EE870000}"/>
    <cellStyle name="20% - Accent1 4 2 3 5 8 3" xfId="34984" xr:uid="{00000000-0005-0000-0000-0000EF870000}"/>
    <cellStyle name="20% - Accent1 4 2 3 5 9" xfId="34985" xr:uid="{00000000-0005-0000-0000-0000F0870000}"/>
    <cellStyle name="20% - Accent1 4 2 3 5 9 2" xfId="34986" xr:uid="{00000000-0005-0000-0000-0000F1870000}"/>
    <cellStyle name="20% - Accent1 4 2 3 6" xfId="34987" xr:uid="{00000000-0005-0000-0000-0000F2870000}"/>
    <cellStyle name="20% - Accent1 4 2 3 6 10" xfId="34988" xr:uid="{00000000-0005-0000-0000-0000F3870000}"/>
    <cellStyle name="20% - Accent1 4 2 3 6 10 2" xfId="34989" xr:uid="{00000000-0005-0000-0000-0000F4870000}"/>
    <cellStyle name="20% - Accent1 4 2 3 6 11" xfId="34990" xr:uid="{00000000-0005-0000-0000-0000F5870000}"/>
    <cellStyle name="20% - Accent1 4 2 3 6 2" xfId="34991" xr:uid="{00000000-0005-0000-0000-0000F6870000}"/>
    <cellStyle name="20% - Accent1 4 2 3 6 2 2" xfId="34992" xr:uid="{00000000-0005-0000-0000-0000F7870000}"/>
    <cellStyle name="20% - Accent1 4 2 3 6 2 2 2" xfId="34993" xr:uid="{00000000-0005-0000-0000-0000F8870000}"/>
    <cellStyle name="20% - Accent1 4 2 3 6 2 2 2 2" xfId="34994" xr:uid="{00000000-0005-0000-0000-0000F9870000}"/>
    <cellStyle name="20% - Accent1 4 2 3 6 2 2 2 2 2" xfId="34995" xr:uid="{00000000-0005-0000-0000-0000FA870000}"/>
    <cellStyle name="20% - Accent1 4 2 3 6 2 2 2 3" xfId="34996" xr:uid="{00000000-0005-0000-0000-0000FB870000}"/>
    <cellStyle name="20% - Accent1 4 2 3 6 2 2 3" xfId="34997" xr:uid="{00000000-0005-0000-0000-0000FC870000}"/>
    <cellStyle name="20% - Accent1 4 2 3 6 2 2 3 2" xfId="34998" xr:uid="{00000000-0005-0000-0000-0000FD870000}"/>
    <cellStyle name="20% - Accent1 4 2 3 6 2 2 4" xfId="34999" xr:uid="{00000000-0005-0000-0000-0000FE870000}"/>
    <cellStyle name="20% - Accent1 4 2 3 6 2 3" xfId="35000" xr:uid="{00000000-0005-0000-0000-0000FF870000}"/>
    <cellStyle name="20% - Accent1 4 2 3 6 2 3 2" xfId="35001" xr:uid="{00000000-0005-0000-0000-000000880000}"/>
    <cellStyle name="20% - Accent1 4 2 3 6 2 3 2 2" xfId="35002" xr:uid="{00000000-0005-0000-0000-000001880000}"/>
    <cellStyle name="20% - Accent1 4 2 3 6 2 3 2 2 2" xfId="35003" xr:uid="{00000000-0005-0000-0000-000002880000}"/>
    <cellStyle name="20% - Accent1 4 2 3 6 2 3 2 3" xfId="35004" xr:uid="{00000000-0005-0000-0000-000003880000}"/>
    <cellStyle name="20% - Accent1 4 2 3 6 2 3 3" xfId="35005" xr:uid="{00000000-0005-0000-0000-000004880000}"/>
    <cellStyle name="20% - Accent1 4 2 3 6 2 3 3 2" xfId="35006" xr:uid="{00000000-0005-0000-0000-000005880000}"/>
    <cellStyle name="20% - Accent1 4 2 3 6 2 3 4" xfId="35007" xr:uid="{00000000-0005-0000-0000-000006880000}"/>
    <cellStyle name="20% - Accent1 4 2 3 6 2 4" xfId="35008" xr:uid="{00000000-0005-0000-0000-000007880000}"/>
    <cellStyle name="20% - Accent1 4 2 3 6 2 4 2" xfId="35009" xr:uid="{00000000-0005-0000-0000-000008880000}"/>
    <cellStyle name="20% - Accent1 4 2 3 6 2 4 2 2" xfId="35010" xr:uid="{00000000-0005-0000-0000-000009880000}"/>
    <cellStyle name="20% - Accent1 4 2 3 6 2 4 2 2 2" xfId="35011" xr:uid="{00000000-0005-0000-0000-00000A880000}"/>
    <cellStyle name="20% - Accent1 4 2 3 6 2 4 2 3" xfId="35012" xr:uid="{00000000-0005-0000-0000-00000B880000}"/>
    <cellStyle name="20% - Accent1 4 2 3 6 2 4 3" xfId="35013" xr:uid="{00000000-0005-0000-0000-00000C880000}"/>
    <cellStyle name="20% - Accent1 4 2 3 6 2 4 3 2" xfId="35014" xr:uid="{00000000-0005-0000-0000-00000D880000}"/>
    <cellStyle name="20% - Accent1 4 2 3 6 2 4 4" xfId="35015" xr:uid="{00000000-0005-0000-0000-00000E880000}"/>
    <cellStyle name="20% - Accent1 4 2 3 6 2 5" xfId="35016" xr:uid="{00000000-0005-0000-0000-00000F880000}"/>
    <cellStyle name="20% - Accent1 4 2 3 6 2 5 2" xfId="35017" xr:uid="{00000000-0005-0000-0000-000010880000}"/>
    <cellStyle name="20% - Accent1 4 2 3 6 2 5 2 2" xfId="35018" xr:uid="{00000000-0005-0000-0000-000011880000}"/>
    <cellStyle name="20% - Accent1 4 2 3 6 2 5 3" xfId="35019" xr:uid="{00000000-0005-0000-0000-000012880000}"/>
    <cellStyle name="20% - Accent1 4 2 3 6 2 6" xfId="35020" xr:uid="{00000000-0005-0000-0000-000013880000}"/>
    <cellStyle name="20% - Accent1 4 2 3 6 2 6 2" xfId="35021" xr:uid="{00000000-0005-0000-0000-000014880000}"/>
    <cellStyle name="20% - Accent1 4 2 3 6 2 6 2 2" xfId="35022" xr:uid="{00000000-0005-0000-0000-000015880000}"/>
    <cellStyle name="20% - Accent1 4 2 3 6 2 6 3" xfId="35023" xr:uid="{00000000-0005-0000-0000-000016880000}"/>
    <cellStyle name="20% - Accent1 4 2 3 6 2 7" xfId="35024" xr:uid="{00000000-0005-0000-0000-000017880000}"/>
    <cellStyle name="20% - Accent1 4 2 3 6 2 7 2" xfId="35025" xr:uid="{00000000-0005-0000-0000-000018880000}"/>
    <cellStyle name="20% - Accent1 4 2 3 6 2 8" xfId="35026" xr:uid="{00000000-0005-0000-0000-000019880000}"/>
    <cellStyle name="20% - Accent1 4 2 3 6 2 8 2" xfId="35027" xr:uid="{00000000-0005-0000-0000-00001A880000}"/>
    <cellStyle name="20% - Accent1 4 2 3 6 2 9" xfId="35028" xr:uid="{00000000-0005-0000-0000-00001B880000}"/>
    <cellStyle name="20% - Accent1 4 2 3 6 3" xfId="35029" xr:uid="{00000000-0005-0000-0000-00001C880000}"/>
    <cellStyle name="20% - Accent1 4 2 3 6 3 2" xfId="35030" xr:uid="{00000000-0005-0000-0000-00001D880000}"/>
    <cellStyle name="20% - Accent1 4 2 3 6 3 2 2" xfId="35031" xr:uid="{00000000-0005-0000-0000-00001E880000}"/>
    <cellStyle name="20% - Accent1 4 2 3 6 3 2 2 2" xfId="35032" xr:uid="{00000000-0005-0000-0000-00001F880000}"/>
    <cellStyle name="20% - Accent1 4 2 3 6 3 2 2 2 2" xfId="35033" xr:uid="{00000000-0005-0000-0000-000020880000}"/>
    <cellStyle name="20% - Accent1 4 2 3 6 3 2 2 3" xfId="35034" xr:uid="{00000000-0005-0000-0000-000021880000}"/>
    <cellStyle name="20% - Accent1 4 2 3 6 3 2 3" xfId="35035" xr:uid="{00000000-0005-0000-0000-000022880000}"/>
    <cellStyle name="20% - Accent1 4 2 3 6 3 2 3 2" xfId="35036" xr:uid="{00000000-0005-0000-0000-000023880000}"/>
    <cellStyle name="20% - Accent1 4 2 3 6 3 2 4" xfId="35037" xr:uid="{00000000-0005-0000-0000-000024880000}"/>
    <cellStyle name="20% - Accent1 4 2 3 6 3 3" xfId="35038" xr:uid="{00000000-0005-0000-0000-000025880000}"/>
    <cellStyle name="20% - Accent1 4 2 3 6 3 3 2" xfId="35039" xr:uid="{00000000-0005-0000-0000-000026880000}"/>
    <cellStyle name="20% - Accent1 4 2 3 6 3 3 2 2" xfId="35040" xr:uid="{00000000-0005-0000-0000-000027880000}"/>
    <cellStyle name="20% - Accent1 4 2 3 6 3 3 2 2 2" xfId="35041" xr:uid="{00000000-0005-0000-0000-000028880000}"/>
    <cellStyle name="20% - Accent1 4 2 3 6 3 3 2 3" xfId="35042" xr:uid="{00000000-0005-0000-0000-000029880000}"/>
    <cellStyle name="20% - Accent1 4 2 3 6 3 3 3" xfId="35043" xr:uid="{00000000-0005-0000-0000-00002A880000}"/>
    <cellStyle name="20% - Accent1 4 2 3 6 3 3 3 2" xfId="35044" xr:uid="{00000000-0005-0000-0000-00002B880000}"/>
    <cellStyle name="20% - Accent1 4 2 3 6 3 3 4" xfId="35045" xr:uid="{00000000-0005-0000-0000-00002C880000}"/>
    <cellStyle name="20% - Accent1 4 2 3 6 3 4" xfId="35046" xr:uid="{00000000-0005-0000-0000-00002D880000}"/>
    <cellStyle name="20% - Accent1 4 2 3 6 3 4 2" xfId="35047" xr:uid="{00000000-0005-0000-0000-00002E880000}"/>
    <cellStyle name="20% - Accent1 4 2 3 6 3 4 2 2" xfId="35048" xr:uid="{00000000-0005-0000-0000-00002F880000}"/>
    <cellStyle name="20% - Accent1 4 2 3 6 3 4 2 2 2" xfId="35049" xr:uid="{00000000-0005-0000-0000-000030880000}"/>
    <cellStyle name="20% - Accent1 4 2 3 6 3 4 2 3" xfId="35050" xr:uid="{00000000-0005-0000-0000-000031880000}"/>
    <cellStyle name="20% - Accent1 4 2 3 6 3 4 3" xfId="35051" xr:uid="{00000000-0005-0000-0000-000032880000}"/>
    <cellStyle name="20% - Accent1 4 2 3 6 3 4 3 2" xfId="35052" xr:uid="{00000000-0005-0000-0000-000033880000}"/>
    <cellStyle name="20% - Accent1 4 2 3 6 3 4 4" xfId="35053" xr:uid="{00000000-0005-0000-0000-000034880000}"/>
    <cellStyle name="20% - Accent1 4 2 3 6 3 5" xfId="35054" xr:uid="{00000000-0005-0000-0000-000035880000}"/>
    <cellStyle name="20% - Accent1 4 2 3 6 3 5 2" xfId="35055" xr:uid="{00000000-0005-0000-0000-000036880000}"/>
    <cellStyle name="20% - Accent1 4 2 3 6 3 5 2 2" xfId="35056" xr:uid="{00000000-0005-0000-0000-000037880000}"/>
    <cellStyle name="20% - Accent1 4 2 3 6 3 5 3" xfId="35057" xr:uid="{00000000-0005-0000-0000-000038880000}"/>
    <cellStyle name="20% - Accent1 4 2 3 6 3 6" xfId="35058" xr:uid="{00000000-0005-0000-0000-000039880000}"/>
    <cellStyle name="20% - Accent1 4 2 3 6 3 6 2" xfId="35059" xr:uid="{00000000-0005-0000-0000-00003A880000}"/>
    <cellStyle name="20% - Accent1 4 2 3 6 3 6 2 2" xfId="35060" xr:uid="{00000000-0005-0000-0000-00003B880000}"/>
    <cellStyle name="20% - Accent1 4 2 3 6 3 6 3" xfId="35061" xr:uid="{00000000-0005-0000-0000-00003C880000}"/>
    <cellStyle name="20% - Accent1 4 2 3 6 3 7" xfId="35062" xr:uid="{00000000-0005-0000-0000-00003D880000}"/>
    <cellStyle name="20% - Accent1 4 2 3 6 3 7 2" xfId="35063" xr:uid="{00000000-0005-0000-0000-00003E880000}"/>
    <cellStyle name="20% - Accent1 4 2 3 6 3 8" xfId="35064" xr:uid="{00000000-0005-0000-0000-00003F880000}"/>
    <cellStyle name="20% - Accent1 4 2 3 6 3 8 2" xfId="35065" xr:uid="{00000000-0005-0000-0000-000040880000}"/>
    <cellStyle name="20% - Accent1 4 2 3 6 3 9" xfId="35066" xr:uid="{00000000-0005-0000-0000-000041880000}"/>
    <cellStyle name="20% - Accent1 4 2 3 6 4" xfId="35067" xr:uid="{00000000-0005-0000-0000-000042880000}"/>
    <cellStyle name="20% - Accent1 4 2 3 6 4 2" xfId="35068" xr:uid="{00000000-0005-0000-0000-000043880000}"/>
    <cellStyle name="20% - Accent1 4 2 3 6 4 2 2" xfId="35069" xr:uid="{00000000-0005-0000-0000-000044880000}"/>
    <cellStyle name="20% - Accent1 4 2 3 6 4 2 2 2" xfId="35070" xr:uid="{00000000-0005-0000-0000-000045880000}"/>
    <cellStyle name="20% - Accent1 4 2 3 6 4 2 3" xfId="35071" xr:uid="{00000000-0005-0000-0000-000046880000}"/>
    <cellStyle name="20% - Accent1 4 2 3 6 4 3" xfId="35072" xr:uid="{00000000-0005-0000-0000-000047880000}"/>
    <cellStyle name="20% - Accent1 4 2 3 6 4 3 2" xfId="35073" xr:uid="{00000000-0005-0000-0000-000048880000}"/>
    <cellStyle name="20% - Accent1 4 2 3 6 4 4" xfId="35074" xr:uid="{00000000-0005-0000-0000-000049880000}"/>
    <cellStyle name="20% - Accent1 4 2 3 6 5" xfId="35075" xr:uid="{00000000-0005-0000-0000-00004A880000}"/>
    <cellStyle name="20% - Accent1 4 2 3 6 5 2" xfId="35076" xr:uid="{00000000-0005-0000-0000-00004B880000}"/>
    <cellStyle name="20% - Accent1 4 2 3 6 5 2 2" xfId="35077" xr:uid="{00000000-0005-0000-0000-00004C880000}"/>
    <cellStyle name="20% - Accent1 4 2 3 6 5 2 2 2" xfId="35078" xr:uid="{00000000-0005-0000-0000-00004D880000}"/>
    <cellStyle name="20% - Accent1 4 2 3 6 5 2 3" xfId="35079" xr:uid="{00000000-0005-0000-0000-00004E880000}"/>
    <cellStyle name="20% - Accent1 4 2 3 6 5 3" xfId="35080" xr:uid="{00000000-0005-0000-0000-00004F880000}"/>
    <cellStyle name="20% - Accent1 4 2 3 6 5 3 2" xfId="35081" xr:uid="{00000000-0005-0000-0000-000050880000}"/>
    <cellStyle name="20% - Accent1 4 2 3 6 5 4" xfId="35082" xr:uid="{00000000-0005-0000-0000-000051880000}"/>
    <cellStyle name="20% - Accent1 4 2 3 6 6" xfId="35083" xr:uid="{00000000-0005-0000-0000-000052880000}"/>
    <cellStyle name="20% - Accent1 4 2 3 6 6 2" xfId="35084" xr:uid="{00000000-0005-0000-0000-000053880000}"/>
    <cellStyle name="20% - Accent1 4 2 3 6 6 2 2" xfId="35085" xr:uid="{00000000-0005-0000-0000-000054880000}"/>
    <cellStyle name="20% - Accent1 4 2 3 6 6 2 2 2" xfId="35086" xr:uid="{00000000-0005-0000-0000-000055880000}"/>
    <cellStyle name="20% - Accent1 4 2 3 6 6 2 3" xfId="35087" xr:uid="{00000000-0005-0000-0000-000056880000}"/>
    <cellStyle name="20% - Accent1 4 2 3 6 6 3" xfId="35088" xr:uid="{00000000-0005-0000-0000-000057880000}"/>
    <cellStyle name="20% - Accent1 4 2 3 6 6 3 2" xfId="35089" xr:uid="{00000000-0005-0000-0000-000058880000}"/>
    <cellStyle name="20% - Accent1 4 2 3 6 6 4" xfId="35090" xr:uid="{00000000-0005-0000-0000-000059880000}"/>
    <cellStyle name="20% - Accent1 4 2 3 6 7" xfId="35091" xr:uid="{00000000-0005-0000-0000-00005A880000}"/>
    <cellStyle name="20% - Accent1 4 2 3 6 7 2" xfId="35092" xr:uid="{00000000-0005-0000-0000-00005B880000}"/>
    <cellStyle name="20% - Accent1 4 2 3 6 7 2 2" xfId="35093" xr:uid="{00000000-0005-0000-0000-00005C880000}"/>
    <cellStyle name="20% - Accent1 4 2 3 6 7 3" xfId="35094" xr:uid="{00000000-0005-0000-0000-00005D880000}"/>
    <cellStyle name="20% - Accent1 4 2 3 6 8" xfId="35095" xr:uid="{00000000-0005-0000-0000-00005E880000}"/>
    <cellStyle name="20% - Accent1 4 2 3 6 8 2" xfId="35096" xr:uid="{00000000-0005-0000-0000-00005F880000}"/>
    <cellStyle name="20% - Accent1 4 2 3 6 8 2 2" xfId="35097" xr:uid="{00000000-0005-0000-0000-000060880000}"/>
    <cellStyle name="20% - Accent1 4 2 3 6 8 3" xfId="35098" xr:uid="{00000000-0005-0000-0000-000061880000}"/>
    <cellStyle name="20% - Accent1 4 2 3 6 9" xfId="35099" xr:uid="{00000000-0005-0000-0000-000062880000}"/>
    <cellStyle name="20% - Accent1 4 2 3 6 9 2" xfId="35100" xr:uid="{00000000-0005-0000-0000-000063880000}"/>
    <cellStyle name="20% - Accent1 4 2 3 7" xfId="35101" xr:uid="{00000000-0005-0000-0000-000064880000}"/>
    <cellStyle name="20% - Accent1 4 2 3 7 2" xfId="35102" xr:uid="{00000000-0005-0000-0000-000065880000}"/>
    <cellStyle name="20% - Accent1 4 2 3 7 2 2" xfId="35103" xr:uid="{00000000-0005-0000-0000-000066880000}"/>
    <cellStyle name="20% - Accent1 4 2 3 7 2 2 2" xfId="35104" xr:uid="{00000000-0005-0000-0000-000067880000}"/>
    <cellStyle name="20% - Accent1 4 2 3 7 2 2 2 2" xfId="35105" xr:uid="{00000000-0005-0000-0000-000068880000}"/>
    <cellStyle name="20% - Accent1 4 2 3 7 2 2 3" xfId="35106" xr:uid="{00000000-0005-0000-0000-000069880000}"/>
    <cellStyle name="20% - Accent1 4 2 3 7 2 3" xfId="35107" xr:uid="{00000000-0005-0000-0000-00006A880000}"/>
    <cellStyle name="20% - Accent1 4 2 3 7 2 3 2" xfId="35108" xr:uid="{00000000-0005-0000-0000-00006B880000}"/>
    <cellStyle name="20% - Accent1 4 2 3 7 2 4" xfId="35109" xr:uid="{00000000-0005-0000-0000-00006C880000}"/>
    <cellStyle name="20% - Accent1 4 2 3 7 3" xfId="35110" xr:uid="{00000000-0005-0000-0000-00006D880000}"/>
    <cellStyle name="20% - Accent1 4 2 3 7 3 2" xfId="35111" xr:uid="{00000000-0005-0000-0000-00006E880000}"/>
    <cellStyle name="20% - Accent1 4 2 3 7 3 2 2" xfId="35112" xr:uid="{00000000-0005-0000-0000-00006F880000}"/>
    <cellStyle name="20% - Accent1 4 2 3 7 3 2 2 2" xfId="35113" xr:uid="{00000000-0005-0000-0000-000070880000}"/>
    <cellStyle name="20% - Accent1 4 2 3 7 3 2 3" xfId="35114" xr:uid="{00000000-0005-0000-0000-000071880000}"/>
    <cellStyle name="20% - Accent1 4 2 3 7 3 3" xfId="35115" xr:uid="{00000000-0005-0000-0000-000072880000}"/>
    <cellStyle name="20% - Accent1 4 2 3 7 3 3 2" xfId="35116" xr:uid="{00000000-0005-0000-0000-000073880000}"/>
    <cellStyle name="20% - Accent1 4 2 3 7 3 4" xfId="35117" xr:uid="{00000000-0005-0000-0000-000074880000}"/>
    <cellStyle name="20% - Accent1 4 2 3 7 4" xfId="35118" xr:uid="{00000000-0005-0000-0000-000075880000}"/>
    <cellStyle name="20% - Accent1 4 2 3 7 4 2" xfId="35119" xr:uid="{00000000-0005-0000-0000-000076880000}"/>
    <cellStyle name="20% - Accent1 4 2 3 7 4 2 2" xfId="35120" xr:uid="{00000000-0005-0000-0000-000077880000}"/>
    <cellStyle name="20% - Accent1 4 2 3 7 4 2 2 2" xfId="35121" xr:uid="{00000000-0005-0000-0000-000078880000}"/>
    <cellStyle name="20% - Accent1 4 2 3 7 4 2 3" xfId="35122" xr:uid="{00000000-0005-0000-0000-000079880000}"/>
    <cellStyle name="20% - Accent1 4 2 3 7 4 3" xfId="35123" xr:uid="{00000000-0005-0000-0000-00007A880000}"/>
    <cellStyle name="20% - Accent1 4 2 3 7 4 3 2" xfId="35124" xr:uid="{00000000-0005-0000-0000-00007B880000}"/>
    <cellStyle name="20% - Accent1 4 2 3 7 4 4" xfId="35125" xr:uid="{00000000-0005-0000-0000-00007C880000}"/>
    <cellStyle name="20% - Accent1 4 2 3 7 5" xfId="35126" xr:uid="{00000000-0005-0000-0000-00007D880000}"/>
    <cellStyle name="20% - Accent1 4 2 3 7 5 2" xfId="35127" xr:uid="{00000000-0005-0000-0000-00007E880000}"/>
    <cellStyle name="20% - Accent1 4 2 3 7 5 2 2" xfId="35128" xr:uid="{00000000-0005-0000-0000-00007F880000}"/>
    <cellStyle name="20% - Accent1 4 2 3 7 5 3" xfId="35129" xr:uid="{00000000-0005-0000-0000-000080880000}"/>
    <cellStyle name="20% - Accent1 4 2 3 7 6" xfId="35130" xr:uid="{00000000-0005-0000-0000-000081880000}"/>
    <cellStyle name="20% - Accent1 4 2 3 7 6 2" xfId="35131" xr:uid="{00000000-0005-0000-0000-000082880000}"/>
    <cellStyle name="20% - Accent1 4 2 3 7 6 2 2" xfId="35132" xr:uid="{00000000-0005-0000-0000-000083880000}"/>
    <cellStyle name="20% - Accent1 4 2 3 7 6 3" xfId="35133" xr:uid="{00000000-0005-0000-0000-000084880000}"/>
    <cellStyle name="20% - Accent1 4 2 3 7 7" xfId="35134" xr:uid="{00000000-0005-0000-0000-000085880000}"/>
    <cellStyle name="20% - Accent1 4 2 3 7 7 2" xfId="35135" xr:uid="{00000000-0005-0000-0000-000086880000}"/>
    <cellStyle name="20% - Accent1 4 2 3 7 8" xfId="35136" xr:uid="{00000000-0005-0000-0000-000087880000}"/>
    <cellStyle name="20% - Accent1 4 2 3 7 8 2" xfId="35137" xr:uid="{00000000-0005-0000-0000-000088880000}"/>
    <cellStyle name="20% - Accent1 4 2 3 7 9" xfId="35138" xr:uid="{00000000-0005-0000-0000-000089880000}"/>
    <cellStyle name="20% - Accent1 4 2 3 8" xfId="35139" xr:uid="{00000000-0005-0000-0000-00008A880000}"/>
    <cellStyle name="20% - Accent1 4 2 3 8 2" xfId="35140" xr:uid="{00000000-0005-0000-0000-00008B880000}"/>
    <cellStyle name="20% - Accent1 4 2 3 8 2 2" xfId="35141" xr:uid="{00000000-0005-0000-0000-00008C880000}"/>
    <cellStyle name="20% - Accent1 4 2 3 8 2 2 2" xfId="35142" xr:uid="{00000000-0005-0000-0000-00008D880000}"/>
    <cellStyle name="20% - Accent1 4 2 3 8 2 2 2 2" xfId="35143" xr:uid="{00000000-0005-0000-0000-00008E880000}"/>
    <cellStyle name="20% - Accent1 4 2 3 8 2 2 3" xfId="35144" xr:uid="{00000000-0005-0000-0000-00008F880000}"/>
    <cellStyle name="20% - Accent1 4 2 3 8 2 3" xfId="35145" xr:uid="{00000000-0005-0000-0000-000090880000}"/>
    <cellStyle name="20% - Accent1 4 2 3 8 2 3 2" xfId="35146" xr:uid="{00000000-0005-0000-0000-000091880000}"/>
    <cellStyle name="20% - Accent1 4 2 3 8 2 4" xfId="35147" xr:uid="{00000000-0005-0000-0000-000092880000}"/>
    <cellStyle name="20% - Accent1 4 2 3 8 3" xfId="35148" xr:uid="{00000000-0005-0000-0000-000093880000}"/>
    <cellStyle name="20% - Accent1 4 2 3 8 3 2" xfId="35149" xr:uid="{00000000-0005-0000-0000-000094880000}"/>
    <cellStyle name="20% - Accent1 4 2 3 8 3 2 2" xfId="35150" xr:uid="{00000000-0005-0000-0000-000095880000}"/>
    <cellStyle name="20% - Accent1 4 2 3 8 3 2 2 2" xfId="35151" xr:uid="{00000000-0005-0000-0000-000096880000}"/>
    <cellStyle name="20% - Accent1 4 2 3 8 3 2 3" xfId="35152" xr:uid="{00000000-0005-0000-0000-000097880000}"/>
    <cellStyle name="20% - Accent1 4 2 3 8 3 3" xfId="35153" xr:uid="{00000000-0005-0000-0000-000098880000}"/>
    <cellStyle name="20% - Accent1 4 2 3 8 3 3 2" xfId="35154" xr:uid="{00000000-0005-0000-0000-000099880000}"/>
    <cellStyle name="20% - Accent1 4 2 3 8 3 4" xfId="35155" xr:uid="{00000000-0005-0000-0000-00009A880000}"/>
    <cellStyle name="20% - Accent1 4 2 3 8 4" xfId="35156" xr:uid="{00000000-0005-0000-0000-00009B880000}"/>
    <cellStyle name="20% - Accent1 4 2 3 8 4 2" xfId="35157" xr:uid="{00000000-0005-0000-0000-00009C880000}"/>
    <cellStyle name="20% - Accent1 4 2 3 8 4 2 2" xfId="35158" xr:uid="{00000000-0005-0000-0000-00009D880000}"/>
    <cellStyle name="20% - Accent1 4 2 3 8 4 2 2 2" xfId="35159" xr:uid="{00000000-0005-0000-0000-00009E880000}"/>
    <cellStyle name="20% - Accent1 4 2 3 8 4 2 3" xfId="35160" xr:uid="{00000000-0005-0000-0000-00009F880000}"/>
    <cellStyle name="20% - Accent1 4 2 3 8 4 3" xfId="35161" xr:uid="{00000000-0005-0000-0000-0000A0880000}"/>
    <cellStyle name="20% - Accent1 4 2 3 8 4 3 2" xfId="35162" xr:uid="{00000000-0005-0000-0000-0000A1880000}"/>
    <cellStyle name="20% - Accent1 4 2 3 8 4 4" xfId="35163" xr:uid="{00000000-0005-0000-0000-0000A2880000}"/>
    <cellStyle name="20% - Accent1 4 2 3 8 5" xfId="35164" xr:uid="{00000000-0005-0000-0000-0000A3880000}"/>
    <cellStyle name="20% - Accent1 4 2 3 8 5 2" xfId="35165" xr:uid="{00000000-0005-0000-0000-0000A4880000}"/>
    <cellStyle name="20% - Accent1 4 2 3 8 5 2 2" xfId="35166" xr:uid="{00000000-0005-0000-0000-0000A5880000}"/>
    <cellStyle name="20% - Accent1 4 2 3 8 5 3" xfId="35167" xr:uid="{00000000-0005-0000-0000-0000A6880000}"/>
    <cellStyle name="20% - Accent1 4 2 3 8 6" xfId="35168" xr:uid="{00000000-0005-0000-0000-0000A7880000}"/>
    <cellStyle name="20% - Accent1 4 2 3 8 6 2" xfId="35169" xr:uid="{00000000-0005-0000-0000-0000A8880000}"/>
    <cellStyle name="20% - Accent1 4 2 3 8 6 2 2" xfId="35170" xr:uid="{00000000-0005-0000-0000-0000A9880000}"/>
    <cellStyle name="20% - Accent1 4 2 3 8 6 3" xfId="35171" xr:uid="{00000000-0005-0000-0000-0000AA880000}"/>
    <cellStyle name="20% - Accent1 4 2 3 8 7" xfId="35172" xr:uid="{00000000-0005-0000-0000-0000AB880000}"/>
    <cellStyle name="20% - Accent1 4 2 3 8 7 2" xfId="35173" xr:uid="{00000000-0005-0000-0000-0000AC880000}"/>
    <cellStyle name="20% - Accent1 4 2 3 8 8" xfId="35174" xr:uid="{00000000-0005-0000-0000-0000AD880000}"/>
    <cellStyle name="20% - Accent1 4 2 3 8 8 2" xfId="35175" xr:uid="{00000000-0005-0000-0000-0000AE880000}"/>
    <cellStyle name="20% - Accent1 4 2 3 8 9" xfId="35176" xr:uid="{00000000-0005-0000-0000-0000AF880000}"/>
    <cellStyle name="20% - Accent1 4 2 3 9" xfId="35177" xr:uid="{00000000-0005-0000-0000-0000B0880000}"/>
    <cellStyle name="20% - Accent1 4 2 3 9 2" xfId="35178" xr:uid="{00000000-0005-0000-0000-0000B1880000}"/>
    <cellStyle name="20% - Accent1 4 2 3 9 2 2" xfId="35179" xr:uid="{00000000-0005-0000-0000-0000B2880000}"/>
    <cellStyle name="20% - Accent1 4 2 3 9 2 2 2" xfId="35180" xr:uid="{00000000-0005-0000-0000-0000B3880000}"/>
    <cellStyle name="20% - Accent1 4 2 3 9 2 3" xfId="35181" xr:uid="{00000000-0005-0000-0000-0000B4880000}"/>
    <cellStyle name="20% - Accent1 4 2 3 9 3" xfId="35182" xr:uid="{00000000-0005-0000-0000-0000B5880000}"/>
    <cellStyle name="20% - Accent1 4 2 3 9 3 2" xfId="35183" xr:uid="{00000000-0005-0000-0000-0000B6880000}"/>
    <cellStyle name="20% - Accent1 4 2 3 9 4" xfId="35184" xr:uid="{00000000-0005-0000-0000-0000B7880000}"/>
    <cellStyle name="20% - Accent1 4 2 4" xfId="35185" xr:uid="{00000000-0005-0000-0000-0000B8880000}"/>
    <cellStyle name="20% - Accent1 4 2 4 10" xfId="35186" xr:uid="{00000000-0005-0000-0000-0000B9880000}"/>
    <cellStyle name="20% - Accent1 4 2 4 10 2" xfId="35187" xr:uid="{00000000-0005-0000-0000-0000BA880000}"/>
    <cellStyle name="20% - Accent1 4 2 4 10 2 2" xfId="35188" xr:uid="{00000000-0005-0000-0000-0000BB880000}"/>
    <cellStyle name="20% - Accent1 4 2 4 10 2 2 2" xfId="35189" xr:uid="{00000000-0005-0000-0000-0000BC880000}"/>
    <cellStyle name="20% - Accent1 4 2 4 10 2 3" xfId="35190" xr:uid="{00000000-0005-0000-0000-0000BD880000}"/>
    <cellStyle name="20% - Accent1 4 2 4 10 3" xfId="35191" xr:uid="{00000000-0005-0000-0000-0000BE880000}"/>
    <cellStyle name="20% - Accent1 4 2 4 10 3 2" xfId="35192" xr:uid="{00000000-0005-0000-0000-0000BF880000}"/>
    <cellStyle name="20% - Accent1 4 2 4 10 4" xfId="35193" xr:uid="{00000000-0005-0000-0000-0000C0880000}"/>
    <cellStyle name="20% - Accent1 4 2 4 11" xfId="35194" xr:uid="{00000000-0005-0000-0000-0000C1880000}"/>
    <cellStyle name="20% - Accent1 4 2 4 11 2" xfId="35195" xr:uid="{00000000-0005-0000-0000-0000C2880000}"/>
    <cellStyle name="20% - Accent1 4 2 4 11 2 2" xfId="35196" xr:uid="{00000000-0005-0000-0000-0000C3880000}"/>
    <cellStyle name="20% - Accent1 4 2 4 11 2 2 2" xfId="35197" xr:uid="{00000000-0005-0000-0000-0000C4880000}"/>
    <cellStyle name="20% - Accent1 4 2 4 11 2 3" xfId="35198" xr:uid="{00000000-0005-0000-0000-0000C5880000}"/>
    <cellStyle name="20% - Accent1 4 2 4 11 3" xfId="35199" xr:uid="{00000000-0005-0000-0000-0000C6880000}"/>
    <cellStyle name="20% - Accent1 4 2 4 11 3 2" xfId="35200" xr:uid="{00000000-0005-0000-0000-0000C7880000}"/>
    <cellStyle name="20% - Accent1 4 2 4 11 4" xfId="35201" xr:uid="{00000000-0005-0000-0000-0000C8880000}"/>
    <cellStyle name="20% - Accent1 4 2 4 12" xfId="35202" xr:uid="{00000000-0005-0000-0000-0000C9880000}"/>
    <cellStyle name="20% - Accent1 4 2 4 12 2" xfId="35203" xr:uid="{00000000-0005-0000-0000-0000CA880000}"/>
    <cellStyle name="20% - Accent1 4 2 4 12 2 2" xfId="35204" xr:uid="{00000000-0005-0000-0000-0000CB880000}"/>
    <cellStyle name="20% - Accent1 4 2 4 12 3" xfId="35205" xr:uid="{00000000-0005-0000-0000-0000CC880000}"/>
    <cellStyle name="20% - Accent1 4 2 4 13" xfId="35206" xr:uid="{00000000-0005-0000-0000-0000CD880000}"/>
    <cellStyle name="20% - Accent1 4 2 4 13 2" xfId="35207" xr:uid="{00000000-0005-0000-0000-0000CE880000}"/>
    <cellStyle name="20% - Accent1 4 2 4 13 2 2" xfId="35208" xr:uid="{00000000-0005-0000-0000-0000CF880000}"/>
    <cellStyle name="20% - Accent1 4 2 4 13 3" xfId="35209" xr:uid="{00000000-0005-0000-0000-0000D0880000}"/>
    <cellStyle name="20% - Accent1 4 2 4 14" xfId="35210" xr:uid="{00000000-0005-0000-0000-0000D1880000}"/>
    <cellStyle name="20% - Accent1 4 2 4 14 2" xfId="35211" xr:uid="{00000000-0005-0000-0000-0000D2880000}"/>
    <cellStyle name="20% - Accent1 4 2 4 15" xfId="35212" xr:uid="{00000000-0005-0000-0000-0000D3880000}"/>
    <cellStyle name="20% - Accent1 4 2 4 15 2" xfId="35213" xr:uid="{00000000-0005-0000-0000-0000D4880000}"/>
    <cellStyle name="20% - Accent1 4 2 4 16" xfId="35214" xr:uid="{00000000-0005-0000-0000-0000D5880000}"/>
    <cellStyle name="20% - Accent1 4 2 4 2" xfId="35215" xr:uid="{00000000-0005-0000-0000-0000D6880000}"/>
    <cellStyle name="20% - Accent1 4 2 4 2 10" xfId="35216" xr:uid="{00000000-0005-0000-0000-0000D7880000}"/>
    <cellStyle name="20% - Accent1 4 2 4 2 10 2" xfId="35217" xr:uid="{00000000-0005-0000-0000-0000D8880000}"/>
    <cellStyle name="20% - Accent1 4 2 4 2 10 2 2" xfId="35218" xr:uid="{00000000-0005-0000-0000-0000D9880000}"/>
    <cellStyle name="20% - Accent1 4 2 4 2 10 2 2 2" xfId="35219" xr:uid="{00000000-0005-0000-0000-0000DA880000}"/>
    <cellStyle name="20% - Accent1 4 2 4 2 10 2 3" xfId="35220" xr:uid="{00000000-0005-0000-0000-0000DB880000}"/>
    <cellStyle name="20% - Accent1 4 2 4 2 10 3" xfId="35221" xr:uid="{00000000-0005-0000-0000-0000DC880000}"/>
    <cellStyle name="20% - Accent1 4 2 4 2 10 3 2" xfId="35222" xr:uid="{00000000-0005-0000-0000-0000DD880000}"/>
    <cellStyle name="20% - Accent1 4 2 4 2 10 4" xfId="35223" xr:uid="{00000000-0005-0000-0000-0000DE880000}"/>
    <cellStyle name="20% - Accent1 4 2 4 2 11" xfId="35224" xr:uid="{00000000-0005-0000-0000-0000DF880000}"/>
    <cellStyle name="20% - Accent1 4 2 4 2 11 2" xfId="35225" xr:uid="{00000000-0005-0000-0000-0000E0880000}"/>
    <cellStyle name="20% - Accent1 4 2 4 2 11 2 2" xfId="35226" xr:uid="{00000000-0005-0000-0000-0000E1880000}"/>
    <cellStyle name="20% - Accent1 4 2 4 2 11 3" xfId="35227" xr:uid="{00000000-0005-0000-0000-0000E2880000}"/>
    <cellStyle name="20% - Accent1 4 2 4 2 12" xfId="35228" xr:uid="{00000000-0005-0000-0000-0000E3880000}"/>
    <cellStyle name="20% - Accent1 4 2 4 2 12 2" xfId="35229" xr:uid="{00000000-0005-0000-0000-0000E4880000}"/>
    <cellStyle name="20% - Accent1 4 2 4 2 12 2 2" xfId="35230" xr:uid="{00000000-0005-0000-0000-0000E5880000}"/>
    <cellStyle name="20% - Accent1 4 2 4 2 12 3" xfId="35231" xr:uid="{00000000-0005-0000-0000-0000E6880000}"/>
    <cellStyle name="20% - Accent1 4 2 4 2 13" xfId="35232" xr:uid="{00000000-0005-0000-0000-0000E7880000}"/>
    <cellStyle name="20% - Accent1 4 2 4 2 13 2" xfId="35233" xr:uid="{00000000-0005-0000-0000-0000E8880000}"/>
    <cellStyle name="20% - Accent1 4 2 4 2 14" xfId="35234" xr:uid="{00000000-0005-0000-0000-0000E9880000}"/>
    <cellStyle name="20% - Accent1 4 2 4 2 14 2" xfId="35235" xr:uid="{00000000-0005-0000-0000-0000EA880000}"/>
    <cellStyle name="20% - Accent1 4 2 4 2 15" xfId="35236" xr:uid="{00000000-0005-0000-0000-0000EB880000}"/>
    <cellStyle name="20% - Accent1 4 2 4 2 2" xfId="35237" xr:uid="{00000000-0005-0000-0000-0000EC880000}"/>
    <cellStyle name="20% - Accent1 4 2 4 2 2 10" xfId="35238" xr:uid="{00000000-0005-0000-0000-0000ED880000}"/>
    <cellStyle name="20% - Accent1 4 2 4 2 2 10 2" xfId="35239" xr:uid="{00000000-0005-0000-0000-0000EE880000}"/>
    <cellStyle name="20% - Accent1 4 2 4 2 2 10 2 2" xfId="35240" xr:uid="{00000000-0005-0000-0000-0000EF880000}"/>
    <cellStyle name="20% - Accent1 4 2 4 2 2 10 3" xfId="35241" xr:uid="{00000000-0005-0000-0000-0000F0880000}"/>
    <cellStyle name="20% - Accent1 4 2 4 2 2 11" xfId="35242" xr:uid="{00000000-0005-0000-0000-0000F1880000}"/>
    <cellStyle name="20% - Accent1 4 2 4 2 2 11 2" xfId="35243" xr:uid="{00000000-0005-0000-0000-0000F2880000}"/>
    <cellStyle name="20% - Accent1 4 2 4 2 2 11 2 2" xfId="35244" xr:uid="{00000000-0005-0000-0000-0000F3880000}"/>
    <cellStyle name="20% - Accent1 4 2 4 2 2 11 3" xfId="35245" xr:uid="{00000000-0005-0000-0000-0000F4880000}"/>
    <cellStyle name="20% - Accent1 4 2 4 2 2 12" xfId="35246" xr:uid="{00000000-0005-0000-0000-0000F5880000}"/>
    <cellStyle name="20% - Accent1 4 2 4 2 2 12 2" xfId="35247" xr:uid="{00000000-0005-0000-0000-0000F6880000}"/>
    <cellStyle name="20% - Accent1 4 2 4 2 2 13" xfId="35248" xr:uid="{00000000-0005-0000-0000-0000F7880000}"/>
    <cellStyle name="20% - Accent1 4 2 4 2 2 13 2" xfId="35249" xr:uid="{00000000-0005-0000-0000-0000F8880000}"/>
    <cellStyle name="20% - Accent1 4 2 4 2 2 14" xfId="35250" xr:uid="{00000000-0005-0000-0000-0000F9880000}"/>
    <cellStyle name="20% - Accent1 4 2 4 2 2 2" xfId="35251" xr:uid="{00000000-0005-0000-0000-0000FA880000}"/>
    <cellStyle name="20% - Accent1 4 2 4 2 2 2 10" xfId="35252" xr:uid="{00000000-0005-0000-0000-0000FB880000}"/>
    <cellStyle name="20% - Accent1 4 2 4 2 2 2 10 2" xfId="35253" xr:uid="{00000000-0005-0000-0000-0000FC880000}"/>
    <cellStyle name="20% - Accent1 4 2 4 2 2 2 11" xfId="35254" xr:uid="{00000000-0005-0000-0000-0000FD880000}"/>
    <cellStyle name="20% - Accent1 4 2 4 2 2 2 2" xfId="35255" xr:uid="{00000000-0005-0000-0000-0000FE880000}"/>
    <cellStyle name="20% - Accent1 4 2 4 2 2 2 2 2" xfId="35256" xr:uid="{00000000-0005-0000-0000-0000FF880000}"/>
    <cellStyle name="20% - Accent1 4 2 4 2 2 2 2 2 2" xfId="35257" xr:uid="{00000000-0005-0000-0000-000000890000}"/>
    <cellStyle name="20% - Accent1 4 2 4 2 2 2 2 2 2 2" xfId="35258" xr:uid="{00000000-0005-0000-0000-000001890000}"/>
    <cellStyle name="20% - Accent1 4 2 4 2 2 2 2 2 2 2 2" xfId="35259" xr:uid="{00000000-0005-0000-0000-000002890000}"/>
    <cellStyle name="20% - Accent1 4 2 4 2 2 2 2 2 2 3" xfId="35260" xr:uid="{00000000-0005-0000-0000-000003890000}"/>
    <cellStyle name="20% - Accent1 4 2 4 2 2 2 2 2 3" xfId="35261" xr:uid="{00000000-0005-0000-0000-000004890000}"/>
    <cellStyle name="20% - Accent1 4 2 4 2 2 2 2 2 3 2" xfId="35262" xr:uid="{00000000-0005-0000-0000-000005890000}"/>
    <cellStyle name="20% - Accent1 4 2 4 2 2 2 2 2 4" xfId="35263" xr:uid="{00000000-0005-0000-0000-000006890000}"/>
    <cellStyle name="20% - Accent1 4 2 4 2 2 2 2 3" xfId="35264" xr:uid="{00000000-0005-0000-0000-000007890000}"/>
    <cellStyle name="20% - Accent1 4 2 4 2 2 2 2 3 2" xfId="35265" xr:uid="{00000000-0005-0000-0000-000008890000}"/>
    <cellStyle name="20% - Accent1 4 2 4 2 2 2 2 3 2 2" xfId="35266" xr:uid="{00000000-0005-0000-0000-000009890000}"/>
    <cellStyle name="20% - Accent1 4 2 4 2 2 2 2 3 2 2 2" xfId="35267" xr:uid="{00000000-0005-0000-0000-00000A890000}"/>
    <cellStyle name="20% - Accent1 4 2 4 2 2 2 2 3 2 3" xfId="35268" xr:uid="{00000000-0005-0000-0000-00000B890000}"/>
    <cellStyle name="20% - Accent1 4 2 4 2 2 2 2 3 3" xfId="35269" xr:uid="{00000000-0005-0000-0000-00000C890000}"/>
    <cellStyle name="20% - Accent1 4 2 4 2 2 2 2 3 3 2" xfId="35270" xr:uid="{00000000-0005-0000-0000-00000D890000}"/>
    <cellStyle name="20% - Accent1 4 2 4 2 2 2 2 3 4" xfId="35271" xr:uid="{00000000-0005-0000-0000-00000E890000}"/>
    <cellStyle name="20% - Accent1 4 2 4 2 2 2 2 4" xfId="35272" xr:uid="{00000000-0005-0000-0000-00000F890000}"/>
    <cellStyle name="20% - Accent1 4 2 4 2 2 2 2 4 2" xfId="35273" xr:uid="{00000000-0005-0000-0000-000010890000}"/>
    <cellStyle name="20% - Accent1 4 2 4 2 2 2 2 4 2 2" xfId="35274" xr:uid="{00000000-0005-0000-0000-000011890000}"/>
    <cellStyle name="20% - Accent1 4 2 4 2 2 2 2 4 2 2 2" xfId="35275" xr:uid="{00000000-0005-0000-0000-000012890000}"/>
    <cellStyle name="20% - Accent1 4 2 4 2 2 2 2 4 2 3" xfId="35276" xr:uid="{00000000-0005-0000-0000-000013890000}"/>
    <cellStyle name="20% - Accent1 4 2 4 2 2 2 2 4 3" xfId="35277" xr:uid="{00000000-0005-0000-0000-000014890000}"/>
    <cellStyle name="20% - Accent1 4 2 4 2 2 2 2 4 3 2" xfId="35278" xr:uid="{00000000-0005-0000-0000-000015890000}"/>
    <cellStyle name="20% - Accent1 4 2 4 2 2 2 2 4 4" xfId="35279" xr:uid="{00000000-0005-0000-0000-000016890000}"/>
    <cellStyle name="20% - Accent1 4 2 4 2 2 2 2 5" xfId="35280" xr:uid="{00000000-0005-0000-0000-000017890000}"/>
    <cellStyle name="20% - Accent1 4 2 4 2 2 2 2 5 2" xfId="35281" xr:uid="{00000000-0005-0000-0000-000018890000}"/>
    <cellStyle name="20% - Accent1 4 2 4 2 2 2 2 5 2 2" xfId="35282" xr:uid="{00000000-0005-0000-0000-000019890000}"/>
    <cellStyle name="20% - Accent1 4 2 4 2 2 2 2 5 3" xfId="35283" xr:uid="{00000000-0005-0000-0000-00001A890000}"/>
    <cellStyle name="20% - Accent1 4 2 4 2 2 2 2 6" xfId="35284" xr:uid="{00000000-0005-0000-0000-00001B890000}"/>
    <cellStyle name="20% - Accent1 4 2 4 2 2 2 2 6 2" xfId="35285" xr:uid="{00000000-0005-0000-0000-00001C890000}"/>
    <cellStyle name="20% - Accent1 4 2 4 2 2 2 2 6 2 2" xfId="35286" xr:uid="{00000000-0005-0000-0000-00001D890000}"/>
    <cellStyle name="20% - Accent1 4 2 4 2 2 2 2 6 3" xfId="35287" xr:uid="{00000000-0005-0000-0000-00001E890000}"/>
    <cellStyle name="20% - Accent1 4 2 4 2 2 2 2 7" xfId="35288" xr:uid="{00000000-0005-0000-0000-00001F890000}"/>
    <cellStyle name="20% - Accent1 4 2 4 2 2 2 2 7 2" xfId="35289" xr:uid="{00000000-0005-0000-0000-000020890000}"/>
    <cellStyle name="20% - Accent1 4 2 4 2 2 2 2 8" xfId="35290" xr:uid="{00000000-0005-0000-0000-000021890000}"/>
    <cellStyle name="20% - Accent1 4 2 4 2 2 2 2 8 2" xfId="35291" xr:uid="{00000000-0005-0000-0000-000022890000}"/>
    <cellStyle name="20% - Accent1 4 2 4 2 2 2 2 9" xfId="35292" xr:uid="{00000000-0005-0000-0000-000023890000}"/>
    <cellStyle name="20% - Accent1 4 2 4 2 2 2 3" xfId="35293" xr:uid="{00000000-0005-0000-0000-000024890000}"/>
    <cellStyle name="20% - Accent1 4 2 4 2 2 2 3 2" xfId="35294" xr:uid="{00000000-0005-0000-0000-000025890000}"/>
    <cellStyle name="20% - Accent1 4 2 4 2 2 2 3 2 2" xfId="35295" xr:uid="{00000000-0005-0000-0000-000026890000}"/>
    <cellStyle name="20% - Accent1 4 2 4 2 2 2 3 2 2 2" xfId="35296" xr:uid="{00000000-0005-0000-0000-000027890000}"/>
    <cellStyle name="20% - Accent1 4 2 4 2 2 2 3 2 2 2 2" xfId="35297" xr:uid="{00000000-0005-0000-0000-000028890000}"/>
    <cellStyle name="20% - Accent1 4 2 4 2 2 2 3 2 2 3" xfId="35298" xr:uid="{00000000-0005-0000-0000-000029890000}"/>
    <cellStyle name="20% - Accent1 4 2 4 2 2 2 3 2 3" xfId="35299" xr:uid="{00000000-0005-0000-0000-00002A890000}"/>
    <cellStyle name="20% - Accent1 4 2 4 2 2 2 3 2 3 2" xfId="35300" xr:uid="{00000000-0005-0000-0000-00002B890000}"/>
    <cellStyle name="20% - Accent1 4 2 4 2 2 2 3 2 4" xfId="35301" xr:uid="{00000000-0005-0000-0000-00002C890000}"/>
    <cellStyle name="20% - Accent1 4 2 4 2 2 2 3 3" xfId="35302" xr:uid="{00000000-0005-0000-0000-00002D890000}"/>
    <cellStyle name="20% - Accent1 4 2 4 2 2 2 3 3 2" xfId="35303" xr:uid="{00000000-0005-0000-0000-00002E890000}"/>
    <cellStyle name="20% - Accent1 4 2 4 2 2 2 3 3 2 2" xfId="35304" xr:uid="{00000000-0005-0000-0000-00002F890000}"/>
    <cellStyle name="20% - Accent1 4 2 4 2 2 2 3 3 2 2 2" xfId="35305" xr:uid="{00000000-0005-0000-0000-000030890000}"/>
    <cellStyle name="20% - Accent1 4 2 4 2 2 2 3 3 2 3" xfId="35306" xr:uid="{00000000-0005-0000-0000-000031890000}"/>
    <cellStyle name="20% - Accent1 4 2 4 2 2 2 3 3 3" xfId="35307" xr:uid="{00000000-0005-0000-0000-000032890000}"/>
    <cellStyle name="20% - Accent1 4 2 4 2 2 2 3 3 3 2" xfId="35308" xr:uid="{00000000-0005-0000-0000-000033890000}"/>
    <cellStyle name="20% - Accent1 4 2 4 2 2 2 3 3 4" xfId="35309" xr:uid="{00000000-0005-0000-0000-000034890000}"/>
    <cellStyle name="20% - Accent1 4 2 4 2 2 2 3 4" xfId="35310" xr:uid="{00000000-0005-0000-0000-000035890000}"/>
    <cellStyle name="20% - Accent1 4 2 4 2 2 2 3 4 2" xfId="35311" xr:uid="{00000000-0005-0000-0000-000036890000}"/>
    <cellStyle name="20% - Accent1 4 2 4 2 2 2 3 4 2 2" xfId="35312" xr:uid="{00000000-0005-0000-0000-000037890000}"/>
    <cellStyle name="20% - Accent1 4 2 4 2 2 2 3 4 2 2 2" xfId="35313" xr:uid="{00000000-0005-0000-0000-000038890000}"/>
    <cellStyle name="20% - Accent1 4 2 4 2 2 2 3 4 2 3" xfId="35314" xr:uid="{00000000-0005-0000-0000-000039890000}"/>
    <cellStyle name="20% - Accent1 4 2 4 2 2 2 3 4 3" xfId="35315" xr:uid="{00000000-0005-0000-0000-00003A890000}"/>
    <cellStyle name="20% - Accent1 4 2 4 2 2 2 3 4 3 2" xfId="35316" xr:uid="{00000000-0005-0000-0000-00003B890000}"/>
    <cellStyle name="20% - Accent1 4 2 4 2 2 2 3 4 4" xfId="35317" xr:uid="{00000000-0005-0000-0000-00003C890000}"/>
    <cellStyle name="20% - Accent1 4 2 4 2 2 2 3 5" xfId="35318" xr:uid="{00000000-0005-0000-0000-00003D890000}"/>
    <cellStyle name="20% - Accent1 4 2 4 2 2 2 3 5 2" xfId="35319" xr:uid="{00000000-0005-0000-0000-00003E890000}"/>
    <cellStyle name="20% - Accent1 4 2 4 2 2 2 3 5 2 2" xfId="35320" xr:uid="{00000000-0005-0000-0000-00003F890000}"/>
    <cellStyle name="20% - Accent1 4 2 4 2 2 2 3 5 3" xfId="35321" xr:uid="{00000000-0005-0000-0000-000040890000}"/>
    <cellStyle name="20% - Accent1 4 2 4 2 2 2 3 6" xfId="35322" xr:uid="{00000000-0005-0000-0000-000041890000}"/>
    <cellStyle name="20% - Accent1 4 2 4 2 2 2 3 6 2" xfId="35323" xr:uid="{00000000-0005-0000-0000-000042890000}"/>
    <cellStyle name="20% - Accent1 4 2 4 2 2 2 3 6 2 2" xfId="35324" xr:uid="{00000000-0005-0000-0000-000043890000}"/>
    <cellStyle name="20% - Accent1 4 2 4 2 2 2 3 6 3" xfId="35325" xr:uid="{00000000-0005-0000-0000-000044890000}"/>
    <cellStyle name="20% - Accent1 4 2 4 2 2 2 3 7" xfId="35326" xr:uid="{00000000-0005-0000-0000-000045890000}"/>
    <cellStyle name="20% - Accent1 4 2 4 2 2 2 3 7 2" xfId="35327" xr:uid="{00000000-0005-0000-0000-000046890000}"/>
    <cellStyle name="20% - Accent1 4 2 4 2 2 2 3 8" xfId="35328" xr:uid="{00000000-0005-0000-0000-000047890000}"/>
    <cellStyle name="20% - Accent1 4 2 4 2 2 2 3 8 2" xfId="35329" xr:uid="{00000000-0005-0000-0000-000048890000}"/>
    <cellStyle name="20% - Accent1 4 2 4 2 2 2 3 9" xfId="35330" xr:uid="{00000000-0005-0000-0000-000049890000}"/>
    <cellStyle name="20% - Accent1 4 2 4 2 2 2 4" xfId="35331" xr:uid="{00000000-0005-0000-0000-00004A890000}"/>
    <cellStyle name="20% - Accent1 4 2 4 2 2 2 4 2" xfId="35332" xr:uid="{00000000-0005-0000-0000-00004B890000}"/>
    <cellStyle name="20% - Accent1 4 2 4 2 2 2 4 2 2" xfId="35333" xr:uid="{00000000-0005-0000-0000-00004C890000}"/>
    <cellStyle name="20% - Accent1 4 2 4 2 2 2 4 2 2 2" xfId="35334" xr:uid="{00000000-0005-0000-0000-00004D890000}"/>
    <cellStyle name="20% - Accent1 4 2 4 2 2 2 4 2 3" xfId="35335" xr:uid="{00000000-0005-0000-0000-00004E890000}"/>
    <cellStyle name="20% - Accent1 4 2 4 2 2 2 4 3" xfId="35336" xr:uid="{00000000-0005-0000-0000-00004F890000}"/>
    <cellStyle name="20% - Accent1 4 2 4 2 2 2 4 3 2" xfId="35337" xr:uid="{00000000-0005-0000-0000-000050890000}"/>
    <cellStyle name="20% - Accent1 4 2 4 2 2 2 4 4" xfId="35338" xr:uid="{00000000-0005-0000-0000-000051890000}"/>
    <cellStyle name="20% - Accent1 4 2 4 2 2 2 5" xfId="35339" xr:uid="{00000000-0005-0000-0000-000052890000}"/>
    <cellStyle name="20% - Accent1 4 2 4 2 2 2 5 2" xfId="35340" xr:uid="{00000000-0005-0000-0000-000053890000}"/>
    <cellStyle name="20% - Accent1 4 2 4 2 2 2 5 2 2" xfId="35341" xr:uid="{00000000-0005-0000-0000-000054890000}"/>
    <cellStyle name="20% - Accent1 4 2 4 2 2 2 5 2 2 2" xfId="35342" xr:uid="{00000000-0005-0000-0000-000055890000}"/>
    <cellStyle name="20% - Accent1 4 2 4 2 2 2 5 2 3" xfId="35343" xr:uid="{00000000-0005-0000-0000-000056890000}"/>
    <cellStyle name="20% - Accent1 4 2 4 2 2 2 5 3" xfId="35344" xr:uid="{00000000-0005-0000-0000-000057890000}"/>
    <cellStyle name="20% - Accent1 4 2 4 2 2 2 5 3 2" xfId="35345" xr:uid="{00000000-0005-0000-0000-000058890000}"/>
    <cellStyle name="20% - Accent1 4 2 4 2 2 2 5 4" xfId="35346" xr:uid="{00000000-0005-0000-0000-000059890000}"/>
    <cellStyle name="20% - Accent1 4 2 4 2 2 2 6" xfId="35347" xr:uid="{00000000-0005-0000-0000-00005A890000}"/>
    <cellStyle name="20% - Accent1 4 2 4 2 2 2 6 2" xfId="35348" xr:uid="{00000000-0005-0000-0000-00005B890000}"/>
    <cellStyle name="20% - Accent1 4 2 4 2 2 2 6 2 2" xfId="35349" xr:uid="{00000000-0005-0000-0000-00005C890000}"/>
    <cellStyle name="20% - Accent1 4 2 4 2 2 2 6 2 2 2" xfId="35350" xr:uid="{00000000-0005-0000-0000-00005D890000}"/>
    <cellStyle name="20% - Accent1 4 2 4 2 2 2 6 2 3" xfId="35351" xr:uid="{00000000-0005-0000-0000-00005E890000}"/>
    <cellStyle name="20% - Accent1 4 2 4 2 2 2 6 3" xfId="35352" xr:uid="{00000000-0005-0000-0000-00005F890000}"/>
    <cellStyle name="20% - Accent1 4 2 4 2 2 2 6 3 2" xfId="35353" xr:uid="{00000000-0005-0000-0000-000060890000}"/>
    <cellStyle name="20% - Accent1 4 2 4 2 2 2 6 4" xfId="35354" xr:uid="{00000000-0005-0000-0000-000061890000}"/>
    <cellStyle name="20% - Accent1 4 2 4 2 2 2 7" xfId="35355" xr:uid="{00000000-0005-0000-0000-000062890000}"/>
    <cellStyle name="20% - Accent1 4 2 4 2 2 2 7 2" xfId="35356" xr:uid="{00000000-0005-0000-0000-000063890000}"/>
    <cellStyle name="20% - Accent1 4 2 4 2 2 2 7 2 2" xfId="35357" xr:uid="{00000000-0005-0000-0000-000064890000}"/>
    <cellStyle name="20% - Accent1 4 2 4 2 2 2 7 3" xfId="35358" xr:uid="{00000000-0005-0000-0000-000065890000}"/>
    <cellStyle name="20% - Accent1 4 2 4 2 2 2 8" xfId="35359" xr:uid="{00000000-0005-0000-0000-000066890000}"/>
    <cellStyle name="20% - Accent1 4 2 4 2 2 2 8 2" xfId="35360" xr:uid="{00000000-0005-0000-0000-000067890000}"/>
    <cellStyle name="20% - Accent1 4 2 4 2 2 2 8 2 2" xfId="35361" xr:uid="{00000000-0005-0000-0000-000068890000}"/>
    <cellStyle name="20% - Accent1 4 2 4 2 2 2 8 3" xfId="35362" xr:uid="{00000000-0005-0000-0000-000069890000}"/>
    <cellStyle name="20% - Accent1 4 2 4 2 2 2 9" xfId="35363" xr:uid="{00000000-0005-0000-0000-00006A890000}"/>
    <cellStyle name="20% - Accent1 4 2 4 2 2 2 9 2" xfId="35364" xr:uid="{00000000-0005-0000-0000-00006B890000}"/>
    <cellStyle name="20% - Accent1 4 2 4 2 2 3" xfId="35365" xr:uid="{00000000-0005-0000-0000-00006C890000}"/>
    <cellStyle name="20% - Accent1 4 2 4 2 2 3 10" xfId="35366" xr:uid="{00000000-0005-0000-0000-00006D890000}"/>
    <cellStyle name="20% - Accent1 4 2 4 2 2 3 10 2" xfId="35367" xr:uid="{00000000-0005-0000-0000-00006E890000}"/>
    <cellStyle name="20% - Accent1 4 2 4 2 2 3 11" xfId="35368" xr:uid="{00000000-0005-0000-0000-00006F890000}"/>
    <cellStyle name="20% - Accent1 4 2 4 2 2 3 2" xfId="35369" xr:uid="{00000000-0005-0000-0000-000070890000}"/>
    <cellStyle name="20% - Accent1 4 2 4 2 2 3 2 2" xfId="35370" xr:uid="{00000000-0005-0000-0000-000071890000}"/>
    <cellStyle name="20% - Accent1 4 2 4 2 2 3 2 2 2" xfId="35371" xr:uid="{00000000-0005-0000-0000-000072890000}"/>
    <cellStyle name="20% - Accent1 4 2 4 2 2 3 2 2 2 2" xfId="35372" xr:uid="{00000000-0005-0000-0000-000073890000}"/>
    <cellStyle name="20% - Accent1 4 2 4 2 2 3 2 2 2 2 2" xfId="35373" xr:uid="{00000000-0005-0000-0000-000074890000}"/>
    <cellStyle name="20% - Accent1 4 2 4 2 2 3 2 2 2 3" xfId="35374" xr:uid="{00000000-0005-0000-0000-000075890000}"/>
    <cellStyle name="20% - Accent1 4 2 4 2 2 3 2 2 3" xfId="35375" xr:uid="{00000000-0005-0000-0000-000076890000}"/>
    <cellStyle name="20% - Accent1 4 2 4 2 2 3 2 2 3 2" xfId="35376" xr:uid="{00000000-0005-0000-0000-000077890000}"/>
    <cellStyle name="20% - Accent1 4 2 4 2 2 3 2 2 4" xfId="35377" xr:uid="{00000000-0005-0000-0000-000078890000}"/>
    <cellStyle name="20% - Accent1 4 2 4 2 2 3 2 3" xfId="35378" xr:uid="{00000000-0005-0000-0000-000079890000}"/>
    <cellStyle name="20% - Accent1 4 2 4 2 2 3 2 3 2" xfId="35379" xr:uid="{00000000-0005-0000-0000-00007A890000}"/>
    <cellStyle name="20% - Accent1 4 2 4 2 2 3 2 3 2 2" xfId="35380" xr:uid="{00000000-0005-0000-0000-00007B890000}"/>
    <cellStyle name="20% - Accent1 4 2 4 2 2 3 2 3 2 2 2" xfId="35381" xr:uid="{00000000-0005-0000-0000-00007C890000}"/>
    <cellStyle name="20% - Accent1 4 2 4 2 2 3 2 3 2 3" xfId="35382" xr:uid="{00000000-0005-0000-0000-00007D890000}"/>
    <cellStyle name="20% - Accent1 4 2 4 2 2 3 2 3 3" xfId="35383" xr:uid="{00000000-0005-0000-0000-00007E890000}"/>
    <cellStyle name="20% - Accent1 4 2 4 2 2 3 2 3 3 2" xfId="35384" xr:uid="{00000000-0005-0000-0000-00007F890000}"/>
    <cellStyle name="20% - Accent1 4 2 4 2 2 3 2 3 4" xfId="35385" xr:uid="{00000000-0005-0000-0000-000080890000}"/>
    <cellStyle name="20% - Accent1 4 2 4 2 2 3 2 4" xfId="35386" xr:uid="{00000000-0005-0000-0000-000081890000}"/>
    <cellStyle name="20% - Accent1 4 2 4 2 2 3 2 4 2" xfId="35387" xr:uid="{00000000-0005-0000-0000-000082890000}"/>
    <cellStyle name="20% - Accent1 4 2 4 2 2 3 2 4 2 2" xfId="35388" xr:uid="{00000000-0005-0000-0000-000083890000}"/>
    <cellStyle name="20% - Accent1 4 2 4 2 2 3 2 4 2 2 2" xfId="35389" xr:uid="{00000000-0005-0000-0000-000084890000}"/>
    <cellStyle name="20% - Accent1 4 2 4 2 2 3 2 4 2 3" xfId="35390" xr:uid="{00000000-0005-0000-0000-000085890000}"/>
    <cellStyle name="20% - Accent1 4 2 4 2 2 3 2 4 3" xfId="35391" xr:uid="{00000000-0005-0000-0000-000086890000}"/>
    <cellStyle name="20% - Accent1 4 2 4 2 2 3 2 4 3 2" xfId="35392" xr:uid="{00000000-0005-0000-0000-000087890000}"/>
    <cellStyle name="20% - Accent1 4 2 4 2 2 3 2 4 4" xfId="35393" xr:uid="{00000000-0005-0000-0000-000088890000}"/>
    <cellStyle name="20% - Accent1 4 2 4 2 2 3 2 5" xfId="35394" xr:uid="{00000000-0005-0000-0000-000089890000}"/>
    <cellStyle name="20% - Accent1 4 2 4 2 2 3 2 5 2" xfId="35395" xr:uid="{00000000-0005-0000-0000-00008A890000}"/>
    <cellStyle name="20% - Accent1 4 2 4 2 2 3 2 5 2 2" xfId="35396" xr:uid="{00000000-0005-0000-0000-00008B890000}"/>
    <cellStyle name="20% - Accent1 4 2 4 2 2 3 2 5 3" xfId="35397" xr:uid="{00000000-0005-0000-0000-00008C890000}"/>
    <cellStyle name="20% - Accent1 4 2 4 2 2 3 2 6" xfId="35398" xr:uid="{00000000-0005-0000-0000-00008D890000}"/>
    <cellStyle name="20% - Accent1 4 2 4 2 2 3 2 6 2" xfId="35399" xr:uid="{00000000-0005-0000-0000-00008E890000}"/>
    <cellStyle name="20% - Accent1 4 2 4 2 2 3 2 6 2 2" xfId="35400" xr:uid="{00000000-0005-0000-0000-00008F890000}"/>
    <cellStyle name="20% - Accent1 4 2 4 2 2 3 2 6 3" xfId="35401" xr:uid="{00000000-0005-0000-0000-000090890000}"/>
    <cellStyle name="20% - Accent1 4 2 4 2 2 3 2 7" xfId="35402" xr:uid="{00000000-0005-0000-0000-000091890000}"/>
    <cellStyle name="20% - Accent1 4 2 4 2 2 3 2 7 2" xfId="35403" xr:uid="{00000000-0005-0000-0000-000092890000}"/>
    <cellStyle name="20% - Accent1 4 2 4 2 2 3 2 8" xfId="35404" xr:uid="{00000000-0005-0000-0000-000093890000}"/>
    <cellStyle name="20% - Accent1 4 2 4 2 2 3 2 8 2" xfId="35405" xr:uid="{00000000-0005-0000-0000-000094890000}"/>
    <cellStyle name="20% - Accent1 4 2 4 2 2 3 2 9" xfId="35406" xr:uid="{00000000-0005-0000-0000-000095890000}"/>
    <cellStyle name="20% - Accent1 4 2 4 2 2 3 3" xfId="35407" xr:uid="{00000000-0005-0000-0000-000096890000}"/>
    <cellStyle name="20% - Accent1 4 2 4 2 2 3 3 2" xfId="35408" xr:uid="{00000000-0005-0000-0000-000097890000}"/>
    <cellStyle name="20% - Accent1 4 2 4 2 2 3 3 2 2" xfId="35409" xr:uid="{00000000-0005-0000-0000-000098890000}"/>
    <cellStyle name="20% - Accent1 4 2 4 2 2 3 3 2 2 2" xfId="35410" xr:uid="{00000000-0005-0000-0000-000099890000}"/>
    <cellStyle name="20% - Accent1 4 2 4 2 2 3 3 2 2 2 2" xfId="35411" xr:uid="{00000000-0005-0000-0000-00009A890000}"/>
    <cellStyle name="20% - Accent1 4 2 4 2 2 3 3 2 2 3" xfId="35412" xr:uid="{00000000-0005-0000-0000-00009B890000}"/>
    <cellStyle name="20% - Accent1 4 2 4 2 2 3 3 2 3" xfId="35413" xr:uid="{00000000-0005-0000-0000-00009C890000}"/>
    <cellStyle name="20% - Accent1 4 2 4 2 2 3 3 2 3 2" xfId="35414" xr:uid="{00000000-0005-0000-0000-00009D890000}"/>
    <cellStyle name="20% - Accent1 4 2 4 2 2 3 3 2 4" xfId="35415" xr:uid="{00000000-0005-0000-0000-00009E890000}"/>
    <cellStyle name="20% - Accent1 4 2 4 2 2 3 3 3" xfId="35416" xr:uid="{00000000-0005-0000-0000-00009F890000}"/>
    <cellStyle name="20% - Accent1 4 2 4 2 2 3 3 3 2" xfId="35417" xr:uid="{00000000-0005-0000-0000-0000A0890000}"/>
    <cellStyle name="20% - Accent1 4 2 4 2 2 3 3 3 2 2" xfId="35418" xr:uid="{00000000-0005-0000-0000-0000A1890000}"/>
    <cellStyle name="20% - Accent1 4 2 4 2 2 3 3 3 2 2 2" xfId="35419" xr:uid="{00000000-0005-0000-0000-0000A2890000}"/>
    <cellStyle name="20% - Accent1 4 2 4 2 2 3 3 3 2 3" xfId="35420" xr:uid="{00000000-0005-0000-0000-0000A3890000}"/>
    <cellStyle name="20% - Accent1 4 2 4 2 2 3 3 3 3" xfId="35421" xr:uid="{00000000-0005-0000-0000-0000A4890000}"/>
    <cellStyle name="20% - Accent1 4 2 4 2 2 3 3 3 3 2" xfId="35422" xr:uid="{00000000-0005-0000-0000-0000A5890000}"/>
    <cellStyle name="20% - Accent1 4 2 4 2 2 3 3 3 4" xfId="35423" xr:uid="{00000000-0005-0000-0000-0000A6890000}"/>
    <cellStyle name="20% - Accent1 4 2 4 2 2 3 3 4" xfId="35424" xr:uid="{00000000-0005-0000-0000-0000A7890000}"/>
    <cellStyle name="20% - Accent1 4 2 4 2 2 3 3 4 2" xfId="35425" xr:uid="{00000000-0005-0000-0000-0000A8890000}"/>
    <cellStyle name="20% - Accent1 4 2 4 2 2 3 3 4 2 2" xfId="35426" xr:uid="{00000000-0005-0000-0000-0000A9890000}"/>
    <cellStyle name="20% - Accent1 4 2 4 2 2 3 3 4 2 2 2" xfId="35427" xr:uid="{00000000-0005-0000-0000-0000AA890000}"/>
    <cellStyle name="20% - Accent1 4 2 4 2 2 3 3 4 2 3" xfId="35428" xr:uid="{00000000-0005-0000-0000-0000AB890000}"/>
    <cellStyle name="20% - Accent1 4 2 4 2 2 3 3 4 3" xfId="35429" xr:uid="{00000000-0005-0000-0000-0000AC890000}"/>
    <cellStyle name="20% - Accent1 4 2 4 2 2 3 3 4 3 2" xfId="35430" xr:uid="{00000000-0005-0000-0000-0000AD890000}"/>
    <cellStyle name="20% - Accent1 4 2 4 2 2 3 3 4 4" xfId="35431" xr:uid="{00000000-0005-0000-0000-0000AE890000}"/>
    <cellStyle name="20% - Accent1 4 2 4 2 2 3 3 5" xfId="35432" xr:uid="{00000000-0005-0000-0000-0000AF890000}"/>
    <cellStyle name="20% - Accent1 4 2 4 2 2 3 3 5 2" xfId="35433" xr:uid="{00000000-0005-0000-0000-0000B0890000}"/>
    <cellStyle name="20% - Accent1 4 2 4 2 2 3 3 5 2 2" xfId="35434" xr:uid="{00000000-0005-0000-0000-0000B1890000}"/>
    <cellStyle name="20% - Accent1 4 2 4 2 2 3 3 5 3" xfId="35435" xr:uid="{00000000-0005-0000-0000-0000B2890000}"/>
    <cellStyle name="20% - Accent1 4 2 4 2 2 3 3 6" xfId="35436" xr:uid="{00000000-0005-0000-0000-0000B3890000}"/>
    <cellStyle name="20% - Accent1 4 2 4 2 2 3 3 6 2" xfId="35437" xr:uid="{00000000-0005-0000-0000-0000B4890000}"/>
    <cellStyle name="20% - Accent1 4 2 4 2 2 3 3 6 2 2" xfId="35438" xr:uid="{00000000-0005-0000-0000-0000B5890000}"/>
    <cellStyle name="20% - Accent1 4 2 4 2 2 3 3 6 3" xfId="35439" xr:uid="{00000000-0005-0000-0000-0000B6890000}"/>
    <cellStyle name="20% - Accent1 4 2 4 2 2 3 3 7" xfId="35440" xr:uid="{00000000-0005-0000-0000-0000B7890000}"/>
    <cellStyle name="20% - Accent1 4 2 4 2 2 3 3 7 2" xfId="35441" xr:uid="{00000000-0005-0000-0000-0000B8890000}"/>
    <cellStyle name="20% - Accent1 4 2 4 2 2 3 3 8" xfId="35442" xr:uid="{00000000-0005-0000-0000-0000B9890000}"/>
    <cellStyle name="20% - Accent1 4 2 4 2 2 3 3 8 2" xfId="35443" xr:uid="{00000000-0005-0000-0000-0000BA890000}"/>
    <cellStyle name="20% - Accent1 4 2 4 2 2 3 3 9" xfId="35444" xr:uid="{00000000-0005-0000-0000-0000BB890000}"/>
    <cellStyle name="20% - Accent1 4 2 4 2 2 3 4" xfId="35445" xr:uid="{00000000-0005-0000-0000-0000BC890000}"/>
    <cellStyle name="20% - Accent1 4 2 4 2 2 3 4 2" xfId="35446" xr:uid="{00000000-0005-0000-0000-0000BD890000}"/>
    <cellStyle name="20% - Accent1 4 2 4 2 2 3 4 2 2" xfId="35447" xr:uid="{00000000-0005-0000-0000-0000BE890000}"/>
    <cellStyle name="20% - Accent1 4 2 4 2 2 3 4 2 2 2" xfId="35448" xr:uid="{00000000-0005-0000-0000-0000BF890000}"/>
    <cellStyle name="20% - Accent1 4 2 4 2 2 3 4 2 3" xfId="35449" xr:uid="{00000000-0005-0000-0000-0000C0890000}"/>
    <cellStyle name="20% - Accent1 4 2 4 2 2 3 4 3" xfId="35450" xr:uid="{00000000-0005-0000-0000-0000C1890000}"/>
    <cellStyle name="20% - Accent1 4 2 4 2 2 3 4 3 2" xfId="35451" xr:uid="{00000000-0005-0000-0000-0000C2890000}"/>
    <cellStyle name="20% - Accent1 4 2 4 2 2 3 4 4" xfId="35452" xr:uid="{00000000-0005-0000-0000-0000C3890000}"/>
    <cellStyle name="20% - Accent1 4 2 4 2 2 3 5" xfId="35453" xr:uid="{00000000-0005-0000-0000-0000C4890000}"/>
    <cellStyle name="20% - Accent1 4 2 4 2 2 3 5 2" xfId="35454" xr:uid="{00000000-0005-0000-0000-0000C5890000}"/>
    <cellStyle name="20% - Accent1 4 2 4 2 2 3 5 2 2" xfId="35455" xr:uid="{00000000-0005-0000-0000-0000C6890000}"/>
    <cellStyle name="20% - Accent1 4 2 4 2 2 3 5 2 2 2" xfId="35456" xr:uid="{00000000-0005-0000-0000-0000C7890000}"/>
    <cellStyle name="20% - Accent1 4 2 4 2 2 3 5 2 3" xfId="35457" xr:uid="{00000000-0005-0000-0000-0000C8890000}"/>
    <cellStyle name="20% - Accent1 4 2 4 2 2 3 5 3" xfId="35458" xr:uid="{00000000-0005-0000-0000-0000C9890000}"/>
    <cellStyle name="20% - Accent1 4 2 4 2 2 3 5 3 2" xfId="35459" xr:uid="{00000000-0005-0000-0000-0000CA890000}"/>
    <cellStyle name="20% - Accent1 4 2 4 2 2 3 5 4" xfId="35460" xr:uid="{00000000-0005-0000-0000-0000CB890000}"/>
    <cellStyle name="20% - Accent1 4 2 4 2 2 3 6" xfId="35461" xr:uid="{00000000-0005-0000-0000-0000CC890000}"/>
    <cellStyle name="20% - Accent1 4 2 4 2 2 3 6 2" xfId="35462" xr:uid="{00000000-0005-0000-0000-0000CD890000}"/>
    <cellStyle name="20% - Accent1 4 2 4 2 2 3 6 2 2" xfId="35463" xr:uid="{00000000-0005-0000-0000-0000CE890000}"/>
    <cellStyle name="20% - Accent1 4 2 4 2 2 3 6 2 2 2" xfId="35464" xr:uid="{00000000-0005-0000-0000-0000CF890000}"/>
    <cellStyle name="20% - Accent1 4 2 4 2 2 3 6 2 3" xfId="35465" xr:uid="{00000000-0005-0000-0000-0000D0890000}"/>
    <cellStyle name="20% - Accent1 4 2 4 2 2 3 6 3" xfId="35466" xr:uid="{00000000-0005-0000-0000-0000D1890000}"/>
    <cellStyle name="20% - Accent1 4 2 4 2 2 3 6 3 2" xfId="35467" xr:uid="{00000000-0005-0000-0000-0000D2890000}"/>
    <cellStyle name="20% - Accent1 4 2 4 2 2 3 6 4" xfId="35468" xr:uid="{00000000-0005-0000-0000-0000D3890000}"/>
    <cellStyle name="20% - Accent1 4 2 4 2 2 3 7" xfId="35469" xr:uid="{00000000-0005-0000-0000-0000D4890000}"/>
    <cellStyle name="20% - Accent1 4 2 4 2 2 3 7 2" xfId="35470" xr:uid="{00000000-0005-0000-0000-0000D5890000}"/>
    <cellStyle name="20% - Accent1 4 2 4 2 2 3 7 2 2" xfId="35471" xr:uid="{00000000-0005-0000-0000-0000D6890000}"/>
    <cellStyle name="20% - Accent1 4 2 4 2 2 3 7 3" xfId="35472" xr:uid="{00000000-0005-0000-0000-0000D7890000}"/>
    <cellStyle name="20% - Accent1 4 2 4 2 2 3 8" xfId="35473" xr:uid="{00000000-0005-0000-0000-0000D8890000}"/>
    <cellStyle name="20% - Accent1 4 2 4 2 2 3 8 2" xfId="35474" xr:uid="{00000000-0005-0000-0000-0000D9890000}"/>
    <cellStyle name="20% - Accent1 4 2 4 2 2 3 8 2 2" xfId="35475" xr:uid="{00000000-0005-0000-0000-0000DA890000}"/>
    <cellStyle name="20% - Accent1 4 2 4 2 2 3 8 3" xfId="35476" xr:uid="{00000000-0005-0000-0000-0000DB890000}"/>
    <cellStyle name="20% - Accent1 4 2 4 2 2 3 9" xfId="35477" xr:uid="{00000000-0005-0000-0000-0000DC890000}"/>
    <cellStyle name="20% - Accent1 4 2 4 2 2 3 9 2" xfId="35478" xr:uid="{00000000-0005-0000-0000-0000DD890000}"/>
    <cellStyle name="20% - Accent1 4 2 4 2 2 4" xfId="35479" xr:uid="{00000000-0005-0000-0000-0000DE890000}"/>
    <cellStyle name="20% - Accent1 4 2 4 2 2 4 10" xfId="35480" xr:uid="{00000000-0005-0000-0000-0000DF890000}"/>
    <cellStyle name="20% - Accent1 4 2 4 2 2 4 10 2" xfId="35481" xr:uid="{00000000-0005-0000-0000-0000E0890000}"/>
    <cellStyle name="20% - Accent1 4 2 4 2 2 4 11" xfId="35482" xr:uid="{00000000-0005-0000-0000-0000E1890000}"/>
    <cellStyle name="20% - Accent1 4 2 4 2 2 4 2" xfId="35483" xr:uid="{00000000-0005-0000-0000-0000E2890000}"/>
    <cellStyle name="20% - Accent1 4 2 4 2 2 4 2 2" xfId="35484" xr:uid="{00000000-0005-0000-0000-0000E3890000}"/>
    <cellStyle name="20% - Accent1 4 2 4 2 2 4 2 2 2" xfId="35485" xr:uid="{00000000-0005-0000-0000-0000E4890000}"/>
    <cellStyle name="20% - Accent1 4 2 4 2 2 4 2 2 2 2" xfId="35486" xr:uid="{00000000-0005-0000-0000-0000E5890000}"/>
    <cellStyle name="20% - Accent1 4 2 4 2 2 4 2 2 2 2 2" xfId="35487" xr:uid="{00000000-0005-0000-0000-0000E6890000}"/>
    <cellStyle name="20% - Accent1 4 2 4 2 2 4 2 2 2 3" xfId="35488" xr:uid="{00000000-0005-0000-0000-0000E7890000}"/>
    <cellStyle name="20% - Accent1 4 2 4 2 2 4 2 2 3" xfId="35489" xr:uid="{00000000-0005-0000-0000-0000E8890000}"/>
    <cellStyle name="20% - Accent1 4 2 4 2 2 4 2 2 3 2" xfId="35490" xr:uid="{00000000-0005-0000-0000-0000E9890000}"/>
    <cellStyle name="20% - Accent1 4 2 4 2 2 4 2 2 4" xfId="35491" xr:uid="{00000000-0005-0000-0000-0000EA890000}"/>
    <cellStyle name="20% - Accent1 4 2 4 2 2 4 2 3" xfId="35492" xr:uid="{00000000-0005-0000-0000-0000EB890000}"/>
    <cellStyle name="20% - Accent1 4 2 4 2 2 4 2 3 2" xfId="35493" xr:uid="{00000000-0005-0000-0000-0000EC890000}"/>
    <cellStyle name="20% - Accent1 4 2 4 2 2 4 2 3 2 2" xfId="35494" xr:uid="{00000000-0005-0000-0000-0000ED890000}"/>
    <cellStyle name="20% - Accent1 4 2 4 2 2 4 2 3 2 2 2" xfId="35495" xr:uid="{00000000-0005-0000-0000-0000EE890000}"/>
    <cellStyle name="20% - Accent1 4 2 4 2 2 4 2 3 2 3" xfId="35496" xr:uid="{00000000-0005-0000-0000-0000EF890000}"/>
    <cellStyle name="20% - Accent1 4 2 4 2 2 4 2 3 3" xfId="35497" xr:uid="{00000000-0005-0000-0000-0000F0890000}"/>
    <cellStyle name="20% - Accent1 4 2 4 2 2 4 2 3 3 2" xfId="35498" xr:uid="{00000000-0005-0000-0000-0000F1890000}"/>
    <cellStyle name="20% - Accent1 4 2 4 2 2 4 2 3 4" xfId="35499" xr:uid="{00000000-0005-0000-0000-0000F2890000}"/>
    <cellStyle name="20% - Accent1 4 2 4 2 2 4 2 4" xfId="35500" xr:uid="{00000000-0005-0000-0000-0000F3890000}"/>
    <cellStyle name="20% - Accent1 4 2 4 2 2 4 2 4 2" xfId="35501" xr:uid="{00000000-0005-0000-0000-0000F4890000}"/>
    <cellStyle name="20% - Accent1 4 2 4 2 2 4 2 4 2 2" xfId="35502" xr:uid="{00000000-0005-0000-0000-0000F5890000}"/>
    <cellStyle name="20% - Accent1 4 2 4 2 2 4 2 4 2 2 2" xfId="35503" xr:uid="{00000000-0005-0000-0000-0000F6890000}"/>
    <cellStyle name="20% - Accent1 4 2 4 2 2 4 2 4 2 3" xfId="35504" xr:uid="{00000000-0005-0000-0000-0000F7890000}"/>
    <cellStyle name="20% - Accent1 4 2 4 2 2 4 2 4 3" xfId="35505" xr:uid="{00000000-0005-0000-0000-0000F8890000}"/>
    <cellStyle name="20% - Accent1 4 2 4 2 2 4 2 4 3 2" xfId="35506" xr:uid="{00000000-0005-0000-0000-0000F9890000}"/>
    <cellStyle name="20% - Accent1 4 2 4 2 2 4 2 4 4" xfId="35507" xr:uid="{00000000-0005-0000-0000-0000FA890000}"/>
    <cellStyle name="20% - Accent1 4 2 4 2 2 4 2 5" xfId="35508" xr:uid="{00000000-0005-0000-0000-0000FB890000}"/>
    <cellStyle name="20% - Accent1 4 2 4 2 2 4 2 5 2" xfId="35509" xr:uid="{00000000-0005-0000-0000-0000FC890000}"/>
    <cellStyle name="20% - Accent1 4 2 4 2 2 4 2 5 2 2" xfId="35510" xr:uid="{00000000-0005-0000-0000-0000FD890000}"/>
    <cellStyle name="20% - Accent1 4 2 4 2 2 4 2 5 3" xfId="35511" xr:uid="{00000000-0005-0000-0000-0000FE890000}"/>
    <cellStyle name="20% - Accent1 4 2 4 2 2 4 2 6" xfId="35512" xr:uid="{00000000-0005-0000-0000-0000FF890000}"/>
    <cellStyle name="20% - Accent1 4 2 4 2 2 4 2 6 2" xfId="35513" xr:uid="{00000000-0005-0000-0000-0000008A0000}"/>
    <cellStyle name="20% - Accent1 4 2 4 2 2 4 2 6 2 2" xfId="35514" xr:uid="{00000000-0005-0000-0000-0000018A0000}"/>
    <cellStyle name="20% - Accent1 4 2 4 2 2 4 2 6 3" xfId="35515" xr:uid="{00000000-0005-0000-0000-0000028A0000}"/>
    <cellStyle name="20% - Accent1 4 2 4 2 2 4 2 7" xfId="35516" xr:uid="{00000000-0005-0000-0000-0000038A0000}"/>
    <cellStyle name="20% - Accent1 4 2 4 2 2 4 2 7 2" xfId="35517" xr:uid="{00000000-0005-0000-0000-0000048A0000}"/>
    <cellStyle name="20% - Accent1 4 2 4 2 2 4 2 8" xfId="35518" xr:uid="{00000000-0005-0000-0000-0000058A0000}"/>
    <cellStyle name="20% - Accent1 4 2 4 2 2 4 2 8 2" xfId="35519" xr:uid="{00000000-0005-0000-0000-0000068A0000}"/>
    <cellStyle name="20% - Accent1 4 2 4 2 2 4 2 9" xfId="35520" xr:uid="{00000000-0005-0000-0000-0000078A0000}"/>
    <cellStyle name="20% - Accent1 4 2 4 2 2 4 3" xfId="35521" xr:uid="{00000000-0005-0000-0000-0000088A0000}"/>
    <cellStyle name="20% - Accent1 4 2 4 2 2 4 3 2" xfId="35522" xr:uid="{00000000-0005-0000-0000-0000098A0000}"/>
    <cellStyle name="20% - Accent1 4 2 4 2 2 4 3 2 2" xfId="35523" xr:uid="{00000000-0005-0000-0000-00000A8A0000}"/>
    <cellStyle name="20% - Accent1 4 2 4 2 2 4 3 2 2 2" xfId="35524" xr:uid="{00000000-0005-0000-0000-00000B8A0000}"/>
    <cellStyle name="20% - Accent1 4 2 4 2 2 4 3 2 2 2 2" xfId="35525" xr:uid="{00000000-0005-0000-0000-00000C8A0000}"/>
    <cellStyle name="20% - Accent1 4 2 4 2 2 4 3 2 2 3" xfId="35526" xr:uid="{00000000-0005-0000-0000-00000D8A0000}"/>
    <cellStyle name="20% - Accent1 4 2 4 2 2 4 3 2 3" xfId="35527" xr:uid="{00000000-0005-0000-0000-00000E8A0000}"/>
    <cellStyle name="20% - Accent1 4 2 4 2 2 4 3 2 3 2" xfId="35528" xr:uid="{00000000-0005-0000-0000-00000F8A0000}"/>
    <cellStyle name="20% - Accent1 4 2 4 2 2 4 3 2 4" xfId="35529" xr:uid="{00000000-0005-0000-0000-0000108A0000}"/>
    <cellStyle name="20% - Accent1 4 2 4 2 2 4 3 3" xfId="35530" xr:uid="{00000000-0005-0000-0000-0000118A0000}"/>
    <cellStyle name="20% - Accent1 4 2 4 2 2 4 3 3 2" xfId="35531" xr:uid="{00000000-0005-0000-0000-0000128A0000}"/>
    <cellStyle name="20% - Accent1 4 2 4 2 2 4 3 3 2 2" xfId="35532" xr:uid="{00000000-0005-0000-0000-0000138A0000}"/>
    <cellStyle name="20% - Accent1 4 2 4 2 2 4 3 3 2 2 2" xfId="35533" xr:uid="{00000000-0005-0000-0000-0000148A0000}"/>
    <cellStyle name="20% - Accent1 4 2 4 2 2 4 3 3 2 3" xfId="35534" xr:uid="{00000000-0005-0000-0000-0000158A0000}"/>
    <cellStyle name="20% - Accent1 4 2 4 2 2 4 3 3 3" xfId="35535" xr:uid="{00000000-0005-0000-0000-0000168A0000}"/>
    <cellStyle name="20% - Accent1 4 2 4 2 2 4 3 3 3 2" xfId="35536" xr:uid="{00000000-0005-0000-0000-0000178A0000}"/>
    <cellStyle name="20% - Accent1 4 2 4 2 2 4 3 3 4" xfId="35537" xr:uid="{00000000-0005-0000-0000-0000188A0000}"/>
    <cellStyle name="20% - Accent1 4 2 4 2 2 4 3 4" xfId="35538" xr:uid="{00000000-0005-0000-0000-0000198A0000}"/>
    <cellStyle name="20% - Accent1 4 2 4 2 2 4 3 4 2" xfId="35539" xr:uid="{00000000-0005-0000-0000-00001A8A0000}"/>
    <cellStyle name="20% - Accent1 4 2 4 2 2 4 3 4 2 2" xfId="35540" xr:uid="{00000000-0005-0000-0000-00001B8A0000}"/>
    <cellStyle name="20% - Accent1 4 2 4 2 2 4 3 4 2 2 2" xfId="35541" xr:uid="{00000000-0005-0000-0000-00001C8A0000}"/>
    <cellStyle name="20% - Accent1 4 2 4 2 2 4 3 4 2 3" xfId="35542" xr:uid="{00000000-0005-0000-0000-00001D8A0000}"/>
    <cellStyle name="20% - Accent1 4 2 4 2 2 4 3 4 3" xfId="35543" xr:uid="{00000000-0005-0000-0000-00001E8A0000}"/>
    <cellStyle name="20% - Accent1 4 2 4 2 2 4 3 4 3 2" xfId="35544" xr:uid="{00000000-0005-0000-0000-00001F8A0000}"/>
    <cellStyle name="20% - Accent1 4 2 4 2 2 4 3 4 4" xfId="35545" xr:uid="{00000000-0005-0000-0000-0000208A0000}"/>
    <cellStyle name="20% - Accent1 4 2 4 2 2 4 3 5" xfId="35546" xr:uid="{00000000-0005-0000-0000-0000218A0000}"/>
    <cellStyle name="20% - Accent1 4 2 4 2 2 4 3 5 2" xfId="35547" xr:uid="{00000000-0005-0000-0000-0000228A0000}"/>
    <cellStyle name="20% - Accent1 4 2 4 2 2 4 3 5 2 2" xfId="35548" xr:uid="{00000000-0005-0000-0000-0000238A0000}"/>
    <cellStyle name="20% - Accent1 4 2 4 2 2 4 3 5 3" xfId="35549" xr:uid="{00000000-0005-0000-0000-0000248A0000}"/>
    <cellStyle name="20% - Accent1 4 2 4 2 2 4 3 6" xfId="35550" xr:uid="{00000000-0005-0000-0000-0000258A0000}"/>
    <cellStyle name="20% - Accent1 4 2 4 2 2 4 3 6 2" xfId="35551" xr:uid="{00000000-0005-0000-0000-0000268A0000}"/>
    <cellStyle name="20% - Accent1 4 2 4 2 2 4 3 6 2 2" xfId="35552" xr:uid="{00000000-0005-0000-0000-0000278A0000}"/>
    <cellStyle name="20% - Accent1 4 2 4 2 2 4 3 6 3" xfId="35553" xr:uid="{00000000-0005-0000-0000-0000288A0000}"/>
    <cellStyle name="20% - Accent1 4 2 4 2 2 4 3 7" xfId="35554" xr:uid="{00000000-0005-0000-0000-0000298A0000}"/>
    <cellStyle name="20% - Accent1 4 2 4 2 2 4 3 7 2" xfId="35555" xr:uid="{00000000-0005-0000-0000-00002A8A0000}"/>
    <cellStyle name="20% - Accent1 4 2 4 2 2 4 3 8" xfId="35556" xr:uid="{00000000-0005-0000-0000-00002B8A0000}"/>
    <cellStyle name="20% - Accent1 4 2 4 2 2 4 3 8 2" xfId="35557" xr:uid="{00000000-0005-0000-0000-00002C8A0000}"/>
    <cellStyle name="20% - Accent1 4 2 4 2 2 4 3 9" xfId="35558" xr:uid="{00000000-0005-0000-0000-00002D8A0000}"/>
    <cellStyle name="20% - Accent1 4 2 4 2 2 4 4" xfId="35559" xr:uid="{00000000-0005-0000-0000-00002E8A0000}"/>
    <cellStyle name="20% - Accent1 4 2 4 2 2 4 4 2" xfId="35560" xr:uid="{00000000-0005-0000-0000-00002F8A0000}"/>
    <cellStyle name="20% - Accent1 4 2 4 2 2 4 4 2 2" xfId="35561" xr:uid="{00000000-0005-0000-0000-0000308A0000}"/>
    <cellStyle name="20% - Accent1 4 2 4 2 2 4 4 2 2 2" xfId="35562" xr:uid="{00000000-0005-0000-0000-0000318A0000}"/>
    <cellStyle name="20% - Accent1 4 2 4 2 2 4 4 2 3" xfId="35563" xr:uid="{00000000-0005-0000-0000-0000328A0000}"/>
    <cellStyle name="20% - Accent1 4 2 4 2 2 4 4 3" xfId="35564" xr:uid="{00000000-0005-0000-0000-0000338A0000}"/>
    <cellStyle name="20% - Accent1 4 2 4 2 2 4 4 3 2" xfId="35565" xr:uid="{00000000-0005-0000-0000-0000348A0000}"/>
    <cellStyle name="20% - Accent1 4 2 4 2 2 4 4 4" xfId="35566" xr:uid="{00000000-0005-0000-0000-0000358A0000}"/>
    <cellStyle name="20% - Accent1 4 2 4 2 2 4 5" xfId="35567" xr:uid="{00000000-0005-0000-0000-0000368A0000}"/>
    <cellStyle name="20% - Accent1 4 2 4 2 2 4 5 2" xfId="35568" xr:uid="{00000000-0005-0000-0000-0000378A0000}"/>
    <cellStyle name="20% - Accent1 4 2 4 2 2 4 5 2 2" xfId="35569" xr:uid="{00000000-0005-0000-0000-0000388A0000}"/>
    <cellStyle name="20% - Accent1 4 2 4 2 2 4 5 2 2 2" xfId="35570" xr:uid="{00000000-0005-0000-0000-0000398A0000}"/>
    <cellStyle name="20% - Accent1 4 2 4 2 2 4 5 2 3" xfId="35571" xr:uid="{00000000-0005-0000-0000-00003A8A0000}"/>
    <cellStyle name="20% - Accent1 4 2 4 2 2 4 5 3" xfId="35572" xr:uid="{00000000-0005-0000-0000-00003B8A0000}"/>
    <cellStyle name="20% - Accent1 4 2 4 2 2 4 5 3 2" xfId="35573" xr:uid="{00000000-0005-0000-0000-00003C8A0000}"/>
    <cellStyle name="20% - Accent1 4 2 4 2 2 4 5 4" xfId="35574" xr:uid="{00000000-0005-0000-0000-00003D8A0000}"/>
    <cellStyle name="20% - Accent1 4 2 4 2 2 4 6" xfId="35575" xr:uid="{00000000-0005-0000-0000-00003E8A0000}"/>
    <cellStyle name="20% - Accent1 4 2 4 2 2 4 6 2" xfId="35576" xr:uid="{00000000-0005-0000-0000-00003F8A0000}"/>
    <cellStyle name="20% - Accent1 4 2 4 2 2 4 6 2 2" xfId="35577" xr:uid="{00000000-0005-0000-0000-0000408A0000}"/>
    <cellStyle name="20% - Accent1 4 2 4 2 2 4 6 2 2 2" xfId="35578" xr:uid="{00000000-0005-0000-0000-0000418A0000}"/>
    <cellStyle name="20% - Accent1 4 2 4 2 2 4 6 2 3" xfId="35579" xr:uid="{00000000-0005-0000-0000-0000428A0000}"/>
    <cellStyle name="20% - Accent1 4 2 4 2 2 4 6 3" xfId="35580" xr:uid="{00000000-0005-0000-0000-0000438A0000}"/>
    <cellStyle name="20% - Accent1 4 2 4 2 2 4 6 3 2" xfId="35581" xr:uid="{00000000-0005-0000-0000-0000448A0000}"/>
    <cellStyle name="20% - Accent1 4 2 4 2 2 4 6 4" xfId="35582" xr:uid="{00000000-0005-0000-0000-0000458A0000}"/>
    <cellStyle name="20% - Accent1 4 2 4 2 2 4 7" xfId="35583" xr:uid="{00000000-0005-0000-0000-0000468A0000}"/>
    <cellStyle name="20% - Accent1 4 2 4 2 2 4 7 2" xfId="35584" xr:uid="{00000000-0005-0000-0000-0000478A0000}"/>
    <cellStyle name="20% - Accent1 4 2 4 2 2 4 7 2 2" xfId="35585" xr:uid="{00000000-0005-0000-0000-0000488A0000}"/>
    <cellStyle name="20% - Accent1 4 2 4 2 2 4 7 3" xfId="35586" xr:uid="{00000000-0005-0000-0000-0000498A0000}"/>
    <cellStyle name="20% - Accent1 4 2 4 2 2 4 8" xfId="35587" xr:uid="{00000000-0005-0000-0000-00004A8A0000}"/>
    <cellStyle name="20% - Accent1 4 2 4 2 2 4 8 2" xfId="35588" xr:uid="{00000000-0005-0000-0000-00004B8A0000}"/>
    <cellStyle name="20% - Accent1 4 2 4 2 2 4 8 2 2" xfId="35589" xr:uid="{00000000-0005-0000-0000-00004C8A0000}"/>
    <cellStyle name="20% - Accent1 4 2 4 2 2 4 8 3" xfId="35590" xr:uid="{00000000-0005-0000-0000-00004D8A0000}"/>
    <cellStyle name="20% - Accent1 4 2 4 2 2 4 9" xfId="35591" xr:uid="{00000000-0005-0000-0000-00004E8A0000}"/>
    <cellStyle name="20% - Accent1 4 2 4 2 2 4 9 2" xfId="35592" xr:uid="{00000000-0005-0000-0000-00004F8A0000}"/>
    <cellStyle name="20% - Accent1 4 2 4 2 2 5" xfId="35593" xr:uid="{00000000-0005-0000-0000-0000508A0000}"/>
    <cellStyle name="20% - Accent1 4 2 4 2 2 5 2" xfId="35594" xr:uid="{00000000-0005-0000-0000-0000518A0000}"/>
    <cellStyle name="20% - Accent1 4 2 4 2 2 5 2 2" xfId="35595" xr:uid="{00000000-0005-0000-0000-0000528A0000}"/>
    <cellStyle name="20% - Accent1 4 2 4 2 2 5 2 2 2" xfId="35596" xr:uid="{00000000-0005-0000-0000-0000538A0000}"/>
    <cellStyle name="20% - Accent1 4 2 4 2 2 5 2 2 2 2" xfId="35597" xr:uid="{00000000-0005-0000-0000-0000548A0000}"/>
    <cellStyle name="20% - Accent1 4 2 4 2 2 5 2 2 3" xfId="35598" xr:uid="{00000000-0005-0000-0000-0000558A0000}"/>
    <cellStyle name="20% - Accent1 4 2 4 2 2 5 2 3" xfId="35599" xr:uid="{00000000-0005-0000-0000-0000568A0000}"/>
    <cellStyle name="20% - Accent1 4 2 4 2 2 5 2 3 2" xfId="35600" xr:uid="{00000000-0005-0000-0000-0000578A0000}"/>
    <cellStyle name="20% - Accent1 4 2 4 2 2 5 2 4" xfId="35601" xr:uid="{00000000-0005-0000-0000-0000588A0000}"/>
    <cellStyle name="20% - Accent1 4 2 4 2 2 5 3" xfId="35602" xr:uid="{00000000-0005-0000-0000-0000598A0000}"/>
    <cellStyle name="20% - Accent1 4 2 4 2 2 5 3 2" xfId="35603" xr:uid="{00000000-0005-0000-0000-00005A8A0000}"/>
    <cellStyle name="20% - Accent1 4 2 4 2 2 5 3 2 2" xfId="35604" xr:uid="{00000000-0005-0000-0000-00005B8A0000}"/>
    <cellStyle name="20% - Accent1 4 2 4 2 2 5 3 2 2 2" xfId="35605" xr:uid="{00000000-0005-0000-0000-00005C8A0000}"/>
    <cellStyle name="20% - Accent1 4 2 4 2 2 5 3 2 3" xfId="35606" xr:uid="{00000000-0005-0000-0000-00005D8A0000}"/>
    <cellStyle name="20% - Accent1 4 2 4 2 2 5 3 3" xfId="35607" xr:uid="{00000000-0005-0000-0000-00005E8A0000}"/>
    <cellStyle name="20% - Accent1 4 2 4 2 2 5 3 3 2" xfId="35608" xr:uid="{00000000-0005-0000-0000-00005F8A0000}"/>
    <cellStyle name="20% - Accent1 4 2 4 2 2 5 3 4" xfId="35609" xr:uid="{00000000-0005-0000-0000-0000608A0000}"/>
    <cellStyle name="20% - Accent1 4 2 4 2 2 5 4" xfId="35610" xr:uid="{00000000-0005-0000-0000-0000618A0000}"/>
    <cellStyle name="20% - Accent1 4 2 4 2 2 5 4 2" xfId="35611" xr:uid="{00000000-0005-0000-0000-0000628A0000}"/>
    <cellStyle name="20% - Accent1 4 2 4 2 2 5 4 2 2" xfId="35612" xr:uid="{00000000-0005-0000-0000-0000638A0000}"/>
    <cellStyle name="20% - Accent1 4 2 4 2 2 5 4 2 2 2" xfId="35613" xr:uid="{00000000-0005-0000-0000-0000648A0000}"/>
    <cellStyle name="20% - Accent1 4 2 4 2 2 5 4 2 3" xfId="35614" xr:uid="{00000000-0005-0000-0000-0000658A0000}"/>
    <cellStyle name="20% - Accent1 4 2 4 2 2 5 4 3" xfId="35615" xr:uid="{00000000-0005-0000-0000-0000668A0000}"/>
    <cellStyle name="20% - Accent1 4 2 4 2 2 5 4 3 2" xfId="35616" xr:uid="{00000000-0005-0000-0000-0000678A0000}"/>
    <cellStyle name="20% - Accent1 4 2 4 2 2 5 4 4" xfId="35617" xr:uid="{00000000-0005-0000-0000-0000688A0000}"/>
    <cellStyle name="20% - Accent1 4 2 4 2 2 5 5" xfId="35618" xr:uid="{00000000-0005-0000-0000-0000698A0000}"/>
    <cellStyle name="20% - Accent1 4 2 4 2 2 5 5 2" xfId="35619" xr:uid="{00000000-0005-0000-0000-00006A8A0000}"/>
    <cellStyle name="20% - Accent1 4 2 4 2 2 5 5 2 2" xfId="35620" xr:uid="{00000000-0005-0000-0000-00006B8A0000}"/>
    <cellStyle name="20% - Accent1 4 2 4 2 2 5 5 3" xfId="35621" xr:uid="{00000000-0005-0000-0000-00006C8A0000}"/>
    <cellStyle name="20% - Accent1 4 2 4 2 2 5 6" xfId="35622" xr:uid="{00000000-0005-0000-0000-00006D8A0000}"/>
    <cellStyle name="20% - Accent1 4 2 4 2 2 5 6 2" xfId="35623" xr:uid="{00000000-0005-0000-0000-00006E8A0000}"/>
    <cellStyle name="20% - Accent1 4 2 4 2 2 5 6 2 2" xfId="35624" xr:uid="{00000000-0005-0000-0000-00006F8A0000}"/>
    <cellStyle name="20% - Accent1 4 2 4 2 2 5 6 3" xfId="35625" xr:uid="{00000000-0005-0000-0000-0000708A0000}"/>
    <cellStyle name="20% - Accent1 4 2 4 2 2 5 7" xfId="35626" xr:uid="{00000000-0005-0000-0000-0000718A0000}"/>
    <cellStyle name="20% - Accent1 4 2 4 2 2 5 7 2" xfId="35627" xr:uid="{00000000-0005-0000-0000-0000728A0000}"/>
    <cellStyle name="20% - Accent1 4 2 4 2 2 5 8" xfId="35628" xr:uid="{00000000-0005-0000-0000-0000738A0000}"/>
    <cellStyle name="20% - Accent1 4 2 4 2 2 5 8 2" xfId="35629" xr:uid="{00000000-0005-0000-0000-0000748A0000}"/>
    <cellStyle name="20% - Accent1 4 2 4 2 2 5 9" xfId="35630" xr:uid="{00000000-0005-0000-0000-0000758A0000}"/>
    <cellStyle name="20% - Accent1 4 2 4 2 2 6" xfId="35631" xr:uid="{00000000-0005-0000-0000-0000768A0000}"/>
    <cellStyle name="20% - Accent1 4 2 4 2 2 6 2" xfId="35632" xr:uid="{00000000-0005-0000-0000-0000778A0000}"/>
    <cellStyle name="20% - Accent1 4 2 4 2 2 6 2 2" xfId="35633" xr:uid="{00000000-0005-0000-0000-0000788A0000}"/>
    <cellStyle name="20% - Accent1 4 2 4 2 2 6 2 2 2" xfId="35634" xr:uid="{00000000-0005-0000-0000-0000798A0000}"/>
    <cellStyle name="20% - Accent1 4 2 4 2 2 6 2 2 2 2" xfId="35635" xr:uid="{00000000-0005-0000-0000-00007A8A0000}"/>
    <cellStyle name="20% - Accent1 4 2 4 2 2 6 2 2 3" xfId="35636" xr:uid="{00000000-0005-0000-0000-00007B8A0000}"/>
    <cellStyle name="20% - Accent1 4 2 4 2 2 6 2 3" xfId="35637" xr:uid="{00000000-0005-0000-0000-00007C8A0000}"/>
    <cellStyle name="20% - Accent1 4 2 4 2 2 6 2 3 2" xfId="35638" xr:uid="{00000000-0005-0000-0000-00007D8A0000}"/>
    <cellStyle name="20% - Accent1 4 2 4 2 2 6 2 4" xfId="35639" xr:uid="{00000000-0005-0000-0000-00007E8A0000}"/>
    <cellStyle name="20% - Accent1 4 2 4 2 2 6 3" xfId="35640" xr:uid="{00000000-0005-0000-0000-00007F8A0000}"/>
    <cellStyle name="20% - Accent1 4 2 4 2 2 6 3 2" xfId="35641" xr:uid="{00000000-0005-0000-0000-0000808A0000}"/>
    <cellStyle name="20% - Accent1 4 2 4 2 2 6 3 2 2" xfId="35642" xr:uid="{00000000-0005-0000-0000-0000818A0000}"/>
    <cellStyle name="20% - Accent1 4 2 4 2 2 6 3 2 2 2" xfId="35643" xr:uid="{00000000-0005-0000-0000-0000828A0000}"/>
    <cellStyle name="20% - Accent1 4 2 4 2 2 6 3 2 3" xfId="35644" xr:uid="{00000000-0005-0000-0000-0000838A0000}"/>
    <cellStyle name="20% - Accent1 4 2 4 2 2 6 3 3" xfId="35645" xr:uid="{00000000-0005-0000-0000-0000848A0000}"/>
    <cellStyle name="20% - Accent1 4 2 4 2 2 6 3 3 2" xfId="35646" xr:uid="{00000000-0005-0000-0000-0000858A0000}"/>
    <cellStyle name="20% - Accent1 4 2 4 2 2 6 3 4" xfId="35647" xr:uid="{00000000-0005-0000-0000-0000868A0000}"/>
    <cellStyle name="20% - Accent1 4 2 4 2 2 6 4" xfId="35648" xr:uid="{00000000-0005-0000-0000-0000878A0000}"/>
    <cellStyle name="20% - Accent1 4 2 4 2 2 6 4 2" xfId="35649" xr:uid="{00000000-0005-0000-0000-0000888A0000}"/>
    <cellStyle name="20% - Accent1 4 2 4 2 2 6 4 2 2" xfId="35650" xr:uid="{00000000-0005-0000-0000-0000898A0000}"/>
    <cellStyle name="20% - Accent1 4 2 4 2 2 6 4 2 2 2" xfId="35651" xr:uid="{00000000-0005-0000-0000-00008A8A0000}"/>
    <cellStyle name="20% - Accent1 4 2 4 2 2 6 4 2 3" xfId="35652" xr:uid="{00000000-0005-0000-0000-00008B8A0000}"/>
    <cellStyle name="20% - Accent1 4 2 4 2 2 6 4 3" xfId="35653" xr:uid="{00000000-0005-0000-0000-00008C8A0000}"/>
    <cellStyle name="20% - Accent1 4 2 4 2 2 6 4 3 2" xfId="35654" xr:uid="{00000000-0005-0000-0000-00008D8A0000}"/>
    <cellStyle name="20% - Accent1 4 2 4 2 2 6 4 4" xfId="35655" xr:uid="{00000000-0005-0000-0000-00008E8A0000}"/>
    <cellStyle name="20% - Accent1 4 2 4 2 2 6 5" xfId="35656" xr:uid="{00000000-0005-0000-0000-00008F8A0000}"/>
    <cellStyle name="20% - Accent1 4 2 4 2 2 6 5 2" xfId="35657" xr:uid="{00000000-0005-0000-0000-0000908A0000}"/>
    <cellStyle name="20% - Accent1 4 2 4 2 2 6 5 2 2" xfId="35658" xr:uid="{00000000-0005-0000-0000-0000918A0000}"/>
    <cellStyle name="20% - Accent1 4 2 4 2 2 6 5 3" xfId="35659" xr:uid="{00000000-0005-0000-0000-0000928A0000}"/>
    <cellStyle name="20% - Accent1 4 2 4 2 2 6 6" xfId="35660" xr:uid="{00000000-0005-0000-0000-0000938A0000}"/>
    <cellStyle name="20% - Accent1 4 2 4 2 2 6 6 2" xfId="35661" xr:uid="{00000000-0005-0000-0000-0000948A0000}"/>
    <cellStyle name="20% - Accent1 4 2 4 2 2 6 6 2 2" xfId="35662" xr:uid="{00000000-0005-0000-0000-0000958A0000}"/>
    <cellStyle name="20% - Accent1 4 2 4 2 2 6 6 3" xfId="35663" xr:uid="{00000000-0005-0000-0000-0000968A0000}"/>
    <cellStyle name="20% - Accent1 4 2 4 2 2 6 7" xfId="35664" xr:uid="{00000000-0005-0000-0000-0000978A0000}"/>
    <cellStyle name="20% - Accent1 4 2 4 2 2 6 7 2" xfId="35665" xr:uid="{00000000-0005-0000-0000-0000988A0000}"/>
    <cellStyle name="20% - Accent1 4 2 4 2 2 6 8" xfId="35666" xr:uid="{00000000-0005-0000-0000-0000998A0000}"/>
    <cellStyle name="20% - Accent1 4 2 4 2 2 6 8 2" xfId="35667" xr:uid="{00000000-0005-0000-0000-00009A8A0000}"/>
    <cellStyle name="20% - Accent1 4 2 4 2 2 6 9" xfId="35668" xr:uid="{00000000-0005-0000-0000-00009B8A0000}"/>
    <cellStyle name="20% - Accent1 4 2 4 2 2 7" xfId="35669" xr:uid="{00000000-0005-0000-0000-00009C8A0000}"/>
    <cellStyle name="20% - Accent1 4 2 4 2 2 7 2" xfId="35670" xr:uid="{00000000-0005-0000-0000-00009D8A0000}"/>
    <cellStyle name="20% - Accent1 4 2 4 2 2 7 2 2" xfId="35671" xr:uid="{00000000-0005-0000-0000-00009E8A0000}"/>
    <cellStyle name="20% - Accent1 4 2 4 2 2 7 2 2 2" xfId="35672" xr:uid="{00000000-0005-0000-0000-00009F8A0000}"/>
    <cellStyle name="20% - Accent1 4 2 4 2 2 7 2 3" xfId="35673" xr:uid="{00000000-0005-0000-0000-0000A08A0000}"/>
    <cellStyle name="20% - Accent1 4 2 4 2 2 7 3" xfId="35674" xr:uid="{00000000-0005-0000-0000-0000A18A0000}"/>
    <cellStyle name="20% - Accent1 4 2 4 2 2 7 3 2" xfId="35675" xr:uid="{00000000-0005-0000-0000-0000A28A0000}"/>
    <cellStyle name="20% - Accent1 4 2 4 2 2 7 4" xfId="35676" xr:uid="{00000000-0005-0000-0000-0000A38A0000}"/>
    <cellStyle name="20% - Accent1 4 2 4 2 2 8" xfId="35677" xr:uid="{00000000-0005-0000-0000-0000A48A0000}"/>
    <cellStyle name="20% - Accent1 4 2 4 2 2 8 2" xfId="35678" xr:uid="{00000000-0005-0000-0000-0000A58A0000}"/>
    <cellStyle name="20% - Accent1 4 2 4 2 2 8 2 2" xfId="35679" xr:uid="{00000000-0005-0000-0000-0000A68A0000}"/>
    <cellStyle name="20% - Accent1 4 2 4 2 2 8 2 2 2" xfId="35680" xr:uid="{00000000-0005-0000-0000-0000A78A0000}"/>
    <cellStyle name="20% - Accent1 4 2 4 2 2 8 2 3" xfId="35681" xr:uid="{00000000-0005-0000-0000-0000A88A0000}"/>
    <cellStyle name="20% - Accent1 4 2 4 2 2 8 3" xfId="35682" xr:uid="{00000000-0005-0000-0000-0000A98A0000}"/>
    <cellStyle name="20% - Accent1 4 2 4 2 2 8 3 2" xfId="35683" xr:uid="{00000000-0005-0000-0000-0000AA8A0000}"/>
    <cellStyle name="20% - Accent1 4 2 4 2 2 8 4" xfId="35684" xr:uid="{00000000-0005-0000-0000-0000AB8A0000}"/>
    <cellStyle name="20% - Accent1 4 2 4 2 2 9" xfId="35685" xr:uid="{00000000-0005-0000-0000-0000AC8A0000}"/>
    <cellStyle name="20% - Accent1 4 2 4 2 2 9 2" xfId="35686" xr:uid="{00000000-0005-0000-0000-0000AD8A0000}"/>
    <cellStyle name="20% - Accent1 4 2 4 2 2 9 2 2" xfId="35687" xr:uid="{00000000-0005-0000-0000-0000AE8A0000}"/>
    <cellStyle name="20% - Accent1 4 2 4 2 2 9 2 2 2" xfId="35688" xr:uid="{00000000-0005-0000-0000-0000AF8A0000}"/>
    <cellStyle name="20% - Accent1 4 2 4 2 2 9 2 3" xfId="35689" xr:uid="{00000000-0005-0000-0000-0000B08A0000}"/>
    <cellStyle name="20% - Accent1 4 2 4 2 2 9 3" xfId="35690" xr:uid="{00000000-0005-0000-0000-0000B18A0000}"/>
    <cellStyle name="20% - Accent1 4 2 4 2 2 9 3 2" xfId="35691" xr:uid="{00000000-0005-0000-0000-0000B28A0000}"/>
    <cellStyle name="20% - Accent1 4 2 4 2 2 9 4" xfId="35692" xr:uid="{00000000-0005-0000-0000-0000B38A0000}"/>
    <cellStyle name="20% - Accent1 4 2 4 2 3" xfId="35693" xr:uid="{00000000-0005-0000-0000-0000B48A0000}"/>
    <cellStyle name="20% - Accent1 4 2 4 2 3 10" xfId="35694" xr:uid="{00000000-0005-0000-0000-0000B58A0000}"/>
    <cellStyle name="20% - Accent1 4 2 4 2 3 10 2" xfId="35695" xr:uid="{00000000-0005-0000-0000-0000B68A0000}"/>
    <cellStyle name="20% - Accent1 4 2 4 2 3 11" xfId="35696" xr:uid="{00000000-0005-0000-0000-0000B78A0000}"/>
    <cellStyle name="20% - Accent1 4 2 4 2 3 2" xfId="35697" xr:uid="{00000000-0005-0000-0000-0000B88A0000}"/>
    <cellStyle name="20% - Accent1 4 2 4 2 3 2 2" xfId="35698" xr:uid="{00000000-0005-0000-0000-0000B98A0000}"/>
    <cellStyle name="20% - Accent1 4 2 4 2 3 2 2 2" xfId="35699" xr:uid="{00000000-0005-0000-0000-0000BA8A0000}"/>
    <cellStyle name="20% - Accent1 4 2 4 2 3 2 2 2 2" xfId="35700" xr:uid="{00000000-0005-0000-0000-0000BB8A0000}"/>
    <cellStyle name="20% - Accent1 4 2 4 2 3 2 2 2 2 2" xfId="35701" xr:uid="{00000000-0005-0000-0000-0000BC8A0000}"/>
    <cellStyle name="20% - Accent1 4 2 4 2 3 2 2 2 3" xfId="35702" xr:uid="{00000000-0005-0000-0000-0000BD8A0000}"/>
    <cellStyle name="20% - Accent1 4 2 4 2 3 2 2 3" xfId="35703" xr:uid="{00000000-0005-0000-0000-0000BE8A0000}"/>
    <cellStyle name="20% - Accent1 4 2 4 2 3 2 2 3 2" xfId="35704" xr:uid="{00000000-0005-0000-0000-0000BF8A0000}"/>
    <cellStyle name="20% - Accent1 4 2 4 2 3 2 2 4" xfId="35705" xr:uid="{00000000-0005-0000-0000-0000C08A0000}"/>
    <cellStyle name="20% - Accent1 4 2 4 2 3 2 3" xfId="35706" xr:uid="{00000000-0005-0000-0000-0000C18A0000}"/>
    <cellStyle name="20% - Accent1 4 2 4 2 3 2 3 2" xfId="35707" xr:uid="{00000000-0005-0000-0000-0000C28A0000}"/>
    <cellStyle name="20% - Accent1 4 2 4 2 3 2 3 2 2" xfId="35708" xr:uid="{00000000-0005-0000-0000-0000C38A0000}"/>
    <cellStyle name="20% - Accent1 4 2 4 2 3 2 3 2 2 2" xfId="35709" xr:uid="{00000000-0005-0000-0000-0000C48A0000}"/>
    <cellStyle name="20% - Accent1 4 2 4 2 3 2 3 2 3" xfId="35710" xr:uid="{00000000-0005-0000-0000-0000C58A0000}"/>
    <cellStyle name="20% - Accent1 4 2 4 2 3 2 3 3" xfId="35711" xr:uid="{00000000-0005-0000-0000-0000C68A0000}"/>
    <cellStyle name="20% - Accent1 4 2 4 2 3 2 3 3 2" xfId="35712" xr:uid="{00000000-0005-0000-0000-0000C78A0000}"/>
    <cellStyle name="20% - Accent1 4 2 4 2 3 2 3 4" xfId="35713" xr:uid="{00000000-0005-0000-0000-0000C88A0000}"/>
    <cellStyle name="20% - Accent1 4 2 4 2 3 2 4" xfId="35714" xr:uid="{00000000-0005-0000-0000-0000C98A0000}"/>
    <cellStyle name="20% - Accent1 4 2 4 2 3 2 4 2" xfId="35715" xr:uid="{00000000-0005-0000-0000-0000CA8A0000}"/>
    <cellStyle name="20% - Accent1 4 2 4 2 3 2 4 2 2" xfId="35716" xr:uid="{00000000-0005-0000-0000-0000CB8A0000}"/>
    <cellStyle name="20% - Accent1 4 2 4 2 3 2 4 2 2 2" xfId="35717" xr:uid="{00000000-0005-0000-0000-0000CC8A0000}"/>
    <cellStyle name="20% - Accent1 4 2 4 2 3 2 4 2 3" xfId="35718" xr:uid="{00000000-0005-0000-0000-0000CD8A0000}"/>
    <cellStyle name="20% - Accent1 4 2 4 2 3 2 4 3" xfId="35719" xr:uid="{00000000-0005-0000-0000-0000CE8A0000}"/>
    <cellStyle name="20% - Accent1 4 2 4 2 3 2 4 3 2" xfId="35720" xr:uid="{00000000-0005-0000-0000-0000CF8A0000}"/>
    <cellStyle name="20% - Accent1 4 2 4 2 3 2 4 4" xfId="35721" xr:uid="{00000000-0005-0000-0000-0000D08A0000}"/>
    <cellStyle name="20% - Accent1 4 2 4 2 3 2 5" xfId="35722" xr:uid="{00000000-0005-0000-0000-0000D18A0000}"/>
    <cellStyle name="20% - Accent1 4 2 4 2 3 2 5 2" xfId="35723" xr:uid="{00000000-0005-0000-0000-0000D28A0000}"/>
    <cellStyle name="20% - Accent1 4 2 4 2 3 2 5 2 2" xfId="35724" xr:uid="{00000000-0005-0000-0000-0000D38A0000}"/>
    <cellStyle name="20% - Accent1 4 2 4 2 3 2 5 3" xfId="35725" xr:uid="{00000000-0005-0000-0000-0000D48A0000}"/>
    <cellStyle name="20% - Accent1 4 2 4 2 3 2 6" xfId="35726" xr:uid="{00000000-0005-0000-0000-0000D58A0000}"/>
    <cellStyle name="20% - Accent1 4 2 4 2 3 2 6 2" xfId="35727" xr:uid="{00000000-0005-0000-0000-0000D68A0000}"/>
    <cellStyle name="20% - Accent1 4 2 4 2 3 2 6 2 2" xfId="35728" xr:uid="{00000000-0005-0000-0000-0000D78A0000}"/>
    <cellStyle name="20% - Accent1 4 2 4 2 3 2 6 3" xfId="35729" xr:uid="{00000000-0005-0000-0000-0000D88A0000}"/>
    <cellStyle name="20% - Accent1 4 2 4 2 3 2 7" xfId="35730" xr:uid="{00000000-0005-0000-0000-0000D98A0000}"/>
    <cellStyle name="20% - Accent1 4 2 4 2 3 2 7 2" xfId="35731" xr:uid="{00000000-0005-0000-0000-0000DA8A0000}"/>
    <cellStyle name="20% - Accent1 4 2 4 2 3 2 8" xfId="35732" xr:uid="{00000000-0005-0000-0000-0000DB8A0000}"/>
    <cellStyle name="20% - Accent1 4 2 4 2 3 2 8 2" xfId="35733" xr:uid="{00000000-0005-0000-0000-0000DC8A0000}"/>
    <cellStyle name="20% - Accent1 4 2 4 2 3 2 9" xfId="35734" xr:uid="{00000000-0005-0000-0000-0000DD8A0000}"/>
    <cellStyle name="20% - Accent1 4 2 4 2 3 3" xfId="35735" xr:uid="{00000000-0005-0000-0000-0000DE8A0000}"/>
    <cellStyle name="20% - Accent1 4 2 4 2 3 3 2" xfId="35736" xr:uid="{00000000-0005-0000-0000-0000DF8A0000}"/>
    <cellStyle name="20% - Accent1 4 2 4 2 3 3 2 2" xfId="35737" xr:uid="{00000000-0005-0000-0000-0000E08A0000}"/>
    <cellStyle name="20% - Accent1 4 2 4 2 3 3 2 2 2" xfId="35738" xr:uid="{00000000-0005-0000-0000-0000E18A0000}"/>
    <cellStyle name="20% - Accent1 4 2 4 2 3 3 2 2 2 2" xfId="35739" xr:uid="{00000000-0005-0000-0000-0000E28A0000}"/>
    <cellStyle name="20% - Accent1 4 2 4 2 3 3 2 2 3" xfId="35740" xr:uid="{00000000-0005-0000-0000-0000E38A0000}"/>
    <cellStyle name="20% - Accent1 4 2 4 2 3 3 2 3" xfId="35741" xr:uid="{00000000-0005-0000-0000-0000E48A0000}"/>
    <cellStyle name="20% - Accent1 4 2 4 2 3 3 2 3 2" xfId="35742" xr:uid="{00000000-0005-0000-0000-0000E58A0000}"/>
    <cellStyle name="20% - Accent1 4 2 4 2 3 3 2 4" xfId="35743" xr:uid="{00000000-0005-0000-0000-0000E68A0000}"/>
    <cellStyle name="20% - Accent1 4 2 4 2 3 3 3" xfId="35744" xr:uid="{00000000-0005-0000-0000-0000E78A0000}"/>
    <cellStyle name="20% - Accent1 4 2 4 2 3 3 3 2" xfId="35745" xr:uid="{00000000-0005-0000-0000-0000E88A0000}"/>
    <cellStyle name="20% - Accent1 4 2 4 2 3 3 3 2 2" xfId="35746" xr:uid="{00000000-0005-0000-0000-0000E98A0000}"/>
    <cellStyle name="20% - Accent1 4 2 4 2 3 3 3 2 2 2" xfId="35747" xr:uid="{00000000-0005-0000-0000-0000EA8A0000}"/>
    <cellStyle name="20% - Accent1 4 2 4 2 3 3 3 2 3" xfId="35748" xr:uid="{00000000-0005-0000-0000-0000EB8A0000}"/>
    <cellStyle name="20% - Accent1 4 2 4 2 3 3 3 3" xfId="35749" xr:uid="{00000000-0005-0000-0000-0000EC8A0000}"/>
    <cellStyle name="20% - Accent1 4 2 4 2 3 3 3 3 2" xfId="35750" xr:uid="{00000000-0005-0000-0000-0000ED8A0000}"/>
    <cellStyle name="20% - Accent1 4 2 4 2 3 3 3 4" xfId="35751" xr:uid="{00000000-0005-0000-0000-0000EE8A0000}"/>
    <cellStyle name="20% - Accent1 4 2 4 2 3 3 4" xfId="35752" xr:uid="{00000000-0005-0000-0000-0000EF8A0000}"/>
    <cellStyle name="20% - Accent1 4 2 4 2 3 3 4 2" xfId="35753" xr:uid="{00000000-0005-0000-0000-0000F08A0000}"/>
    <cellStyle name="20% - Accent1 4 2 4 2 3 3 4 2 2" xfId="35754" xr:uid="{00000000-0005-0000-0000-0000F18A0000}"/>
    <cellStyle name="20% - Accent1 4 2 4 2 3 3 4 2 2 2" xfId="35755" xr:uid="{00000000-0005-0000-0000-0000F28A0000}"/>
    <cellStyle name="20% - Accent1 4 2 4 2 3 3 4 2 3" xfId="35756" xr:uid="{00000000-0005-0000-0000-0000F38A0000}"/>
    <cellStyle name="20% - Accent1 4 2 4 2 3 3 4 3" xfId="35757" xr:uid="{00000000-0005-0000-0000-0000F48A0000}"/>
    <cellStyle name="20% - Accent1 4 2 4 2 3 3 4 3 2" xfId="35758" xr:uid="{00000000-0005-0000-0000-0000F58A0000}"/>
    <cellStyle name="20% - Accent1 4 2 4 2 3 3 4 4" xfId="35759" xr:uid="{00000000-0005-0000-0000-0000F68A0000}"/>
    <cellStyle name="20% - Accent1 4 2 4 2 3 3 5" xfId="35760" xr:uid="{00000000-0005-0000-0000-0000F78A0000}"/>
    <cellStyle name="20% - Accent1 4 2 4 2 3 3 5 2" xfId="35761" xr:uid="{00000000-0005-0000-0000-0000F88A0000}"/>
    <cellStyle name="20% - Accent1 4 2 4 2 3 3 5 2 2" xfId="35762" xr:uid="{00000000-0005-0000-0000-0000F98A0000}"/>
    <cellStyle name="20% - Accent1 4 2 4 2 3 3 5 3" xfId="35763" xr:uid="{00000000-0005-0000-0000-0000FA8A0000}"/>
    <cellStyle name="20% - Accent1 4 2 4 2 3 3 6" xfId="35764" xr:uid="{00000000-0005-0000-0000-0000FB8A0000}"/>
    <cellStyle name="20% - Accent1 4 2 4 2 3 3 6 2" xfId="35765" xr:uid="{00000000-0005-0000-0000-0000FC8A0000}"/>
    <cellStyle name="20% - Accent1 4 2 4 2 3 3 6 2 2" xfId="35766" xr:uid="{00000000-0005-0000-0000-0000FD8A0000}"/>
    <cellStyle name="20% - Accent1 4 2 4 2 3 3 6 3" xfId="35767" xr:uid="{00000000-0005-0000-0000-0000FE8A0000}"/>
    <cellStyle name="20% - Accent1 4 2 4 2 3 3 7" xfId="35768" xr:uid="{00000000-0005-0000-0000-0000FF8A0000}"/>
    <cellStyle name="20% - Accent1 4 2 4 2 3 3 7 2" xfId="35769" xr:uid="{00000000-0005-0000-0000-0000008B0000}"/>
    <cellStyle name="20% - Accent1 4 2 4 2 3 3 8" xfId="35770" xr:uid="{00000000-0005-0000-0000-0000018B0000}"/>
    <cellStyle name="20% - Accent1 4 2 4 2 3 3 8 2" xfId="35771" xr:uid="{00000000-0005-0000-0000-0000028B0000}"/>
    <cellStyle name="20% - Accent1 4 2 4 2 3 3 9" xfId="35772" xr:uid="{00000000-0005-0000-0000-0000038B0000}"/>
    <cellStyle name="20% - Accent1 4 2 4 2 3 4" xfId="35773" xr:uid="{00000000-0005-0000-0000-0000048B0000}"/>
    <cellStyle name="20% - Accent1 4 2 4 2 3 4 2" xfId="35774" xr:uid="{00000000-0005-0000-0000-0000058B0000}"/>
    <cellStyle name="20% - Accent1 4 2 4 2 3 4 2 2" xfId="35775" xr:uid="{00000000-0005-0000-0000-0000068B0000}"/>
    <cellStyle name="20% - Accent1 4 2 4 2 3 4 2 2 2" xfId="35776" xr:uid="{00000000-0005-0000-0000-0000078B0000}"/>
    <cellStyle name="20% - Accent1 4 2 4 2 3 4 2 3" xfId="35777" xr:uid="{00000000-0005-0000-0000-0000088B0000}"/>
    <cellStyle name="20% - Accent1 4 2 4 2 3 4 3" xfId="35778" xr:uid="{00000000-0005-0000-0000-0000098B0000}"/>
    <cellStyle name="20% - Accent1 4 2 4 2 3 4 3 2" xfId="35779" xr:uid="{00000000-0005-0000-0000-00000A8B0000}"/>
    <cellStyle name="20% - Accent1 4 2 4 2 3 4 4" xfId="35780" xr:uid="{00000000-0005-0000-0000-00000B8B0000}"/>
    <cellStyle name="20% - Accent1 4 2 4 2 3 5" xfId="35781" xr:uid="{00000000-0005-0000-0000-00000C8B0000}"/>
    <cellStyle name="20% - Accent1 4 2 4 2 3 5 2" xfId="35782" xr:uid="{00000000-0005-0000-0000-00000D8B0000}"/>
    <cellStyle name="20% - Accent1 4 2 4 2 3 5 2 2" xfId="35783" xr:uid="{00000000-0005-0000-0000-00000E8B0000}"/>
    <cellStyle name="20% - Accent1 4 2 4 2 3 5 2 2 2" xfId="35784" xr:uid="{00000000-0005-0000-0000-00000F8B0000}"/>
    <cellStyle name="20% - Accent1 4 2 4 2 3 5 2 3" xfId="35785" xr:uid="{00000000-0005-0000-0000-0000108B0000}"/>
    <cellStyle name="20% - Accent1 4 2 4 2 3 5 3" xfId="35786" xr:uid="{00000000-0005-0000-0000-0000118B0000}"/>
    <cellStyle name="20% - Accent1 4 2 4 2 3 5 3 2" xfId="35787" xr:uid="{00000000-0005-0000-0000-0000128B0000}"/>
    <cellStyle name="20% - Accent1 4 2 4 2 3 5 4" xfId="35788" xr:uid="{00000000-0005-0000-0000-0000138B0000}"/>
    <cellStyle name="20% - Accent1 4 2 4 2 3 6" xfId="35789" xr:uid="{00000000-0005-0000-0000-0000148B0000}"/>
    <cellStyle name="20% - Accent1 4 2 4 2 3 6 2" xfId="35790" xr:uid="{00000000-0005-0000-0000-0000158B0000}"/>
    <cellStyle name="20% - Accent1 4 2 4 2 3 6 2 2" xfId="35791" xr:uid="{00000000-0005-0000-0000-0000168B0000}"/>
    <cellStyle name="20% - Accent1 4 2 4 2 3 6 2 2 2" xfId="35792" xr:uid="{00000000-0005-0000-0000-0000178B0000}"/>
    <cellStyle name="20% - Accent1 4 2 4 2 3 6 2 3" xfId="35793" xr:uid="{00000000-0005-0000-0000-0000188B0000}"/>
    <cellStyle name="20% - Accent1 4 2 4 2 3 6 3" xfId="35794" xr:uid="{00000000-0005-0000-0000-0000198B0000}"/>
    <cellStyle name="20% - Accent1 4 2 4 2 3 6 3 2" xfId="35795" xr:uid="{00000000-0005-0000-0000-00001A8B0000}"/>
    <cellStyle name="20% - Accent1 4 2 4 2 3 6 4" xfId="35796" xr:uid="{00000000-0005-0000-0000-00001B8B0000}"/>
    <cellStyle name="20% - Accent1 4 2 4 2 3 7" xfId="35797" xr:uid="{00000000-0005-0000-0000-00001C8B0000}"/>
    <cellStyle name="20% - Accent1 4 2 4 2 3 7 2" xfId="35798" xr:uid="{00000000-0005-0000-0000-00001D8B0000}"/>
    <cellStyle name="20% - Accent1 4 2 4 2 3 7 2 2" xfId="35799" xr:uid="{00000000-0005-0000-0000-00001E8B0000}"/>
    <cellStyle name="20% - Accent1 4 2 4 2 3 7 3" xfId="35800" xr:uid="{00000000-0005-0000-0000-00001F8B0000}"/>
    <cellStyle name="20% - Accent1 4 2 4 2 3 8" xfId="35801" xr:uid="{00000000-0005-0000-0000-0000208B0000}"/>
    <cellStyle name="20% - Accent1 4 2 4 2 3 8 2" xfId="35802" xr:uid="{00000000-0005-0000-0000-0000218B0000}"/>
    <cellStyle name="20% - Accent1 4 2 4 2 3 8 2 2" xfId="35803" xr:uid="{00000000-0005-0000-0000-0000228B0000}"/>
    <cellStyle name="20% - Accent1 4 2 4 2 3 8 3" xfId="35804" xr:uid="{00000000-0005-0000-0000-0000238B0000}"/>
    <cellStyle name="20% - Accent1 4 2 4 2 3 9" xfId="35805" xr:uid="{00000000-0005-0000-0000-0000248B0000}"/>
    <cellStyle name="20% - Accent1 4 2 4 2 3 9 2" xfId="35806" xr:uid="{00000000-0005-0000-0000-0000258B0000}"/>
    <cellStyle name="20% - Accent1 4 2 4 2 4" xfId="35807" xr:uid="{00000000-0005-0000-0000-0000268B0000}"/>
    <cellStyle name="20% - Accent1 4 2 4 2 4 10" xfId="35808" xr:uid="{00000000-0005-0000-0000-0000278B0000}"/>
    <cellStyle name="20% - Accent1 4 2 4 2 4 10 2" xfId="35809" xr:uid="{00000000-0005-0000-0000-0000288B0000}"/>
    <cellStyle name="20% - Accent1 4 2 4 2 4 11" xfId="35810" xr:uid="{00000000-0005-0000-0000-0000298B0000}"/>
    <cellStyle name="20% - Accent1 4 2 4 2 4 2" xfId="35811" xr:uid="{00000000-0005-0000-0000-00002A8B0000}"/>
    <cellStyle name="20% - Accent1 4 2 4 2 4 2 2" xfId="35812" xr:uid="{00000000-0005-0000-0000-00002B8B0000}"/>
    <cellStyle name="20% - Accent1 4 2 4 2 4 2 2 2" xfId="35813" xr:uid="{00000000-0005-0000-0000-00002C8B0000}"/>
    <cellStyle name="20% - Accent1 4 2 4 2 4 2 2 2 2" xfId="35814" xr:uid="{00000000-0005-0000-0000-00002D8B0000}"/>
    <cellStyle name="20% - Accent1 4 2 4 2 4 2 2 2 2 2" xfId="35815" xr:uid="{00000000-0005-0000-0000-00002E8B0000}"/>
    <cellStyle name="20% - Accent1 4 2 4 2 4 2 2 2 3" xfId="35816" xr:uid="{00000000-0005-0000-0000-00002F8B0000}"/>
    <cellStyle name="20% - Accent1 4 2 4 2 4 2 2 3" xfId="35817" xr:uid="{00000000-0005-0000-0000-0000308B0000}"/>
    <cellStyle name="20% - Accent1 4 2 4 2 4 2 2 3 2" xfId="35818" xr:uid="{00000000-0005-0000-0000-0000318B0000}"/>
    <cellStyle name="20% - Accent1 4 2 4 2 4 2 2 4" xfId="35819" xr:uid="{00000000-0005-0000-0000-0000328B0000}"/>
    <cellStyle name="20% - Accent1 4 2 4 2 4 2 3" xfId="35820" xr:uid="{00000000-0005-0000-0000-0000338B0000}"/>
    <cellStyle name="20% - Accent1 4 2 4 2 4 2 3 2" xfId="35821" xr:uid="{00000000-0005-0000-0000-0000348B0000}"/>
    <cellStyle name="20% - Accent1 4 2 4 2 4 2 3 2 2" xfId="35822" xr:uid="{00000000-0005-0000-0000-0000358B0000}"/>
    <cellStyle name="20% - Accent1 4 2 4 2 4 2 3 2 2 2" xfId="35823" xr:uid="{00000000-0005-0000-0000-0000368B0000}"/>
    <cellStyle name="20% - Accent1 4 2 4 2 4 2 3 2 3" xfId="35824" xr:uid="{00000000-0005-0000-0000-0000378B0000}"/>
    <cellStyle name="20% - Accent1 4 2 4 2 4 2 3 3" xfId="35825" xr:uid="{00000000-0005-0000-0000-0000388B0000}"/>
    <cellStyle name="20% - Accent1 4 2 4 2 4 2 3 3 2" xfId="35826" xr:uid="{00000000-0005-0000-0000-0000398B0000}"/>
    <cellStyle name="20% - Accent1 4 2 4 2 4 2 3 4" xfId="35827" xr:uid="{00000000-0005-0000-0000-00003A8B0000}"/>
    <cellStyle name="20% - Accent1 4 2 4 2 4 2 4" xfId="35828" xr:uid="{00000000-0005-0000-0000-00003B8B0000}"/>
    <cellStyle name="20% - Accent1 4 2 4 2 4 2 4 2" xfId="35829" xr:uid="{00000000-0005-0000-0000-00003C8B0000}"/>
    <cellStyle name="20% - Accent1 4 2 4 2 4 2 4 2 2" xfId="35830" xr:uid="{00000000-0005-0000-0000-00003D8B0000}"/>
    <cellStyle name="20% - Accent1 4 2 4 2 4 2 4 2 2 2" xfId="35831" xr:uid="{00000000-0005-0000-0000-00003E8B0000}"/>
    <cellStyle name="20% - Accent1 4 2 4 2 4 2 4 2 3" xfId="35832" xr:uid="{00000000-0005-0000-0000-00003F8B0000}"/>
    <cellStyle name="20% - Accent1 4 2 4 2 4 2 4 3" xfId="35833" xr:uid="{00000000-0005-0000-0000-0000408B0000}"/>
    <cellStyle name="20% - Accent1 4 2 4 2 4 2 4 3 2" xfId="35834" xr:uid="{00000000-0005-0000-0000-0000418B0000}"/>
    <cellStyle name="20% - Accent1 4 2 4 2 4 2 4 4" xfId="35835" xr:uid="{00000000-0005-0000-0000-0000428B0000}"/>
    <cellStyle name="20% - Accent1 4 2 4 2 4 2 5" xfId="35836" xr:uid="{00000000-0005-0000-0000-0000438B0000}"/>
    <cellStyle name="20% - Accent1 4 2 4 2 4 2 5 2" xfId="35837" xr:uid="{00000000-0005-0000-0000-0000448B0000}"/>
    <cellStyle name="20% - Accent1 4 2 4 2 4 2 5 2 2" xfId="35838" xr:uid="{00000000-0005-0000-0000-0000458B0000}"/>
    <cellStyle name="20% - Accent1 4 2 4 2 4 2 5 3" xfId="35839" xr:uid="{00000000-0005-0000-0000-0000468B0000}"/>
    <cellStyle name="20% - Accent1 4 2 4 2 4 2 6" xfId="35840" xr:uid="{00000000-0005-0000-0000-0000478B0000}"/>
    <cellStyle name="20% - Accent1 4 2 4 2 4 2 6 2" xfId="35841" xr:uid="{00000000-0005-0000-0000-0000488B0000}"/>
    <cellStyle name="20% - Accent1 4 2 4 2 4 2 6 2 2" xfId="35842" xr:uid="{00000000-0005-0000-0000-0000498B0000}"/>
    <cellStyle name="20% - Accent1 4 2 4 2 4 2 6 3" xfId="35843" xr:uid="{00000000-0005-0000-0000-00004A8B0000}"/>
    <cellStyle name="20% - Accent1 4 2 4 2 4 2 7" xfId="35844" xr:uid="{00000000-0005-0000-0000-00004B8B0000}"/>
    <cellStyle name="20% - Accent1 4 2 4 2 4 2 7 2" xfId="35845" xr:uid="{00000000-0005-0000-0000-00004C8B0000}"/>
    <cellStyle name="20% - Accent1 4 2 4 2 4 2 8" xfId="35846" xr:uid="{00000000-0005-0000-0000-00004D8B0000}"/>
    <cellStyle name="20% - Accent1 4 2 4 2 4 2 8 2" xfId="35847" xr:uid="{00000000-0005-0000-0000-00004E8B0000}"/>
    <cellStyle name="20% - Accent1 4 2 4 2 4 2 9" xfId="35848" xr:uid="{00000000-0005-0000-0000-00004F8B0000}"/>
    <cellStyle name="20% - Accent1 4 2 4 2 4 3" xfId="35849" xr:uid="{00000000-0005-0000-0000-0000508B0000}"/>
    <cellStyle name="20% - Accent1 4 2 4 2 4 3 2" xfId="35850" xr:uid="{00000000-0005-0000-0000-0000518B0000}"/>
    <cellStyle name="20% - Accent1 4 2 4 2 4 3 2 2" xfId="35851" xr:uid="{00000000-0005-0000-0000-0000528B0000}"/>
    <cellStyle name="20% - Accent1 4 2 4 2 4 3 2 2 2" xfId="35852" xr:uid="{00000000-0005-0000-0000-0000538B0000}"/>
    <cellStyle name="20% - Accent1 4 2 4 2 4 3 2 2 2 2" xfId="35853" xr:uid="{00000000-0005-0000-0000-0000548B0000}"/>
    <cellStyle name="20% - Accent1 4 2 4 2 4 3 2 2 3" xfId="35854" xr:uid="{00000000-0005-0000-0000-0000558B0000}"/>
    <cellStyle name="20% - Accent1 4 2 4 2 4 3 2 3" xfId="35855" xr:uid="{00000000-0005-0000-0000-0000568B0000}"/>
    <cellStyle name="20% - Accent1 4 2 4 2 4 3 2 3 2" xfId="35856" xr:uid="{00000000-0005-0000-0000-0000578B0000}"/>
    <cellStyle name="20% - Accent1 4 2 4 2 4 3 2 4" xfId="35857" xr:uid="{00000000-0005-0000-0000-0000588B0000}"/>
    <cellStyle name="20% - Accent1 4 2 4 2 4 3 3" xfId="35858" xr:uid="{00000000-0005-0000-0000-0000598B0000}"/>
    <cellStyle name="20% - Accent1 4 2 4 2 4 3 3 2" xfId="35859" xr:uid="{00000000-0005-0000-0000-00005A8B0000}"/>
    <cellStyle name="20% - Accent1 4 2 4 2 4 3 3 2 2" xfId="35860" xr:uid="{00000000-0005-0000-0000-00005B8B0000}"/>
    <cellStyle name="20% - Accent1 4 2 4 2 4 3 3 2 2 2" xfId="35861" xr:uid="{00000000-0005-0000-0000-00005C8B0000}"/>
    <cellStyle name="20% - Accent1 4 2 4 2 4 3 3 2 3" xfId="35862" xr:uid="{00000000-0005-0000-0000-00005D8B0000}"/>
    <cellStyle name="20% - Accent1 4 2 4 2 4 3 3 3" xfId="35863" xr:uid="{00000000-0005-0000-0000-00005E8B0000}"/>
    <cellStyle name="20% - Accent1 4 2 4 2 4 3 3 3 2" xfId="35864" xr:uid="{00000000-0005-0000-0000-00005F8B0000}"/>
    <cellStyle name="20% - Accent1 4 2 4 2 4 3 3 4" xfId="35865" xr:uid="{00000000-0005-0000-0000-0000608B0000}"/>
    <cellStyle name="20% - Accent1 4 2 4 2 4 3 4" xfId="35866" xr:uid="{00000000-0005-0000-0000-0000618B0000}"/>
    <cellStyle name="20% - Accent1 4 2 4 2 4 3 4 2" xfId="35867" xr:uid="{00000000-0005-0000-0000-0000628B0000}"/>
    <cellStyle name="20% - Accent1 4 2 4 2 4 3 4 2 2" xfId="35868" xr:uid="{00000000-0005-0000-0000-0000638B0000}"/>
    <cellStyle name="20% - Accent1 4 2 4 2 4 3 4 2 2 2" xfId="35869" xr:uid="{00000000-0005-0000-0000-0000648B0000}"/>
    <cellStyle name="20% - Accent1 4 2 4 2 4 3 4 2 3" xfId="35870" xr:uid="{00000000-0005-0000-0000-0000658B0000}"/>
    <cellStyle name="20% - Accent1 4 2 4 2 4 3 4 3" xfId="35871" xr:uid="{00000000-0005-0000-0000-0000668B0000}"/>
    <cellStyle name="20% - Accent1 4 2 4 2 4 3 4 3 2" xfId="35872" xr:uid="{00000000-0005-0000-0000-0000678B0000}"/>
    <cellStyle name="20% - Accent1 4 2 4 2 4 3 4 4" xfId="35873" xr:uid="{00000000-0005-0000-0000-0000688B0000}"/>
    <cellStyle name="20% - Accent1 4 2 4 2 4 3 5" xfId="35874" xr:uid="{00000000-0005-0000-0000-0000698B0000}"/>
    <cellStyle name="20% - Accent1 4 2 4 2 4 3 5 2" xfId="35875" xr:uid="{00000000-0005-0000-0000-00006A8B0000}"/>
    <cellStyle name="20% - Accent1 4 2 4 2 4 3 5 2 2" xfId="35876" xr:uid="{00000000-0005-0000-0000-00006B8B0000}"/>
    <cellStyle name="20% - Accent1 4 2 4 2 4 3 5 3" xfId="35877" xr:uid="{00000000-0005-0000-0000-00006C8B0000}"/>
    <cellStyle name="20% - Accent1 4 2 4 2 4 3 6" xfId="35878" xr:uid="{00000000-0005-0000-0000-00006D8B0000}"/>
    <cellStyle name="20% - Accent1 4 2 4 2 4 3 6 2" xfId="35879" xr:uid="{00000000-0005-0000-0000-00006E8B0000}"/>
    <cellStyle name="20% - Accent1 4 2 4 2 4 3 6 2 2" xfId="35880" xr:uid="{00000000-0005-0000-0000-00006F8B0000}"/>
    <cellStyle name="20% - Accent1 4 2 4 2 4 3 6 3" xfId="35881" xr:uid="{00000000-0005-0000-0000-0000708B0000}"/>
    <cellStyle name="20% - Accent1 4 2 4 2 4 3 7" xfId="35882" xr:uid="{00000000-0005-0000-0000-0000718B0000}"/>
    <cellStyle name="20% - Accent1 4 2 4 2 4 3 7 2" xfId="35883" xr:uid="{00000000-0005-0000-0000-0000728B0000}"/>
    <cellStyle name="20% - Accent1 4 2 4 2 4 3 8" xfId="35884" xr:uid="{00000000-0005-0000-0000-0000738B0000}"/>
    <cellStyle name="20% - Accent1 4 2 4 2 4 3 8 2" xfId="35885" xr:uid="{00000000-0005-0000-0000-0000748B0000}"/>
    <cellStyle name="20% - Accent1 4 2 4 2 4 3 9" xfId="35886" xr:uid="{00000000-0005-0000-0000-0000758B0000}"/>
    <cellStyle name="20% - Accent1 4 2 4 2 4 4" xfId="35887" xr:uid="{00000000-0005-0000-0000-0000768B0000}"/>
    <cellStyle name="20% - Accent1 4 2 4 2 4 4 2" xfId="35888" xr:uid="{00000000-0005-0000-0000-0000778B0000}"/>
    <cellStyle name="20% - Accent1 4 2 4 2 4 4 2 2" xfId="35889" xr:uid="{00000000-0005-0000-0000-0000788B0000}"/>
    <cellStyle name="20% - Accent1 4 2 4 2 4 4 2 2 2" xfId="35890" xr:uid="{00000000-0005-0000-0000-0000798B0000}"/>
    <cellStyle name="20% - Accent1 4 2 4 2 4 4 2 3" xfId="35891" xr:uid="{00000000-0005-0000-0000-00007A8B0000}"/>
    <cellStyle name="20% - Accent1 4 2 4 2 4 4 3" xfId="35892" xr:uid="{00000000-0005-0000-0000-00007B8B0000}"/>
    <cellStyle name="20% - Accent1 4 2 4 2 4 4 3 2" xfId="35893" xr:uid="{00000000-0005-0000-0000-00007C8B0000}"/>
    <cellStyle name="20% - Accent1 4 2 4 2 4 4 4" xfId="35894" xr:uid="{00000000-0005-0000-0000-00007D8B0000}"/>
    <cellStyle name="20% - Accent1 4 2 4 2 4 5" xfId="35895" xr:uid="{00000000-0005-0000-0000-00007E8B0000}"/>
    <cellStyle name="20% - Accent1 4 2 4 2 4 5 2" xfId="35896" xr:uid="{00000000-0005-0000-0000-00007F8B0000}"/>
    <cellStyle name="20% - Accent1 4 2 4 2 4 5 2 2" xfId="35897" xr:uid="{00000000-0005-0000-0000-0000808B0000}"/>
    <cellStyle name="20% - Accent1 4 2 4 2 4 5 2 2 2" xfId="35898" xr:uid="{00000000-0005-0000-0000-0000818B0000}"/>
    <cellStyle name="20% - Accent1 4 2 4 2 4 5 2 3" xfId="35899" xr:uid="{00000000-0005-0000-0000-0000828B0000}"/>
    <cellStyle name="20% - Accent1 4 2 4 2 4 5 3" xfId="35900" xr:uid="{00000000-0005-0000-0000-0000838B0000}"/>
    <cellStyle name="20% - Accent1 4 2 4 2 4 5 3 2" xfId="35901" xr:uid="{00000000-0005-0000-0000-0000848B0000}"/>
    <cellStyle name="20% - Accent1 4 2 4 2 4 5 4" xfId="35902" xr:uid="{00000000-0005-0000-0000-0000858B0000}"/>
    <cellStyle name="20% - Accent1 4 2 4 2 4 6" xfId="35903" xr:uid="{00000000-0005-0000-0000-0000868B0000}"/>
    <cellStyle name="20% - Accent1 4 2 4 2 4 6 2" xfId="35904" xr:uid="{00000000-0005-0000-0000-0000878B0000}"/>
    <cellStyle name="20% - Accent1 4 2 4 2 4 6 2 2" xfId="35905" xr:uid="{00000000-0005-0000-0000-0000888B0000}"/>
    <cellStyle name="20% - Accent1 4 2 4 2 4 6 2 2 2" xfId="35906" xr:uid="{00000000-0005-0000-0000-0000898B0000}"/>
    <cellStyle name="20% - Accent1 4 2 4 2 4 6 2 3" xfId="35907" xr:uid="{00000000-0005-0000-0000-00008A8B0000}"/>
    <cellStyle name="20% - Accent1 4 2 4 2 4 6 3" xfId="35908" xr:uid="{00000000-0005-0000-0000-00008B8B0000}"/>
    <cellStyle name="20% - Accent1 4 2 4 2 4 6 3 2" xfId="35909" xr:uid="{00000000-0005-0000-0000-00008C8B0000}"/>
    <cellStyle name="20% - Accent1 4 2 4 2 4 6 4" xfId="35910" xr:uid="{00000000-0005-0000-0000-00008D8B0000}"/>
    <cellStyle name="20% - Accent1 4 2 4 2 4 7" xfId="35911" xr:uid="{00000000-0005-0000-0000-00008E8B0000}"/>
    <cellStyle name="20% - Accent1 4 2 4 2 4 7 2" xfId="35912" xr:uid="{00000000-0005-0000-0000-00008F8B0000}"/>
    <cellStyle name="20% - Accent1 4 2 4 2 4 7 2 2" xfId="35913" xr:uid="{00000000-0005-0000-0000-0000908B0000}"/>
    <cellStyle name="20% - Accent1 4 2 4 2 4 7 3" xfId="35914" xr:uid="{00000000-0005-0000-0000-0000918B0000}"/>
    <cellStyle name="20% - Accent1 4 2 4 2 4 8" xfId="35915" xr:uid="{00000000-0005-0000-0000-0000928B0000}"/>
    <cellStyle name="20% - Accent1 4 2 4 2 4 8 2" xfId="35916" xr:uid="{00000000-0005-0000-0000-0000938B0000}"/>
    <cellStyle name="20% - Accent1 4 2 4 2 4 8 2 2" xfId="35917" xr:uid="{00000000-0005-0000-0000-0000948B0000}"/>
    <cellStyle name="20% - Accent1 4 2 4 2 4 8 3" xfId="35918" xr:uid="{00000000-0005-0000-0000-0000958B0000}"/>
    <cellStyle name="20% - Accent1 4 2 4 2 4 9" xfId="35919" xr:uid="{00000000-0005-0000-0000-0000968B0000}"/>
    <cellStyle name="20% - Accent1 4 2 4 2 4 9 2" xfId="35920" xr:uid="{00000000-0005-0000-0000-0000978B0000}"/>
    <cellStyle name="20% - Accent1 4 2 4 2 5" xfId="35921" xr:uid="{00000000-0005-0000-0000-0000988B0000}"/>
    <cellStyle name="20% - Accent1 4 2 4 2 5 10" xfId="35922" xr:uid="{00000000-0005-0000-0000-0000998B0000}"/>
    <cellStyle name="20% - Accent1 4 2 4 2 5 10 2" xfId="35923" xr:uid="{00000000-0005-0000-0000-00009A8B0000}"/>
    <cellStyle name="20% - Accent1 4 2 4 2 5 11" xfId="35924" xr:uid="{00000000-0005-0000-0000-00009B8B0000}"/>
    <cellStyle name="20% - Accent1 4 2 4 2 5 2" xfId="35925" xr:uid="{00000000-0005-0000-0000-00009C8B0000}"/>
    <cellStyle name="20% - Accent1 4 2 4 2 5 2 2" xfId="35926" xr:uid="{00000000-0005-0000-0000-00009D8B0000}"/>
    <cellStyle name="20% - Accent1 4 2 4 2 5 2 2 2" xfId="35927" xr:uid="{00000000-0005-0000-0000-00009E8B0000}"/>
    <cellStyle name="20% - Accent1 4 2 4 2 5 2 2 2 2" xfId="35928" xr:uid="{00000000-0005-0000-0000-00009F8B0000}"/>
    <cellStyle name="20% - Accent1 4 2 4 2 5 2 2 2 2 2" xfId="35929" xr:uid="{00000000-0005-0000-0000-0000A08B0000}"/>
    <cellStyle name="20% - Accent1 4 2 4 2 5 2 2 2 3" xfId="35930" xr:uid="{00000000-0005-0000-0000-0000A18B0000}"/>
    <cellStyle name="20% - Accent1 4 2 4 2 5 2 2 3" xfId="35931" xr:uid="{00000000-0005-0000-0000-0000A28B0000}"/>
    <cellStyle name="20% - Accent1 4 2 4 2 5 2 2 3 2" xfId="35932" xr:uid="{00000000-0005-0000-0000-0000A38B0000}"/>
    <cellStyle name="20% - Accent1 4 2 4 2 5 2 2 4" xfId="35933" xr:uid="{00000000-0005-0000-0000-0000A48B0000}"/>
    <cellStyle name="20% - Accent1 4 2 4 2 5 2 3" xfId="35934" xr:uid="{00000000-0005-0000-0000-0000A58B0000}"/>
    <cellStyle name="20% - Accent1 4 2 4 2 5 2 3 2" xfId="35935" xr:uid="{00000000-0005-0000-0000-0000A68B0000}"/>
    <cellStyle name="20% - Accent1 4 2 4 2 5 2 3 2 2" xfId="35936" xr:uid="{00000000-0005-0000-0000-0000A78B0000}"/>
    <cellStyle name="20% - Accent1 4 2 4 2 5 2 3 2 2 2" xfId="35937" xr:uid="{00000000-0005-0000-0000-0000A88B0000}"/>
    <cellStyle name="20% - Accent1 4 2 4 2 5 2 3 2 3" xfId="35938" xr:uid="{00000000-0005-0000-0000-0000A98B0000}"/>
    <cellStyle name="20% - Accent1 4 2 4 2 5 2 3 3" xfId="35939" xr:uid="{00000000-0005-0000-0000-0000AA8B0000}"/>
    <cellStyle name="20% - Accent1 4 2 4 2 5 2 3 3 2" xfId="35940" xr:uid="{00000000-0005-0000-0000-0000AB8B0000}"/>
    <cellStyle name="20% - Accent1 4 2 4 2 5 2 3 4" xfId="35941" xr:uid="{00000000-0005-0000-0000-0000AC8B0000}"/>
    <cellStyle name="20% - Accent1 4 2 4 2 5 2 4" xfId="35942" xr:uid="{00000000-0005-0000-0000-0000AD8B0000}"/>
    <cellStyle name="20% - Accent1 4 2 4 2 5 2 4 2" xfId="35943" xr:uid="{00000000-0005-0000-0000-0000AE8B0000}"/>
    <cellStyle name="20% - Accent1 4 2 4 2 5 2 4 2 2" xfId="35944" xr:uid="{00000000-0005-0000-0000-0000AF8B0000}"/>
    <cellStyle name="20% - Accent1 4 2 4 2 5 2 4 2 2 2" xfId="35945" xr:uid="{00000000-0005-0000-0000-0000B08B0000}"/>
    <cellStyle name="20% - Accent1 4 2 4 2 5 2 4 2 3" xfId="35946" xr:uid="{00000000-0005-0000-0000-0000B18B0000}"/>
    <cellStyle name="20% - Accent1 4 2 4 2 5 2 4 3" xfId="35947" xr:uid="{00000000-0005-0000-0000-0000B28B0000}"/>
    <cellStyle name="20% - Accent1 4 2 4 2 5 2 4 3 2" xfId="35948" xr:uid="{00000000-0005-0000-0000-0000B38B0000}"/>
    <cellStyle name="20% - Accent1 4 2 4 2 5 2 4 4" xfId="35949" xr:uid="{00000000-0005-0000-0000-0000B48B0000}"/>
    <cellStyle name="20% - Accent1 4 2 4 2 5 2 5" xfId="35950" xr:uid="{00000000-0005-0000-0000-0000B58B0000}"/>
    <cellStyle name="20% - Accent1 4 2 4 2 5 2 5 2" xfId="35951" xr:uid="{00000000-0005-0000-0000-0000B68B0000}"/>
    <cellStyle name="20% - Accent1 4 2 4 2 5 2 5 2 2" xfId="35952" xr:uid="{00000000-0005-0000-0000-0000B78B0000}"/>
    <cellStyle name="20% - Accent1 4 2 4 2 5 2 5 3" xfId="35953" xr:uid="{00000000-0005-0000-0000-0000B88B0000}"/>
    <cellStyle name="20% - Accent1 4 2 4 2 5 2 6" xfId="35954" xr:uid="{00000000-0005-0000-0000-0000B98B0000}"/>
    <cellStyle name="20% - Accent1 4 2 4 2 5 2 6 2" xfId="35955" xr:uid="{00000000-0005-0000-0000-0000BA8B0000}"/>
    <cellStyle name="20% - Accent1 4 2 4 2 5 2 6 2 2" xfId="35956" xr:uid="{00000000-0005-0000-0000-0000BB8B0000}"/>
    <cellStyle name="20% - Accent1 4 2 4 2 5 2 6 3" xfId="35957" xr:uid="{00000000-0005-0000-0000-0000BC8B0000}"/>
    <cellStyle name="20% - Accent1 4 2 4 2 5 2 7" xfId="35958" xr:uid="{00000000-0005-0000-0000-0000BD8B0000}"/>
    <cellStyle name="20% - Accent1 4 2 4 2 5 2 7 2" xfId="35959" xr:uid="{00000000-0005-0000-0000-0000BE8B0000}"/>
    <cellStyle name="20% - Accent1 4 2 4 2 5 2 8" xfId="35960" xr:uid="{00000000-0005-0000-0000-0000BF8B0000}"/>
    <cellStyle name="20% - Accent1 4 2 4 2 5 2 8 2" xfId="35961" xr:uid="{00000000-0005-0000-0000-0000C08B0000}"/>
    <cellStyle name="20% - Accent1 4 2 4 2 5 2 9" xfId="35962" xr:uid="{00000000-0005-0000-0000-0000C18B0000}"/>
    <cellStyle name="20% - Accent1 4 2 4 2 5 3" xfId="35963" xr:uid="{00000000-0005-0000-0000-0000C28B0000}"/>
    <cellStyle name="20% - Accent1 4 2 4 2 5 3 2" xfId="35964" xr:uid="{00000000-0005-0000-0000-0000C38B0000}"/>
    <cellStyle name="20% - Accent1 4 2 4 2 5 3 2 2" xfId="35965" xr:uid="{00000000-0005-0000-0000-0000C48B0000}"/>
    <cellStyle name="20% - Accent1 4 2 4 2 5 3 2 2 2" xfId="35966" xr:uid="{00000000-0005-0000-0000-0000C58B0000}"/>
    <cellStyle name="20% - Accent1 4 2 4 2 5 3 2 2 2 2" xfId="35967" xr:uid="{00000000-0005-0000-0000-0000C68B0000}"/>
    <cellStyle name="20% - Accent1 4 2 4 2 5 3 2 2 3" xfId="35968" xr:uid="{00000000-0005-0000-0000-0000C78B0000}"/>
    <cellStyle name="20% - Accent1 4 2 4 2 5 3 2 3" xfId="35969" xr:uid="{00000000-0005-0000-0000-0000C88B0000}"/>
    <cellStyle name="20% - Accent1 4 2 4 2 5 3 2 3 2" xfId="35970" xr:uid="{00000000-0005-0000-0000-0000C98B0000}"/>
    <cellStyle name="20% - Accent1 4 2 4 2 5 3 2 4" xfId="35971" xr:uid="{00000000-0005-0000-0000-0000CA8B0000}"/>
    <cellStyle name="20% - Accent1 4 2 4 2 5 3 3" xfId="35972" xr:uid="{00000000-0005-0000-0000-0000CB8B0000}"/>
    <cellStyle name="20% - Accent1 4 2 4 2 5 3 3 2" xfId="35973" xr:uid="{00000000-0005-0000-0000-0000CC8B0000}"/>
    <cellStyle name="20% - Accent1 4 2 4 2 5 3 3 2 2" xfId="35974" xr:uid="{00000000-0005-0000-0000-0000CD8B0000}"/>
    <cellStyle name="20% - Accent1 4 2 4 2 5 3 3 2 2 2" xfId="35975" xr:uid="{00000000-0005-0000-0000-0000CE8B0000}"/>
    <cellStyle name="20% - Accent1 4 2 4 2 5 3 3 2 3" xfId="35976" xr:uid="{00000000-0005-0000-0000-0000CF8B0000}"/>
    <cellStyle name="20% - Accent1 4 2 4 2 5 3 3 3" xfId="35977" xr:uid="{00000000-0005-0000-0000-0000D08B0000}"/>
    <cellStyle name="20% - Accent1 4 2 4 2 5 3 3 3 2" xfId="35978" xr:uid="{00000000-0005-0000-0000-0000D18B0000}"/>
    <cellStyle name="20% - Accent1 4 2 4 2 5 3 3 4" xfId="35979" xr:uid="{00000000-0005-0000-0000-0000D28B0000}"/>
    <cellStyle name="20% - Accent1 4 2 4 2 5 3 4" xfId="35980" xr:uid="{00000000-0005-0000-0000-0000D38B0000}"/>
    <cellStyle name="20% - Accent1 4 2 4 2 5 3 4 2" xfId="35981" xr:uid="{00000000-0005-0000-0000-0000D48B0000}"/>
    <cellStyle name="20% - Accent1 4 2 4 2 5 3 4 2 2" xfId="35982" xr:uid="{00000000-0005-0000-0000-0000D58B0000}"/>
    <cellStyle name="20% - Accent1 4 2 4 2 5 3 4 2 2 2" xfId="35983" xr:uid="{00000000-0005-0000-0000-0000D68B0000}"/>
    <cellStyle name="20% - Accent1 4 2 4 2 5 3 4 2 3" xfId="35984" xr:uid="{00000000-0005-0000-0000-0000D78B0000}"/>
    <cellStyle name="20% - Accent1 4 2 4 2 5 3 4 3" xfId="35985" xr:uid="{00000000-0005-0000-0000-0000D88B0000}"/>
    <cellStyle name="20% - Accent1 4 2 4 2 5 3 4 3 2" xfId="35986" xr:uid="{00000000-0005-0000-0000-0000D98B0000}"/>
    <cellStyle name="20% - Accent1 4 2 4 2 5 3 4 4" xfId="35987" xr:uid="{00000000-0005-0000-0000-0000DA8B0000}"/>
    <cellStyle name="20% - Accent1 4 2 4 2 5 3 5" xfId="35988" xr:uid="{00000000-0005-0000-0000-0000DB8B0000}"/>
    <cellStyle name="20% - Accent1 4 2 4 2 5 3 5 2" xfId="35989" xr:uid="{00000000-0005-0000-0000-0000DC8B0000}"/>
    <cellStyle name="20% - Accent1 4 2 4 2 5 3 5 2 2" xfId="35990" xr:uid="{00000000-0005-0000-0000-0000DD8B0000}"/>
    <cellStyle name="20% - Accent1 4 2 4 2 5 3 5 3" xfId="35991" xr:uid="{00000000-0005-0000-0000-0000DE8B0000}"/>
    <cellStyle name="20% - Accent1 4 2 4 2 5 3 6" xfId="35992" xr:uid="{00000000-0005-0000-0000-0000DF8B0000}"/>
    <cellStyle name="20% - Accent1 4 2 4 2 5 3 6 2" xfId="35993" xr:uid="{00000000-0005-0000-0000-0000E08B0000}"/>
    <cellStyle name="20% - Accent1 4 2 4 2 5 3 6 2 2" xfId="35994" xr:uid="{00000000-0005-0000-0000-0000E18B0000}"/>
    <cellStyle name="20% - Accent1 4 2 4 2 5 3 6 3" xfId="35995" xr:uid="{00000000-0005-0000-0000-0000E28B0000}"/>
    <cellStyle name="20% - Accent1 4 2 4 2 5 3 7" xfId="35996" xr:uid="{00000000-0005-0000-0000-0000E38B0000}"/>
    <cellStyle name="20% - Accent1 4 2 4 2 5 3 7 2" xfId="35997" xr:uid="{00000000-0005-0000-0000-0000E48B0000}"/>
    <cellStyle name="20% - Accent1 4 2 4 2 5 3 8" xfId="35998" xr:uid="{00000000-0005-0000-0000-0000E58B0000}"/>
    <cellStyle name="20% - Accent1 4 2 4 2 5 3 8 2" xfId="35999" xr:uid="{00000000-0005-0000-0000-0000E68B0000}"/>
    <cellStyle name="20% - Accent1 4 2 4 2 5 3 9" xfId="36000" xr:uid="{00000000-0005-0000-0000-0000E78B0000}"/>
    <cellStyle name="20% - Accent1 4 2 4 2 5 4" xfId="36001" xr:uid="{00000000-0005-0000-0000-0000E88B0000}"/>
    <cellStyle name="20% - Accent1 4 2 4 2 5 4 2" xfId="36002" xr:uid="{00000000-0005-0000-0000-0000E98B0000}"/>
    <cellStyle name="20% - Accent1 4 2 4 2 5 4 2 2" xfId="36003" xr:uid="{00000000-0005-0000-0000-0000EA8B0000}"/>
    <cellStyle name="20% - Accent1 4 2 4 2 5 4 2 2 2" xfId="36004" xr:uid="{00000000-0005-0000-0000-0000EB8B0000}"/>
    <cellStyle name="20% - Accent1 4 2 4 2 5 4 2 3" xfId="36005" xr:uid="{00000000-0005-0000-0000-0000EC8B0000}"/>
    <cellStyle name="20% - Accent1 4 2 4 2 5 4 3" xfId="36006" xr:uid="{00000000-0005-0000-0000-0000ED8B0000}"/>
    <cellStyle name="20% - Accent1 4 2 4 2 5 4 3 2" xfId="36007" xr:uid="{00000000-0005-0000-0000-0000EE8B0000}"/>
    <cellStyle name="20% - Accent1 4 2 4 2 5 4 4" xfId="36008" xr:uid="{00000000-0005-0000-0000-0000EF8B0000}"/>
    <cellStyle name="20% - Accent1 4 2 4 2 5 5" xfId="36009" xr:uid="{00000000-0005-0000-0000-0000F08B0000}"/>
    <cellStyle name="20% - Accent1 4 2 4 2 5 5 2" xfId="36010" xr:uid="{00000000-0005-0000-0000-0000F18B0000}"/>
    <cellStyle name="20% - Accent1 4 2 4 2 5 5 2 2" xfId="36011" xr:uid="{00000000-0005-0000-0000-0000F28B0000}"/>
    <cellStyle name="20% - Accent1 4 2 4 2 5 5 2 2 2" xfId="36012" xr:uid="{00000000-0005-0000-0000-0000F38B0000}"/>
    <cellStyle name="20% - Accent1 4 2 4 2 5 5 2 3" xfId="36013" xr:uid="{00000000-0005-0000-0000-0000F48B0000}"/>
    <cellStyle name="20% - Accent1 4 2 4 2 5 5 3" xfId="36014" xr:uid="{00000000-0005-0000-0000-0000F58B0000}"/>
    <cellStyle name="20% - Accent1 4 2 4 2 5 5 3 2" xfId="36015" xr:uid="{00000000-0005-0000-0000-0000F68B0000}"/>
    <cellStyle name="20% - Accent1 4 2 4 2 5 5 4" xfId="36016" xr:uid="{00000000-0005-0000-0000-0000F78B0000}"/>
    <cellStyle name="20% - Accent1 4 2 4 2 5 6" xfId="36017" xr:uid="{00000000-0005-0000-0000-0000F88B0000}"/>
    <cellStyle name="20% - Accent1 4 2 4 2 5 6 2" xfId="36018" xr:uid="{00000000-0005-0000-0000-0000F98B0000}"/>
    <cellStyle name="20% - Accent1 4 2 4 2 5 6 2 2" xfId="36019" xr:uid="{00000000-0005-0000-0000-0000FA8B0000}"/>
    <cellStyle name="20% - Accent1 4 2 4 2 5 6 2 2 2" xfId="36020" xr:uid="{00000000-0005-0000-0000-0000FB8B0000}"/>
    <cellStyle name="20% - Accent1 4 2 4 2 5 6 2 3" xfId="36021" xr:uid="{00000000-0005-0000-0000-0000FC8B0000}"/>
    <cellStyle name="20% - Accent1 4 2 4 2 5 6 3" xfId="36022" xr:uid="{00000000-0005-0000-0000-0000FD8B0000}"/>
    <cellStyle name="20% - Accent1 4 2 4 2 5 6 3 2" xfId="36023" xr:uid="{00000000-0005-0000-0000-0000FE8B0000}"/>
    <cellStyle name="20% - Accent1 4 2 4 2 5 6 4" xfId="36024" xr:uid="{00000000-0005-0000-0000-0000FF8B0000}"/>
    <cellStyle name="20% - Accent1 4 2 4 2 5 7" xfId="36025" xr:uid="{00000000-0005-0000-0000-0000008C0000}"/>
    <cellStyle name="20% - Accent1 4 2 4 2 5 7 2" xfId="36026" xr:uid="{00000000-0005-0000-0000-0000018C0000}"/>
    <cellStyle name="20% - Accent1 4 2 4 2 5 7 2 2" xfId="36027" xr:uid="{00000000-0005-0000-0000-0000028C0000}"/>
    <cellStyle name="20% - Accent1 4 2 4 2 5 7 3" xfId="36028" xr:uid="{00000000-0005-0000-0000-0000038C0000}"/>
    <cellStyle name="20% - Accent1 4 2 4 2 5 8" xfId="36029" xr:uid="{00000000-0005-0000-0000-0000048C0000}"/>
    <cellStyle name="20% - Accent1 4 2 4 2 5 8 2" xfId="36030" xr:uid="{00000000-0005-0000-0000-0000058C0000}"/>
    <cellStyle name="20% - Accent1 4 2 4 2 5 8 2 2" xfId="36031" xr:uid="{00000000-0005-0000-0000-0000068C0000}"/>
    <cellStyle name="20% - Accent1 4 2 4 2 5 8 3" xfId="36032" xr:uid="{00000000-0005-0000-0000-0000078C0000}"/>
    <cellStyle name="20% - Accent1 4 2 4 2 5 9" xfId="36033" xr:uid="{00000000-0005-0000-0000-0000088C0000}"/>
    <cellStyle name="20% - Accent1 4 2 4 2 5 9 2" xfId="36034" xr:uid="{00000000-0005-0000-0000-0000098C0000}"/>
    <cellStyle name="20% - Accent1 4 2 4 2 6" xfId="36035" xr:uid="{00000000-0005-0000-0000-00000A8C0000}"/>
    <cellStyle name="20% - Accent1 4 2 4 2 6 2" xfId="36036" xr:uid="{00000000-0005-0000-0000-00000B8C0000}"/>
    <cellStyle name="20% - Accent1 4 2 4 2 6 2 2" xfId="36037" xr:uid="{00000000-0005-0000-0000-00000C8C0000}"/>
    <cellStyle name="20% - Accent1 4 2 4 2 6 2 2 2" xfId="36038" xr:uid="{00000000-0005-0000-0000-00000D8C0000}"/>
    <cellStyle name="20% - Accent1 4 2 4 2 6 2 2 2 2" xfId="36039" xr:uid="{00000000-0005-0000-0000-00000E8C0000}"/>
    <cellStyle name="20% - Accent1 4 2 4 2 6 2 2 3" xfId="36040" xr:uid="{00000000-0005-0000-0000-00000F8C0000}"/>
    <cellStyle name="20% - Accent1 4 2 4 2 6 2 3" xfId="36041" xr:uid="{00000000-0005-0000-0000-0000108C0000}"/>
    <cellStyle name="20% - Accent1 4 2 4 2 6 2 3 2" xfId="36042" xr:uid="{00000000-0005-0000-0000-0000118C0000}"/>
    <cellStyle name="20% - Accent1 4 2 4 2 6 2 4" xfId="36043" xr:uid="{00000000-0005-0000-0000-0000128C0000}"/>
    <cellStyle name="20% - Accent1 4 2 4 2 6 3" xfId="36044" xr:uid="{00000000-0005-0000-0000-0000138C0000}"/>
    <cellStyle name="20% - Accent1 4 2 4 2 6 3 2" xfId="36045" xr:uid="{00000000-0005-0000-0000-0000148C0000}"/>
    <cellStyle name="20% - Accent1 4 2 4 2 6 3 2 2" xfId="36046" xr:uid="{00000000-0005-0000-0000-0000158C0000}"/>
    <cellStyle name="20% - Accent1 4 2 4 2 6 3 2 2 2" xfId="36047" xr:uid="{00000000-0005-0000-0000-0000168C0000}"/>
    <cellStyle name="20% - Accent1 4 2 4 2 6 3 2 3" xfId="36048" xr:uid="{00000000-0005-0000-0000-0000178C0000}"/>
    <cellStyle name="20% - Accent1 4 2 4 2 6 3 3" xfId="36049" xr:uid="{00000000-0005-0000-0000-0000188C0000}"/>
    <cellStyle name="20% - Accent1 4 2 4 2 6 3 3 2" xfId="36050" xr:uid="{00000000-0005-0000-0000-0000198C0000}"/>
    <cellStyle name="20% - Accent1 4 2 4 2 6 3 4" xfId="36051" xr:uid="{00000000-0005-0000-0000-00001A8C0000}"/>
    <cellStyle name="20% - Accent1 4 2 4 2 6 4" xfId="36052" xr:uid="{00000000-0005-0000-0000-00001B8C0000}"/>
    <cellStyle name="20% - Accent1 4 2 4 2 6 4 2" xfId="36053" xr:uid="{00000000-0005-0000-0000-00001C8C0000}"/>
    <cellStyle name="20% - Accent1 4 2 4 2 6 4 2 2" xfId="36054" xr:uid="{00000000-0005-0000-0000-00001D8C0000}"/>
    <cellStyle name="20% - Accent1 4 2 4 2 6 4 2 2 2" xfId="36055" xr:uid="{00000000-0005-0000-0000-00001E8C0000}"/>
    <cellStyle name="20% - Accent1 4 2 4 2 6 4 2 3" xfId="36056" xr:uid="{00000000-0005-0000-0000-00001F8C0000}"/>
    <cellStyle name="20% - Accent1 4 2 4 2 6 4 3" xfId="36057" xr:uid="{00000000-0005-0000-0000-0000208C0000}"/>
    <cellStyle name="20% - Accent1 4 2 4 2 6 4 3 2" xfId="36058" xr:uid="{00000000-0005-0000-0000-0000218C0000}"/>
    <cellStyle name="20% - Accent1 4 2 4 2 6 4 4" xfId="36059" xr:uid="{00000000-0005-0000-0000-0000228C0000}"/>
    <cellStyle name="20% - Accent1 4 2 4 2 6 5" xfId="36060" xr:uid="{00000000-0005-0000-0000-0000238C0000}"/>
    <cellStyle name="20% - Accent1 4 2 4 2 6 5 2" xfId="36061" xr:uid="{00000000-0005-0000-0000-0000248C0000}"/>
    <cellStyle name="20% - Accent1 4 2 4 2 6 5 2 2" xfId="36062" xr:uid="{00000000-0005-0000-0000-0000258C0000}"/>
    <cellStyle name="20% - Accent1 4 2 4 2 6 5 3" xfId="36063" xr:uid="{00000000-0005-0000-0000-0000268C0000}"/>
    <cellStyle name="20% - Accent1 4 2 4 2 6 6" xfId="36064" xr:uid="{00000000-0005-0000-0000-0000278C0000}"/>
    <cellStyle name="20% - Accent1 4 2 4 2 6 6 2" xfId="36065" xr:uid="{00000000-0005-0000-0000-0000288C0000}"/>
    <cellStyle name="20% - Accent1 4 2 4 2 6 6 2 2" xfId="36066" xr:uid="{00000000-0005-0000-0000-0000298C0000}"/>
    <cellStyle name="20% - Accent1 4 2 4 2 6 6 3" xfId="36067" xr:uid="{00000000-0005-0000-0000-00002A8C0000}"/>
    <cellStyle name="20% - Accent1 4 2 4 2 6 7" xfId="36068" xr:uid="{00000000-0005-0000-0000-00002B8C0000}"/>
    <cellStyle name="20% - Accent1 4 2 4 2 6 7 2" xfId="36069" xr:uid="{00000000-0005-0000-0000-00002C8C0000}"/>
    <cellStyle name="20% - Accent1 4 2 4 2 6 8" xfId="36070" xr:uid="{00000000-0005-0000-0000-00002D8C0000}"/>
    <cellStyle name="20% - Accent1 4 2 4 2 6 8 2" xfId="36071" xr:uid="{00000000-0005-0000-0000-00002E8C0000}"/>
    <cellStyle name="20% - Accent1 4 2 4 2 6 9" xfId="36072" xr:uid="{00000000-0005-0000-0000-00002F8C0000}"/>
    <cellStyle name="20% - Accent1 4 2 4 2 7" xfId="36073" xr:uid="{00000000-0005-0000-0000-0000308C0000}"/>
    <cellStyle name="20% - Accent1 4 2 4 2 7 2" xfId="36074" xr:uid="{00000000-0005-0000-0000-0000318C0000}"/>
    <cellStyle name="20% - Accent1 4 2 4 2 7 2 2" xfId="36075" xr:uid="{00000000-0005-0000-0000-0000328C0000}"/>
    <cellStyle name="20% - Accent1 4 2 4 2 7 2 2 2" xfId="36076" xr:uid="{00000000-0005-0000-0000-0000338C0000}"/>
    <cellStyle name="20% - Accent1 4 2 4 2 7 2 2 2 2" xfId="36077" xr:uid="{00000000-0005-0000-0000-0000348C0000}"/>
    <cellStyle name="20% - Accent1 4 2 4 2 7 2 2 3" xfId="36078" xr:uid="{00000000-0005-0000-0000-0000358C0000}"/>
    <cellStyle name="20% - Accent1 4 2 4 2 7 2 3" xfId="36079" xr:uid="{00000000-0005-0000-0000-0000368C0000}"/>
    <cellStyle name="20% - Accent1 4 2 4 2 7 2 3 2" xfId="36080" xr:uid="{00000000-0005-0000-0000-0000378C0000}"/>
    <cellStyle name="20% - Accent1 4 2 4 2 7 2 4" xfId="36081" xr:uid="{00000000-0005-0000-0000-0000388C0000}"/>
    <cellStyle name="20% - Accent1 4 2 4 2 7 3" xfId="36082" xr:uid="{00000000-0005-0000-0000-0000398C0000}"/>
    <cellStyle name="20% - Accent1 4 2 4 2 7 3 2" xfId="36083" xr:uid="{00000000-0005-0000-0000-00003A8C0000}"/>
    <cellStyle name="20% - Accent1 4 2 4 2 7 3 2 2" xfId="36084" xr:uid="{00000000-0005-0000-0000-00003B8C0000}"/>
    <cellStyle name="20% - Accent1 4 2 4 2 7 3 2 2 2" xfId="36085" xr:uid="{00000000-0005-0000-0000-00003C8C0000}"/>
    <cellStyle name="20% - Accent1 4 2 4 2 7 3 2 3" xfId="36086" xr:uid="{00000000-0005-0000-0000-00003D8C0000}"/>
    <cellStyle name="20% - Accent1 4 2 4 2 7 3 3" xfId="36087" xr:uid="{00000000-0005-0000-0000-00003E8C0000}"/>
    <cellStyle name="20% - Accent1 4 2 4 2 7 3 3 2" xfId="36088" xr:uid="{00000000-0005-0000-0000-00003F8C0000}"/>
    <cellStyle name="20% - Accent1 4 2 4 2 7 3 4" xfId="36089" xr:uid="{00000000-0005-0000-0000-0000408C0000}"/>
    <cellStyle name="20% - Accent1 4 2 4 2 7 4" xfId="36090" xr:uid="{00000000-0005-0000-0000-0000418C0000}"/>
    <cellStyle name="20% - Accent1 4 2 4 2 7 4 2" xfId="36091" xr:uid="{00000000-0005-0000-0000-0000428C0000}"/>
    <cellStyle name="20% - Accent1 4 2 4 2 7 4 2 2" xfId="36092" xr:uid="{00000000-0005-0000-0000-0000438C0000}"/>
    <cellStyle name="20% - Accent1 4 2 4 2 7 4 2 2 2" xfId="36093" xr:uid="{00000000-0005-0000-0000-0000448C0000}"/>
    <cellStyle name="20% - Accent1 4 2 4 2 7 4 2 3" xfId="36094" xr:uid="{00000000-0005-0000-0000-0000458C0000}"/>
    <cellStyle name="20% - Accent1 4 2 4 2 7 4 3" xfId="36095" xr:uid="{00000000-0005-0000-0000-0000468C0000}"/>
    <cellStyle name="20% - Accent1 4 2 4 2 7 4 3 2" xfId="36096" xr:uid="{00000000-0005-0000-0000-0000478C0000}"/>
    <cellStyle name="20% - Accent1 4 2 4 2 7 4 4" xfId="36097" xr:uid="{00000000-0005-0000-0000-0000488C0000}"/>
    <cellStyle name="20% - Accent1 4 2 4 2 7 5" xfId="36098" xr:uid="{00000000-0005-0000-0000-0000498C0000}"/>
    <cellStyle name="20% - Accent1 4 2 4 2 7 5 2" xfId="36099" xr:uid="{00000000-0005-0000-0000-00004A8C0000}"/>
    <cellStyle name="20% - Accent1 4 2 4 2 7 5 2 2" xfId="36100" xr:uid="{00000000-0005-0000-0000-00004B8C0000}"/>
    <cellStyle name="20% - Accent1 4 2 4 2 7 5 3" xfId="36101" xr:uid="{00000000-0005-0000-0000-00004C8C0000}"/>
    <cellStyle name="20% - Accent1 4 2 4 2 7 6" xfId="36102" xr:uid="{00000000-0005-0000-0000-00004D8C0000}"/>
    <cellStyle name="20% - Accent1 4 2 4 2 7 6 2" xfId="36103" xr:uid="{00000000-0005-0000-0000-00004E8C0000}"/>
    <cellStyle name="20% - Accent1 4 2 4 2 7 6 2 2" xfId="36104" xr:uid="{00000000-0005-0000-0000-00004F8C0000}"/>
    <cellStyle name="20% - Accent1 4 2 4 2 7 6 3" xfId="36105" xr:uid="{00000000-0005-0000-0000-0000508C0000}"/>
    <cellStyle name="20% - Accent1 4 2 4 2 7 7" xfId="36106" xr:uid="{00000000-0005-0000-0000-0000518C0000}"/>
    <cellStyle name="20% - Accent1 4 2 4 2 7 7 2" xfId="36107" xr:uid="{00000000-0005-0000-0000-0000528C0000}"/>
    <cellStyle name="20% - Accent1 4 2 4 2 7 8" xfId="36108" xr:uid="{00000000-0005-0000-0000-0000538C0000}"/>
    <cellStyle name="20% - Accent1 4 2 4 2 7 8 2" xfId="36109" xr:uid="{00000000-0005-0000-0000-0000548C0000}"/>
    <cellStyle name="20% - Accent1 4 2 4 2 7 9" xfId="36110" xr:uid="{00000000-0005-0000-0000-0000558C0000}"/>
    <cellStyle name="20% - Accent1 4 2 4 2 8" xfId="36111" xr:uid="{00000000-0005-0000-0000-0000568C0000}"/>
    <cellStyle name="20% - Accent1 4 2 4 2 8 2" xfId="36112" xr:uid="{00000000-0005-0000-0000-0000578C0000}"/>
    <cellStyle name="20% - Accent1 4 2 4 2 8 2 2" xfId="36113" xr:uid="{00000000-0005-0000-0000-0000588C0000}"/>
    <cellStyle name="20% - Accent1 4 2 4 2 8 2 2 2" xfId="36114" xr:uid="{00000000-0005-0000-0000-0000598C0000}"/>
    <cellStyle name="20% - Accent1 4 2 4 2 8 2 3" xfId="36115" xr:uid="{00000000-0005-0000-0000-00005A8C0000}"/>
    <cellStyle name="20% - Accent1 4 2 4 2 8 3" xfId="36116" xr:uid="{00000000-0005-0000-0000-00005B8C0000}"/>
    <cellStyle name="20% - Accent1 4 2 4 2 8 3 2" xfId="36117" xr:uid="{00000000-0005-0000-0000-00005C8C0000}"/>
    <cellStyle name="20% - Accent1 4 2 4 2 8 4" xfId="36118" xr:uid="{00000000-0005-0000-0000-00005D8C0000}"/>
    <cellStyle name="20% - Accent1 4 2 4 2 9" xfId="36119" xr:uid="{00000000-0005-0000-0000-00005E8C0000}"/>
    <cellStyle name="20% - Accent1 4 2 4 2 9 2" xfId="36120" xr:uid="{00000000-0005-0000-0000-00005F8C0000}"/>
    <cellStyle name="20% - Accent1 4 2 4 2 9 2 2" xfId="36121" xr:uid="{00000000-0005-0000-0000-0000608C0000}"/>
    <cellStyle name="20% - Accent1 4 2 4 2 9 2 2 2" xfId="36122" xr:uid="{00000000-0005-0000-0000-0000618C0000}"/>
    <cellStyle name="20% - Accent1 4 2 4 2 9 2 3" xfId="36123" xr:uid="{00000000-0005-0000-0000-0000628C0000}"/>
    <cellStyle name="20% - Accent1 4 2 4 2 9 3" xfId="36124" xr:uid="{00000000-0005-0000-0000-0000638C0000}"/>
    <cellStyle name="20% - Accent1 4 2 4 2 9 3 2" xfId="36125" xr:uid="{00000000-0005-0000-0000-0000648C0000}"/>
    <cellStyle name="20% - Accent1 4 2 4 2 9 4" xfId="36126" xr:uid="{00000000-0005-0000-0000-0000658C0000}"/>
    <cellStyle name="20% - Accent1 4 2 4 3" xfId="36127" xr:uid="{00000000-0005-0000-0000-0000668C0000}"/>
    <cellStyle name="20% - Accent1 4 2 4 3 10" xfId="36128" xr:uid="{00000000-0005-0000-0000-0000678C0000}"/>
    <cellStyle name="20% - Accent1 4 2 4 3 10 2" xfId="36129" xr:uid="{00000000-0005-0000-0000-0000688C0000}"/>
    <cellStyle name="20% - Accent1 4 2 4 3 10 2 2" xfId="36130" xr:uid="{00000000-0005-0000-0000-0000698C0000}"/>
    <cellStyle name="20% - Accent1 4 2 4 3 10 3" xfId="36131" xr:uid="{00000000-0005-0000-0000-00006A8C0000}"/>
    <cellStyle name="20% - Accent1 4 2 4 3 11" xfId="36132" xr:uid="{00000000-0005-0000-0000-00006B8C0000}"/>
    <cellStyle name="20% - Accent1 4 2 4 3 11 2" xfId="36133" xr:uid="{00000000-0005-0000-0000-00006C8C0000}"/>
    <cellStyle name="20% - Accent1 4 2 4 3 11 2 2" xfId="36134" xr:uid="{00000000-0005-0000-0000-00006D8C0000}"/>
    <cellStyle name="20% - Accent1 4 2 4 3 11 3" xfId="36135" xr:uid="{00000000-0005-0000-0000-00006E8C0000}"/>
    <cellStyle name="20% - Accent1 4 2 4 3 12" xfId="36136" xr:uid="{00000000-0005-0000-0000-00006F8C0000}"/>
    <cellStyle name="20% - Accent1 4 2 4 3 12 2" xfId="36137" xr:uid="{00000000-0005-0000-0000-0000708C0000}"/>
    <cellStyle name="20% - Accent1 4 2 4 3 13" xfId="36138" xr:uid="{00000000-0005-0000-0000-0000718C0000}"/>
    <cellStyle name="20% - Accent1 4 2 4 3 13 2" xfId="36139" xr:uid="{00000000-0005-0000-0000-0000728C0000}"/>
    <cellStyle name="20% - Accent1 4 2 4 3 14" xfId="36140" xr:uid="{00000000-0005-0000-0000-0000738C0000}"/>
    <cellStyle name="20% - Accent1 4 2 4 3 2" xfId="36141" xr:uid="{00000000-0005-0000-0000-0000748C0000}"/>
    <cellStyle name="20% - Accent1 4 2 4 3 2 10" xfId="36142" xr:uid="{00000000-0005-0000-0000-0000758C0000}"/>
    <cellStyle name="20% - Accent1 4 2 4 3 2 10 2" xfId="36143" xr:uid="{00000000-0005-0000-0000-0000768C0000}"/>
    <cellStyle name="20% - Accent1 4 2 4 3 2 11" xfId="36144" xr:uid="{00000000-0005-0000-0000-0000778C0000}"/>
    <cellStyle name="20% - Accent1 4 2 4 3 2 2" xfId="36145" xr:uid="{00000000-0005-0000-0000-0000788C0000}"/>
    <cellStyle name="20% - Accent1 4 2 4 3 2 2 2" xfId="36146" xr:uid="{00000000-0005-0000-0000-0000798C0000}"/>
    <cellStyle name="20% - Accent1 4 2 4 3 2 2 2 2" xfId="36147" xr:uid="{00000000-0005-0000-0000-00007A8C0000}"/>
    <cellStyle name="20% - Accent1 4 2 4 3 2 2 2 2 2" xfId="36148" xr:uid="{00000000-0005-0000-0000-00007B8C0000}"/>
    <cellStyle name="20% - Accent1 4 2 4 3 2 2 2 2 2 2" xfId="36149" xr:uid="{00000000-0005-0000-0000-00007C8C0000}"/>
    <cellStyle name="20% - Accent1 4 2 4 3 2 2 2 2 3" xfId="36150" xr:uid="{00000000-0005-0000-0000-00007D8C0000}"/>
    <cellStyle name="20% - Accent1 4 2 4 3 2 2 2 3" xfId="36151" xr:uid="{00000000-0005-0000-0000-00007E8C0000}"/>
    <cellStyle name="20% - Accent1 4 2 4 3 2 2 2 3 2" xfId="36152" xr:uid="{00000000-0005-0000-0000-00007F8C0000}"/>
    <cellStyle name="20% - Accent1 4 2 4 3 2 2 2 4" xfId="36153" xr:uid="{00000000-0005-0000-0000-0000808C0000}"/>
    <cellStyle name="20% - Accent1 4 2 4 3 2 2 3" xfId="36154" xr:uid="{00000000-0005-0000-0000-0000818C0000}"/>
    <cellStyle name="20% - Accent1 4 2 4 3 2 2 3 2" xfId="36155" xr:uid="{00000000-0005-0000-0000-0000828C0000}"/>
    <cellStyle name="20% - Accent1 4 2 4 3 2 2 3 2 2" xfId="36156" xr:uid="{00000000-0005-0000-0000-0000838C0000}"/>
    <cellStyle name="20% - Accent1 4 2 4 3 2 2 3 2 2 2" xfId="36157" xr:uid="{00000000-0005-0000-0000-0000848C0000}"/>
    <cellStyle name="20% - Accent1 4 2 4 3 2 2 3 2 3" xfId="36158" xr:uid="{00000000-0005-0000-0000-0000858C0000}"/>
    <cellStyle name="20% - Accent1 4 2 4 3 2 2 3 3" xfId="36159" xr:uid="{00000000-0005-0000-0000-0000868C0000}"/>
    <cellStyle name="20% - Accent1 4 2 4 3 2 2 3 3 2" xfId="36160" xr:uid="{00000000-0005-0000-0000-0000878C0000}"/>
    <cellStyle name="20% - Accent1 4 2 4 3 2 2 3 4" xfId="36161" xr:uid="{00000000-0005-0000-0000-0000888C0000}"/>
    <cellStyle name="20% - Accent1 4 2 4 3 2 2 4" xfId="36162" xr:uid="{00000000-0005-0000-0000-0000898C0000}"/>
    <cellStyle name="20% - Accent1 4 2 4 3 2 2 4 2" xfId="36163" xr:uid="{00000000-0005-0000-0000-00008A8C0000}"/>
    <cellStyle name="20% - Accent1 4 2 4 3 2 2 4 2 2" xfId="36164" xr:uid="{00000000-0005-0000-0000-00008B8C0000}"/>
    <cellStyle name="20% - Accent1 4 2 4 3 2 2 4 2 2 2" xfId="36165" xr:uid="{00000000-0005-0000-0000-00008C8C0000}"/>
    <cellStyle name="20% - Accent1 4 2 4 3 2 2 4 2 3" xfId="36166" xr:uid="{00000000-0005-0000-0000-00008D8C0000}"/>
    <cellStyle name="20% - Accent1 4 2 4 3 2 2 4 3" xfId="36167" xr:uid="{00000000-0005-0000-0000-00008E8C0000}"/>
    <cellStyle name="20% - Accent1 4 2 4 3 2 2 4 3 2" xfId="36168" xr:uid="{00000000-0005-0000-0000-00008F8C0000}"/>
    <cellStyle name="20% - Accent1 4 2 4 3 2 2 4 4" xfId="36169" xr:uid="{00000000-0005-0000-0000-0000908C0000}"/>
    <cellStyle name="20% - Accent1 4 2 4 3 2 2 5" xfId="36170" xr:uid="{00000000-0005-0000-0000-0000918C0000}"/>
    <cellStyle name="20% - Accent1 4 2 4 3 2 2 5 2" xfId="36171" xr:uid="{00000000-0005-0000-0000-0000928C0000}"/>
    <cellStyle name="20% - Accent1 4 2 4 3 2 2 5 2 2" xfId="36172" xr:uid="{00000000-0005-0000-0000-0000938C0000}"/>
    <cellStyle name="20% - Accent1 4 2 4 3 2 2 5 3" xfId="36173" xr:uid="{00000000-0005-0000-0000-0000948C0000}"/>
    <cellStyle name="20% - Accent1 4 2 4 3 2 2 6" xfId="36174" xr:uid="{00000000-0005-0000-0000-0000958C0000}"/>
    <cellStyle name="20% - Accent1 4 2 4 3 2 2 6 2" xfId="36175" xr:uid="{00000000-0005-0000-0000-0000968C0000}"/>
    <cellStyle name="20% - Accent1 4 2 4 3 2 2 6 2 2" xfId="36176" xr:uid="{00000000-0005-0000-0000-0000978C0000}"/>
    <cellStyle name="20% - Accent1 4 2 4 3 2 2 6 3" xfId="36177" xr:uid="{00000000-0005-0000-0000-0000988C0000}"/>
    <cellStyle name="20% - Accent1 4 2 4 3 2 2 7" xfId="36178" xr:uid="{00000000-0005-0000-0000-0000998C0000}"/>
    <cellStyle name="20% - Accent1 4 2 4 3 2 2 7 2" xfId="36179" xr:uid="{00000000-0005-0000-0000-00009A8C0000}"/>
    <cellStyle name="20% - Accent1 4 2 4 3 2 2 8" xfId="36180" xr:uid="{00000000-0005-0000-0000-00009B8C0000}"/>
    <cellStyle name="20% - Accent1 4 2 4 3 2 2 8 2" xfId="36181" xr:uid="{00000000-0005-0000-0000-00009C8C0000}"/>
    <cellStyle name="20% - Accent1 4 2 4 3 2 2 9" xfId="36182" xr:uid="{00000000-0005-0000-0000-00009D8C0000}"/>
    <cellStyle name="20% - Accent1 4 2 4 3 2 3" xfId="36183" xr:uid="{00000000-0005-0000-0000-00009E8C0000}"/>
    <cellStyle name="20% - Accent1 4 2 4 3 2 3 2" xfId="36184" xr:uid="{00000000-0005-0000-0000-00009F8C0000}"/>
    <cellStyle name="20% - Accent1 4 2 4 3 2 3 2 2" xfId="36185" xr:uid="{00000000-0005-0000-0000-0000A08C0000}"/>
    <cellStyle name="20% - Accent1 4 2 4 3 2 3 2 2 2" xfId="36186" xr:uid="{00000000-0005-0000-0000-0000A18C0000}"/>
    <cellStyle name="20% - Accent1 4 2 4 3 2 3 2 2 2 2" xfId="36187" xr:uid="{00000000-0005-0000-0000-0000A28C0000}"/>
    <cellStyle name="20% - Accent1 4 2 4 3 2 3 2 2 3" xfId="36188" xr:uid="{00000000-0005-0000-0000-0000A38C0000}"/>
    <cellStyle name="20% - Accent1 4 2 4 3 2 3 2 3" xfId="36189" xr:uid="{00000000-0005-0000-0000-0000A48C0000}"/>
    <cellStyle name="20% - Accent1 4 2 4 3 2 3 2 3 2" xfId="36190" xr:uid="{00000000-0005-0000-0000-0000A58C0000}"/>
    <cellStyle name="20% - Accent1 4 2 4 3 2 3 2 4" xfId="36191" xr:uid="{00000000-0005-0000-0000-0000A68C0000}"/>
    <cellStyle name="20% - Accent1 4 2 4 3 2 3 3" xfId="36192" xr:uid="{00000000-0005-0000-0000-0000A78C0000}"/>
    <cellStyle name="20% - Accent1 4 2 4 3 2 3 3 2" xfId="36193" xr:uid="{00000000-0005-0000-0000-0000A88C0000}"/>
    <cellStyle name="20% - Accent1 4 2 4 3 2 3 3 2 2" xfId="36194" xr:uid="{00000000-0005-0000-0000-0000A98C0000}"/>
    <cellStyle name="20% - Accent1 4 2 4 3 2 3 3 2 2 2" xfId="36195" xr:uid="{00000000-0005-0000-0000-0000AA8C0000}"/>
    <cellStyle name="20% - Accent1 4 2 4 3 2 3 3 2 3" xfId="36196" xr:uid="{00000000-0005-0000-0000-0000AB8C0000}"/>
    <cellStyle name="20% - Accent1 4 2 4 3 2 3 3 3" xfId="36197" xr:uid="{00000000-0005-0000-0000-0000AC8C0000}"/>
    <cellStyle name="20% - Accent1 4 2 4 3 2 3 3 3 2" xfId="36198" xr:uid="{00000000-0005-0000-0000-0000AD8C0000}"/>
    <cellStyle name="20% - Accent1 4 2 4 3 2 3 3 4" xfId="36199" xr:uid="{00000000-0005-0000-0000-0000AE8C0000}"/>
    <cellStyle name="20% - Accent1 4 2 4 3 2 3 4" xfId="36200" xr:uid="{00000000-0005-0000-0000-0000AF8C0000}"/>
    <cellStyle name="20% - Accent1 4 2 4 3 2 3 4 2" xfId="36201" xr:uid="{00000000-0005-0000-0000-0000B08C0000}"/>
    <cellStyle name="20% - Accent1 4 2 4 3 2 3 4 2 2" xfId="36202" xr:uid="{00000000-0005-0000-0000-0000B18C0000}"/>
    <cellStyle name="20% - Accent1 4 2 4 3 2 3 4 2 2 2" xfId="36203" xr:uid="{00000000-0005-0000-0000-0000B28C0000}"/>
    <cellStyle name="20% - Accent1 4 2 4 3 2 3 4 2 3" xfId="36204" xr:uid="{00000000-0005-0000-0000-0000B38C0000}"/>
    <cellStyle name="20% - Accent1 4 2 4 3 2 3 4 3" xfId="36205" xr:uid="{00000000-0005-0000-0000-0000B48C0000}"/>
    <cellStyle name="20% - Accent1 4 2 4 3 2 3 4 3 2" xfId="36206" xr:uid="{00000000-0005-0000-0000-0000B58C0000}"/>
    <cellStyle name="20% - Accent1 4 2 4 3 2 3 4 4" xfId="36207" xr:uid="{00000000-0005-0000-0000-0000B68C0000}"/>
    <cellStyle name="20% - Accent1 4 2 4 3 2 3 5" xfId="36208" xr:uid="{00000000-0005-0000-0000-0000B78C0000}"/>
    <cellStyle name="20% - Accent1 4 2 4 3 2 3 5 2" xfId="36209" xr:uid="{00000000-0005-0000-0000-0000B88C0000}"/>
    <cellStyle name="20% - Accent1 4 2 4 3 2 3 5 2 2" xfId="36210" xr:uid="{00000000-0005-0000-0000-0000B98C0000}"/>
    <cellStyle name="20% - Accent1 4 2 4 3 2 3 5 3" xfId="36211" xr:uid="{00000000-0005-0000-0000-0000BA8C0000}"/>
    <cellStyle name="20% - Accent1 4 2 4 3 2 3 6" xfId="36212" xr:uid="{00000000-0005-0000-0000-0000BB8C0000}"/>
    <cellStyle name="20% - Accent1 4 2 4 3 2 3 6 2" xfId="36213" xr:uid="{00000000-0005-0000-0000-0000BC8C0000}"/>
    <cellStyle name="20% - Accent1 4 2 4 3 2 3 6 2 2" xfId="36214" xr:uid="{00000000-0005-0000-0000-0000BD8C0000}"/>
    <cellStyle name="20% - Accent1 4 2 4 3 2 3 6 3" xfId="36215" xr:uid="{00000000-0005-0000-0000-0000BE8C0000}"/>
    <cellStyle name="20% - Accent1 4 2 4 3 2 3 7" xfId="36216" xr:uid="{00000000-0005-0000-0000-0000BF8C0000}"/>
    <cellStyle name="20% - Accent1 4 2 4 3 2 3 7 2" xfId="36217" xr:uid="{00000000-0005-0000-0000-0000C08C0000}"/>
    <cellStyle name="20% - Accent1 4 2 4 3 2 3 8" xfId="36218" xr:uid="{00000000-0005-0000-0000-0000C18C0000}"/>
    <cellStyle name="20% - Accent1 4 2 4 3 2 3 8 2" xfId="36219" xr:uid="{00000000-0005-0000-0000-0000C28C0000}"/>
    <cellStyle name="20% - Accent1 4 2 4 3 2 3 9" xfId="36220" xr:uid="{00000000-0005-0000-0000-0000C38C0000}"/>
    <cellStyle name="20% - Accent1 4 2 4 3 2 4" xfId="36221" xr:uid="{00000000-0005-0000-0000-0000C48C0000}"/>
    <cellStyle name="20% - Accent1 4 2 4 3 2 4 2" xfId="36222" xr:uid="{00000000-0005-0000-0000-0000C58C0000}"/>
    <cellStyle name="20% - Accent1 4 2 4 3 2 4 2 2" xfId="36223" xr:uid="{00000000-0005-0000-0000-0000C68C0000}"/>
    <cellStyle name="20% - Accent1 4 2 4 3 2 4 2 2 2" xfId="36224" xr:uid="{00000000-0005-0000-0000-0000C78C0000}"/>
    <cellStyle name="20% - Accent1 4 2 4 3 2 4 2 3" xfId="36225" xr:uid="{00000000-0005-0000-0000-0000C88C0000}"/>
    <cellStyle name="20% - Accent1 4 2 4 3 2 4 3" xfId="36226" xr:uid="{00000000-0005-0000-0000-0000C98C0000}"/>
    <cellStyle name="20% - Accent1 4 2 4 3 2 4 3 2" xfId="36227" xr:uid="{00000000-0005-0000-0000-0000CA8C0000}"/>
    <cellStyle name="20% - Accent1 4 2 4 3 2 4 4" xfId="36228" xr:uid="{00000000-0005-0000-0000-0000CB8C0000}"/>
    <cellStyle name="20% - Accent1 4 2 4 3 2 5" xfId="36229" xr:uid="{00000000-0005-0000-0000-0000CC8C0000}"/>
    <cellStyle name="20% - Accent1 4 2 4 3 2 5 2" xfId="36230" xr:uid="{00000000-0005-0000-0000-0000CD8C0000}"/>
    <cellStyle name="20% - Accent1 4 2 4 3 2 5 2 2" xfId="36231" xr:uid="{00000000-0005-0000-0000-0000CE8C0000}"/>
    <cellStyle name="20% - Accent1 4 2 4 3 2 5 2 2 2" xfId="36232" xr:uid="{00000000-0005-0000-0000-0000CF8C0000}"/>
    <cellStyle name="20% - Accent1 4 2 4 3 2 5 2 3" xfId="36233" xr:uid="{00000000-0005-0000-0000-0000D08C0000}"/>
    <cellStyle name="20% - Accent1 4 2 4 3 2 5 3" xfId="36234" xr:uid="{00000000-0005-0000-0000-0000D18C0000}"/>
    <cellStyle name="20% - Accent1 4 2 4 3 2 5 3 2" xfId="36235" xr:uid="{00000000-0005-0000-0000-0000D28C0000}"/>
    <cellStyle name="20% - Accent1 4 2 4 3 2 5 4" xfId="36236" xr:uid="{00000000-0005-0000-0000-0000D38C0000}"/>
    <cellStyle name="20% - Accent1 4 2 4 3 2 6" xfId="36237" xr:uid="{00000000-0005-0000-0000-0000D48C0000}"/>
    <cellStyle name="20% - Accent1 4 2 4 3 2 6 2" xfId="36238" xr:uid="{00000000-0005-0000-0000-0000D58C0000}"/>
    <cellStyle name="20% - Accent1 4 2 4 3 2 6 2 2" xfId="36239" xr:uid="{00000000-0005-0000-0000-0000D68C0000}"/>
    <cellStyle name="20% - Accent1 4 2 4 3 2 6 2 2 2" xfId="36240" xr:uid="{00000000-0005-0000-0000-0000D78C0000}"/>
    <cellStyle name="20% - Accent1 4 2 4 3 2 6 2 3" xfId="36241" xr:uid="{00000000-0005-0000-0000-0000D88C0000}"/>
    <cellStyle name="20% - Accent1 4 2 4 3 2 6 3" xfId="36242" xr:uid="{00000000-0005-0000-0000-0000D98C0000}"/>
    <cellStyle name="20% - Accent1 4 2 4 3 2 6 3 2" xfId="36243" xr:uid="{00000000-0005-0000-0000-0000DA8C0000}"/>
    <cellStyle name="20% - Accent1 4 2 4 3 2 6 4" xfId="36244" xr:uid="{00000000-0005-0000-0000-0000DB8C0000}"/>
    <cellStyle name="20% - Accent1 4 2 4 3 2 7" xfId="36245" xr:uid="{00000000-0005-0000-0000-0000DC8C0000}"/>
    <cellStyle name="20% - Accent1 4 2 4 3 2 7 2" xfId="36246" xr:uid="{00000000-0005-0000-0000-0000DD8C0000}"/>
    <cellStyle name="20% - Accent1 4 2 4 3 2 7 2 2" xfId="36247" xr:uid="{00000000-0005-0000-0000-0000DE8C0000}"/>
    <cellStyle name="20% - Accent1 4 2 4 3 2 7 3" xfId="36248" xr:uid="{00000000-0005-0000-0000-0000DF8C0000}"/>
    <cellStyle name="20% - Accent1 4 2 4 3 2 8" xfId="36249" xr:uid="{00000000-0005-0000-0000-0000E08C0000}"/>
    <cellStyle name="20% - Accent1 4 2 4 3 2 8 2" xfId="36250" xr:uid="{00000000-0005-0000-0000-0000E18C0000}"/>
    <cellStyle name="20% - Accent1 4 2 4 3 2 8 2 2" xfId="36251" xr:uid="{00000000-0005-0000-0000-0000E28C0000}"/>
    <cellStyle name="20% - Accent1 4 2 4 3 2 8 3" xfId="36252" xr:uid="{00000000-0005-0000-0000-0000E38C0000}"/>
    <cellStyle name="20% - Accent1 4 2 4 3 2 9" xfId="36253" xr:uid="{00000000-0005-0000-0000-0000E48C0000}"/>
    <cellStyle name="20% - Accent1 4 2 4 3 2 9 2" xfId="36254" xr:uid="{00000000-0005-0000-0000-0000E58C0000}"/>
    <cellStyle name="20% - Accent1 4 2 4 3 3" xfId="36255" xr:uid="{00000000-0005-0000-0000-0000E68C0000}"/>
    <cellStyle name="20% - Accent1 4 2 4 3 3 10" xfId="36256" xr:uid="{00000000-0005-0000-0000-0000E78C0000}"/>
    <cellStyle name="20% - Accent1 4 2 4 3 3 10 2" xfId="36257" xr:uid="{00000000-0005-0000-0000-0000E88C0000}"/>
    <cellStyle name="20% - Accent1 4 2 4 3 3 11" xfId="36258" xr:uid="{00000000-0005-0000-0000-0000E98C0000}"/>
    <cellStyle name="20% - Accent1 4 2 4 3 3 2" xfId="36259" xr:uid="{00000000-0005-0000-0000-0000EA8C0000}"/>
    <cellStyle name="20% - Accent1 4 2 4 3 3 2 2" xfId="36260" xr:uid="{00000000-0005-0000-0000-0000EB8C0000}"/>
    <cellStyle name="20% - Accent1 4 2 4 3 3 2 2 2" xfId="36261" xr:uid="{00000000-0005-0000-0000-0000EC8C0000}"/>
    <cellStyle name="20% - Accent1 4 2 4 3 3 2 2 2 2" xfId="36262" xr:uid="{00000000-0005-0000-0000-0000ED8C0000}"/>
    <cellStyle name="20% - Accent1 4 2 4 3 3 2 2 2 2 2" xfId="36263" xr:uid="{00000000-0005-0000-0000-0000EE8C0000}"/>
    <cellStyle name="20% - Accent1 4 2 4 3 3 2 2 2 3" xfId="36264" xr:uid="{00000000-0005-0000-0000-0000EF8C0000}"/>
    <cellStyle name="20% - Accent1 4 2 4 3 3 2 2 3" xfId="36265" xr:uid="{00000000-0005-0000-0000-0000F08C0000}"/>
    <cellStyle name="20% - Accent1 4 2 4 3 3 2 2 3 2" xfId="36266" xr:uid="{00000000-0005-0000-0000-0000F18C0000}"/>
    <cellStyle name="20% - Accent1 4 2 4 3 3 2 2 4" xfId="36267" xr:uid="{00000000-0005-0000-0000-0000F28C0000}"/>
    <cellStyle name="20% - Accent1 4 2 4 3 3 2 3" xfId="36268" xr:uid="{00000000-0005-0000-0000-0000F38C0000}"/>
    <cellStyle name="20% - Accent1 4 2 4 3 3 2 3 2" xfId="36269" xr:uid="{00000000-0005-0000-0000-0000F48C0000}"/>
    <cellStyle name="20% - Accent1 4 2 4 3 3 2 3 2 2" xfId="36270" xr:uid="{00000000-0005-0000-0000-0000F58C0000}"/>
    <cellStyle name="20% - Accent1 4 2 4 3 3 2 3 2 2 2" xfId="36271" xr:uid="{00000000-0005-0000-0000-0000F68C0000}"/>
    <cellStyle name="20% - Accent1 4 2 4 3 3 2 3 2 3" xfId="36272" xr:uid="{00000000-0005-0000-0000-0000F78C0000}"/>
    <cellStyle name="20% - Accent1 4 2 4 3 3 2 3 3" xfId="36273" xr:uid="{00000000-0005-0000-0000-0000F88C0000}"/>
    <cellStyle name="20% - Accent1 4 2 4 3 3 2 3 3 2" xfId="36274" xr:uid="{00000000-0005-0000-0000-0000F98C0000}"/>
    <cellStyle name="20% - Accent1 4 2 4 3 3 2 3 4" xfId="36275" xr:uid="{00000000-0005-0000-0000-0000FA8C0000}"/>
    <cellStyle name="20% - Accent1 4 2 4 3 3 2 4" xfId="36276" xr:uid="{00000000-0005-0000-0000-0000FB8C0000}"/>
    <cellStyle name="20% - Accent1 4 2 4 3 3 2 4 2" xfId="36277" xr:uid="{00000000-0005-0000-0000-0000FC8C0000}"/>
    <cellStyle name="20% - Accent1 4 2 4 3 3 2 4 2 2" xfId="36278" xr:uid="{00000000-0005-0000-0000-0000FD8C0000}"/>
    <cellStyle name="20% - Accent1 4 2 4 3 3 2 4 2 2 2" xfId="36279" xr:uid="{00000000-0005-0000-0000-0000FE8C0000}"/>
    <cellStyle name="20% - Accent1 4 2 4 3 3 2 4 2 3" xfId="36280" xr:uid="{00000000-0005-0000-0000-0000FF8C0000}"/>
    <cellStyle name="20% - Accent1 4 2 4 3 3 2 4 3" xfId="36281" xr:uid="{00000000-0005-0000-0000-0000008D0000}"/>
    <cellStyle name="20% - Accent1 4 2 4 3 3 2 4 3 2" xfId="36282" xr:uid="{00000000-0005-0000-0000-0000018D0000}"/>
    <cellStyle name="20% - Accent1 4 2 4 3 3 2 4 4" xfId="36283" xr:uid="{00000000-0005-0000-0000-0000028D0000}"/>
    <cellStyle name="20% - Accent1 4 2 4 3 3 2 5" xfId="36284" xr:uid="{00000000-0005-0000-0000-0000038D0000}"/>
    <cellStyle name="20% - Accent1 4 2 4 3 3 2 5 2" xfId="36285" xr:uid="{00000000-0005-0000-0000-0000048D0000}"/>
    <cellStyle name="20% - Accent1 4 2 4 3 3 2 5 2 2" xfId="36286" xr:uid="{00000000-0005-0000-0000-0000058D0000}"/>
    <cellStyle name="20% - Accent1 4 2 4 3 3 2 5 3" xfId="36287" xr:uid="{00000000-0005-0000-0000-0000068D0000}"/>
    <cellStyle name="20% - Accent1 4 2 4 3 3 2 6" xfId="36288" xr:uid="{00000000-0005-0000-0000-0000078D0000}"/>
    <cellStyle name="20% - Accent1 4 2 4 3 3 2 6 2" xfId="36289" xr:uid="{00000000-0005-0000-0000-0000088D0000}"/>
    <cellStyle name="20% - Accent1 4 2 4 3 3 2 6 2 2" xfId="36290" xr:uid="{00000000-0005-0000-0000-0000098D0000}"/>
    <cellStyle name="20% - Accent1 4 2 4 3 3 2 6 3" xfId="36291" xr:uid="{00000000-0005-0000-0000-00000A8D0000}"/>
    <cellStyle name="20% - Accent1 4 2 4 3 3 2 7" xfId="36292" xr:uid="{00000000-0005-0000-0000-00000B8D0000}"/>
    <cellStyle name="20% - Accent1 4 2 4 3 3 2 7 2" xfId="36293" xr:uid="{00000000-0005-0000-0000-00000C8D0000}"/>
    <cellStyle name="20% - Accent1 4 2 4 3 3 2 8" xfId="36294" xr:uid="{00000000-0005-0000-0000-00000D8D0000}"/>
    <cellStyle name="20% - Accent1 4 2 4 3 3 2 8 2" xfId="36295" xr:uid="{00000000-0005-0000-0000-00000E8D0000}"/>
    <cellStyle name="20% - Accent1 4 2 4 3 3 2 9" xfId="36296" xr:uid="{00000000-0005-0000-0000-00000F8D0000}"/>
    <cellStyle name="20% - Accent1 4 2 4 3 3 3" xfId="36297" xr:uid="{00000000-0005-0000-0000-0000108D0000}"/>
    <cellStyle name="20% - Accent1 4 2 4 3 3 3 2" xfId="36298" xr:uid="{00000000-0005-0000-0000-0000118D0000}"/>
    <cellStyle name="20% - Accent1 4 2 4 3 3 3 2 2" xfId="36299" xr:uid="{00000000-0005-0000-0000-0000128D0000}"/>
    <cellStyle name="20% - Accent1 4 2 4 3 3 3 2 2 2" xfId="36300" xr:uid="{00000000-0005-0000-0000-0000138D0000}"/>
    <cellStyle name="20% - Accent1 4 2 4 3 3 3 2 2 2 2" xfId="36301" xr:uid="{00000000-0005-0000-0000-0000148D0000}"/>
    <cellStyle name="20% - Accent1 4 2 4 3 3 3 2 2 3" xfId="36302" xr:uid="{00000000-0005-0000-0000-0000158D0000}"/>
    <cellStyle name="20% - Accent1 4 2 4 3 3 3 2 3" xfId="36303" xr:uid="{00000000-0005-0000-0000-0000168D0000}"/>
    <cellStyle name="20% - Accent1 4 2 4 3 3 3 2 3 2" xfId="36304" xr:uid="{00000000-0005-0000-0000-0000178D0000}"/>
    <cellStyle name="20% - Accent1 4 2 4 3 3 3 2 4" xfId="36305" xr:uid="{00000000-0005-0000-0000-0000188D0000}"/>
    <cellStyle name="20% - Accent1 4 2 4 3 3 3 3" xfId="36306" xr:uid="{00000000-0005-0000-0000-0000198D0000}"/>
    <cellStyle name="20% - Accent1 4 2 4 3 3 3 3 2" xfId="36307" xr:uid="{00000000-0005-0000-0000-00001A8D0000}"/>
    <cellStyle name="20% - Accent1 4 2 4 3 3 3 3 2 2" xfId="36308" xr:uid="{00000000-0005-0000-0000-00001B8D0000}"/>
    <cellStyle name="20% - Accent1 4 2 4 3 3 3 3 2 2 2" xfId="36309" xr:uid="{00000000-0005-0000-0000-00001C8D0000}"/>
    <cellStyle name="20% - Accent1 4 2 4 3 3 3 3 2 3" xfId="36310" xr:uid="{00000000-0005-0000-0000-00001D8D0000}"/>
    <cellStyle name="20% - Accent1 4 2 4 3 3 3 3 3" xfId="36311" xr:uid="{00000000-0005-0000-0000-00001E8D0000}"/>
    <cellStyle name="20% - Accent1 4 2 4 3 3 3 3 3 2" xfId="36312" xr:uid="{00000000-0005-0000-0000-00001F8D0000}"/>
    <cellStyle name="20% - Accent1 4 2 4 3 3 3 3 4" xfId="36313" xr:uid="{00000000-0005-0000-0000-0000208D0000}"/>
    <cellStyle name="20% - Accent1 4 2 4 3 3 3 4" xfId="36314" xr:uid="{00000000-0005-0000-0000-0000218D0000}"/>
    <cellStyle name="20% - Accent1 4 2 4 3 3 3 4 2" xfId="36315" xr:uid="{00000000-0005-0000-0000-0000228D0000}"/>
    <cellStyle name="20% - Accent1 4 2 4 3 3 3 4 2 2" xfId="36316" xr:uid="{00000000-0005-0000-0000-0000238D0000}"/>
    <cellStyle name="20% - Accent1 4 2 4 3 3 3 4 2 2 2" xfId="36317" xr:uid="{00000000-0005-0000-0000-0000248D0000}"/>
    <cellStyle name="20% - Accent1 4 2 4 3 3 3 4 2 3" xfId="36318" xr:uid="{00000000-0005-0000-0000-0000258D0000}"/>
    <cellStyle name="20% - Accent1 4 2 4 3 3 3 4 3" xfId="36319" xr:uid="{00000000-0005-0000-0000-0000268D0000}"/>
    <cellStyle name="20% - Accent1 4 2 4 3 3 3 4 3 2" xfId="36320" xr:uid="{00000000-0005-0000-0000-0000278D0000}"/>
    <cellStyle name="20% - Accent1 4 2 4 3 3 3 4 4" xfId="36321" xr:uid="{00000000-0005-0000-0000-0000288D0000}"/>
    <cellStyle name="20% - Accent1 4 2 4 3 3 3 5" xfId="36322" xr:uid="{00000000-0005-0000-0000-0000298D0000}"/>
    <cellStyle name="20% - Accent1 4 2 4 3 3 3 5 2" xfId="36323" xr:uid="{00000000-0005-0000-0000-00002A8D0000}"/>
    <cellStyle name="20% - Accent1 4 2 4 3 3 3 5 2 2" xfId="36324" xr:uid="{00000000-0005-0000-0000-00002B8D0000}"/>
    <cellStyle name="20% - Accent1 4 2 4 3 3 3 5 3" xfId="36325" xr:uid="{00000000-0005-0000-0000-00002C8D0000}"/>
    <cellStyle name="20% - Accent1 4 2 4 3 3 3 6" xfId="36326" xr:uid="{00000000-0005-0000-0000-00002D8D0000}"/>
    <cellStyle name="20% - Accent1 4 2 4 3 3 3 6 2" xfId="36327" xr:uid="{00000000-0005-0000-0000-00002E8D0000}"/>
    <cellStyle name="20% - Accent1 4 2 4 3 3 3 6 2 2" xfId="36328" xr:uid="{00000000-0005-0000-0000-00002F8D0000}"/>
    <cellStyle name="20% - Accent1 4 2 4 3 3 3 6 3" xfId="36329" xr:uid="{00000000-0005-0000-0000-0000308D0000}"/>
    <cellStyle name="20% - Accent1 4 2 4 3 3 3 7" xfId="36330" xr:uid="{00000000-0005-0000-0000-0000318D0000}"/>
    <cellStyle name="20% - Accent1 4 2 4 3 3 3 7 2" xfId="36331" xr:uid="{00000000-0005-0000-0000-0000328D0000}"/>
    <cellStyle name="20% - Accent1 4 2 4 3 3 3 8" xfId="36332" xr:uid="{00000000-0005-0000-0000-0000338D0000}"/>
    <cellStyle name="20% - Accent1 4 2 4 3 3 3 8 2" xfId="36333" xr:uid="{00000000-0005-0000-0000-0000348D0000}"/>
    <cellStyle name="20% - Accent1 4 2 4 3 3 3 9" xfId="36334" xr:uid="{00000000-0005-0000-0000-0000358D0000}"/>
    <cellStyle name="20% - Accent1 4 2 4 3 3 4" xfId="36335" xr:uid="{00000000-0005-0000-0000-0000368D0000}"/>
    <cellStyle name="20% - Accent1 4 2 4 3 3 4 2" xfId="36336" xr:uid="{00000000-0005-0000-0000-0000378D0000}"/>
    <cellStyle name="20% - Accent1 4 2 4 3 3 4 2 2" xfId="36337" xr:uid="{00000000-0005-0000-0000-0000388D0000}"/>
    <cellStyle name="20% - Accent1 4 2 4 3 3 4 2 2 2" xfId="36338" xr:uid="{00000000-0005-0000-0000-0000398D0000}"/>
    <cellStyle name="20% - Accent1 4 2 4 3 3 4 2 3" xfId="36339" xr:uid="{00000000-0005-0000-0000-00003A8D0000}"/>
    <cellStyle name="20% - Accent1 4 2 4 3 3 4 3" xfId="36340" xr:uid="{00000000-0005-0000-0000-00003B8D0000}"/>
    <cellStyle name="20% - Accent1 4 2 4 3 3 4 3 2" xfId="36341" xr:uid="{00000000-0005-0000-0000-00003C8D0000}"/>
    <cellStyle name="20% - Accent1 4 2 4 3 3 4 4" xfId="36342" xr:uid="{00000000-0005-0000-0000-00003D8D0000}"/>
    <cellStyle name="20% - Accent1 4 2 4 3 3 5" xfId="36343" xr:uid="{00000000-0005-0000-0000-00003E8D0000}"/>
    <cellStyle name="20% - Accent1 4 2 4 3 3 5 2" xfId="36344" xr:uid="{00000000-0005-0000-0000-00003F8D0000}"/>
    <cellStyle name="20% - Accent1 4 2 4 3 3 5 2 2" xfId="36345" xr:uid="{00000000-0005-0000-0000-0000408D0000}"/>
    <cellStyle name="20% - Accent1 4 2 4 3 3 5 2 2 2" xfId="36346" xr:uid="{00000000-0005-0000-0000-0000418D0000}"/>
    <cellStyle name="20% - Accent1 4 2 4 3 3 5 2 3" xfId="36347" xr:uid="{00000000-0005-0000-0000-0000428D0000}"/>
    <cellStyle name="20% - Accent1 4 2 4 3 3 5 3" xfId="36348" xr:uid="{00000000-0005-0000-0000-0000438D0000}"/>
    <cellStyle name="20% - Accent1 4 2 4 3 3 5 3 2" xfId="36349" xr:uid="{00000000-0005-0000-0000-0000448D0000}"/>
    <cellStyle name="20% - Accent1 4 2 4 3 3 5 4" xfId="36350" xr:uid="{00000000-0005-0000-0000-0000458D0000}"/>
    <cellStyle name="20% - Accent1 4 2 4 3 3 6" xfId="36351" xr:uid="{00000000-0005-0000-0000-0000468D0000}"/>
    <cellStyle name="20% - Accent1 4 2 4 3 3 6 2" xfId="36352" xr:uid="{00000000-0005-0000-0000-0000478D0000}"/>
    <cellStyle name="20% - Accent1 4 2 4 3 3 6 2 2" xfId="36353" xr:uid="{00000000-0005-0000-0000-0000488D0000}"/>
    <cellStyle name="20% - Accent1 4 2 4 3 3 6 2 2 2" xfId="36354" xr:uid="{00000000-0005-0000-0000-0000498D0000}"/>
    <cellStyle name="20% - Accent1 4 2 4 3 3 6 2 3" xfId="36355" xr:uid="{00000000-0005-0000-0000-00004A8D0000}"/>
    <cellStyle name="20% - Accent1 4 2 4 3 3 6 3" xfId="36356" xr:uid="{00000000-0005-0000-0000-00004B8D0000}"/>
    <cellStyle name="20% - Accent1 4 2 4 3 3 6 3 2" xfId="36357" xr:uid="{00000000-0005-0000-0000-00004C8D0000}"/>
    <cellStyle name="20% - Accent1 4 2 4 3 3 6 4" xfId="36358" xr:uid="{00000000-0005-0000-0000-00004D8D0000}"/>
    <cellStyle name="20% - Accent1 4 2 4 3 3 7" xfId="36359" xr:uid="{00000000-0005-0000-0000-00004E8D0000}"/>
    <cellStyle name="20% - Accent1 4 2 4 3 3 7 2" xfId="36360" xr:uid="{00000000-0005-0000-0000-00004F8D0000}"/>
    <cellStyle name="20% - Accent1 4 2 4 3 3 7 2 2" xfId="36361" xr:uid="{00000000-0005-0000-0000-0000508D0000}"/>
    <cellStyle name="20% - Accent1 4 2 4 3 3 7 3" xfId="36362" xr:uid="{00000000-0005-0000-0000-0000518D0000}"/>
    <cellStyle name="20% - Accent1 4 2 4 3 3 8" xfId="36363" xr:uid="{00000000-0005-0000-0000-0000528D0000}"/>
    <cellStyle name="20% - Accent1 4 2 4 3 3 8 2" xfId="36364" xr:uid="{00000000-0005-0000-0000-0000538D0000}"/>
    <cellStyle name="20% - Accent1 4 2 4 3 3 8 2 2" xfId="36365" xr:uid="{00000000-0005-0000-0000-0000548D0000}"/>
    <cellStyle name="20% - Accent1 4 2 4 3 3 8 3" xfId="36366" xr:uid="{00000000-0005-0000-0000-0000558D0000}"/>
    <cellStyle name="20% - Accent1 4 2 4 3 3 9" xfId="36367" xr:uid="{00000000-0005-0000-0000-0000568D0000}"/>
    <cellStyle name="20% - Accent1 4 2 4 3 3 9 2" xfId="36368" xr:uid="{00000000-0005-0000-0000-0000578D0000}"/>
    <cellStyle name="20% - Accent1 4 2 4 3 4" xfId="36369" xr:uid="{00000000-0005-0000-0000-0000588D0000}"/>
    <cellStyle name="20% - Accent1 4 2 4 3 4 10" xfId="36370" xr:uid="{00000000-0005-0000-0000-0000598D0000}"/>
    <cellStyle name="20% - Accent1 4 2 4 3 4 10 2" xfId="36371" xr:uid="{00000000-0005-0000-0000-00005A8D0000}"/>
    <cellStyle name="20% - Accent1 4 2 4 3 4 11" xfId="36372" xr:uid="{00000000-0005-0000-0000-00005B8D0000}"/>
    <cellStyle name="20% - Accent1 4 2 4 3 4 2" xfId="36373" xr:uid="{00000000-0005-0000-0000-00005C8D0000}"/>
    <cellStyle name="20% - Accent1 4 2 4 3 4 2 2" xfId="36374" xr:uid="{00000000-0005-0000-0000-00005D8D0000}"/>
    <cellStyle name="20% - Accent1 4 2 4 3 4 2 2 2" xfId="36375" xr:uid="{00000000-0005-0000-0000-00005E8D0000}"/>
    <cellStyle name="20% - Accent1 4 2 4 3 4 2 2 2 2" xfId="36376" xr:uid="{00000000-0005-0000-0000-00005F8D0000}"/>
    <cellStyle name="20% - Accent1 4 2 4 3 4 2 2 2 2 2" xfId="36377" xr:uid="{00000000-0005-0000-0000-0000608D0000}"/>
    <cellStyle name="20% - Accent1 4 2 4 3 4 2 2 2 3" xfId="36378" xr:uid="{00000000-0005-0000-0000-0000618D0000}"/>
    <cellStyle name="20% - Accent1 4 2 4 3 4 2 2 3" xfId="36379" xr:uid="{00000000-0005-0000-0000-0000628D0000}"/>
    <cellStyle name="20% - Accent1 4 2 4 3 4 2 2 3 2" xfId="36380" xr:uid="{00000000-0005-0000-0000-0000638D0000}"/>
    <cellStyle name="20% - Accent1 4 2 4 3 4 2 2 4" xfId="36381" xr:uid="{00000000-0005-0000-0000-0000648D0000}"/>
    <cellStyle name="20% - Accent1 4 2 4 3 4 2 3" xfId="36382" xr:uid="{00000000-0005-0000-0000-0000658D0000}"/>
    <cellStyle name="20% - Accent1 4 2 4 3 4 2 3 2" xfId="36383" xr:uid="{00000000-0005-0000-0000-0000668D0000}"/>
    <cellStyle name="20% - Accent1 4 2 4 3 4 2 3 2 2" xfId="36384" xr:uid="{00000000-0005-0000-0000-0000678D0000}"/>
    <cellStyle name="20% - Accent1 4 2 4 3 4 2 3 2 2 2" xfId="36385" xr:uid="{00000000-0005-0000-0000-0000688D0000}"/>
    <cellStyle name="20% - Accent1 4 2 4 3 4 2 3 2 3" xfId="36386" xr:uid="{00000000-0005-0000-0000-0000698D0000}"/>
    <cellStyle name="20% - Accent1 4 2 4 3 4 2 3 3" xfId="36387" xr:uid="{00000000-0005-0000-0000-00006A8D0000}"/>
    <cellStyle name="20% - Accent1 4 2 4 3 4 2 3 3 2" xfId="36388" xr:uid="{00000000-0005-0000-0000-00006B8D0000}"/>
    <cellStyle name="20% - Accent1 4 2 4 3 4 2 3 4" xfId="36389" xr:uid="{00000000-0005-0000-0000-00006C8D0000}"/>
    <cellStyle name="20% - Accent1 4 2 4 3 4 2 4" xfId="36390" xr:uid="{00000000-0005-0000-0000-00006D8D0000}"/>
    <cellStyle name="20% - Accent1 4 2 4 3 4 2 4 2" xfId="36391" xr:uid="{00000000-0005-0000-0000-00006E8D0000}"/>
    <cellStyle name="20% - Accent1 4 2 4 3 4 2 4 2 2" xfId="36392" xr:uid="{00000000-0005-0000-0000-00006F8D0000}"/>
    <cellStyle name="20% - Accent1 4 2 4 3 4 2 4 2 2 2" xfId="36393" xr:uid="{00000000-0005-0000-0000-0000708D0000}"/>
    <cellStyle name="20% - Accent1 4 2 4 3 4 2 4 2 3" xfId="36394" xr:uid="{00000000-0005-0000-0000-0000718D0000}"/>
    <cellStyle name="20% - Accent1 4 2 4 3 4 2 4 3" xfId="36395" xr:uid="{00000000-0005-0000-0000-0000728D0000}"/>
    <cellStyle name="20% - Accent1 4 2 4 3 4 2 4 3 2" xfId="36396" xr:uid="{00000000-0005-0000-0000-0000738D0000}"/>
    <cellStyle name="20% - Accent1 4 2 4 3 4 2 4 4" xfId="36397" xr:uid="{00000000-0005-0000-0000-0000748D0000}"/>
    <cellStyle name="20% - Accent1 4 2 4 3 4 2 5" xfId="36398" xr:uid="{00000000-0005-0000-0000-0000758D0000}"/>
    <cellStyle name="20% - Accent1 4 2 4 3 4 2 5 2" xfId="36399" xr:uid="{00000000-0005-0000-0000-0000768D0000}"/>
    <cellStyle name="20% - Accent1 4 2 4 3 4 2 5 2 2" xfId="36400" xr:uid="{00000000-0005-0000-0000-0000778D0000}"/>
    <cellStyle name="20% - Accent1 4 2 4 3 4 2 5 3" xfId="36401" xr:uid="{00000000-0005-0000-0000-0000788D0000}"/>
    <cellStyle name="20% - Accent1 4 2 4 3 4 2 6" xfId="36402" xr:uid="{00000000-0005-0000-0000-0000798D0000}"/>
    <cellStyle name="20% - Accent1 4 2 4 3 4 2 6 2" xfId="36403" xr:uid="{00000000-0005-0000-0000-00007A8D0000}"/>
    <cellStyle name="20% - Accent1 4 2 4 3 4 2 6 2 2" xfId="36404" xr:uid="{00000000-0005-0000-0000-00007B8D0000}"/>
    <cellStyle name="20% - Accent1 4 2 4 3 4 2 6 3" xfId="36405" xr:uid="{00000000-0005-0000-0000-00007C8D0000}"/>
    <cellStyle name="20% - Accent1 4 2 4 3 4 2 7" xfId="36406" xr:uid="{00000000-0005-0000-0000-00007D8D0000}"/>
    <cellStyle name="20% - Accent1 4 2 4 3 4 2 7 2" xfId="36407" xr:uid="{00000000-0005-0000-0000-00007E8D0000}"/>
    <cellStyle name="20% - Accent1 4 2 4 3 4 2 8" xfId="36408" xr:uid="{00000000-0005-0000-0000-00007F8D0000}"/>
    <cellStyle name="20% - Accent1 4 2 4 3 4 2 8 2" xfId="36409" xr:uid="{00000000-0005-0000-0000-0000808D0000}"/>
    <cellStyle name="20% - Accent1 4 2 4 3 4 2 9" xfId="36410" xr:uid="{00000000-0005-0000-0000-0000818D0000}"/>
    <cellStyle name="20% - Accent1 4 2 4 3 4 3" xfId="36411" xr:uid="{00000000-0005-0000-0000-0000828D0000}"/>
    <cellStyle name="20% - Accent1 4 2 4 3 4 3 2" xfId="36412" xr:uid="{00000000-0005-0000-0000-0000838D0000}"/>
    <cellStyle name="20% - Accent1 4 2 4 3 4 3 2 2" xfId="36413" xr:uid="{00000000-0005-0000-0000-0000848D0000}"/>
    <cellStyle name="20% - Accent1 4 2 4 3 4 3 2 2 2" xfId="36414" xr:uid="{00000000-0005-0000-0000-0000858D0000}"/>
    <cellStyle name="20% - Accent1 4 2 4 3 4 3 2 2 2 2" xfId="36415" xr:uid="{00000000-0005-0000-0000-0000868D0000}"/>
    <cellStyle name="20% - Accent1 4 2 4 3 4 3 2 2 3" xfId="36416" xr:uid="{00000000-0005-0000-0000-0000878D0000}"/>
    <cellStyle name="20% - Accent1 4 2 4 3 4 3 2 3" xfId="36417" xr:uid="{00000000-0005-0000-0000-0000888D0000}"/>
    <cellStyle name="20% - Accent1 4 2 4 3 4 3 2 3 2" xfId="36418" xr:uid="{00000000-0005-0000-0000-0000898D0000}"/>
    <cellStyle name="20% - Accent1 4 2 4 3 4 3 2 4" xfId="36419" xr:uid="{00000000-0005-0000-0000-00008A8D0000}"/>
    <cellStyle name="20% - Accent1 4 2 4 3 4 3 3" xfId="36420" xr:uid="{00000000-0005-0000-0000-00008B8D0000}"/>
    <cellStyle name="20% - Accent1 4 2 4 3 4 3 3 2" xfId="36421" xr:uid="{00000000-0005-0000-0000-00008C8D0000}"/>
    <cellStyle name="20% - Accent1 4 2 4 3 4 3 3 2 2" xfId="36422" xr:uid="{00000000-0005-0000-0000-00008D8D0000}"/>
    <cellStyle name="20% - Accent1 4 2 4 3 4 3 3 2 2 2" xfId="36423" xr:uid="{00000000-0005-0000-0000-00008E8D0000}"/>
    <cellStyle name="20% - Accent1 4 2 4 3 4 3 3 2 3" xfId="36424" xr:uid="{00000000-0005-0000-0000-00008F8D0000}"/>
    <cellStyle name="20% - Accent1 4 2 4 3 4 3 3 3" xfId="36425" xr:uid="{00000000-0005-0000-0000-0000908D0000}"/>
    <cellStyle name="20% - Accent1 4 2 4 3 4 3 3 3 2" xfId="36426" xr:uid="{00000000-0005-0000-0000-0000918D0000}"/>
    <cellStyle name="20% - Accent1 4 2 4 3 4 3 3 4" xfId="36427" xr:uid="{00000000-0005-0000-0000-0000928D0000}"/>
    <cellStyle name="20% - Accent1 4 2 4 3 4 3 4" xfId="36428" xr:uid="{00000000-0005-0000-0000-0000938D0000}"/>
    <cellStyle name="20% - Accent1 4 2 4 3 4 3 4 2" xfId="36429" xr:uid="{00000000-0005-0000-0000-0000948D0000}"/>
    <cellStyle name="20% - Accent1 4 2 4 3 4 3 4 2 2" xfId="36430" xr:uid="{00000000-0005-0000-0000-0000958D0000}"/>
    <cellStyle name="20% - Accent1 4 2 4 3 4 3 4 2 2 2" xfId="36431" xr:uid="{00000000-0005-0000-0000-0000968D0000}"/>
    <cellStyle name="20% - Accent1 4 2 4 3 4 3 4 2 3" xfId="36432" xr:uid="{00000000-0005-0000-0000-0000978D0000}"/>
    <cellStyle name="20% - Accent1 4 2 4 3 4 3 4 3" xfId="36433" xr:uid="{00000000-0005-0000-0000-0000988D0000}"/>
    <cellStyle name="20% - Accent1 4 2 4 3 4 3 4 3 2" xfId="36434" xr:uid="{00000000-0005-0000-0000-0000998D0000}"/>
    <cellStyle name="20% - Accent1 4 2 4 3 4 3 4 4" xfId="36435" xr:uid="{00000000-0005-0000-0000-00009A8D0000}"/>
    <cellStyle name="20% - Accent1 4 2 4 3 4 3 5" xfId="36436" xr:uid="{00000000-0005-0000-0000-00009B8D0000}"/>
    <cellStyle name="20% - Accent1 4 2 4 3 4 3 5 2" xfId="36437" xr:uid="{00000000-0005-0000-0000-00009C8D0000}"/>
    <cellStyle name="20% - Accent1 4 2 4 3 4 3 5 2 2" xfId="36438" xr:uid="{00000000-0005-0000-0000-00009D8D0000}"/>
    <cellStyle name="20% - Accent1 4 2 4 3 4 3 5 3" xfId="36439" xr:uid="{00000000-0005-0000-0000-00009E8D0000}"/>
    <cellStyle name="20% - Accent1 4 2 4 3 4 3 6" xfId="36440" xr:uid="{00000000-0005-0000-0000-00009F8D0000}"/>
    <cellStyle name="20% - Accent1 4 2 4 3 4 3 6 2" xfId="36441" xr:uid="{00000000-0005-0000-0000-0000A08D0000}"/>
    <cellStyle name="20% - Accent1 4 2 4 3 4 3 6 2 2" xfId="36442" xr:uid="{00000000-0005-0000-0000-0000A18D0000}"/>
    <cellStyle name="20% - Accent1 4 2 4 3 4 3 6 3" xfId="36443" xr:uid="{00000000-0005-0000-0000-0000A28D0000}"/>
    <cellStyle name="20% - Accent1 4 2 4 3 4 3 7" xfId="36444" xr:uid="{00000000-0005-0000-0000-0000A38D0000}"/>
    <cellStyle name="20% - Accent1 4 2 4 3 4 3 7 2" xfId="36445" xr:uid="{00000000-0005-0000-0000-0000A48D0000}"/>
    <cellStyle name="20% - Accent1 4 2 4 3 4 3 8" xfId="36446" xr:uid="{00000000-0005-0000-0000-0000A58D0000}"/>
    <cellStyle name="20% - Accent1 4 2 4 3 4 3 8 2" xfId="36447" xr:uid="{00000000-0005-0000-0000-0000A68D0000}"/>
    <cellStyle name="20% - Accent1 4 2 4 3 4 3 9" xfId="36448" xr:uid="{00000000-0005-0000-0000-0000A78D0000}"/>
    <cellStyle name="20% - Accent1 4 2 4 3 4 4" xfId="36449" xr:uid="{00000000-0005-0000-0000-0000A88D0000}"/>
    <cellStyle name="20% - Accent1 4 2 4 3 4 4 2" xfId="36450" xr:uid="{00000000-0005-0000-0000-0000A98D0000}"/>
    <cellStyle name="20% - Accent1 4 2 4 3 4 4 2 2" xfId="36451" xr:uid="{00000000-0005-0000-0000-0000AA8D0000}"/>
    <cellStyle name="20% - Accent1 4 2 4 3 4 4 2 2 2" xfId="36452" xr:uid="{00000000-0005-0000-0000-0000AB8D0000}"/>
    <cellStyle name="20% - Accent1 4 2 4 3 4 4 2 3" xfId="36453" xr:uid="{00000000-0005-0000-0000-0000AC8D0000}"/>
    <cellStyle name="20% - Accent1 4 2 4 3 4 4 3" xfId="36454" xr:uid="{00000000-0005-0000-0000-0000AD8D0000}"/>
    <cellStyle name="20% - Accent1 4 2 4 3 4 4 3 2" xfId="36455" xr:uid="{00000000-0005-0000-0000-0000AE8D0000}"/>
    <cellStyle name="20% - Accent1 4 2 4 3 4 4 4" xfId="36456" xr:uid="{00000000-0005-0000-0000-0000AF8D0000}"/>
    <cellStyle name="20% - Accent1 4 2 4 3 4 5" xfId="36457" xr:uid="{00000000-0005-0000-0000-0000B08D0000}"/>
    <cellStyle name="20% - Accent1 4 2 4 3 4 5 2" xfId="36458" xr:uid="{00000000-0005-0000-0000-0000B18D0000}"/>
    <cellStyle name="20% - Accent1 4 2 4 3 4 5 2 2" xfId="36459" xr:uid="{00000000-0005-0000-0000-0000B28D0000}"/>
    <cellStyle name="20% - Accent1 4 2 4 3 4 5 2 2 2" xfId="36460" xr:uid="{00000000-0005-0000-0000-0000B38D0000}"/>
    <cellStyle name="20% - Accent1 4 2 4 3 4 5 2 3" xfId="36461" xr:uid="{00000000-0005-0000-0000-0000B48D0000}"/>
    <cellStyle name="20% - Accent1 4 2 4 3 4 5 3" xfId="36462" xr:uid="{00000000-0005-0000-0000-0000B58D0000}"/>
    <cellStyle name="20% - Accent1 4 2 4 3 4 5 3 2" xfId="36463" xr:uid="{00000000-0005-0000-0000-0000B68D0000}"/>
    <cellStyle name="20% - Accent1 4 2 4 3 4 5 4" xfId="36464" xr:uid="{00000000-0005-0000-0000-0000B78D0000}"/>
    <cellStyle name="20% - Accent1 4 2 4 3 4 6" xfId="36465" xr:uid="{00000000-0005-0000-0000-0000B88D0000}"/>
    <cellStyle name="20% - Accent1 4 2 4 3 4 6 2" xfId="36466" xr:uid="{00000000-0005-0000-0000-0000B98D0000}"/>
    <cellStyle name="20% - Accent1 4 2 4 3 4 6 2 2" xfId="36467" xr:uid="{00000000-0005-0000-0000-0000BA8D0000}"/>
    <cellStyle name="20% - Accent1 4 2 4 3 4 6 2 2 2" xfId="36468" xr:uid="{00000000-0005-0000-0000-0000BB8D0000}"/>
    <cellStyle name="20% - Accent1 4 2 4 3 4 6 2 3" xfId="36469" xr:uid="{00000000-0005-0000-0000-0000BC8D0000}"/>
    <cellStyle name="20% - Accent1 4 2 4 3 4 6 3" xfId="36470" xr:uid="{00000000-0005-0000-0000-0000BD8D0000}"/>
    <cellStyle name="20% - Accent1 4 2 4 3 4 6 3 2" xfId="36471" xr:uid="{00000000-0005-0000-0000-0000BE8D0000}"/>
    <cellStyle name="20% - Accent1 4 2 4 3 4 6 4" xfId="36472" xr:uid="{00000000-0005-0000-0000-0000BF8D0000}"/>
    <cellStyle name="20% - Accent1 4 2 4 3 4 7" xfId="36473" xr:uid="{00000000-0005-0000-0000-0000C08D0000}"/>
    <cellStyle name="20% - Accent1 4 2 4 3 4 7 2" xfId="36474" xr:uid="{00000000-0005-0000-0000-0000C18D0000}"/>
    <cellStyle name="20% - Accent1 4 2 4 3 4 7 2 2" xfId="36475" xr:uid="{00000000-0005-0000-0000-0000C28D0000}"/>
    <cellStyle name="20% - Accent1 4 2 4 3 4 7 3" xfId="36476" xr:uid="{00000000-0005-0000-0000-0000C38D0000}"/>
    <cellStyle name="20% - Accent1 4 2 4 3 4 8" xfId="36477" xr:uid="{00000000-0005-0000-0000-0000C48D0000}"/>
    <cellStyle name="20% - Accent1 4 2 4 3 4 8 2" xfId="36478" xr:uid="{00000000-0005-0000-0000-0000C58D0000}"/>
    <cellStyle name="20% - Accent1 4 2 4 3 4 8 2 2" xfId="36479" xr:uid="{00000000-0005-0000-0000-0000C68D0000}"/>
    <cellStyle name="20% - Accent1 4 2 4 3 4 8 3" xfId="36480" xr:uid="{00000000-0005-0000-0000-0000C78D0000}"/>
    <cellStyle name="20% - Accent1 4 2 4 3 4 9" xfId="36481" xr:uid="{00000000-0005-0000-0000-0000C88D0000}"/>
    <cellStyle name="20% - Accent1 4 2 4 3 4 9 2" xfId="36482" xr:uid="{00000000-0005-0000-0000-0000C98D0000}"/>
    <cellStyle name="20% - Accent1 4 2 4 3 5" xfId="36483" xr:uid="{00000000-0005-0000-0000-0000CA8D0000}"/>
    <cellStyle name="20% - Accent1 4 2 4 3 5 2" xfId="36484" xr:uid="{00000000-0005-0000-0000-0000CB8D0000}"/>
    <cellStyle name="20% - Accent1 4 2 4 3 5 2 2" xfId="36485" xr:uid="{00000000-0005-0000-0000-0000CC8D0000}"/>
    <cellStyle name="20% - Accent1 4 2 4 3 5 2 2 2" xfId="36486" xr:uid="{00000000-0005-0000-0000-0000CD8D0000}"/>
    <cellStyle name="20% - Accent1 4 2 4 3 5 2 2 2 2" xfId="36487" xr:uid="{00000000-0005-0000-0000-0000CE8D0000}"/>
    <cellStyle name="20% - Accent1 4 2 4 3 5 2 2 3" xfId="36488" xr:uid="{00000000-0005-0000-0000-0000CF8D0000}"/>
    <cellStyle name="20% - Accent1 4 2 4 3 5 2 3" xfId="36489" xr:uid="{00000000-0005-0000-0000-0000D08D0000}"/>
    <cellStyle name="20% - Accent1 4 2 4 3 5 2 3 2" xfId="36490" xr:uid="{00000000-0005-0000-0000-0000D18D0000}"/>
    <cellStyle name="20% - Accent1 4 2 4 3 5 2 4" xfId="36491" xr:uid="{00000000-0005-0000-0000-0000D28D0000}"/>
    <cellStyle name="20% - Accent1 4 2 4 3 5 3" xfId="36492" xr:uid="{00000000-0005-0000-0000-0000D38D0000}"/>
    <cellStyle name="20% - Accent1 4 2 4 3 5 3 2" xfId="36493" xr:uid="{00000000-0005-0000-0000-0000D48D0000}"/>
    <cellStyle name="20% - Accent1 4 2 4 3 5 3 2 2" xfId="36494" xr:uid="{00000000-0005-0000-0000-0000D58D0000}"/>
    <cellStyle name="20% - Accent1 4 2 4 3 5 3 2 2 2" xfId="36495" xr:uid="{00000000-0005-0000-0000-0000D68D0000}"/>
    <cellStyle name="20% - Accent1 4 2 4 3 5 3 2 3" xfId="36496" xr:uid="{00000000-0005-0000-0000-0000D78D0000}"/>
    <cellStyle name="20% - Accent1 4 2 4 3 5 3 3" xfId="36497" xr:uid="{00000000-0005-0000-0000-0000D88D0000}"/>
    <cellStyle name="20% - Accent1 4 2 4 3 5 3 3 2" xfId="36498" xr:uid="{00000000-0005-0000-0000-0000D98D0000}"/>
    <cellStyle name="20% - Accent1 4 2 4 3 5 3 4" xfId="36499" xr:uid="{00000000-0005-0000-0000-0000DA8D0000}"/>
    <cellStyle name="20% - Accent1 4 2 4 3 5 4" xfId="36500" xr:uid="{00000000-0005-0000-0000-0000DB8D0000}"/>
    <cellStyle name="20% - Accent1 4 2 4 3 5 4 2" xfId="36501" xr:uid="{00000000-0005-0000-0000-0000DC8D0000}"/>
    <cellStyle name="20% - Accent1 4 2 4 3 5 4 2 2" xfId="36502" xr:uid="{00000000-0005-0000-0000-0000DD8D0000}"/>
    <cellStyle name="20% - Accent1 4 2 4 3 5 4 2 2 2" xfId="36503" xr:uid="{00000000-0005-0000-0000-0000DE8D0000}"/>
    <cellStyle name="20% - Accent1 4 2 4 3 5 4 2 3" xfId="36504" xr:uid="{00000000-0005-0000-0000-0000DF8D0000}"/>
    <cellStyle name="20% - Accent1 4 2 4 3 5 4 3" xfId="36505" xr:uid="{00000000-0005-0000-0000-0000E08D0000}"/>
    <cellStyle name="20% - Accent1 4 2 4 3 5 4 3 2" xfId="36506" xr:uid="{00000000-0005-0000-0000-0000E18D0000}"/>
    <cellStyle name="20% - Accent1 4 2 4 3 5 4 4" xfId="36507" xr:uid="{00000000-0005-0000-0000-0000E28D0000}"/>
    <cellStyle name="20% - Accent1 4 2 4 3 5 5" xfId="36508" xr:uid="{00000000-0005-0000-0000-0000E38D0000}"/>
    <cellStyle name="20% - Accent1 4 2 4 3 5 5 2" xfId="36509" xr:uid="{00000000-0005-0000-0000-0000E48D0000}"/>
    <cellStyle name="20% - Accent1 4 2 4 3 5 5 2 2" xfId="36510" xr:uid="{00000000-0005-0000-0000-0000E58D0000}"/>
    <cellStyle name="20% - Accent1 4 2 4 3 5 5 3" xfId="36511" xr:uid="{00000000-0005-0000-0000-0000E68D0000}"/>
    <cellStyle name="20% - Accent1 4 2 4 3 5 6" xfId="36512" xr:uid="{00000000-0005-0000-0000-0000E78D0000}"/>
    <cellStyle name="20% - Accent1 4 2 4 3 5 6 2" xfId="36513" xr:uid="{00000000-0005-0000-0000-0000E88D0000}"/>
    <cellStyle name="20% - Accent1 4 2 4 3 5 6 2 2" xfId="36514" xr:uid="{00000000-0005-0000-0000-0000E98D0000}"/>
    <cellStyle name="20% - Accent1 4 2 4 3 5 6 3" xfId="36515" xr:uid="{00000000-0005-0000-0000-0000EA8D0000}"/>
    <cellStyle name="20% - Accent1 4 2 4 3 5 7" xfId="36516" xr:uid="{00000000-0005-0000-0000-0000EB8D0000}"/>
    <cellStyle name="20% - Accent1 4 2 4 3 5 7 2" xfId="36517" xr:uid="{00000000-0005-0000-0000-0000EC8D0000}"/>
    <cellStyle name="20% - Accent1 4 2 4 3 5 8" xfId="36518" xr:uid="{00000000-0005-0000-0000-0000ED8D0000}"/>
    <cellStyle name="20% - Accent1 4 2 4 3 5 8 2" xfId="36519" xr:uid="{00000000-0005-0000-0000-0000EE8D0000}"/>
    <cellStyle name="20% - Accent1 4 2 4 3 5 9" xfId="36520" xr:uid="{00000000-0005-0000-0000-0000EF8D0000}"/>
    <cellStyle name="20% - Accent1 4 2 4 3 6" xfId="36521" xr:uid="{00000000-0005-0000-0000-0000F08D0000}"/>
    <cellStyle name="20% - Accent1 4 2 4 3 6 2" xfId="36522" xr:uid="{00000000-0005-0000-0000-0000F18D0000}"/>
    <cellStyle name="20% - Accent1 4 2 4 3 6 2 2" xfId="36523" xr:uid="{00000000-0005-0000-0000-0000F28D0000}"/>
    <cellStyle name="20% - Accent1 4 2 4 3 6 2 2 2" xfId="36524" xr:uid="{00000000-0005-0000-0000-0000F38D0000}"/>
    <cellStyle name="20% - Accent1 4 2 4 3 6 2 2 2 2" xfId="36525" xr:uid="{00000000-0005-0000-0000-0000F48D0000}"/>
    <cellStyle name="20% - Accent1 4 2 4 3 6 2 2 3" xfId="36526" xr:uid="{00000000-0005-0000-0000-0000F58D0000}"/>
    <cellStyle name="20% - Accent1 4 2 4 3 6 2 3" xfId="36527" xr:uid="{00000000-0005-0000-0000-0000F68D0000}"/>
    <cellStyle name="20% - Accent1 4 2 4 3 6 2 3 2" xfId="36528" xr:uid="{00000000-0005-0000-0000-0000F78D0000}"/>
    <cellStyle name="20% - Accent1 4 2 4 3 6 2 4" xfId="36529" xr:uid="{00000000-0005-0000-0000-0000F88D0000}"/>
    <cellStyle name="20% - Accent1 4 2 4 3 6 3" xfId="36530" xr:uid="{00000000-0005-0000-0000-0000F98D0000}"/>
    <cellStyle name="20% - Accent1 4 2 4 3 6 3 2" xfId="36531" xr:uid="{00000000-0005-0000-0000-0000FA8D0000}"/>
    <cellStyle name="20% - Accent1 4 2 4 3 6 3 2 2" xfId="36532" xr:uid="{00000000-0005-0000-0000-0000FB8D0000}"/>
    <cellStyle name="20% - Accent1 4 2 4 3 6 3 2 2 2" xfId="36533" xr:uid="{00000000-0005-0000-0000-0000FC8D0000}"/>
    <cellStyle name="20% - Accent1 4 2 4 3 6 3 2 3" xfId="36534" xr:uid="{00000000-0005-0000-0000-0000FD8D0000}"/>
    <cellStyle name="20% - Accent1 4 2 4 3 6 3 3" xfId="36535" xr:uid="{00000000-0005-0000-0000-0000FE8D0000}"/>
    <cellStyle name="20% - Accent1 4 2 4 3 6 3 3 2" xfId="36536" xr:uid="{00000000-0005-0000-0000-0000FF8D0000}"/>
    <cellStyle name="20% - Accent1 4 2 4 3 6 3 4" xfId="36537" xr:uid="{00000000-0005-0000-0000-0000008E0000}"/>
    <cellStyle name="20% - Accent1 4 2 4 3 6 4" xfId="36538" xr:uid="{00000000-0005-0000-0000-0000018E0000}"/>
    <cellStyle name="20% - Accent1 4 2 4 3 6 4 2" xfId="36539" xr:uid="{00000000-0005-0000-0000-0000028E0000}"/>
    <cellStyle name="20% - Accent1 4 2 4 3 6 4 2 2" xfId="36540" xr:uid="{00000000-0005-0000-0000-0000038E0000}"/>
    <cellStyle name="20% - Accent1 4 2 4 3 6 4 2 2 2" xfId="36541" xr:uid="{00000000-0005-0000-0000-0000048E0000}"/>
    <cellStyle name="20% - Accent1 4 2 4 3 6 4 2 3" xfId="36542" xr:uid="{00000000-0005-0000-0000-0000058E0000}"/>
    <cellStyle name="20% - Accent1 4 2 4 3 6 4 3" xfId="36543" xr:uid="{00000000-0005-0000-0000-0000068E0000}"/>
    <cellStyle name="20% - Accent1 4 2 4 3 6 4 3 2" xfId="36544" xr:uid="{00000000-0005-0000-0000-0000078E0000}"/>
    <cellStyle name="20% - Accent1 4 2 4 3 6 4 4" xfId="36545" xr:uid="{00000000-0005-0000-0000-0000088E0000}"/>
    <cellStyle name="20% - Accent1 4 2 4 3 6 5" xfId="36546" xr:uid="{00000000-0005-0000-0000-0000098E0000}"/>
    <cellStyle name="20% - Accent1 4 2 4 3 6 5 2" xfId="36547" xr:uid="{00000000-0005-0000-0000-00000A8E0000}"/>
    <cellStyle name="20% - Accent1 4 2 4 3 6 5 2 2" xfId="36548" xr:uid="{00000000-0005-0000-0000-00000B8E0000}"/>
    <cellStyle name="20% - Accent1 4 2 4 3 6 5 3" xfId="36549" xr:uid="{00000000-0005-0000-0000-00000C8E0000}"/>
    <cellStyle name="20% - Accent1 4 2 4 3 6 6" xfId="36550" xr:uid="{00000000-0005-0000-0000-00000D8E0000}"/>
    <cellStyle name="20% - Accent1 4 2 4 3 6 6 2" xfId="36551" xr:uid="{00000000-0005-0000-0000-00000E8E0000}"/>
    <cellStyle name="20% - Accent1 4 2 4 3 6 6 2 2" xfId="36552" xr:uid="{00000000-0005-0000-0000-00000F8E0000}"/>
    <cellStyle name="20% - Accent1 4 2 4 3 6 6 3" xfId="36553" xr:uid="{00000000-0005-0000-0000-0000108E0000}"/>
    <cellStyle name="20% - Accent1 4 2 4 3 6 7" xfId="36554" xr:uid="{00000000-0005-0000-0000-0000118E0000}"/>
    <cellStyle name="20% - Accent1 4 2 4 3 6 7 2" xfId="36555" xr:uid="{00000000-0005-0000-0000-0000128E0000}"/>
    <cellStyle name="20% - Accent1 4 2 4 3 6 8" xfId="36556" xr:uid="{00000000-0005-0000-0000-0000138E0000}"/>
    <cellStyle name="20% - Accent1 4 2 4 3 6 8 2" xfId="36557" xr:uid="{00000000-0005-0000-0000-0000148E0000}"/>
    <cellStyle name="20% - Accent1 4 2 4 3 6 9" xfId="36558" xr:uid="{00000000-0005-0000-0000-0000158E0000}"/>
    <cellStyle name="20% - Accent1 4 2 4 3 7" xfId="36559" xr:uid="{00000000-0005-0000-0000-0000168E0000}"/>
    <cellStyle name="20% - Accent1 4 2 4 3 7 2" xfId="36560" xr:uid="{00000000-0005-0000-0000-0000178E0000}"/>
    <cellStyle name="20% - Accent1 4 2 4 3 7 2 2" xfId="36561" xr:uid="{00000000-0005-0000-0000-0000188E0000}"/>
    <cellStyle name="20% - Accent1 4 2 4 3 7 2 2 2" xfId="36562" xr:uid="{00000000-0005-0000-0000-0000198E0000}"/>
    <cellStyle name="20% - Accent1 4 2 4 3 7 2 3" xfId="36563" xr:uid="{00000000-0005-0000-0000-00001A8E0000}"/>
    <cellStyle name="20% - Accent1 4 2 4 3 7 3" xfId="36564" xr:uid="{00000000-0005-0000-0000-00001B8E0000}"/>
    <cellStyle name="20% - Accent1 4 2 4 3 7 3 2" xfId="36565" xr:uid="{00000000-0005-0000-0000-00001C8E0000}"/>
    <cellStyle name="20% - Accent1 4 2 4 3 7 4" xfId="36566" xr:uid="{00000000-0005-0000-0000-00001D8E0000}"/>
    <cellStyle name="20% - Accent1 4 2 4 3 8" xfId="36567" xr:uid="{00000000-0005-0000-0000-00001E8E0000}"/>
    <cellStyle name="20% - Accent1 4 2 4 3 8 2" xfId="36568" xr:uid="{00000000-0005-0000-0000-00001F8E0000}"/>
    <cellStyle name="20% - Accent1 4 2 4 3 8 2 2" xfId="36569" xr:uid="{00000000-0005-0000-0000-0000208E0000}"/>
    <cellStyle name="20% - Accent1 4 2 4 3 8 2 2 2" xfId="36570" xr:uid="{00000000-0005-0000-0000-0000218E0000}"/>
    <cellStyle name="20% - Accent1 4 2 4 3 8 2 3" xfId="36571" xr:uid="{00000000-0005-0000-0000-0000228E0000}"/>
    <cellStyle name="20% - Accent1 4 2 4 3 8 3" xfId="36572" xr:uid="{00000000-0005-0000-0000-0000238E0000}"/>
    <cellStyle name="20% - Accent1 4 2 4 3 8 3 2" xfId="36573" xr:uid="{00000000-0005-0000-0000-0000248E0000}"/>
    <cellStyle name="20% - Accent1 4 2 4 3 8 4" xfId="36574" xr:uid="{00000000-0005-0000-0000-0000258E0000}"/>
    <cellStyle name="20% - Accent1 4 2 4 3 9" xfId="36575" xr:uid="{00000000-0005-0000-0000-0000268E0000}"/>
    <cellStyle name="20% - Accent1 4 2 4 3 9 2" xfId="36576" xr:uid="{00000000-0005-0000-0000-0000278E0000}"/>
    <cellStyle name="20% - Accent1 4 2 4 3 9 2 2" xfId="36577" xr:uid="{00000000-0005-0000-0000-0000288E0000}"/>
    <cellStyle name="20% - Accent1 4 2 4 3 9 2 2 2" xfId="36578" xr:uid="{00000000-0005-0000-0000-0000298E0000}"/>
    <cellStyle name="20% - Accent1 4 2 4 3 9 2 3" xfId="36579" xr:uid="{00000000-0005-0000-0000-00002A8E0000}"/>
    <cellStyle name="20% - Accent1 4 2 4 3 9 3" xfId="36580" xr:uid="{00000000-0005-0000-0000-00002B8E0000}"/>
    <cellStyle name="20% - Accent1 4 2 4 3 9 3 2" xfId="36581" xr:uid="{00000000-0005-0000-0000-00002C8E0000}"/>
    <cellStyle name="20% - Accent1 4 2 4 3 9 4" xfId="36582" xr:uid="{00000000-0005-0000-0000-00002D8E0000}"/>
    <cellStyle name="20% - Accent1 4 2 4 4" xfId="36583" xr:uid="{00000000-0005-0000-0000-00002E8E0000}"/>
    <cellStyle name="20% - Accent1 4 2 4 4 10" xfId="36584" xr:uid="{00000000-0005-0000-0000-00002F8E0000}"/>
    <cellStyle name="20% - Accent1 4 2 4 4 10 2" xfId="36585" xr:uid="{00000000-0005-0000-0000-0000308E0000}"/>
    <cellStyle name="20% - Accent1 4 2 4 4 11" xfId="36586" xr:uid="{00000000-0005-0000-0000-0000318E0000}"/>
    <cellStyle name="20% - Accent1 4 2 4 4 2" xfId="36587" xr:uid="{00000000-0005-0000-0000-0000328E0000}"/>
    <cellStyle name="20% - Accent1 4 2 4 4 2 2" xfId="36588" xr:uid="{00000000-0005-0000-0000-0000338E0000}"/>
    <cellStyle name="20% - Accent1 4 2 4 4 2 2 2" xfId="36589" xr:uid="{00000000-0005-0000-0000-0000348E0000}"/>
    <cellStyle name="20% - Accent1 4 2 4 4 2 2 2 2" xfId="36590" xr:uid="{00000000-0005-0000-0000-0000358E0000}"/>
    <cellStyle name="20% - Accent1 4 2 4 4 2 2 2 2 2" xfId="36591" xr:uid="{00000000-0005-0000-0000-0000368E0000}"/>
    <cellStyle name="20% - Accent1 4 2 4 4 2 2 2 3" xfId="36592" xr:uid="{00000000-0005-0000-0000-0000378E0000}"/>
    <cellStyle name="20% - Accent1 4 2 4 4 2 2 3" xfId="36593" xr:uid="{00000000-0005-0000-0000-0000388E0000}"/>
    <cellStyle name="20% - Accent1 4 2 4 4 2 2 3 2" xfId="36594" xr:uid="{00000000-0005-0000-0000-0000398E0000}"/>
    <cellStyle name="20% - Accent1 4 2 4 4 2 2 4" xfId="36595" xr:uid="{00000000-0005-0000-0000-00003A8E0000}"/>
    <cellStyle name="20% - Accent1 4 2 4 4 2 3" xfId="36596" xr:uid="{00000000-0005-0000-0000-00003B8E0000}"/>
    <cellStyle name="20% - Accent1 4 2 4 4 2 3 2" xfId="36597" xr:uid="{00000000-0005-0000-0000-00003C8E0000}"/>
    <cellStyle name="20% - Accent1 4 2 4 4 2 3 2 2" xfId="36598" xr:uid="{00000000-0005-0000-0000-00003D8E0000}"/>
    <cellStyle name="20% - Accent1 4 2 4 4 2 3 2 2 2" xfId="36599" xr:uid="{00000000-0005-0000-0000-00003E8E0000}"/>
    <cellStyle name="20% - Accent1 4 2 4 4 2 3 2 3" xfId="36600" xr:uid="{00000000-0005-0000-0000-00003F8E0000}"/>
    <cellStyle name="20% - Accent1 4 2 4 4 2 3 3" xfId="36601" xr:uid="{00000000-0005-0000-0000-0000408E0000}"/>
    <cellStyle name="20% - Accent1 4 2 4 4 2 3 3 2" xfId="36602" xr:uid="{00000000-0005-0000-0000-0000418E0000}"/>
    <cellStyle name="20% - Accent1 4 2 4 4 2 3 4" xfId="36603" xr:uid="{00000000-0005-0000-0000-0000428E0000}"/>
    <cellStyle name="20% - Accent1 4 2 4 4 2 4" xfId="36604" xr:uid="{00000000-0005-0000-0000-0000438E0000}"/>
    <cellStyle name="20% - Accent1 4 2 4 4 2 4 2" xfId="36605" xr:uid="{00000000-0005-0000-0000-0000448E0000}"/>
    <cellStyle name="20% - Accent1 4 2 4 4 2 4 2 2" xfId="36606" xr:uid="{00000000-0005-0000-0000-0000458E0000}"/>
    <cellStyle name="20% - Accent1 4 2 4 4 2 4 2 2 2" xfId="36607" xr:uid="{00000000-0005-0000-0000-0000468E0000}"/>
    <cellStyle name="20% - Accent1 4 2 4 4 2 4 2 3" xfId="36608" xr:uid="{00000000-0005-0000-0000-0000478E0000}"/>
    <cellStyle name="20% - Accent1 4 2 4 4 2 4 3" xfId="36609" xr:uid="{00000000-0005-0000-0000-0000488E0000}"/>
    <cellStyle name="20% - Accent1 4 2 4 4 2 4 3 2" xfId="36610" xr:uid="{00000000-0005-0000-0000-0000498E0000}"/>
    <cellStyle name="20% - Accent1 4 2 4 4 2 4 4" xfId="36611" xr:uid="{00000000-0005-0000-0000-00004A8E0000}"/>
    <cellStyle name="20% - Accent1 4 2 4 4 2 5" xfId="36612" xr:uid="{00000000-0005-0000-0000-00004B8E0000}"/>
    <cellStyle name="20% - Accent1 4 2 4 4 2 5 2" xfId="36613" xr:uid="{00000000-0005-0000-0000-00004C8E0000}"/>
    <cellStyle name="20% - Accent1 4 2 4 4 2 5 2 2" xfId="36614" xr:uid="{00000000-0005-0000-0000-00004D8E0000}"/>
    <cellStyle name="20% - Accent1 4 2 4 4 2 5 3" xfId="36615" xr:uid="{00000000-0005-0000-0000-00004E8E0000}"/>
    <cellStyle name="20% - Accent1 4 2 4 4 2 6" xfId="36616" xr:uid="{00000000-0005-0000-0000-00004F8E0000}"/>
    <cellStyle name="20% - Accent1 4 2 4 4 2 6 2" xfId="36617" xr:uid="{00000000-0005-0000-0000-0000508E0000}"/>
    <cellStyle name="20% - Accent1 4 2 4 4 2 6 2 2" xfId="36618" xr:uid="{00000000-0005-0000-0000-0000518E0000}"/>
    <cellStyle name="20% - Accent1 4 2 4 4 2 6 3" xfId="36619" xr:uid="{00000000-0005-0000-0000-0000528E0000}"/>
    <cellStyle name="20% - Accent1 4 2 4 4 2 7" xfId="36620" xr:uid="{00000000-0005-0000-0000-0000538E0000}"/>
    <cellStyle name="20% - Accent1 4 2 4 4 2 7 2" xfId="36621" xr:uid="{00000000-0005-0000-0000-0000548E0000}"/>
    <cellStyle name="20% - Accent1 4 2 4 4 2 8" xfId="36622" xr:uid="{00000000-0005-0000-0000-0000558E0000}"/>
    <cellStyle name="20% - Accent1 4 2 4 4 2 8 2" xfId="36623" xr:uid="{00000000-0005-0000-0000-0000568E0000}"/>
    <cellStyle name="20% - Accent1 4 2 4 4 2 9" xfId="36624" xr:uid="{00000000-0005-0000-0000-0000578E0000}"/>
    <cellStyle name="20% - Accent1 4 2 4 4 3" xfId="36625" xr:uid="{00000000-0005-0000-0000-0000588E0000}"/>
    <cellStyle name="20% - Accent1 4 2 4 4 3 2" xfId="36626" xr:uid="{00000000-0005-0000-0000-0000598E0000}"/>
    <cellStyle name="20% - Accent1 4 2 4 4 3 2 2" xfId="36627" xr:uid="{00000000-0005-0000-0000-00005A8E0000}"/>
    <cellStyle name="20% - Accent1 4 2 4 4 3 2 2 2" xfId="36628" xr:uid="{00000000-0005-0000-0000-00005B8E0000}"/>
    <cellStyle name="20% - Accent1 4 2 4 4 3 2 2 2 2" xfId="36629" xr:uid="{00000000-0005-0000-0000-00005C8E0000}"/>
    <cellStyle name="20% - Accent1 4 2 4 4 3 2 2 3" xfId="36630" xr:uid="{00000000-0005-0000-0000-00005D8E0000}"/>
    <cellStyle name="20% - Accent1 4 2 4 4 3 2 3" xfId="36631" xr:uid="{00000000-0005-0000-0000-00005E8E0000}"/>
    <cellStyle name="20% - Accent1 4 2 4 4 3 2 3 2" xfId="36632" xr:uid="{00000000-0005-0000-0000-00005F8E0000}"/>
    <cellStyle name="20% - Accent1 4 2 4 4 3 2 4" xfId="36633" xr:uid="{00000000-0005-0000-0000-0000608E0000}"/>
    <cellStyle name="20% - Accent1 4 2 4 4 3 3" xfId="36634" xr:uid="{00000000-0005-0000-0000-0000618E0000}"/>
    <cellStyle name="20% - Accent1 4 2 4 4 3 3 2" xfId="36635" xr:uid="{00000000-0005-0000-0000-0000628E0000}"/>
    <cellStyle name="20% - Accent1 4 2 4 4 3 3 2 2" xfId="36636" xr:uid="{00000000-0005-0000-0000-0000638E0000}"/>
    <cellStyle name="20% - Accent1 4 2 4 4 3 3 2 2 2" xfId="36637" xr:uid="{00000000-0005-0000-0000-0000648E0000}"/>
    <cellStyle name="20% - Accent1 4 2 4 4 3 3 2 3" xfId="36638" xr:uid="{00000000-0005-0000-0000-0000658E0000}"/>
    <cellStyle name="20% - Accent1 4 2 4 4 3 3 3" xfId="36639" xr:uid="{00000000-0005-0000-0000-0000668E0000}"/>
    <cellStyle name="20% - Accent1 4 2 4 4 3 3 3 2" xfId="36640" xr:uid="{00000000-0005-0000-0000-0000678E0000}"/>
    <cellStyle name="20% - Accent1 4 2 4 4 3 3 4" xfId="36641" xr:uid="{00000000-0005-0000-0000-0000688E0000}"/>
    <cellStyle name="20% - Accent1 4 2 4 4 3 4" xfId="36642" xr:uid="{00000000-0005-0000-0000-0000698E0000}"/>
    <cellStyle name="20% - Accent1 4 2 4 4 3 4 2" xfId="36643" xr:uid="{00000000-0005-0000-0000-00006A8E0000}"/>
    <cellStyle name="20% - Accent1 4 2 4 4 3 4 2 2" xfId="36644" xr:uid="{00000000-0005-0000-0000-00006B8E0000}"/>
    <cellStyle name="20% - Accent1 4 2 4 4 3 4 2 2 2" xfId="36645" xr:uid="{00000000-0005-0000-0000-00006C8E0000}"/>
    <cellStyle name="20% - Accent1 4 2 4 4 3 4 2 3" xfId="36646" xr:uid="{00000000-0005-0000-0000-00006D8E0000}"/>
    <cellStyle name="20% - Accent1 4 2 4 4 3 4 3" xfId="36647" xr:uid="{00000000-0005-0000-0000-00006E8E0000}"/>
    <cellStyle name="20% - Accent1 4 2 4 4 3 4 3 2" xfId="36648" xr:uid="{00000000-0005-0000-0000-00006F8E0000}"/>
    <cellStyle name="20% - Accent1 4 2 4 4 3 4 4" xfId="36649" xr:uid="{00000000-0005-0000-0000-0000708E0000}"/>
    <cellStyle name="20% - Accent1 4 2 4 4 3 5" xfId="36650" xr:uid="{00000000-0005-0000-0000-0000718E0000}"/>
    <cellStyle name="20% - Accent1 4 2 4 4 3 5 2" xfId="36651" xr:uid="{00000000-0005-0000-0000-0000728E0000}"/>
    <cellStyle name="20% - Accent1 4 2 4 4 3 5 2 2" xfId="36652" xr:uid="{00000000-0005-0000-0000-0000738E0000}"/>
    <cellStyle name="20% - Accent1 4 2 4 4 3 5 3" xfId="36653" xr:uid="{00000000-0005-0000-0000-0000748E0000}"/>
    <cellStyle name="20% - Accent1 4 2 4 4 3 6" xfId="36654" xr:uid="{00000000-0005-0000-0000-0000758E0000}"/>
    <cellStyle name="20% - Accent1 4 2 4 4 3 6 2" xfId="36655" xr:uid="{00000000-0005-0000-0000-0000768E0000}"/>
    <cellStyle name="20% - Accent1 4 2 4 4 3 6 2 2" xfId="36656" xr:uid="{00000000-0005-0000-0000-0000778E0000}"/>
    <cellStyle name="20% - Accent1 4 2 4 4 3 6 3" xfId="36657" xr:uid="{00000000-0005-0000-0000-0000788E0000}"/>
    <cellStyle name="20% - Accent1 4 2 4 4 3 7" xfId="36658" xr:uid="{00000000-0005-0000-0000-0000798E0000}"/>
    <cellStyle name="20% - Accent1 4 2 4 4 3 7 2" xfId="36659" xr:uid="{00000000-0005-0000-0000-00007A8E0000}"/>
    <cellStyle name="20% - Accent1 4 2 4 4 3 8" xfId="36660" xr:uid="{00000000-0005-0000-0000-00007B8E0000}"/>
    <cellStyle name="20% - Accent1 4 2 4 4 3 8 2" xfId="36661" xr:uid="{00000000-0005-0000-0000-00007C8E0000}"/>
    <cellStyle name="20% - Accent1 4 2 4 4 3 9" xfId="36662" xr:uid="{00000000-0005-0000-0000-00007D8E0000}"/>
    <cellStyle name="20% - Accent1 4 2 4 4 4" xfId="36663" xr:uid="{00000000-0005-0000-0000-00007E8E0000}"/>
    <cellStyle name="20% - Accent1 4 2 4 4 4 2" xfId="36664" xr:uid="{00000000-0005-0000-0000-00007F8E0000}"/>
    <cellStyle name="20% - Accent1 4 2 4 4 4 2 2" xfId="36665" xr:uid="{00000000-0005-0000-0000-0000808E0000}"/>
    <cellStyle name="20% - Accent1 4 2 4 4 4 2 2 2" xfId="36666" xr:uid="{00000000-0005-0000-0000-0000818E0000}"/>
    <cellStyle name="20% - Accent1 4 2 4 4 4 2 3" xfId="36667" xr:uid="{00000000-0005-0000-0000-0000828E0000}"/>
    <cellStyle name="20% - Accent1 4 2 4 4 4 3" xfId="36668" xr:uid="{00000000-0005-0000-0000-0000838E0000}"/>
    <cellStyle name="20% - Accent1 4 2 4 4 4 3 2" xfId="36669" xr:uid="{00000000-0005-0000-0000-0000848E0000}"/>
    <cellStyle name="20% - Accent1 4 2 4 4 4 4" xfId="36670" xr:uid="{00000000-0005-0000-0000-0000858E0000}"/>
    <cellStyle name="20% - Accent1 4 2 4 4 5" xfId="36671" xr:uid="{00000000-0005-0000-0000-0000868E0000}"/>
    <cellStyle name="20% - Accent1 4 2 4 4 5 2" xfId="36672" xr:uid="{00000000-0005-0000-0000-0000878E0000}"/>
    <cellStyle name="20% - Accent1 4 2 4 4 5 2 2" xfId="36673" xr:uid="{00000000-0005-0000-0000-0000888E0000}"/>
    <cellStyle name="20% - Accent1 4 2 4 4 5 2 2 2" xfId="36674" xr:uid="{00000000-0005-0000-0000-0000898E0000}"/>
    <cellStyle name="20% - Accent1 4 2 4 4 5 2 3" xfId="36675" xr:uid="{00000000-0005-0000-0000-00008A8E0000}"/>
    <cellStyle name="20% - Accent1 4 2 4 4 5 3" xfId="36676" xr:uid="{00000000-0005-0000-0000-00008B8E0000}"/>
    <cellStyle name="20% - Accent1 4 2 4 4 5 3 2" xfId="36677" xr:uid="{00000000-0005-0000-0000-00008C8E0000}"/>
    <cellStyle name="20% - Accent1 4 2 4 4 5 4" xfId="36678" xr:uid="{00000000-0005-0000-0000-00008D8E0000}"/>
    <cellStyle name="20% - Accent1 4 2 4 4 6" xfId="36679" xr:uid="{00000000-0005-0000-0000-00008E8E0000}"/>
    <cellStyle name="20% - Accent1 4 2 4 4 6 2" xfId="36680" xr:uid="{00000000-0005-0000-0000-00008F8E0000}"/>
    <cellStyle name="20% - Accent1 4 2 4 4 6 2 2" xfId="36681" xr:uid="{00000000-0005-0000-0000-0000908E0000}"/>
    <cellStyle name="20% - Accent1 4 2 4 4 6 2 2 2" xfId="36682" xr:uid="{00000000-0005-0000-0000-0000918E0000}"/>
    <cellStyle name="20% - Accent1 4 2 4 4 6 2 3" xfId="36683" xr:uid="{00000000-0005-0000-0000-0000928E0000}"/>
    <cellStyle name="20% - Accent1 4 2 4 4 6 3" xfId="36684" xr:uid="{00000000-0005-0000-0000-0000938E0000}"/>
    <cellStyle name="20% - Accent1 4 2 4 4 6 3 2" xfId="36685" xr:uid="{00000000-0005-0000-0000-0000948E0000}"/>
    <cellStyle name="20% - Accent1 4 2 4 4 6 4" xfId="36686" xr:uid="{00000000-0005-0000-0000-0000958E0000}"/>
    <cellStyle name="20% - Accent1 4 2 4 4 7" xfId="36687" xr:uid="{00000000-0005-0000-0000-0000968E0000}"/>
    <cellStyle name="20% - Accent1 4 2 4 4 7 2" xfId="36688" xr:uid="{00000000-0005-0000-0000-0000978E0000}"/>
    <cellStyle name="20% - Accent1 4 2 4 4 7 2 2" xfId="36689" xr:uid="{00000000-0005-0000-0000-0000988E0000}"/>
    <cellStyle name="20% - Accent1 4 2 4 4 7 3" xfId="36690" xr:uid="{00000000-0005-0000-0000-0000998E0000}"/>
    <cellStyle name="20% - Accent1 4 2 4 4 8" xfId="36691" xr:uid="{00000000-0005-0000-0000-00009A8E0000}"/>
    <cellStyle name="20% - Accent1 4 2 4 4 8 2" xfId="36692" xr:uid="{00000000-0005-0000-0000-00009B8E0000}"/>
    <cellStyle name="20% - Accent1 4 2 4 4 8 2 2" xfId="36693" xr:uid="{00000000-0005-0000-0000-00009C8E0000}"/>
    <cellStyle name="20% - Accent1 4 2 4 4 8 3" xfId="36694" xr:uid="{00000000-0005-0000-0000-00009D8E0000}"/>
    <cellStyle name="20% - Accent1 4 2 4 4 9" xfId="36695" xr:uid="{00000000-0005-0000-0000-00009E8E0000}"/>
    <cellStyle name="20% - Accent1 4 2 4 4 9 2" xfId="36696" xr:uid="{00000000-0005-0000-0000-00009F8E0000}"/>
    <cellStyle name="20% - Accent1 4 2 4 5" xfId="36697" xr:uid="{00000000-0005-0000-0000-0000A08E0000}"/>
    <cellStyle name="20% - Accent1 4 2 4 5 10" xfId="36698" xr:uid="{00000000-0005-0000-0000-0000A18E0000}"/>
    <cellStyle name="20% - Accent1 4 2 4 5 10 2" xfId="36699" xr:uid="{00000000-0005-0000-0000-0000A28E0000}"/>
    <cellStyle name="20% - Accent1 4 2 4 5 11" xfId="36700" xr:uid="{00000000-0005-0000-0000-0000A38E0000}"/>
    <cellStyle name="20% - Accent1 4 2 4 5 2" xfId="36701" xr:uid="{00000000-0005-0000-0000-0000A48E0000}"/>
    <cellStyle name="20% - Accent1 4 2 4 5 2 2" xfId="36702" xr:uid="{00000000-0005-0000-0000-0000A58E0000}"/>
    <cellStyle name="20% - Accent1 4 2 4 5 2 2 2" xfId="36703" xr:uid="{00000000-0005-0000-0000-0000A68E0000}"/>
    <cellStyle name="20% - Accent1 4 2 4 5 2 2 2 2" xfId="36704" xr:uid="{00000000-0005-0000-0000-0000A78E0000}"/>
    <cellStyle name="20% - Accent1 4 2 4 5 2 2 2 2 2" xfId="36705" xr:uid="{00000000-0005-0000-0000-0000A88E0000}"/>
    <cellStyle name="20% - Accent1 4 2 4 5 2 2 2 3" xfId="36706" xr:uid="{00000000-0005-0000-0000-0000A98E0000}"/>
    <cellStyle name="20% - Accent1 4 2 4 5 2 2 3" xfId="36707" xr:uid="{00000000-0005-0000-0000-0000AA8E0000}"/>
    <cellStyle name="20% - Accent1 4 2 4 5 2 2 3 2" xfId="36708" xr:uid="{00000000-0005-0000-0000-0000AB8E0000}"/>
    <cellStyle name="20% - Accent1 4 2 4 5 2 2 4" xfId="36709" xr:uid="{00000000-0005-0000-0000-0000AC8E0000}"/>
    <cellStyle name="20% - Accent1 4 2 4 5 2 3" xfId="36710" xr:uid="{00000000-0005-0000-0000-0000AD8E0000}"/>
    <cellStyle name="20% - Accent1 4 2 4 5 2 3 2" xfId="36711" xr:uid="{00000000-0005-0000-0000-0000AE8E0000}"/>
    <cellStyle name="20% - Accent1 4 2 4 5 2 3 2 2" xfId="36712" xr:uid="{00000000-0005-0000-0000-0000AF8E0000}"/>
    <cellStyle name="20% - Accent1 4 2 4 5 2 3 2 2 2" xfId="36713" xr:uid="{00000000-0005-0000-0000-0000B08E0000}"/>
    <cellStyle name="20% - Accent1 4 2 4 5 2 3 2 3" xfId="36714" xr:uid="{00000000-0005-0000-0000-0000B18E0000}"/>
    <cellStyle name="20% - Accent1 4 2 4 5 2 3 3" xfId="36715" xr:uid="{00000000-0005-0000-0000-0000B28E0000}"/>
    <cellStyle name="20% - Accent1 4 2 4 5 2 3 3 2" xfId="36716" xr:uid="{00000000-0005-0000-0000-0000B38E0000}"/>
    <cellStyle name="20% - Accent1 4 2 4 5 2 3 4" xfId="36717" xr:uid="{00000000-0005-0000-0000-0000B48E0000}"/>
    <cellStyle name="20% - Accent1 4 2 4 5 2 4" xfId="36718" xr:uid="{00000000-0005-0000-0000-0000B58E0000}"/>
    <cellStyle name="20% - Accent1 4 2 4 5 2 4 2" xfId="36719" xr:uid="{00000000-0005-0000-0000-0000B68E0000}"/>
    <cellStyle name="20% - Accent1 4 2 4 5 2 4 2 2" xfId="36720" xr:uid="{00000000-0005-0000-0000-0000B78E0000}"/>
    <cellStyle name="20% - Accent1 4 2 4 5 2 4 2 2 2" xfId="36721" xr:uid="{00000000-0005-0000-0000-0000B88E0000}"/>
    <cellStyle name="20% - Accent1 4 2 4 5 2 4 2 3" xfId="36722" xr:uid="{00000000-0005-0000-0000-0000B98E0000}"/>
    <cellStyle name="20% - Accent1 4 2 4 5 2 4 3" xfId="36723" xr:uid="{00000000-0005-0000-0000-0000BA8E0000}"/>
    <cellStyle name="20% - Accent1 4 2 4 5 2 4 3 2" xfId="36724" xr:uid="{00000000-0005-0000-0000-0000BB8E0000}"/>
    <cellStyle name="20% - Accent1 4 2 4 5 2 4 4" xfId="36725" xr:uid="{00000000-0005-0000-0000-0000BC8E0000}"/>
    <cellStyle name="20% - Accent1 4 2 4 5 2 5" xfId="36726" xr:uid="{00000000-0005-0000-0000-0000BD8E0000}"/>
    <cellStyle name="20% - Accent1 4 2 4 5 2 5 2" xfId="36727" xr:uid="{00000000-0005-0000-0000-0000BE8E0000}"/>
    <cellStyle name="20% - Accent1 4 2 4 5 2 5 2 2" xfId="36728" xr:uid="{00000000-0005-0000-0000-0000BF8E0000}"/>
    <cellStyle name="20% - Accent1 4 2 4 5 2 5 3" xfId="36729" xr:uid="{00000000-0005-0000-0000-0000C08E0000}"/>
    <cellStyle name="20% - Accent1 4 2 4 5 2 6" xfId="36730" xr:uid="{00000000-0005-0000-0000-0000C18E0000}"/>
    <cellStyle name="20% - Accent1 4 2 4 5 2 6 2" xfId="36731" xr:uid="{00000000-0005-0000-0000-0000C28E0000}"/>
    <cellStyle name="20% - Accent1 4 2 4 5 2 6 2 2" xfId="36732" xr:uid="{00000000-0005-0000-0000-0000C38E0000}"/>
    <cellStyle name="20% - Accent1 4 2 4 5 2 6 3" xfId="36733" xr:uid="{00000000-0005-0000-0000-0000C48E0000}"/>
    <cellStyle name="20% - Accent1 4 2 4 5 2 7" xfId="36734" xr:uid="{00000000-0005-0000-0000-0000C58E0000}"/>
    <cellStyle name="20% - Accent1 4 2 4 5 2 7 2" xfId="36735" xr:uid="{00000000-0005-0000-0000-0000C68E0000}"/>
    <cellStyle name="20% - Accent1 4 2 4 5 2 8" xfId="36736" xr:uid="{00000000-0005-0000-0000-0000C78E0000}"/>
    <cellStyle name="20% - Accent1 4 2 4 5 2 8 2" xfId="36737" xr:uid="{00000000-0005-0000-0000-0000C88E0000}"/>
    <cellStyle name="20% - Accent1 4 2 4 5 2 9" xfId="36738" xr:uid="{00000000-0005-0000-0000-0000C98E0000}"/>
    <cellStyle name="20% - Accent1 4 2 4 5 3" xfId="36739" xr:uid="{00000000-0005-0000-0000-0000CA8E0000}"/>
    <cellStyle name="20% - Accent1 4 2 4 5 3 2" xfId="36740" xr:uid="{00000000-0005-0000-0000-0000CB8E0000}"/>
    <cellStyle name="20% - Accent1 4 2 4 5 3 2 2" xfId="36741" xr:uid="{00000000-0005-0000-0000-0000CC8E0000}"/>
    <cellStyle name="20% - Accent1 4 2 4 5 3 2 2 2" xfId="36742" xr:uid="{00000000-0005-0000-0000-0000CD8E0000}"/>
    <cellStyle name="20% - Accent1 4 2 4 5 3 2 2 2 2" xfId="36743" xr:uid="{00000000-0005-0000-0000-0000CE8E0000}"/>
    <cellStyle name="20% - Accent1 4 2 4 5 3 2 2 3" xfId="36744" xr:uid="{00000000-0005-0000-0000-0000CF8E0000}"/>
    <cellStyle name="20% - Accent1 4 2 4 5 3 2 3" xfId="36745" xr:uid="{00000000-0005-0000-0000-0000D08E0000}"/>
    <cellStyle name="20% - Accent1 4 2 4 5 3 2 3 2" xfId="36746" xr:uid="{00000000-0005-0000-0000-0000D18E0000}"/>
    <cellStyle name="20% - Accent1 4 2 4 5 3 2 4" xfId="36747" xr:uid="{00000000-0005-0000-0000-0000D28E0000}"/>
    <cellStyle name="20% - Accent1 4 2 4 5 3 3" xfId="36748" xr:uid="{00000000-0005-0000-0000-0000D38E0000}"/>
    <cellStyle name="20% - Accent1 4 2 4 5 3 3 2" xfId="36749" xr:uid="{00000000-0005-0000-0000-0000D48E0000}"/>
    <cellStyle name="20% - Accent1 4 2 4 5 3 3 2 2" xfId="36750" xr:uid="{00000000-0005-0000-0000-0000D58E0000}"/>
    <cellStyle name="20% - Accent1 4 2 4 5 3 3 2 2 2" xfId="36751" xr:uid="{00000000-0005-0000-0000-0000D68E0000}"/>
    <cellStyle name="20% - Accent1 4 2 4 5 3 3 2 3" xfId="36752" xr:uid="{00000000-0005-0000-0000-0000D78E0000}"/>
    <cellStyle name="20% - Accent1 4 2 4 5 3 3 3" xfId="36753" xr:uid="{00000000-0005-0000-0000-0000D88E0000}"/>
    <cellStyle name="20% - Accent1 4 2 4 5 3 3 3 2" xfId="36754" xr:uid="{00000000-0005-0000-0000-0000D98E0000}"/>
    <cellStyle name="20% - Accent1 4 2 4 5 3 3 4" xfId="36755" xr:uid="{00000000-0005-0000-0000-0000DA8E0000}"/>
    <cellStyle name="20% - Accent1 4 2 4 5 3 4" xfId="36756" xr:uid="{00000000-0005-0000-0000-0000DB8E0000}"/>
    <cellStyle name="20% - Accent1 4 2 4 5 3 4 2" xfId="36757" xr:uid="{00000000-0005-0000-0000-0000DC8E0000}"/>
    <cellStyle name="20% - Accent1 4 2 4 5 3 4 2 2" xfId="36758" xr:uid="{00000000-0005-0000-0000-0000DD8E0000}"/>
    <cellStyle name="20% - Accent1 4 2 4 5 3 4 2 2 2" xfId="36759" xr:uid="{00000000-0005-0000-0000-0000DE8E0000}"/>
    <cellStyle name="20% - Accent1 4 2 4 5 3 4 2 3" xfId="36760" xr:uid="{00000000-0005-0000-0000-0000DF8E0000}"/>
    <cellStyle name="20% - Accent1 4 2 4 5 3 4 3" xfId="36761" xr:uid="{00000000-0005-0000-0000-0000E08E0000}"/>
    <cellStyle name="20% - Accent1 4 2 4 5 3 4 3 2" xfId="36762" xr:uid="{00000000-0005-0000-0000-0000E18E0000}"/>
    <cellStyle name="20% - Accent1 4 2 4 5 3 4 4" xfId="36763" xr:uid="{00000000-0005-0000-0000-0000E28E0000}"/>
    <cellStyle name="20% - Accent1 4 2 4 5 3 5" xfId="36764" xr:uid="{00000000-0005-0000-0000-0000E38E0000}"/>
    <cellStyle name="20% - Accent1 4 2 4 5 3 5 2" xfId="36765" xr:uid="{00000000-0005-0000-0000-0000E48E0000}"/>
    <cellStyle name="20% - Accent1 4 2 4 5 3 5 2 2" xfId="36766" xr:uid="{00000000-0005-0000-0000-0000E58E0000}"/>
    <cellStyle name="20% - Accent1 4 2 4 5 3 5 3" xfId="36767" xr:uid="{00000000-0005-0000-0000-0000E68E0000}"/>
    <cellStyle name="20% - Accent1 4 2 4 5 3 6" xfId="36768" xr:uid="{00000000-0005-0000-0000-0000E78E0000}"/>
    <cellStyle name="20% - Accent1 4 2 4 5 3 6 2" xfId="36769" xr:uid="{00000000-0005-0000-0000-0000E88E0000}"/>
    <cellStyle name="20% - Accent1 4 2 4 5 3 6 2 2" xfId="36770" xr:uid="{00000000-0005-0000-0000-0000E98E0000}"/>
    <cellStyle name="20% - Accent1 4 2 4 5 3 6 3" xfId="36771" xr:uid="{00000000-0005-0000-0000-0000EA8E0000}"/>
    <cellStyle name="20% - Accent1 4 2 4 5 3 7" xfId="36772" xr:uid="{00000000-0005-0000-0000-0000EB8E0000}"/>
    <cellStyle name="20% - Accent1 4 2 4 5 3 7 2" xfId="36773" xr:uid="{00000000-0005-0000-0000-0000EC8E0000}"/>
    <cellStyle name="20% - Accent1 4 2 4 5 3 8" xfId="36774" xr:uid="{00000000-0005-0000-0000-0000ED8E0000}"/>
    <cellStyle name="20% - Accent1 4 2 4 5 3 8 2" xfId="36775" xr:uid="{00000000-0005-0000-0000-0000EE8E0000}"/>
    <cellStyle name="20% - Accent1 4 2 4 5 3 9" xfId="36776" xr:uid="{00000000-0005-0000-0000-0000EF8E0000}"/>
    <cellStyle name="20% - Accent1 4 2 4 5 4" xfId="36777" xr:uid="{00000000-0005-0000-0000-0000F08E0000}"/>
    <cellStyle name="20% - Accent1 4 2 4 5 4 2" xfId="36778" xr:uid="{00000000-0005-0000-0000-0000F18E0000}"/>
    <cellStyle name="20% - Accent1 4 2 4 5 4 2 2" xfId="36779" xr:uid="{00000000-0005-0000-0000-0000F28E0000}"/>
    <cellStyle name="20% - Accent1 4 2 4 5 4 2 2 2" xfId="36780" xr:uid="{00000000-0005-0000-0000-0000F38E0000}"/>
    <cellStyle name="20% - Accent1 4 2 4 5 4 2 3" xfId="36781" xr:uid="{00000000-0005-0000-0000-0000F48E0000}"/>
    <cellStyle name="20% - Accent1 4 2 4 5 4 3" xfId="36782" xr:uid="{00000000-0005-0000-0000-0000F58E0000}"/>
    <cellStyle name="20% - Accent1 4 2 4 5 4 3 2" xfId="36783" xr:uid="{00000000-0005-0000-0000-0000F68E0000}"/>
    <cellStyle name="20% - Accent1 4 2 4 5 4 4" xfId="36784" xr:uid="{00000000-0005-0000-0000-0000F78E0000}"/>
    <cellStyle name="20% - Accent1 4 2 4 5 5" xfId="36785" xr:uid="{00000000-0005-0000-0000-0000F88E0000}"/>
    <cellStyle name="20% - Accent1 4 2 4 5 5 2" xfId="36786" xr:uid="{00000000-0005-0000-0000-0000F98E0000}"/>
    <cellStyle name="20% - Accent1 4 2 4 5 5 2 2" xfId="36787" xr:uid="{00000000-0005-0000-0000-0000FA8E0000}"/>
    <cellStyle name="20% - Accent1 4 2 4 5 5 2 2 2" xfId="36788" xr:uid="{00000000-0005-0000-0000-0000FB8E0000}"/>
    <cellStyle name="20% - Accent1 4 2 4 5 5 2 3" xfId="36789" xr:uid="{00000000-0005-0000-0000-0000FC8E0000}"/>
    <cellStyle name="20% - Accent1 4 2 4 5 5 3" xfId="36790" xr:uid="{00000000-0005-0000-0000-0000FD8E0000}"/>
    <cellStyle name="20% - Accent1 4 2 4 5 5 3 2" xfId="36791" xr:uid="{00000000-0005-0000-0000-0000FE8E0000}"/>
    <cellStyle name="20% - Accent1 4 2 4 5 5 4" xfId="36792" xr:uid="{00000000-0005-0000-0000-0000FF8E0000}"/>
    <cellStyle name="20% - Accent1 4 2 4 5 6" xfId="36793" xr:uid="{00000000-0005-0000-0000-0000008F0000}"/>
    <cellStyle name="20% - Accent1 4 2 4 5 6 2" xfId="36794" xr:uid="{00000000-0005-0000-0000-0000018F0000}"/>
    <cellStyle name="20% - Accent1 4 2 4 5 6 2 2" xfId="36795" xr:uid="{00000000-0005-0000-0000-0000028F0000}"/>
    <cellStyle name="20% - Accent1 4 2 4 5 6 2 2 2" xfId="36796" xr:uid="{00000000-0005-0000-0000-0000038F0000}"/>
    <cellStyle name="20% - Accent1 4 2 4 5 6 2 3" xfId="36797" xr:uid="{00000000-0005-0000-0000-0000048F0000}"/>
    <cellStyle name="20% - Accent1 4 2 4 5 6 3" xfId="36798" xr:uid="{00000000-0005-0000-0000-0000058F0000}"/>
    <cellStyle name="20% - Accent1 4 2 4 5 6 3 2" xfId="36799" xr:uid="{00000000-0005-0000-0000-0000068F0000}"/>
    <cellStyle name="20% - Accent1 4 2 4 5 6 4" xfId="36800" xr:uid="{00000000-0005-0000-0000-0000078F0000}"/>
    <cellStyle name="20% - Accent1 4 2 4 5 7" xfId="36801" xr:uid="{00000000-0005-0000-0000-0000088F0000}"/>
    <cellStyle name="20% - Accent1 4 2 4 5 7 2" xfId="36802" xr:uid="{00000000-0005-0000-0000-0000098F0000}"/>
    <cellStyle name="20% - Accent1 4 2 4 5 7 2 2" xfId="36803" xr:uid="{00000000-0005-0000-0000-00000A8F0000}"/>
    <cellStyle name="20% - Accent1 4 2 4 5 7 3" xfId="36804" xr:uid="{00000000-0005-0000-0000-00000B8F0000}"/>
    <cellStyle name="20% - Accent1 4 2 4 5 8" xfId="36805" xr:uid="{00000000-0005-0000-0000-00000C8F0000}"/>
    <cellStyle name="20% - Accent1 4 2 4 5 8 2" xfId="36806" xr:uid="{00000000-0005-0000-0000-00000D8F0000}"/>
    <cellStyle name="20% - Accent1 4 2 4 5 8 2 2" xfId="36807" xr:uid="{00000000-0005-0000-0000-00000E8F0000}"/>
    <cellStyle name="20% - Accent1 4 2 4 5 8 3" xfId="36808" xr:uid="{00000000-0005-0000-0000-00000F8F0000}"/>
    <cellStyle name="20% - Accent1 4 2 4 5 9" xfId="36809" xr:uid="{00000000-0005-0000-0000-0000108F0000}"/>
    <cellStyle name="20% - Accent1 4 2 4 5 9 2" xfId="36810" xr:uid="{00000000-0005-0000-0000-0000118F0000}"/>
    <cellStyle name="20% - Accent1 4 2 4 6" xfId="36811" xr:uid="{00000000-0005-0000-0000-0000128F0000}"/>
    <cellStyle name="20% - Accent1 4 2 4 6 10" xfId="36812" xr:uid="{00000000-0005-0000-0000-0000138F0000}"/>
    <cellStyle name="20% - Accent1 4 2 4 6 10 2" xfId="36813" xr:uid="{00000000-0005-0000-0000-0000148F0000}"/>
    <cellStyle name="20% - Accent1 4 2 4 6 11" xfId="36814" xr:uid="{00000000-0005-0000-0000-0000158F0000}"/>
    <cellStyle name="20% - Accent1 4 2 4 6 2" xfId="36815" xr:uid="{00000000-0005-0000-0000-0000168F0000}"/>
    <cellStyle name="20% - Accent1 4 2 4 6 2 2" xfId="36816" xr:uid="{00000000-0005-0000-0000-0000178F0000}"/>
    <cellStyle name="20% - Accent1 4 2 4 6 2 2 2" xfId="36817" xr:uid="{00000000-0005-0000-0000-0000188F0000}"/>
    <cellStyle name="20% - Accent1 4 2 4 6 2 2 2 2" xfId="36818" xr:uid="{00000000-0005-0000-0000-0000198F0000}"/>
    <cellStyle name="20% - Accent1 4 2 4 6 2 2 2 2 2" xfId="36819" xr:uid="{00000000-0005-0000-0000-00001A8F0000}"/>
    <cellStyle name="20% - Accent1 4 2 4 6 2 2 2 3" xfId="36820" xr:uid="{00000000-0005-0000-0000-00001B8F0000}"/>
    <cellStyle name="20% - Accent1 4 2 4 6 2 2 3" xfId="36821" xr:uid="{00000000-0005-0000-0000-00001C8F0000}"/>
    <cellStyle name="20% - Accent1 4 2 4 6 2 2 3 2" xfId="36822" xr:uid="{00000000-0005-0000-0000-00001D8F0000}"/>
    <cellStyle name="20% - Accent1 4 2 4 6 2 2 4" xfId="36823" xr:uid="{00000000-0005-0000-0000-00001E8F0000}"/>
    <cellStyle name="20% - Accent1 4 2 4 6 2 3" xfId="36824" xr:uid="{00000000-0005-0000-0000-00001F8F0000}"/>
    <cellStyle name="20% - Accent1 4 2 4 6 2 3 2" xfId="36825" xr:uid="{00000000-0005-0000-0000-0000208F0000}"/>
    <cellStyle name="20% - Accent1 4 2 4 6 2 3 2 2" xfId="36826" xr:uid="{00000000-0005-0000-0000-0000218F0000}"/>
    <cellStyle name="20% - Accent1 4 2 4 6 2 3 2 2 2" xfId="36827" xr:uid="{00000000-0005-0000-0000-0000228F0000}"/>
    <cellStyle name="20% - Accent1 4 2 4 6 2 3 2 3" xfId="36828" xr:uid="{00000000-0005-0000-0000-0000238F0000}"/>
    <cellStyle name="20% - Accent1 4 2 4 6 2 3 3" xfId="36829" xr:uid="{00000000-0005-0000-0000-0000248F0000}"/>
    <cellStyle name="20% - Accent1 4 2 4 6 2 3 3 2" xfId="36830" xr:uid="{00000000-0005-0000-0000-0000258F0000}"/>
    <cellStyle name="20% - Accent1 4 2 4 6 2 3 4" xfId="36831" xr:uid="{00000000-0005-0000-0000-0000268F0000}"/>
    <cellStyle name="20% - Accent1 4 2 4 6 2 4" xfId="36832" xr:uid="{00000000-0005-0000-0000-0000278F0000}"/>
    <cellStyle name="20% - Accent1 4 2 4 6 2 4 2" xfId="36833" xr:uid="{00000000-0005-0000-0000-0000288F0000}"/>
    <cellStyle name="20% - Accent1 4 2 4 6 2 4 2 2" xfId="36834" xr:uid="{00000000-0005-0000-0000-0000298F0000}"/>
    <cellStyle name="20% - Accent1 4 2 4 6 2 4 2 2 2" xfId="36835" xr:uid="{00000000-0005-0000-0000-00002A8F0000}"/>
    <cellStyle name="20% - Accent1 4 2 4 6 2 4 2 3" xfId="36836" xr:uid="{00000000-0005-0000-0000-00002B8F0000}"/>
    <cellStyle name="20% - Accent1 4 2 4 6 2 4 3" xfId="36837" xr:uid="{00000000-0005-0000-0000-00002C8F0000}"/>
    <cellStyle name="20% - Accent1 4 2 4 6 2 4 3 2" xfId="36838" xr:uid="{00000000-0005-0000-0000-00002D8F0000}"/>
    <cellStyle name="20% - Accent1 4 2 4 6 2 4 4" xfId="36839" xr:uid="{00000000-0005-0000-0000-00002E8F0000}"/>
    <cellStyle name="20% - Accent1 4 2 4 6 2 5" xfId="36840" xr:uid="{00000000-0005-0000-0000-00002F8F0000}"/>
    <cellStyle name="20% - Accent1 4 2 4 6 2 5 2" xfId="36841" xr:uid="{00000000-0005-0000-0000-0000308F0000}"/>
    <cellStyle name="20% - Accent1 4 2 4 6 2 5 2 2" xfId="36842" xr:uid="{00000000-0005-0000-0000-0000318F0000}"/>
    <cellStyle name="20% - Accent1 4 2 4 6 2 5 3" xfId="36843" xr:uid="{00000000-0005-0000-0000-0000328F0000}"/>
    <cellStyle name="20% - Accent1 4 2 4 6 2 6" xfId="36844" xr:uid="{00000000-0005-0000-0000-0000338F0000}"/>
    <cellStyle name="20% - Accent1 4 2 4 6 2 6 2" xfId="36845" xr:uid="{00000000-0005-0000-0000-0000348F0000}"/>
    <cellStyle name="20% - Accent1 4 2 4 6 2 6 2 2" xfId="36846" xr:uid="{00000000-0005-0000-0000-0000358F0000}"/>
    <cellStyle name="20% - Accent1 4 2 4 6 2 6 3" xfId="36847" xr:uid="{00000000-0005-0000-0000-0000368F0000}"/>
    <cellStyle name="20% - Accent1 4 2 4 6 2 7" xfId="36848" xr:uid="{00000000-0005-0000-0000-0000378F0000}"/>
    <cellStyle name="20% - Accent1 4 2 4 6 2 7 2" xfId="36849" xr:uid="{00000000-0005-0000-0000-0000388F0000}"/>
    <cellStyle name="20% - Accent1 4 2 4 6 2 8" xfId="36850" xr:uid="{00000000-0005-0000-0000-0000398F0000}"/>
    <cellStyle name="20% - Accent1 4 2 4 6 2 8 2" xfId="36851" xr:uid="{00000000-0005-0000-0000-00003A8F0000}"/>
    <cellStyle name="20% - Accent1 4 2 4 6 2 9" xfId="36852" xr:uid="{00000000-0005-0000-0000-00003B8F0000}"/>
    <cellStyle name="20% - Accent1 4 2 4 6 3" xfId="36853" xr:uid="{00000000-0005-0000-0000-00003C8F0000}"/>
    <cellStyle name="20% - Accent1 4 2 4 6 3 2" xfId="36854" xr:uid="{00000000-0005-0000-0000-00003D8F0000}"/>
    <cellStyle name="20% - Accent1 4 2 4 6 3 2 2" xfId="36855" xr:uid="{00000000-0005-0000-0000-00003E8F0000}"/>
    <cellStyle name="20% - Accent1 4 2 4 6 3 2 2 2" xfId="36856" xr:uid="{00000000-0005-0000-0000-00003F8F0000}"/>
    <cellStyle name="20% - Accent1 4 2 4 6 3 2 2 2 2" xfId="36857" xr:uid="{00000000-0005-0000-0000-0000408F0000}"/>
    <cellStyle name="20% - Accent1 4 2 4 6 3 2 2 3" xfId="36858" xr:uid="{00000000-0005-0000-0000-0000418F0000}"/>
    <cellStyle name="20% - Accent1 4 2 4 6 3 2 3" xfId="36859" xr:uid="{00000000-0005-0000-0000-0000428F0000}"/>
    <cellStyle name="20% - Accent1 4 2 4 6 3 2 3 2" xfId="36860" xr:uid="{00000000-0005-0000-0000-0000438F0000}"/>
    <cellStyle name="20% - Accent1 4 2 4 6 3 2 4" xfId="36861" xr:uid="{00000000-0005-0000-0000-0000448F0000}"/>
    <cellStyle name="20% - Accent1 4 2 4 6 3 3" xfId="36862" xr:uid="{00000000-0005-0000-0000-0000458F0000}"/>
    <cellStyle name="20% - Accent1 4 2 4 6 3 3 2" xfId="36863" xr:uid="{00000000-0005-0000-0000-0000468F0000}"/>
    <cellStyle name="20% - Accent1 4 2 4 6 3 3 2 2" xfId="36864" xr:uid="{00000000-0005-0000-0000-0000478F0000}"/>
    <cellStyle name="20% - Accent1 4 2 4 6 3 3 2 2 2" xfId="36865" xr:uid="{00000000-0005-0000-0000-0000488F0000}"/>
    <cellStyle name="20% - Accent1 4 2 4 6 3 3 2 3" xfId="36866" xr:uid="{00000000-0005-0000-0000-0000498F0000}"/>
    <cellStyle name="20% - Accent1 4 2 4 6 3 3 3" xfId="36867" xr:uid="{00000000-0005-0000-0000-00004A8F0000}"/>
    <cellStyle name="20% - Accent1 4 2 4 6 3 3 3 2" xfId="36868" xr:uid="{00000000-0005-0000-0000-00004B8F0000}"/>
    <cellStyle name="20% - Accent1 4 2 4 6 3 3 4" xfId="36869" xr:uid="{00000000-0005-0000-0000-00004C8F0000}"/>
    <cellStyle name="20% - Accent1 4 2 4 6 3 4" xfId="36870" xr:uid="{00000000-0005-0000-0000-00004D8F0000}"/>
    <cellStyle name="20% - Accent1 4 2 4 6 3 4 2" xfId="36871" xr:uid="{00000000-0005-0000-0000-00004E8F0000}"/>
    <cellStyle name="20% - Accent1 4 2 4 6 3 4 2 2" xfId="36872" xr:uid="{00000000-0005-0000-0000-00004F8F0000}"/>
    <cellStyle name="20% - Accent1 4 2 4 6 3 4 2 2 2" xfId="36873" xr:uid="{00000000-0005-0000-0000-0000508F0000}"/>
    <cellStyle name="20% - Accent1 4 2 4 6 3 4 2 3" xfId="36874" xr:uid="{00000000-0005-0000-0000-0000518F0000}"/>
    <cellStyle name="20% - Accent1 4 2 4 6 3 4 3" xfId="36875" xr:uid="{00000000-0005-0000-0000-0000528F0000}"/>
    <cellStyle name="20% - Accent1 4 2 4 6 3 4 3 2" xfId="36876" xr:uid="{00000000-0005-0000-0000-0000538F0000}"/>
    <cellStyle name="20% - Accent1 4 2 4 6 3 4 4" xfId="36877" xr:uid="{00000000-0005-0000-0000-0000548F0000}"/>
    <cellStyle name="20% - Accent1 4 2 4 6 3 5" xfId="36878" xr:uid="{00000000-0005-0000-0000-0000558F0000}"/>
    <cellStyle name="20% - Accent1 4 2 4 6 3 5 2" xfId="36879" xr:uid="{00000000-0005-0000-0000-0000568F0000}"/>
    <cellStyle name="20% - Accent1 4 2 4 6 3 5 2 2" xfId="36880" xr:uid="{00000000-0005-0000-0000-0000578F0000}"/>
    <cellStyle name="20% - Accent1 4 2 4 6 3 5 3" xfId="36881" xr:uid="{00000000-0005-0000-0000-0000588F0000}"/>
    <cellStyle name="20% - Accent1 4 2 4 6 3 6" xfId="36882" xr:uid="{00000000-0005-0000-0000-0000598F0000}"/>
    <cellStyle name="20% - Accent1 4 2 4 6 3 6 2" xfId="36883" xr:uid="{00000000-0005-0000-0000-00005A8F0000}"/>
    <cellStyle name="20% - Accent1 4 2 4 6 3 6 2 2" xfId="36884" xr:uid="{00000000-0005-0000-0000-00005B8F0000}"/>
    <cellStyle name="20% - Accent1 4 2 4 6 3 6 3" xfId="36885" xr:uid="{00000000-0005-0000-0000-00005C8F0000}"/>
    <cellStyle name="20% - Accent1 4 2 4 6 3 7" xfId="36886" xr:uid="{00000000-0005-0000-0000-00005D8F0000}"/>
    <cellStyle name="20% - Accent1 4 2 4 6 3 7 2" xfId="36887" xr:uid="{00000000-0005-0000-0000-00005E8F0000}"/>
    <cellStyle name="20% - Accent1 4 2 4 6 3 8" xfId="36888" xr:uid="{00000000-0005-0000-0000-00005F8F0000}"/>
    <cellStyle name="20% - Accent1 4 2 4 6 3 8 2" xfId="36889" xr:uid="{00000000-0005-0000-0000-0000608F0000}"/>
    <cellStyle name="20% - Accent1 4 2 4 6 3 9" xfId="36890" xr:uid="{00000000-0005-0000-0000-0000618F0000}"/>
    <cellStyle name="20% - Accent1 4 2 4 6 4" xfId="36891" xr:uid="{00000000-0005-0000-0000-0000628F0000}"/>
    <cellStyle name="20% - Accent1 4 2 4 6 4 2" xfId="36892" xr:uid="{00000000-0005-0000-0000-0000638F0000}"/>
    <cellStyle name="20% - Accent1 4 2 4 6 4 2 2" xfId="36893" xr:uid="{00000000-0005-0000-0000-0000648F0000}"/>
    <cellStyle name="20% - Accent1 4 2 4 6 4 2 2 2" xfId="36894" xr:uid="{00000000-0005-0000-0000-0000658F0000}"/>
    <cellStyle name="20% - Accent1 4 2 4 6 4 2 3" xfId="36895" xr:uid="{00000000-0005-0000-0000-0000668F0000}"/>
    <cellStyle name="20% - Accent1 4 2 4 6 4 3" xfId="36896" xr:uid="{00000000-0005-0000-0000-0000678F0000}"/>
    <cellStyle name="20% - Accent1 4 2 4 6 4 3 2" xfId="36897" xr:uid="{00000000-0005-0000-0000-0000688F0000}"/>
    <cellStyle name="20% - Accent1 4 2 4 6 4 4" xfId="36898" xr:uid="{00000000-0005-0000-0000-0000698F0000}"/>
    <cellStyle name="20% - Accent1 4 2 4 6 5" xfId="36899" xr:uid="{00000000-0005-0000-0000-00006A8F0000}"/>
    <cellStyle name="20% - Accent1 4 2 4 6 5 2" xfId="36900" xr:uid="{00000000-0005-0000-0000-00006B8F0000}"/>
    <cellStyle name="20% - Accent1 4 2 4 6 5 2 2" xfId="36901" xr:uid="{00000000-0005-0000-0000-00006C8F0000}"/>
    <cellStyle name="20% - Accent1 4 2 4 6 5 2 2 2" xfId="36902" xr:uid="{00000000-0005-0000-0000-00006D8F0000}"/>
    <cellStyle name="20% - Accent1 4 2 4 6 5 2 3" xfId="36903" xr:uid="{00000000-0005-0000-0000-00006E8F0000}"/>
    <cellStyle name="20% - Accent1 4 2 4 6 5 3" xfId="36904" xr:uid="{00000000-0005-0000-0000-00006F8F0000}"/>
    <cellStyle name="20% - Accent1 4 2 4 6 5 3 2" xfId="36905" xr:uid="{00000000-0005-0000-0000-0000708F0000}"/>
    <cellStyle name="20% - Accent1 4 2 4 6 5 4" xfId="36906" xr:uid="{00000000-0005-0000-0000-0000718F0000}"/>
    <cellStyle name="20% - Accent1 4 2 4 6 6" xfId="36907" xr:uid="{00000000-0005-0000-0000-0000728F0000}"/>
    <cellStyle name="20% - Accent1 4 2 4 6 6 2" xfId="36908" xr:uid="{00000000-0005-0000-0000-0000738F0000}"/>
    <cellStyle name="20% - Accent1 4 2 4 6 6 2 2" xfId="36909" xr:uid="{00000000-0005-0000-0000-0000748F0000}"/>
    <cellStyle name="20% - Accent1 4 2 4 6 6 2 2 2" xfId="36910" xr:uid="{00000000-0005-0000-0000-0000758F0000}"/>
    <cellStyle name="20% - Accent1 4 2 4 6 6 2 3" xfId="36911" xr:uid="{00000000-0005-0000-0000-0000768F0000}"/>
    <cellStyle name="20% - Accent1 4 2 4 6 6 3" xfId="36912" xr:uid="{00000000-0005-0000-0000-0000778F0000}"/>
    <cellStyle name="20% - Accent1 4 2 4 6 6 3 2" xfId="36913" xr:uid="{00000000-0005-0000-0000-0000788F0000}"/>
    <cellStyle name="20% - Accent1 4 2 4 6 6 4" xfId="36914" xr:uid="{00000000-0005-0000-0000-0000798F0000}"/>
    <cellStyle name="20% - Accent1 4 2 4 6 7" xfId="36915" xr:uid="{00000000-0005-0000-0000-00007A8F0000}"/>
    <cellStyle name="20% - Accent1 4 2 4 6 7 2" xfId="36916" xr:uid="{00000000-0005-0000-0000-00007B8F0000}"/>
    <cellStyle name="20% - Accent1 4 2 4 6 7 2 2" xfId="36917" xr:uid="{00000000-0005-0000-0000-00007C8F0000}"/>
    <cellStyle name="20% - Accent1 4 2 4 6 7 3" xfId="36918" xr:uid="{00000000-0005-0000-0000-00007D8F0000}"/>
    <cellStyle name="20% - Accent1 4 2 4 6 8" xfId="36919" xr:uid="{00000000-0005-0000-0000-00007E8F0000}"/>
    <cellStyle name="20% - Accent1 4 2 4 6 8 2" xfId="36920" xr:uid="{00000000-0005-0000-0000-00007F8F0000}"/>
    <cellStyle name="20% - Accent1 4 2 4 6 8 2 2" xfId="36921" xr:uid="{00000000-0005-0000-0000-0000808F0000}"/>
    <cellStyle name="20% - Accent1 4 2 4 6 8 3" xfId="36922" xr:uid="{00000000-0005-0000-0000-0000818F0000}"/>
    <cellStyle name="20% - Accent1 4 2 4 6 9" xfId="36923" xr:uid="{00000000-0005-0000-0000-0000828F0000}"/>
    <cellStyle name="20% - Accent1 4 2 4 6 9 2" xfId="36924" xr:uid="{00000000-0005-0000-0000-0000838F0000}"/>
    <cellStyle name="20% - Accent1 4 2 4 7" xfId="36925" xr:uid="{00000000-0005-0000-0000-0000848F0000}"/>
    <cellStyle name="20% - Accent1 4 2 4 7 2" xfId="36926" xr:uid="{00000000-0005-0000-0000-0000858F0000}"/>
    <cellStyle name="20% - Accent1 4 2 4 7 2 2" xfId="36927" xr:uid="{00000000-0005-0000-0000-0000868F0000}"/>
    <cellStyle name="20% - Accent1 4 2 4 7 2 2 2" xfId="36928" xr:uid="{00000000-0005-0000-0000-0000878F0000}"/>
    <cellStyle name="20% - Accent1 4 2 4 7 2 2 2 2" xfId="36929" xr:uid="{00000000-0005-0000-0000-0000888F0000}"/>
    <cellStyle name="20% - Accent1 4 2 4 7 2 2 3" xfId="36930" xr:uid="{00000000-0005-0000-0000-0000898F0000}"/>
    <cellStyle name="20% - Accent1 4 2 4 7 2 3" xfId="36931" xr:uid="{00000000-0005-0000-0000-00008A8F0000}"/>
    <cellStyle name="20% - Accent1 4 2 4 7 2 3 2" xfId="36932" xr:uid="{00000000-0005-0000-0000-00008B8F0000}"/>
    <cellStyle name="20% - Accent1 4 2 4 7 2 4" xfId="36933" xr:uid="{00000000-0005-0000-0000-00008C8F0000}"/>
    <cellStyle name="20% - Accent1 4 2 4 7 3" xfId="36934" xr:uid="{00000000-0005-0000-0000-00008D8F0000}"/>
    <cellStyle name="20% - Accent1 4 2 4 7 3 2" xfId="36935" xr:uid="{00000000-0005-0000-0000-00008E8F0000}"/>
    <cellStyle name="20% - Accent1 4 2 4 7 3 2 2" xfId="36936" xr:uid="{00000000-0005-0000-0000-00008F8F0000}"/>
    <cellStyle name="20% - Accent1 4 2 4 7 3 2 2 2" xfId="36937" xr:uid="{00000000-0005-0000-0000-0000908F0000}"/>
    <cellStyle name="20% - Accent1 4 2 4 7 3 2 3" xfId="36938" xr:uid="{00000000-0005-0000-0000-0000918F0000}"/>
    <cellStyle name="20% - Accent1 4 2 4 7 3 3" xfId="36939" xr:uid="{00000000-0005-0000-0000-0000928F0000}"/>
    <cellStyle name="20% - Accent1 4 2 4 7 3 3 2" xfId="36940" xr:uid="{00000000-0005-0000-0000-0000938F0000}"/>
    <cellStyle name="20% - Accent1 4 2 4 7 3 4" xfId="36941" xr:uid="{00000000-0005-0000-0000-0000948F0000}"/>
    <cellStyle name="20% - Accent1 4 2 4 7 4" xfId="36942" xr:uid="{00000000-0005-0000-0000-0000958F0000}"/>
    <cellStyle name="20% - Accent1 4 2 4 7 4 2" xfId="36943" xr:uid="{00000000-0005-0000-0000-0000968F0000}"/>
    <cellStyle name="20% - Accent1 4 2 4 7 4 2 2" xfId="36944" xr:uid="{00000000-0005-0000-0000-0000978F0000}"/>
    <cellStyle name="20% - Accent1 4 2 4 7 4 2 2 2" xfId="36945" xr:uid="{00000000-0005-0000-0000-0000988F0000}"/>
    <cellStyle name="20% - Accent1 4 2 4 7 4 2 3" xfId="36946" xr:uid="{00000000-0005-0000-0000-0000998F0000}"/>
    <cellStyle name="20% - Accent1 4 2 4 7 4 3" xfId="36947" xr:uid="{00000000-0005-0000-0000-00009A8F0000}"/>
    <cellStyle name="20% - Accent1 4 2 4 7 4 3 2" xfId="36948" xr:uid="{00000000-0005-0000-0000-00009B8F0000}"/>
    <cellStyle name="20% - Accent1 4 2 4 7 4 4" xfId="36949" xr:uid="{00000000-0005-0000-0000-00009C8F0000}"/>
    <cellStyle name="20% - Accent1 4 2 4 7 5" xfId="36950" xr:uid="{00000000-0005-0000-0000-00009D8F0000}"/>
    <cellStyle name="20% - Accent1 4 2 4 7 5 2" xfId="36951" xr:uid="{00000000-0005-0000-0000-00009E8F0000}"/>
    <cellStyle name="20% - Accent1 4 2 4 7 5 2 2" xfId="36952" xr:uid="{00000000-0005-0000-0000-00009F8F0000}"/>
    <cellStyle name="20% - Accent1 4 2 4 7 5 3" xfId="36953" xr:uid="{00000000-0005-0000-0000-0000A08F0000}"/>
    <cellStyle name="20% - Accent1 4 2 4 7 6" xfId="36954" xr:uid="{00000000-0005-0000-0000-0000A18F0000}"/>
    <cellStyle name="20% - Accent1 4 2 4 7 6 2" xfId="36955" xr:uid="{00000000-0005-0000-0000-0000A28F0000}"/>
    <cellStyle name="20% - Accent1 4 2 4 7 6 2 2" xfId="36956" xr:uid="{00000000-0005-0000-0000-0000A38F0000}"/>
    <cellStyle name="20% - Accent1 4 2 4 7 6 3" xfId="36957" xr:uid="{00000000-0005-0000-0000-0000A48F0000}"/>
    <cellStyle name="20% - Accent1 4 2 4 7 7" xfId="36958" xr:uid="{00000000-0005-0000-0000-0000A58F0000}"/>
    <cellStyle name="20% - Accent1 4 2 4 7 7 2" xfId="36959" xr:uid="{00000000-0005-0000-0000-0000A68F0000}"/>
    <cellStyle name="20% - Accent1 4 2 4 7 8" xfId="36960" xr:uid="{00000000-0005-0000-0000-0000A78F0000}"/>
    <cellStyle name="20% - Accent1 4 2 4 7 8 2" xfId="36961" xr:uid="{00000000-0005-0000-0000-0000A88F0000}"/>
    <cellStyle name="20% - Accent1 4 2 4 7 9" xfId="36962" xr:uid="{00000000-0005-0000-0000-0000A98F0000}"/>
    <cellStyle name="20% - Accent1 4 2 4 8" xfId="36963" xr:uid="{00000000-0005-0000-0000-0000AA8F0000}"/>
    <cellStyle name="20% - Accent1 4 2 4 8 2" xfId="36964" xr:uid="{00000000-0005-0000-0000-0000AB8F0000}"/>
    <cellStyle name="20% - Accent1 4 2 4 8 2 2" xfId="36965" xr:uid="{00000000-0005-0000-0000-0000AC8F0000}"/>
    <cellStyle name="20% - Accent1 4 2 4 8 2 2 2" xfId="36966" xr:uid="{00000000-0005-0000-0000-0000AD8F0000}"/>
    <cellStyle name="20% - Accent1 4 2 4 8 2 2 2 2" xfId="36967" xr:uid="{00000000-0005-0000-0000-0000AE8F0000}"/>
    <cellStyle name="20% - Accent1 4 2 4 8 2 2 3" xfId="36968" xr:uid="{00000000-0005-0000-0000-0000AF8F0000}"/>
    <cellStyle name="20% - Accent1 4 2 4 8 2 3" xfId="36969" xr:uid="{00000000-0005-0000-0000-0000B08F0000}"/>
    <cellStyle name="20% - Accent1 4 2 4 8 2 3 2" xfId="36970" xr:uid="{00000000-0005-0000-0000-0000B18F0000}"/>
    <cellStyle name="20% - Accent1 4 2 4 8 2 4" xfId="36971" xr:uid="{00000000-0005-0000-0000-0000B28F0000}"/>
    <cellStyle name="20% - Accent1 4 2 4 8 3" xfId="36972" xr:uid="{00000000-0005-0000-0000-0000B38F0000}"/>
    <cellStyle name="20% - Accent1 4 2 4 8 3 2" xfId="36973" xr:uid="{00000000-0005-0000-0000-0000B48F0000}"/>
    <cellStyle name="20% - Accent1 4 2 4 8 3 2 2" xfId="36974" xr:uid="{00000000-0005-0000-0000-0000B58F0000}"/>
    <cellStyle name="20% - Accent1 4 2 4 8 3 2 2 2" xfId="36975" xr:uid="{00000000-0005-0000-0000-0000B68F0000}"/>
    <cellStyle name="20% - Accent1 4 2 4 8 3 2 3" xfId="36976" xr:uid="{00000000-0005-0000-0000-0000B78F0000}"/>
    <cellStyle name="20% - Accent1 4 2 4 8 3 3" xfId="36977" xr:uid="{00000000-0005-0000-0000-0000B88F0000}"/>
    <cellStyle name="20% - Accent1 4 2 4 8 3 3 2" xfId="36978" xr:uid="{00000000-0005-0000-0000-0000B98F0000}"/>
    <cellStyle name="20% - Accent1 4 2 4 8 3 4" xfId="36979" xr:uid="{00000000-0005-0000-0000-0000BA8F0000}"/>
    <cellStyle name="20% - Accent1 4 2 4 8 4" xfId="36980" xr:uid="{00000000-0005-0000-0000-0000BB8F0000}"/>
    <cellStyle name="20% - Accent1 4 2 4 8 4 2" xfId="36981" xr:uid="{00000000-0005-0000-0000-0000BC8F0000}"/>
    <cellStyle name="20% - Accent1 4 2 4 8 4 2 2" xfId="36982" xr:uid="{00000000-0005-0000-0000-0000BD8F0000}"/>
    <cellStyle name="20% - Accent1 4 2 4 8 4 2 2 2" xfId="36983" xr:uid="{00000000-0005-0000-0000-0000BE8F0000}"/>
    <cellStyle name="20% - Accent1 4 2 4 8 4 2 3" xfId="36984" xr:uid="{00000000-0005-0000-0000-0000BF8F0000}"/>
    <cellStyle name="20% - Accent1 4 2 4 8 4 3" xfId="36985" xr:uid="{00000000-0005-0000-0000-0000C08F0000}"/>
    <cellStyle name="20% - Accent1 4 2 4 8 4 3 2" xfId="36986" xr:uid="{00000000-0005-0000-0000-0000C18F0000}"/>
    <cellStyle name="20% - Accent1 4 2 4 8 4 4" xfId="36987" xr:uid="{00000000-0005-0000-0000-0000C28F0000}"/>
    <cellStyle name="20% - Accent1 4 2 4 8 5" xfId="36988" xr:uid="{00000000-0005-0000-0000-0000C38F0000}"/>
    <cellStyle name="20% - Accent1 4 2 4 8 5 2" xfId="36989" xr:uid="{00000000-0005-0000-0000-0000C48F0000}"/>
    <cellStyle name="20% - Accent1 4 2 4 8 5 2 2" xfId="36990" xr:uid="{00000000-0005-0000-0000-0000C58F0000}"/>
    <cellStyle name="20% - Accent1 4 2 4 8 5 3" xfId="36991" xr:uid="{00000000-0005-0000-0000-0000C68F0000}"/>
    <cellStyle name="20% - Accent1 4 2 4 8 6" xfId="36992" xr:uid="{00000000-0005-0000-0000-0000C78F0000}"/>
    <cellStyle name="20% - Accent1 4 2 4 8 6 2" xfId="36993" xr:uid="{00000000-0005-0000-0000-0000C88F0000}"/>
    <cellStyle name="20% - Accent1 4 2 4 8 6 2 2" xfId="36994" xr:uid="{00000000-0005-0000-0000-0000C98F0000}"/>
    <cellStyle name="20% - Accent1 4 2 4 8 6 3" xfId="36995" xr:uid="{00000000-0005-0000-0000-0000CA8F0000}"/>
    <cellStyle name="20% - Accent1 4 2 4 8 7" xfId="36996" xr:uid="{00000000-0005-0000-0000-0000CB8F0000}"/>
    <cellStyle name="20% - Accent1 4 2 4 8 7 2" xfId="36997" xr:uid="{00000000-0005-0000-0000-0000CC8F0000}"/>
    <cellStyle name="20% - Accent1 4 2 4 8 8" xfId="36998" xr:uid="{00000000-0005-0000-0000-0000CD8F0000}"/>
    <cellStyle name="20% - Accent1 4 2 4 8 8 2" xfId="36999" xr:uid="{00000000-0005-0000-0000-0000CE8F0000}"/>
    <cellStyle name="20% - Accent1 4 2 4 8 9" xfId="37000" xr:uid="{00000000-0005-0000-0000-0000CF8F0000}"/>
    <cellStyle name="20% - Accent1 4 2 4 9" xfId="37001" xr:uid="{00000000-0005-0000-0000-0000D08F0000}"/>
    <cellStyle name="20% - Accent1 4 2 4 9 2" xfId="37002" xr:uid="{00000000-0005-0000-0000-0000D18F0000}"/>
    <cellStyle name="20% - Accent1 4 2 4 9 2 2" xfId="37003" xr:uid="{00000000-0005-0000-0000-0000D28F0000}"/>
    <cellStyle name="20% - Accent1 4 2 4 9 2 2 2" xfId="37004" xr:uid="{00000000-0005-0000-0000-0000D38F0000}"/>
    <cellStyle name="20% - Accent1 4 2 4 9 2 3" xfId="37005" xr:uid="{00000000-0005-0000-0000-0000D48F0000}"/>
    <cellStyle name="20% - Accent1 4 2 4 9 3" xfId="37006" xr:uid="{00000000-0005-0000-0000-0000D58F0000}"/>
    <cellStyle name="20% - Accent1 4 2 4 9 3 2" xfId="37007" xr:uid="{00000000-0005-0000-0000-0000D68F0000}"/>
    <cellStyle name="20% - Accent1 4 2 4 9 4" xfId="37008" xr:uid="{00000000-0005-0000-0000-0000D78F0000}"/>
    <cellStyle name="20% - Accent1 4 2 5" xfId="37009" xr:uid="{00000000-0005-0000-0000-0000D88F0000}"/>
    <cellStyle name="20% - Accent1 4 2 5 10" xfId="37010" xr:uid="{00000000-0005-0000-0000-0000D98F0000}"/>
    <cellStyle name="20% - Accent1 4 2 5 10 2" xfId="37011" xr:uid="{00000000-0005-0000-0000-0000DA8F0000}"/>
    <cellStyle name="20% - Accent1 4 2 5 10 2 2" xfId="37012" xr:uid="{00000000-0005-0000-0000-0000DB8F0000}"/>
    <cellStyle name="20% - Accent1 4 2 5 10 2 2 2" xfId="37013" xr:uid="{00000000-0005-0000-0000-0000DC8F0000}"/>
    <cellStyle name="20% - Accent1 4 2 5 10 2 3" xfId="37014" xr:uid="{00000000-0005-0000-0000-0000DD8F0000}"/>
    <cellStyle name="20% - Accent1 4 2 5 10 3" xfId="37015" xr:uid="{00000000-0005-0000-0000-0000DE8F0000}"/>
    <cellStyle name="20% - Accent1 4 2 5 10 3 2" xfId="37016" xr:uid="{00000000-0005-0000-0000-0000DF8F0000}"/>
    <cellStyle name="20% - Accent1 4 2 5 10 4" xfId="37017" xr:uid="{00000000-0005-0000-0000-0000E08F0000}"/>
    <cellStyle name="20% - Accent1 4 2 5 11" xfId="37018" xr:uid="{00000000-0005-0000-0000-0000E18F0000}"/>
    <cellStyle name="20% - Accent1 4 2 5 11 2" xfId="37019" xr:uid="{00000000-0005-0000-0000-0000E28F0000}"/>
    <cellStyle name="20% - Accent1 4 2 5 11 2 2" xfId="37020" xr:uid="{00000000-0005-0000-0000-0000E38F0000}"/>
    <cellStyle name="20% - Accent1 4 2 5 11 3" xfId="37021" xr:uid="{00000000-0005-0000-0000-0000E48F0000}"/>
    <cellStyle name="20% - Accent1 4 2 5 12" xfId="37022" xr:uid="{00000000-0005-0000-0000-0000E58F0000}"/>
    <cellStyle name="20% - Accent1 4 2 5 12 2" xfId="37023" xr:uid="{00000000-0005-0000-0000-0000E68F0000}"/>
    <cellStyle name="20% - Accent1 4 2 5 12 2 2" xfId="37024" xr:uid="{00000000-0005-0000-0000-0000E78F0000}"/>
    <cellStyle name="20% - Accent1 4 2 5 12 3" xfId="37025" xr:uid="{00000000-0005-0000-0000-0000E88F0000}"/>
    <cellStyle name="20% - Accent1 4 2 5 13" xfId="37026" xr:uid="{00000000-0005-0000-0000-0000E98F0000}"/>
    <cellStyle name="20% - Accent1 4 2 5 13 2" xfId="37027" xr:uid="{00000000-0005-0000-0000-0000EA8F0000}"/>
    <cellStyle name="20% - Accent1 4 2 5 14" xfId="37028" xr:uid="{00000000-0005-0000-0000-0000EB8F0000}"/>
    <cellStyle name="20% - Accent1 4 2 5 14 2" xfId="37029" xr:uid="{00000000-0005-0000-0000-0000EC8F0000}"/>
    <cellStyle name="20% - Accent1 4 2 5 15" xfId="37030" xr:uid="{00000000-0005-0000-0000-0000ED8F0000}"/>
    <cellStyle name="20% - Accent1 4 2 5 2" xfId="37031" xr:uid="{00000000-0005-0000-0000-0000EE8F0000}"/>
    <cellStyle name="20% - Accent1 4 2 5 2 10" xfId="37032" xr:uid="{00000000-0005-0000-0000-0000EF8F0000}"/>
    <cellStyle name="20% - Accent1 4 2 5 2 10 2" xfId="37033" xr:uid="{00000000-0005-0000-0000-0000F08F0000}"/>
    <cellStyle name="20% - Accent1 4 2 5 2 10 2 2" xfId="37034" xr:uid="{00000000-0005-0000-0000-0000F18F0000}"/>
    <cellStyle name="20% - Accent1 4 2 5 2 10 3" xfId="37035" xr:uid="{00000000-0005-0000-0000-0000F28F0000}"/>
    <cellStyle name="20% - Accent1 4 2 5 2 11" xfId="37036" xr:uid="{00000000-0005-0000-0000-0000F38F0000}"/>
    <cellStyle name="20% - Accent1 4 2 5 2 11 2" xfId="37037" xr:uid="{00000000-0005-0000-0000-0000F48F0000}"/>
    <cellStyle name="20% - Accent1 4 2 5 2 11 2 2" xfId="37038" xr:uid="{00000000-0005-0000-0000-0000F58F0000}"/>
    <cellStyle name="20% - Accent1 4 2 5 2 11 3" xfId="37039" xr:uid="{00000000-0005-0000-0000-0000F68F0000}"/>
    <cellStyle name="20% - Accent1 4 2 5 2 12" xfId="37040" xr:uid="{00000000-0005-0000-0000-0000F78F0000}"/>
    <cellStyle name="20% - Accent1 4 2 5 2 12 2" xfId="37041" xr:uid="{00000000-0005-0000-0000-0000F88F0000}"/>
    <cellStyle name="20% - Accent1 4 2 5 2 13" xfId="37042" xr:uid="{00000000-0005-0000-0000-0000F98F0000}"/>
    <cellStyle name="20% - Accent1 4 2 5 2 13 2" xfId="37043" xr:uid="{00000000-0005-0000-0000-0000FA8F0000}"/>
    <cellStyle name="20% - Accent1 4 2 5 2 14" xfId="37044" xr:uid="{00000000-0005-0000-0000-0000FB8F0000}"/>
    <cellStyle name="20% - Accent1 4 2 5 2 2" xfId="37045" xr:uid="{00000000-0005-0000-0000-0000FC8F0000}"/>
    <cellStyle name="20% - Accent1 4 2 5 2 2 10" xfId="37046" xr:uid="{00000000-0005-0000-0000-0000FD8F0000}"/>
    <cellStyle name="20% - Accent1 4 2 5 2 2 10 2" xfId="37047" xr:uid="{00000000-0005-0000-0000-0000FE8F0000}"/>
    <cellStyle name="20% - Accent1 4 2 5 2 2 11" xfId="37048" xr:uid="{00000000-0005-0000-0000-0000FF8F0000}"/>
    <cellStyle name="20% - Accent1 4 2 5 2 2 2" xfId="37049" xr:uid="{00000000-0005-0000-0000-000000900000}"/>
    <cellStyle name="20% - Accent1 4 2 5 2 2 2 2" xfId="37050" xr:uid="{00000000-0005-0000-0000-000001900000}"/>
    <cellStyle name="20% - Accent1 4 2 5 2 2 2 2 2" xfId="37051" xr:uid="{00000000-0005-0000-0000-000002900000}"/>
    <cellStyle name="20% - Accent1 4 2 5 2 2 2 2 2 2" xfId="37052" xr:uid="{00000000-0005-0000-0000-000003900000}"/>
    <cellStyle name="20% - Accent1 4 2 5 2 2 2 2 2 2 2" xfId="37053" xr:uid="{00000000-0005-0000-0000-000004900000}"/>
    <cellStyle name="20% - Accent1 4 2 5 2 2 2 2 2 3" xfId="37054" xr:uid="{00000000-0005-0000-0000-000005900000}"/>
    <cellStyle name="20% - Accent1 4 2 5 2 2 2 2 3" xfId="37055" xr:uid="{00000000-0005-0000-0000-000006900000}"/>
    <cellStyle name="20% - Accent1 4 2 5 2 2 2 2 3 2" xfId="37056" xr:uid="{00000000-0005-0000-0000-000007900000}"/>
    <cellStyle name="20% - Accent1 4 2 5 2 2 2 2 4" xfId="37057" xr:uid="{00000000-0005-0000-0000-000008900000}"/>
    <cellStyle name="20% - Accent1 4 2 5 2 2 2 3" xfId="37058" xr:uid="{00000000-0005-0000-0000-000009900000}"/>
    <cellStyle name="20% - Accent1 4 2 5 2 2 2 3 2" xfId="37059" xr:uid="{00000000-0005-0000-0000-00000A900000}"/>
    <cellStyle name="20% - Accent1 4 2 5 2 2 2 3 2 2" xfId="37060" xr:uid="{00000000-0005-0000-0000-00000B900000}"/>
    <cellStyle name="20% - Accent1 4 2 5 2 2 2 3 2 2 2" xfId="37061" xr:uid="{00000000-0005-0000-0000-00000C900000}"/>
    <cellStyle name="20% - Accent1 4 2 5 2 2 2 3 2 3" xfId="37062" xr:uid="{00000000-0005-0000-0000-00000D900000}"/>
    <cellStyle name="20% - Accent1 4 2 5 2 2 2 3 3" xfId="37063" xr:uid="{00000000-0005-0000-0000-00000E900000}"/>
    <cellStyle name="20% - Accent1 4 2 5 2 2 2 3 3 2" xfId="37064" xr:uid="{00000000-0005-0000-0000-00000F900000}"/>
    <cellStyle name="20% - Accent1 4 2 5 2 2 2 3 4" xfId="37065" xr:uid="{00000000-0005-0000-0000-000010900000}"/>
    <cellStyle name="20% - Accent1 4 2 5 2 2 2 4" xfId="37066" xr:uid="{00000000-0005-0000-0000-000011900000}"/>
    <cellStyle name="20% - Accent1 4 2 5 2 2 2 4 2" xfId="37067" xr:uid="{00000000-0005-0000-0000-000012900000}"/>
    <cellStyle name="20% - Accent1 4 2 5 2 2 2 4 2 2" xfId="37068" xr:uid="{00000000-0005-0000-0000-000013900000}"/>
    <cellStyle name="20% - Accent1 4 2 5 2 2 2 4 2 2 2" xfId="37069" xr:uid="{00000000-0005-0000-0000-000014900000}"/>
    <cellStyle name="20% - Accent1 4 2 5 2 2 2 4 2 3" xfId="37070" xr:uid="{00000000-0005-0000-0000-000015900000}"/>
    <cellStyle name="20% - Accent1 4 2 5 2 2 2 4 3" xfId="37071" xr:uid="{00000000-0005-0000-0000-000016900000}"/>
    <cellStyle name="20% - Accent1 4 2 5 2 2 2 4 3 2" xfId="37072" xr:uid="{00000000-0005-0000-0000-000017900000}"/>
    <cellStyle name="20% - Accent1 4 2 5 2 2 2 4 4" xfId="37073" xr:uid="{00000000-0005-0000-0000-000018900000}"/>
    <cellStyle name="20% - Accent1 4 2 5 2 2 2 5" xfId="37074" xr:uid="{00000000-0005-0000-0000-000019900000}"/>
    <cellStyle name="20% - Accent1 4 2 5 2 2 2 5 2" xfId="37075" xr:uid="{00000000-0005-0000-0000-00001A900000}"/>
    <cellStyle name="20% - Accent1 4 2 5 2 2 2 5 2 2" xfId="37076" xr:uid="{00000000-0005-0000-0000-00001B900000}"/>
    <cellStyle name="20% - Accent1 4 2 5 2 2 2 5 3" xfId="37077" xr:uid="{00000000-0005-0000-0000-00001C900000}"/>
    <cellStyle name="20% - Accent1 4 2 5 2 2 2 6" xfId="37078" xr:uid="{00000000-0005-0000-0000-00001D900000}"/>
    <cellStyle name="20% - Accent1 4 2 5 2 2 2 6 2" xfId="37079" xr:uid="{00000000-0005-0000-0000-00001E900000}"/>
    <cellStyle name="20% - Accent1 4 2 5 2 2 2 6 2 2" xfId="37080" xr:uid="{00000000-0005-0000-0000-00001F900000}"/>
    <cellStyle name="20% - Accent1 4 2 5 2 2 2 6 3" xfId="37081" xr:uid="{00000000-0005-0000-0000-000020900000}"/>
    <cellStyle name="20% - Accent1 4 2 5 2 2 2 7" xfId="37082" xr:uid="{00000000-0005-0000-0000-000021900000}"/>
    <cellStyle name="20% - Accent1 4 2 5 2 2 2 7 2" xfId="37083" xr:uid="{00000000-0005-0000-0000-000022900000}"/>
    <cellStyle name="20% - Accent1 4 2 5 2 2 2 8" xfId="37084" xr:uid="{00000000-0005-0000-0000-000023900000}"/>
    <cellStyle name="20% - Accent1 4 2 5 2 2 2 8 2" xfId="37085" xr:uid="{00000000-0005-0000-0000-000024900000}"/>
    <cellStyle name="20% - Accent1 4 2 5 2 2 2 9" xfId="37086" xr:uid="{00000000-0005-0000-0000-000025900000}"/>
    <cellStyle name="20% - Accent1 4 2 5 2 2 3" xfId="37087" xr:uid="{00000000-0005-0000-0000-000026900000}"/>
    <cellStyle name="20% - Accent1 4 2 5 2 2 3 2" xfId="37088" xr:uid="{00000000-0005-0000-0000-000027900000}"/>
    <cellStyle name="20% - Accent1 4 2 5 2 2 3 2 2" xfId="37089" xr:uid="{00000000-0005-0000-0000-000028900000}"/>
    <cellStyle name="20% - Accent1 4 2 5 2 2 3 2 2 2" xfId="37090" xr:uid="{00000000-0005-0000-0000-000029900000}"/>
    <cellStyle name="20% - Accent1 4 2 5 2 2 3 2 2 2 2" xfId="37091" xr:uid="{00000000-0005-0000-0000-00002A900000}"/>
    <cellStyle name="20% - Accent1 4 2 5 2 2 3 2 2 3" xfId="37092" xr:uid="{00000000-0005-0000-0000-00002B900000}"/>
    <cellStyle name="20% - Accent1 4 2 5 2 2 3 2 3" xfId="37093" xr:uid="{00000000-0005-0000-0000-00002C900000}"/>
    <cellStyle name="20% - Accent1 4 2 5 2 2 3 2 3 2" xfId="37094" xr:uid="{00000000-0005-0000-0000-00002D900000}"/>
    <cellStyle name="20% - Accent1 4 2 5 2 2 3 2 4" xfId="37095" xr:uid="{00000000-0005-0000-0000-00002E900000}"/>
    <cellStyle name="20% - Accent1 4 2 5 2 2 3 3" xfId="37096" xr:uid="{00000000-0005-0000-0000-00002F900000}"/>
    <cellStyle name="20% - Accent1 4 2 5 2 2 3 3 2" xfId="37097" xr:uid="{00000000-0005-0000-0000-000030900000}"/>
    <cellStyle name="20% - Accent1 4 2 5 2 2 3 3 2 2" xfId="37098" xr:uid="{00000000-0005-0000-0000-000031900000}"/>
    <cellStyle name="20% - Accent1 4 2 5 2 2 3 3 2 2 2" xfId="37099" xr:uid="{00000000-0005-0000-0000-000032900000}"/>
    <cellStyle name="20% - Accent1 4 2 5 2 2 3 3 2 3" xfId="37100" xr:uid="{00000000-0005-0000-0000-000033900000}"/>
    <cellStyle name="20% - Accent1 4 2 5 2 2 3 3 3" xfId="37101" xr:uid="{00000000-0005-0000-0000-000034900000}"/>
    <cellStyle name="20% - Accent1 4 2 5 2 2 3 3 3 2" xfId="37102" xr:uid="{00000000-0005-0000-0000-000035900000}"/>
    <cellStyle name="20% - Accent1 4 2 5 2 2 3 3 4" xfId="37103" xr:uid="{00000000-0005-0000-0000-000036900000}"/>
    <cellStyle name="20% - Accent1 4 2 5 2 2 3 4" xfId="37104" xr:uid="{00000000-0005-0000-0000-000037900000}"/>
    <cellStyle name="20% - Accent1 4 2 5 2 2 3 4 2" xfId="37105" xr:uid="{00000000-0005-0000-0000-000038900000}"/>
    <cellStyle name="20% - Accent1 4 2 5 2 2 3 4 2 2" xfId="37106" xr:uid="{00000000-0005-0000-0000-000039900000}"/>
    <cellStyle name="20% - Accent1 4 2 5 2 2 3 4 2 2 2" xfId="37107" xr:uid="{00000000-0005-0000-0000-00003A900000}"/>
    <cellStyle name="20% - Accent1 4 2 5 2 2 3 4 2 3" xfId="37108" xr:uid="{00000000-0005-0000-0000-00003B900000}"/>
    <cellStyle name="20% - Accent1 4 2 5 2 2 3 4 3" xfId="37109" xr:uid="{00000000-0005-0000-0000-00003C900000}"/>
    <cellStyle name="20% - Accent1 4 2 5 2 2 3 4 3 2" xfId="37110" xr:uid="{00000000-0005-0000-0000-00003D900000}"/>
    <cellStyle name="20% - Accent1 4 2 5 2 2 3 4 4" xfId="37111" xr:uid="{00000000-0005-0000-0000-00003E900000}"/>
    <cellStyle name="20% - Accent1 4 2 5 2 2 3 5" xfId="37112" xr:uid="{00000000-0005-0000-0000-00003F900000}"/>
    <cellStyle name="20% - Accent1 4 2 5 2 2 3 5 2" xfId="37113" xr:uid="{00000000-0005-0000-0000-000040900000}"/>
    <cellStyle name="20% - Accent1 4 2 5 2 2 3 5 2 2" xfId="37114" xr:uid="{00000000-0005-0000-0000-000041900000}"/>
    <cellStyle name="20% - Accent1 4 2 5 2 2 3 5 3" xfId="37115" xr:uid="{00000000-0005-0000-0000-000042900000}"/>
    <cellStyle name="20% - Accent1 4 2 5 2 2 3 6" xfId="37116" xr:uid="{00000000-0005-0000-0000-000043900000}"/>
    <cellStyle name="20% - Accent1 4 2 5 2 2 3 6 2" xfId="37117" xr:uid="{00000000-0005-0000-0000-000044900000}"/>
    <cellStyle name="20% - Accent1 4 2 5 2 2 3 6 2 2" xfId="37118" xr:uid="{00000000-0005-0000-0000-000045900000}"/>
    <cellStyle name="20% - Accent1 4 2 5 2 2 3 6 3" xfId="37119" xr:uid="{00000000-0005-0000-0000-000046900000}"/>
    <cellStyle name="20% - Accent1 4 2 5 2 2 3 7" xfId="37120" xr:uid="{00000000-0005-0000-0000-000047900000}"/>
    <cellStyle name="20% - Accent1 4 2 5 2 2 3 7 2" xfId="37121" xr:uid="{00000000-0005-0000-0000-000048900000}"/>
    <cellStyle name="20% - Accent1 4 2 5 2 2 3 8" xfId="37122" xr:uid="{00000000-0005-0000-0000-000049900000}"/>
    <cellStyle name="20% - Accent1 4 2 5 2 2 3 8 2" xfId="37123" xr:uid="{00000000-0005-0000-0000-00004A900000}"/>
    <cellStyle name="20% - Accent1 4 2 5 2 2 3 9" xfId="37124" xr:uid="{00000000-0005-0000-0000-00004B900000}"/>
    <cellStyle name="20% - Accent1 4 2 5 2 2 4" xfId="37125" xr:uid="{00000000-0005-0000-0000-00004C900000}"/>
    <cellStyle name="20% - Accent1 4 2 5 2 2 4 2" xfId="37126" xr:uid="{00000000-0005-0000-0000-00004D900000}"/>
    <cellStyle name="20% - Accent1 4 2 5 2 2 4 2 2" xfId="37127" xr:uid="{00000000-0005-0000-0000-00004E900000}"/>
    <cellStyle name="20% - Accent1 4 2 5 2 2 4 2 2 2" xfId="37128" xr:uid="{00000000-0005-0000-0000-00004F900000}"/>
    <cellStyle name="20% - Accent1 4 2 5 2 2 4 2 3" xfId="37129" xr:uid="{00000000-0005-0000-0000-000050900000}"/>
    <cellStyle name="20% - Accent1 4 2 5 2 2 4 3" xfId="37130" xr:uid="{00000000-0005-0000-0000-000051900000}"/>
    <cellStyle name="20% - Accent1 4 2 5 2 2 4 3 2" xfId="37131" xr:uid="{00000000-0005-0000-0000-000052900000}"/>
    <cellStyle name="20% - Accent1 4 2 5 2 2 4 4" xfId="37132" xr:uid="{00000000-0005-0000-0000-000053900000}"/>
    <cellStyle name="20% - Accent1 4 2 5 2 2 5" xfId="37133" xr:uid="{00000000-0005-0000-0000-000054900000}"/>
    <cellStyle name="20% - Accent1 4 2 5 2 2 5 2" xfId="37134" xr:uid="{00000000-0005-0000-0000-000055900000}"/>
    <cellStyle name="20% - Accent1 4 2 5 2 2 5 2 2" xfId="37135" xr:uid="{00000000-0005-0000-0000-000056900000}"/>
    <cellStyle name="20% - Accent1 4 2 5 2 2 5 2 2 2" xfId="37136" xr:uid="{00000000-0005-0000-0000-000057900000}"/>
    <cellStyle name="20% - Accent1 4 2 5 2 2 5 2 3" xfId="37137" xr:uid="{00000000-0005-0000-0000-000058900000}"/>
    <cellStyle name="20% - Accent1 4 2 5 2 2 5 3" xfId="37138" xr:uid="{00000000-0005-0000-0000-000059900000}"/>
    <cellStyle name="20% - Accent1 4 2 5 2 2 5 3 2" xfId="37139" xr:uid="{00000000-0005-0000-0000-00005A900000}"/>
    <cellStyle name="20% - Accent1 4 2 5 2 2 5 4" xfId="37140" xr:uid="{00000000-0005-0000-0000-00005B900000}"/>
    <cellStyle name="20% - Accent1 4 2 5 2 2 6" xfId="37141" xr:uid="{00000000-0005-0000-0000-00005C900000}"/>
    <cellStyle name="20% - Accent1 4 2 5 2 2 6 2" xfId="37142" xr:uid="{00000000-0005-0000-0000-00005D900000}"/>
    <cellStyle name="20% - Accent1 4 2 5 2 2 6 2 2" xfId="37143" xr:uid="{00000000-0005-0000-0000-00005E900000}"/>
    <cellStyle name="20% - Accent1 4 2 5 2 2 6 2 2 2" xfId="37144" xr:uid="{00000000-0005-0000-0000-00005F900000}"/>
    <cellStyle name="20% - Accent1 4 2 5 2 2 6 2 3" xfId="37145" xr:uid="{00000000-0005-0000-0000-000060900000}"/>
    <cellStyle name="20% - Accent1 4 2 5 2 2 6 3" xfId="37146" xr:uid="{00000000-0005-0000-0000-000061900000}"/>
    <cellStyle name="20% - Accent1 4 2 5 2 2 6 3 2" xfId="37147" xr:uid="{00000000-0005-0000-0000-000062900000}"/>
    <cellStyle name="20% - Accent1 4 2 5 2 2 6 4" xfId="37148" xr:uid="{00000000-0005-0000-0000-000063900000}"/>
    <cellStyle name="20% - Accent1 4 2 5 2 2 7" xfId="37149" xr:uid="{00000000-0005-0000-0000-000064900000}"/>
    <cellStyle name="20% - Accent1 4 2 5 2 2 7 2" xfId="37150" xr:uid="{00000000-0005-0000-0000-000065900000}"/>
    <cellStyle name="20% - Accent1 4 2 5 2 2 7 2 2" xfId="37151" xr:uid="{00000000-0005-0000-0000-000066900000}"/>
    <cellStyle name="20% - Accent1 4 2 5 2 2 7 3" xfId="37152" xr:uid="{00000000-0005-0000-0000-000067900000}"/>
    <cellStyle name="20% - Accent1 4 2 5 2 2 8" xfId="37153" xr:uid="{00000000-0005-0000-0000-000068900000}"/>
    <cellStyle name="20% - Accent1 4 2 5 2 2 8 2" xfId="37154" xr:uid="{00000000-0005-0000-0000-000069900000}"/>
    <cellStyle name="20% - Accent1 4 2 5 2 2 8 2 2" xfId="37155" xr:uid="{00000000-0005-0000-0000-00006A900000}"/>
    <cellStyle name="20% - Accent1 4 2 5 2 2 8 3" xfId="37156" xr:uid="{00000000-0005-0000-0000-00006B900000}"/>
    <cellStyle name="20% - Accent1 4 2 5 2 2 9" xfId="37157" xr:uid="{00000000-0005-0000-0000-00006C900000}"/>
    <cellStyle name="20% - Accent1 4 2 5 2 2 9 2" xfId="37158" xr:uid="{00000000-0005-0000-0000-00006D900000}"/>
    <cellStyle name="20% - Accent1 4 2 5 2 3" xfId="37159" xr:uid="{00000000-0005-0000-0000-00006E900000}"/>
    <cellStyle name="20% - Accent1 4 2 5 2 3 10" xfId="37160" xr:uid="{00000000-0005-0000-0000-00006F900000}"/>
    <cellStyle name="20% - Accent1 4 2 5 2 3 10 2" xfId="37161" xr:uid="{00000000-0005-0000-0000-000070900000}"/>
    <cellStyle name="20% - Accent1 4 2 5 2 3 11" xfId="37162" xr:uid="{00000000-0005-0000-0000-000071900000}"/>
    <cellStyle name="20% - Accent1 4 2 5 2 3 2" xfId="37163" xr:uid="{00000000-0005-0000-0000-000072900000}"/>
    <cellStyle name="20% - Accent1 4 2 5 2 3 2 2" xfId="37164" xr:uid="{00000000-0005-0000-0000-000073900000}"/>
    <cellStyle name="20% - Accent1 4 2 5 2 3 2 2 2" xfId="37165" xr:uid="{00000000-0005-0000-0000-000074900000}"/>
    <cellStyle name="20% - Accent1 4 2 5 2 3 2 2 2 2" xfId="37166" xr:uid="{00000000-0005-0000-0000-000075900000}"/>
    <cellStyle name="20% - Accent1 4 2 5 2 3 2 2 2 2 2" xfId="37167" xr:uid="{00000000-0005-0000-0000-000076900000}"/>
    <cellStyle name="20% - Accent1 4 2 5 2 3 2 2 2 3" xfId="37168" xr:uid="{00000000-0005-0000-0000-000077900000}"/>
    <cellStyle name="20% - Accent1 4 2 5 2 3 2 2 3" xfId="37169" xr:uid="{00000000-0005-0000-0000-000078900000}"/>
    <cellStyle name="20% - Accent1 4 2 5 2 3 2 2 3 2" xfId="37170" xr:uid="{00000000-0005-0000-0000-000079900000}"/>
    <cellStyle name="20% - Accent1 4 2 5 2 3 2 2 4" xfId="37171" xr:uid="{00000000-0005-0000-0000-00007A900000}"/>
    <cellStyle name="20% - Accent1 4 2 5 2 3 2 3" xfId="37172" xr:uid="{00000000-0005-0000-0000-00007B900000}"/>
    <cellStyle name="20% - Accent1 4 2 5 2 3 2 3 2" xfId="37173" xr:uid="{00000000-0005-0000-0000-00007C900000}"/>
    <cellStyle name="20% - Accent1 4 2 5 2 3 2 3 2 2" xfId="37174" xr:uid="{00000000-0005-0000-0000-00007D900000}"/>
    <cellStyle name="20% - Accent1 4 2 5 2 3 2 3 2 2 2" xfId="37175" xr:uid="{00000000-0005-0000-0000-00007E900000}"/>
    <cellStyle name="20% - Accent1 4 2 5 2 3 2 3 2 3" xfId="37176" xr:uid="{00000000-0005-0000-0000-00007F900000}"/>
    <cellStyle name="20% - Accent1 4 2 5 2 3 2 3 3" xfId="37177" xr:uid="{00000000-0005-0000-0000-000080900000}"/>
    <cellStyle name="20% - Accent1 4 2 5 2 3 2 3 3 2" xfId="37178" xr:uid="{00000000-0005-0000-0000-000081900000}"/>
    <cellStyle name="20% - Accent1 4 2 5 2 3 2 3 4" xfId="37179" xr:uid="{00000000-0005-0000-0000-000082900000}"/>
    <cellStyle name="20% - Accent1 4 2 5 2 3 2 4" xfId="37180" xr:uid="{00000000-0005-0000-0000-000083900000}"/>
    <cellStyle name="20% - Accent1 4 2 5 2 3 2 4 2" xfId="37181" xr:uid="{00000000-0005-0000-0000-000084900000}"/>
    <cellStyle name="20% - Accent1 4 2 5 2 3 2 4 2 2" xfId="37182" xr:uid="{00000000-0005-0000-0000-000085900000}"/>
    <cellStyle name="20% - Accent1 4 2 5 2 3 2 4 2 2 2" xfId="37183" xr:uid="{00000000-0005-0000-0000-000086900000}"/>
    <cellStyle name="20% - Accent1 4 2 5 2 3 2 4 2 3" xfId="37184" xr:uid="{00000000-0005-0000-0000-000087900000}"/>
    <cellStyle name="20% - Accent1 4 2 5 2 3 2 4 3" xfId="37185" xr:uid="{00000000-0005-0000-0000-000088900000}"/>
    <cellStyle name="20% - Accent1 4 2 5 2 3 2 4 3 2" xfId="37186" xr:uid="{00000000-0005-0000-0000-000089900000}"/>
    <cellStyle name="20% - Accent1 4 2 5 2 3 2 4 4" xfId="37187" xr:uid="{00000000-0005-0000-0000-00008A900000}"/>
    <cellStyle name="20% - Accent1 4 2 5 2 3 2 5" xfId="37188" xr:uid="{00000000-0005-0000-0000-00008B900000}"/>
    <cellStyle name="20% - Accent1 4 2 5 2 3 2 5 2" xfId="37189" xr:uid="{00000000-0005-0000-0000-00008C900000}"/>
    <cellStyle name="20% - Accent1 4 2 5 2 3 2 5 2 2" xfId="37190" xr:uid="{00000000-0005-0000-0000-00008D900000}"/>
    <cellStyle name="20% - Accent1 4 2 5 2 3 2 5 3" xfId="37191" xr:uid="{00000000-0005-0000-0000-00008E900000}"/>
    <cellStyle name="20% - Accent1 4 2 5 2 3 2 6" xfId="37192" xr:uid="{00000000-0005-0000-0000-00008F900000}"/>
    <cellStyle name="20% - Accent1 4 2 5 2 3 2 6 2" xfId="37193" xr:uid="{00000000-0005-0000-0000-000090900000}"/>
    <cellStyle name="20% - Accent1 4 2 5 2 3 2 6 2 2" xfId="37194" xr:uid="{00000000-0005-0000-0000-000091900000}"/>
    <cellStyle name="20% - Accent1 4 2 5 2 3 2 6 3" xfId="37195" xr:uid="{00000000-0005-0000-0000-000092900000}"/>
    <cellStyle name="20% - Accent1 4 2 5 2 3 2 7" xfId="37196" xr:uid="{00000000-0005-0000-0000-000093900000}"/>
    <cellStyle name="20% - Accent1 4 2 5 2 3 2 7 2" xfId="37197" xr:uid="{00000000-0005-0000-0000-000094900000}"/>
    <cellStyle name="20% - Accent1 4 2 5 2 3 2 8" xfId="37198" xr:uid="{00000000-0005-0000-0000-000095900000}"/>
    <cellStyle name="20% - Accent1 4 2 5 2 3 2 8 2" xfId="37199" xr:uid="{00000000-0005-0000-0000-000096900000}"/>
    <cellStyle name="20% - Accent1 4 2 5 2 3 2 9" xfId="37200" xr:uid="{00000000-0005-0000-0000-000097900000}"/>
    <cellStyle name="20% - Accent1 4 2 5 2 3 3" xfId="37201" xr:uid="{00000000-0005-0000-0000-000098900000}"/>
    <cellStyle name="20% - Accent1 4 2 5 2 3 3 2" xfId="37202" xr:uid="{00000000-0005-0000-0000-000099900000}"/>
    <cellStyle name="20% - Accent1 4 2 5 2 3 3 2 2" xfId="37203" xr:uid="{00000000-0005-0000-0000-00009A900000}"/>
    <cellStyle name="20% - Accent1 4 2 5 2 3 3 2 2 2" xfId="37204" xr:uid="{00000000-0005-0000-0000-00009B900000}"/>
    <cellStyle name="20% - Accent1 4 2 5 2 3 3 2 2 2 2" xfId="37205" xr:uid="{00000000-0005-0000-0000-00009C900000}"/>
    <cellStyle name="20% - Accent1 4 2 5 2 3 3 2 2 3" xfId="37206" xr:uid="{00000000-0005-0000-0000-00009D900000}"/>
    <cellStyle name="20% - Accent1 4 2 5 2 3 3 2 3" xfId="37207" xr:uid="{00000000-0005-0000-0000-00009E900000}"/>
    <cellStyle name="20% - Accent1 4 2 5 2 3 3 2 3 2" xfId="37208" xr:uid="{00000000-0005-0000-0000-00009F900000}"/>
    <cellStyle name="20% - Accent1 4 2 5 2 3 3 2 4" xfId="37209" xr:uid="{00000000-0005-0000-0000-0000A0900000}"/>
    <cellStyle name="20% - Accent1 4 2 5 2 3 3 3" xfId="37210" xr:uid="{00000000-0005-0000-0000-0000A1900000}"/>
    <cellStyle name="20% - Accent1 4 2 5 2 3 3 3 2" xfId="37211" xr:uid="{00000000-0005-0000-0000-0000A2900000}"/>
    <cellStyle name="20% - Accent1 4 2 5 2 3 3 3 2 2" xfId="37212" xr:uid="{00000000-0005-0000-0000-0000A3900000}"/>
    <cellStyle name="20% - Accent1 4 2 5 2 3 3 3 2 2 2" xfId="37213" xr:uid="{00000000-0005-0000-0000-0000A4900000}"/>
    <cellStyle name="20% - Accent1 4 2 5 2 3 3 3 2 3" xfId="37214" xr:uid="{00000000-0005-0000-0000-0000A5900000}"/>
    <cellStyle name="20% - Accent1 4 2 5 2 3 3 3 3" xfId="37215" xr:uid="{00000000-0005-0000-0000-0000A6900000}"/>
    <cellStyle name="20% - Accent1 4 2 5 2 3 3 3 3 2" xfId="37216" xr:uid="{00000000-0005-0000-0000-0000A7900000}"/>
    <cellStyle name="20% - Accent1 4 2 5 2 3 3 3 4" xfId="37217" xr:uid="{00000000-0005-0000-0000-0000A8900000}"/>
    <cellStyle name="20% - Accent1 4 2 5 2 3 3 4" xfId="37218" xr:uid="{00000000-0005-0000-0000-0000A9900000}"/>
    <cellStyle name="20% - Accent1 4 2 5 2 3 3 4 2" xfId="37219" xr:uid="{00000000-0005-0000-0000-0000AA900000}"/>
    <cellStyle name="20% - Accent1 4 2 5 2 3 3 4 2 2" xfId="37220" xr:uid="{00000000-0005-0000-0000-0000AB900000}"/>
    <cellStyle name="20% - Accent1 4 2 5 2 3 3 4 2 2 2" xfId="37221" xr:uid="{00000000-0005-0000-0000-0000AC900000}"/>
    <cellStyle name="20% - Accent1 4 2 5 2 3 3 4 2 3" xfId="37222" xr:uid="{00000000-0005-0000-0000-0000AD900000}"/>
    <cellStyle name="20% - Accent1 4 2 5 2 3 3 4 3" xfId="37223" xr:uid="{00000000-0005-0000-0000-0000AE900000}"/>
    <cellStyle name="20% - Accent1 4 2 5 2 3 3 4 3 2" xfId="37224" xr:uid="{00000000-0005-0000-0000-0000AF900000}"/>
    <cellStyle name="20% - Accent1 4 2 5 2 3 3 4 4" xfId="37225" xr:uid="{00000000-0005-0000-0000-0000B0900000}"/>
    <cellStyle name="20% - Accent1 4 2 5 2 3 3 5" xfId="37226" xr:uid="{00000000-0005-0000-0000-0000B1900000}"/>
    <cellStyle name="20% - Accent1 4 2 5 2 3 3 5 2" xfId="37227" xr:uid="{00000000-0005-0000-0000-0000B2900000}"/>
    <cellStyle name="20% - Accent1 4 2 5 2 3 3 5 2 2" xfId="37228" xr:uid="{00000000-0005-0000-0000-0000B3900000}"/>
    <cellStyle name="20% - Accent1 4 2 5 2 3 3 5 3" xfId="37229" xr:uid="{00000000-0005-0000-0000-0000B4900000}"/>
    <cellStyle name="20% - Accent1 4 2 5 2 3 3 6" xfId="37230" xr:uid="{00000000-0005-0000-0000-0000B5900000}"/>
    <cellStyle name="20% - Accent1 4 2 5 2 3 3 6 2" xfId="37231" xr:uid="{00000000-0005-0000-0000-0000B6900000}"/>
    <cellStyle name="20% - Accent1 4 2 5 2 3 3 6 2 2" xfId="37232" xr:uid="{00000000-0005-0000-0000-0000B7900000}"/>
    <cellStyle name="20% - Accent1 4 2 5 2 3 3 6 3" xfId="37233" xr:uid="{00000000-0005-0000-0000-0000B8900000}"/>
    <cellStyle name="20% - Accent1 4 2 5 2 3 3 7" xfId="37234" xr:uid="{00000000-0005-0000-0000-0000B9900000}"/>
    <cellStyle name="20% - Accent1 4 2 5 2 3 3 7 2" xfId="37235" xr:uid="{00000000-0005-0000-0000-0000BA900000}"/>
    <cellStyle name="20% - Accent1 4 2 5 2 3 3 8" xfId="37236" xr:uid="{00000000-0005-0000-0000-0000BB900000}"/>
    <cellStyle name="20% - Accent1 4 2 5 2 3 3 8 2" xfId="37237" xr:uid="{00000000-0005-0000-0000-0000BC900000}"/>
    <cellStyle name="20% - Accent1 4 2 5 2 3 3 9" xfId="37238" xr:uid="{00000000-0005-0000-0000-0000BD900000}"/>
    <cellStyle name="20% - Accent1 4 2 5 2 3 4" xfId="37239" xr:uid="{00000000-0005-0000-0000-0000BE900000}"/>
    <cellStyle name="20% - Accent1 4 2 5 2 3 4 2" xfId="37240" xr:uid="{00000000-0005-0000-0000-0000BF900000}"/>
    <cellStyle name="20% - Accent1 4 2 5 2 3 4 2 2" xfId="37241" xr:uid="{00000000-0005-0000-0000-0000C0900000}"/>
    <cellStyle name="20% - Accent1 4 2 5 2 3 4 2 2 2" xfId="37242" xr:uid="{00000000-0005-0000-0000-0000C1900000}"/>
    <cellStyle name="20% - Accent1 4 2 5 2 3 4 2 3" xfId="37243" xr:uid="{00000000-0005-0000-0000-0000C2900000}"/>
    <cellStyle name="20% - Accent1 4 2 5 2 3 4 3" xfId="37244" xr:uid="{00000000-0005-0000-0000-0000C3900000}"/>
    <cellStyle name="20% - Accent1 4 2 5 2 3 4 3 2" xfId="37245" xr:uid="{00000000-0005-0000-0000-0000C4900000}"/>
    <cellStyle name="20% - Accent1 4 2 5 2 3 4 4" xfId="37246" xr:uid="{00000000-0005-0000-0000-0000C5900000}"/>
    <cellStyle name="20% - Accent1 4 2 5 2 3 5" xfId="37247" xr:uid="{00000000-0005-0000-0000-0000C6900000}"/>
    <cellStyle name="20% - Accent1 4 2 5 2 3 5 2" xfId="37248" xr:uid="{00000000-0005-0000-0000-0000C7900000}"/>
    <cellStyle name="20% - Accent1 4 2 5 2 3 5 2 2" xfId="37249" xr:uid="{00000000-0005-0000-0000-0000C8900000}"/>
    <cellStyle name="20% - Accent1 4 2 5 2 3 5 2 2 2" xfId="37250" xr:uid="{00000000-0005-0000-0000-0000C9900000}"/>
    <cellStyle name="20% - Accent1 4 2 5 2 3 5 2 3" xfId="37251" xr:uid="{00000000-0005-0000-0000-0000CA900000}"/>
    <cellStyle name="20% - Accent1 4 2 5 2 3 5 3" xfId="37252" xr:uid="{00000000-0005-0000-0000-0000CB900000}"/>
    <cellStyle name="20% - Accent1 4 2 5 2 3 5 3 2" xfId="37253" xr:uid="{00000000-0005-0000-0000-0000CC900000}"/>
    <cellStyle name="20% - Accent1 4 2 5 2 3 5 4" xfId="37254" xr:uid="{00000000-0005-0000-0000-0000CD900000}"/>
    <cellStyle name="20% - Accent1 4 2 5 2 3 6" xfId="37255" xr:uid="{00000000-0005-0000-0000-0000CE900000}"/>
    <cellStyle name="20% - Accent1 4 2 5 2 3 6 2" xfId="37256" xr:uid="{00000000-0005-0000-0000-0000CF900000}"/>
    <cellStyle name="20% - Accent1 4 2 5 2 3 6 2 2" xfId="37257" xr:uid="{00000000-0005-0000-0000-0000D0900000}"/>
    <cellStyle name="20% - Accent1 4 2 5 2 3 6 2 2 2" xfId="37258" xr:uid="{00000000-0005-0000-0000-0000D1900000}"/>
    <cellStyle name="20% - Accent1 4 2 5 2 3 6 2 3" xfId="37259" xr:uid="{00000000-0005-0000-0000-0000D2900000}"/>
    <cellStyle name="20% - Accent1 4 2 5 2 3 6 3" xfId="37260" xr:uid="{00000000-0005-0000-0000-0000D3900000}"/>
    <cellStyle name="20% - Accent1 4 2 5 2 3 6 3 2" xfId="37261" xr:uid="{00000000-0005-0000-0000-0000D4900000}"/>
    <cellStyle name="20% - Accent1 4 2 5 2 3 6 4" xfId="37262" xr:uid="{00000000-0005-0000-0000-0000D5900000}"/>
    <cellStyle name="20% - Accent1 4 2 5 2 3 7" xfId="37263" xr:uid="{00000000-0005-0000-0000-0000D6900000}"/>
    <cellStyle name="20% - Accent1 4 2 5 2 3 7 2" xfId="37264" xr:uid="{00000000-0005-0000-0000-0000D7900000}"/>
    <cellStyle name="20% - Accent1 4 2 5 2 3 7 2 2" xfId="37265" xr:uid="{00000000-0005-0000-0000-0000D8900000}"/>
    <cellStyle name="20% - Accent1 4 2 5 2 3 7 3" xfId="37266" xr:uid="{00000000-0005-0000-0000-0000D9900000}"/>
    <cellStyle name="20% - Accent1 4 2 5 2 3 8" xfId="37267" xr:uid="{00000000-0005-0000-0000-0000DA900000}"/>
    <cellStyle name="20% - Accent1 4 2 5 2 3 8 2" xfId="37268" xr:uid="{00000000-0005-0000-0000-0000DB900000}"/>
    <cellStyle name="20% - Accent1 4 2 5 2 3 8 2 2" xfId="37269" xr:uid="{00000000-0005-0000-0000-0000DC900000}"/>
    <cellStyle name="20% - Accent1 4 2 5 2 3 8 3" xfId="37270" xr:uid="{00000000-0005-0000-0000-0000DD900000}"/>
    <cellStyle name="20% - Accent1 4 2 5 2 3 9" xfId="37271" xr:uid="{00000000-0005-0000-0000-0000DE900000}"/>
    <cellStyle name="20% - Accent1 4 2 5 2 3 9 2" xfId="37272" xr:uid="{00000000-0005-0000-0000-0000DF900000}"/>
    <cellStyle name="20% - Accent1 4 2 5 2 4" xfId="37273" xr:uid="{00000000-0005-0000-0000-0000E0900000}"/>
    <cellStyle name="20% - Accent1 4 2 5 2 4 10" xfId="37274" xr:uid="{00000000-0005-0000-0000-0000E1900000}"/>
    <cellStyle name="20% - Accent1 4 2 5 2 4 10 2" xfId="37275" xr:uid="{00000000-0005-0000-0000-0000E2900000}"/>
    <cellStyle name="20% - Accent1 4 2 5 2 4 11" xfId="37276" xr:uid="{00000000-0005-0000-0000-0000E3900000}"/>
    <cellStyle name="20% - Accent1 4 2 5 2 4 2" xfId="37277" xr:uid="{00000000-0005-0000-0000-0000E4900000}"/>
    <cellStyle name="20% - Accent1 4 2 5 2 4 2 2" xfId="37278" xr:uid="{00000000-0005-0000-0000-0000E5900000}"/>
    <cellStyle name="20% - Accent1 4 2 5 2 4 2 2 2" xfId="37279" xr:uid="{00000000-0005-0000-0000-0000E6900000}"/>
    <cellStyle name="20% - Accent1 4 2 5 2 4 2 2 2 2" xfId="37280" xr:uid="{00000000-0005-0000-0000-0000E7900000}"/>
    <cellStyle name="20% - Accent1 4 2 5 2 4 2 2 2 2 2" xfId="37281" xr:uid="{00000000-0005-0000-0000-0000E8900000}"/>
    <cellStyle name="20% - Accent1 4 2 5 2 4 2 2 2 3" xfId="37282" xr:uid="{00000000-0005-0000-0000-0000E9900000}"/>
    <cellStyle name="20% - Accent1 4 2 5 2 4 2 2 3" xfId="37283" xr:uid="{00000000-0005-0000-0000-0000EA900000}"/>
    <cellStyle name="20% - Accent1 4 2 5 2 4 2 2 3 2" xfId="37284" xr:uid="{00000000-0005-0000-0000-0000EB900000}"/>
    <cellStyle name="20% - Accent1 4 2 5 2 4 2 2 4" xfId="37285" xr:uid="{00000000-0005-0000-0000-0000EC900000}"/>
    <cellStyle name="20% - Accent1 4 2 5 2 4 2 3" xfId="37286" xr:uid="{00000000-0005-0000-0000-0000ED900000}"/>
    <cellStyle name="20% - Accent1 4 2 5 2 4 2 3 2" xfId="37287" xr:uid="{00000000-0005-0000-0000-0000EE900000}"/>
    <cellStyle name="20% - Accent1 4 2 5 2 4 2 3 2 2" xfId="37288" xr:uid="{00000000-0005-0000-0000-0000EF900000}"/>
    <cellStyle name="20% - Accent1 4 2 5 2 4 2 3 2 2 2" xfId="37289" xr:uid="{00000000-0005-0000-0000-0000F0900000}"/>
    <cellStyle name="20% - Accent1 4 2 5 2 4 2 3 2 3" xfId="37290" xr:uid="{00000000-0005-0000-0000-0000F1900000}"/>
    <cellStyle name="20% - Accent1 4 2 5 2 4 2 3 3" xfId="37291" xr:uid="{00000000-0005-0000-0000-0000F2900000}"/>
    <cellStyle name="20% - Accent1 4 2 5 2 4 2 3 3 2" xfId="37292" xr:uid="{00000000-0005-0000-0000-0000F3900000}"/>
    <cellStyle name="20% - Accent1 4 2 5 2 4 2 3 4" xfId="37293" xr:uid="{00000000-0005-0000-0000-0000F4900000}"/>
    <cellStyle name="20% - Accent1 4 2 5 2 4 2 4" xfId="37294" xr:uid="{00000000-0005-0000-0000-0000F5900000}"/>
    <cellStyle name="20% - Accent1 4 2 5 2 4 2 4 2" xfId="37295" xr:uid="{00000000-0005-0000-0000-0000F6900000}"/>
    <cellStyle name="20% - Accent1 4 2 5 2 4 2 4 2 2" xfId="37296" xr:uid="{00000000-0005-0000-0000-0000F7900000}"/>
    <cellStyle name="20% - Accent1 4 2 5 2 4 2 4 2 2 2" xfId="37297" xr:uid="{00000000-0005-0000-0000-0000F8900000}"/>
    <cellStyle name="20% - Accent1 4 2 5 2 4 2 4 2 3" xfId="37298" xr:uid="{00000000-0005-0000-0000-0000F9900000}"/>
    <cellStyle name="20% - Accent1 4 2 5 2 4 2 4 3" xfId="37299" xr:uid="{00000000-0005-0000-0000-0000FA900000}"/>
    <cellStyle name="20% - Accent1 4 2 5 2 4 2 4 3 2" xfId="37300" xr:uid="{00000000-0005-0000-0000-0000FB900000}"/>
    <cellStyle name="20% - Accent1 4 2 5 2 4 2 4 4" xfId="37301" xr:uid="{00000000-0005-0000-0000-0000FC900000}"/>
    <cellStyle name="20% - Accent1 4 2 5 2 4 2 5" xfId="37302" xr:uid="{00000000-0005-0000-0000-0000FD900000}"/>
    <cellStyle name="20% - Accent1 4 2 5 2 4 2 5 2" xfId="37303" xr:uid="{00000000-0005-0000-0000-0000FE900000}"/>
    <cellStyle name="20% - Accent1 4 2 5 2 4 2 5 2 2" xfId="37304" xr:uid="{00000000-0005-0000-0000-0000FF900000}"/>
    <cellStyle name="20% - Accent1 4 2 5 2 4 2 5 3" xfId="37305" xr:uid="{00000000-0005-0000-0000-000000910000}"/>
    <cellStyle name="20% - Accent1 4 2 5 2 4 2 6" xfId="37306" xr:uid="{00000000-0005-0000-0000-000001910000}"/>
    <cellStyle name="20% - Accent1 4 2 5 2 4 2 6 2" xfId="37307" xr:uid="{00000000-0005-0000-0000-000002910000}"/>
    <cellStyle name="20% - Accent1 4 2 5 2 4 2 6 2 2" xfId="37308" xr:uid="{00000000-0005-0000-0000-000003910000}"/>
    <cellStyle name="20% - Accent1 4 2 5 2 4 2 6 3" xfId="37309" xr:uid="{00000000-0005-0000-0000-000004910000}"/>
    <cellStyle name="20% - Accent1 4 2 5 2 4 2 7" xfId="37310" xr:uid="{00000000-0005-0000-0000-000005910000}"/>
    <cellStyle name="20% - Accent1 4 2 5 2 4 2 7 2" xfId="37311" xr:uid="{00000000-0005-0000-0000-000006910000}"/>
    <cellStyle name="20% - Accent1 4 2 5 2 4 2 8" xfId="37312" xr:uid="{00000000-0005-0000-0000-000007910000}"/>
    <cellStyle name="20% - Accent1 4 2 5 2 4 2 8 2" xfId="37313" xr:uid="{00000000-0005-0000-0000-000008910000}"/>
    <cellStyle name="20% - Accent1 4 2 5 2 4 2 9" xfId="37314" xr:uid="{00000000-0005-0000-0000-000009910000}"/>
    <cellStyle name="20% - Accent1 4 2 5 2 4 3" xfId="37315" xr:uid="{00000000-0005-0000-0000-00000A910000}"/>
    <cellStyle name="20% - Accent1 4 2 5 2 4 3 2" xfId="37316" xr:uid="{00000000-0005-0000-0000-00000B910000}"/>
    <cellStyle name="20% - Accent1 4 2 5 2 4 3 2 2" xfId="37317" xr:uid="{00000000-0005-0000-0000-00000C910000}"/>
    <cellStyle name="20% - Accent1 4 2 5 2 4 3 2 2 2" xfId="37318" xr:uid="{00000000-0005-0000-0000-00000D910000}"/>
    <cellStyle name="20% - Accent1 4 2 5 2 4 3 2 2 2 2" xfId="37319" xr:uid="{00000000-0005-0000-0000-00000E910000}"/>
    <cellStyle name="20% - Accent1 4 2 5 2 4 3 2 2 3" xfId="37320" xr:uid="{00000000-0005-0000-0000-00000F910000}"/>
    <cellStyle name="20% - Accent1 4 2 5 2 4 3 2 3" xfId="37321" xr:uid="{00000000-0005-0000-0000-000010910000}"/>
    <cellStyle name="20% - Accent1 4 2 5 2 4 3 2 3 2" xfId="37322" xr:uid="{00000000-0005-0000-0000-000011910000}"/>
    <cellStyle name="20% - Accent1 4 2 5 2 4 3 2 4" xfId="37323" xr:uid="{00000000-0005-0000-0000-000012910000}"/>
    <cellStyle name="20% - Accent1 4 2 5 2 4 3 3" xfId="37324" xr:uid="{00000000-0005-0000-0000-000013910000}"/>
    <cellStyle name="20% - Accent1 4 2 5 2 4 3 3 2" xfId="37325" xr:uid="{00000000-0005-0000-0000-000014910000}"/>
    <cellStyle name="20% - Accent1 4 2 5 2 4 3 3 2 2" xfId="37326" xr:uid="{00000000-0005-0000-0000-000015910000}"/>
    <cellStyle name="20% - Accent1 4 2 5 2 4 3 3 2 2 2" xfId="37327" xr:uid="{00000000-0005-0000-0000-000016910000}"/>
    <cellStyle name="20% - Accent1 4 2 5 2 4 3 3 2 3" xfId="37328" xr:uid="{00000000-0005-0000-0000-000017910000}"/>
    <cellStyle name="20% - Accent1 4 2 5 2 4 3 3 3" xfId="37329" xr:uid="{00000000-0005-0000-0000-000018910000}"/>
    <cellStyle name="20% - Accent1 4 2 5 2 4 3 3 3 2" xfId="37330" xr:uid="{00000000-0005-0000-0000-000019910000}"/>
    <cellStyle name="20% - Accent1 4 2 5 2 4 3 3 4" xfId="37331" xr:uid="{00000000-0005-0000-0000-00001A910000}"/>
    <cellStyle name="20% - Accent1 4 2 5 2 4 3 4" xfId="37332" xr:uid="{00000000-0005-0000-0000-00001B910000}"/>
    <cellStyle name="20% - Accent1 4 2 5 2 4 3 4 2" xfId="37333" xr:uid="{00000000-0005-0000-0000-00001C910000}"/>
    <cellStyle name="20% - Accent1 4 2 5 2 4 3 4 2 2" xfId="37334" xr:uid="{00000000-0005-0000-0000-00001D910000}"/>
    <cellStyle name="20% - Accent1 4 2 5 2 4 3 4 2 2 2" xfId="37335" xr:uid="{00000000-0005-0000-0000-00001E910000}"/>
    <cellStyle name="20% - Accent1 4 2 5 2 4 3 4 2 3" xfId="37336" xr:uid="{00000000-0005-0000-0000-00001F910000}"/>
    <cellStyle name="20% - Accent1 4 2 5 2 4 3 4 3" xfId="37337" xr:uid="{00000000-0005-0000-0000-000020910000}"/>
    <cellStyle name="20% - Accent1 4 2 5 2 4 3 4 3 2" xfId="37338" xr:uid="{00000000-0005-0000-0000-000021910000}"/>
    <cellStyle name="20% - Accent1 4 2 5 2 4 3 4 4" xfId="37339" xr:uid="{00000000-0005-0000-0000-000022910000}"/>
    <cellStyle name="20% - Accent1 4 2 5 2 4 3 5" xfId="37340" xr:uid="{00000000-0005-0000-0000-000023910000}"/>
    <cellStyle name="20% - Accent1 4 2 5 2 4 3 5 2" xfId="37341" xr:uid="{00000000-0005-0000-0000-000024910000}"/>
    <cellStyle name="20% - Accent1 4 2 5 2 4 3 5 2 2" xfId="37342" xr:uid="{00000000-0005-0000-0000-000025910000}"/>
    <cellStyle name="20% - Accent1 4 2 5 2 4 3 5 3" xfId="37343" xr:uid="{00000000-0005-0000-0000-000026910000}"/>
    <cellStyle name="20% - Accent1 4 2 5 2 4 3 6" xfId="37344" xr:uid="{00000000-0005-0000-0000-000027910000}"/>
    <cellStyle name="20% - Accent1 4 2 5 2 4 3 6 2" xfId="37345" xr:uid="{00000000-0005-0000-0000-000028910000}"/>
    <cellStyle name="20% - Accent1 4 2 5 2 4 3 6 2 2" xfId="37346" xr:uid="{00000000-0005-0000-0000-000029910000}"/>
    <cellStyle name="20% - Accent1 4 2 5 2 4 3 6 3" xfId="37347" xr:uid="{00000000-0005-0000-0000-00002A910000}"/>
    <cellStyle name="20% - Accent1 4 2 5 2 4 3 7" xfId="37348" xr:uid="{00000000-0005-0000-0000-00002B910000}"/>
    <cellStyle name="20% - Accent1 4 2 5 2 4 3 7 2" xfId="37349" xr:uid="{00000000-0005-0000-0000-00002C910000}"/>
    <cellStyle name="20% - Accent1 4 2 5 2 4 3 8" xfId="37350" xr:uid="{00000000-0005-0000-0000-00002D910000}"/>
    <cellStyle name="20% - Accent1 4 2 5 2 4 3 8 2" xfId="37351" xr:uid="{00000000-0005-0000-0000-00002E910000}"/>
    <cellStyle name="20% - Accent1 4 2 5 2 4 3 9" xfId="37352" xr:uid="{00000000-0005-0000-0000-00002F910000}"/>
    <cellStyle name="20% - Accent1 4 2 5 2 4 4" xfId="37353" xr:uid="{00000000-0005-0000-0000-000030910000}"/>
    <cellStyle name="20% - Accent1 4 2 5 2 4 4 2" xfId="37354" xr:uid="{00000000-0005-0000-0000-000031910000}"/>
    <cellStyle name="20% - Accent1 4 2 5 2 4 4 2 2" xfId="37355" xr:uid="{00000000-0005-0000-0000-000032910000}"/>
    <cellStyle name="20% - Accent1 4 2 5 2 4 4 2 2 2" xfId="37356" xr:uid="{00000000-0005-0000-0000-000033910000}"/>
    <cellStyle name="20% - Accent1 4 2 5 2 4 4 2 3" xfId="37357" xr:uid="{00000000-0005-0000-0000-000034910000}"/>
    <cellStyle name="20% - Accent1 4 2 5 2 4 4 3" xfId="37358" xr:uid="{00000000-0005-0000-0000-000035910000}"/>
    <cellStyle name="20% - Accent1 4 2 5 2 4 4 3 2" xfId="37359" xr:uid="{00000000-0005-0000-0000-000036910000}"/>
    <cellStyle name="20% - Accent1 4 2 5 2 4 4 4" xfId="37360" xr:uid="{00000000-0005-0000-0000-000037910000}"/>
    <cellStyle name="20% - Accent1 4 2 5 2 4 5" xfId="37361" xr:uid="{00000000-0005-0000-0000-000038910000}"/>
    <cellStyle name="20% - Accent1 4 2 5 2 4 5 2" xfId="37362" xr:uid="{00000000-0005-0000-0000-000039910000}"/>
    <cellStyle name="20% - Accent1 4 2 5 2 4 5 2 2" xfId="37363" xr:uid="{00000000-0005-0000-0000-00003A910000}"/>
    <cellStyle name="20% - Accent1 4 2 5 2 4 5 2 2 2" xfId="37364" xr:uid="{00000000-0005-0000-0000-00003B910000}"/>
    <cellStyle name="20% - Accent1 4 2 5 2 4 5 2 3" xfId="37365" xr:uid="{00000000-0005-0000-0000-00003C910000}"/>
    <cellStyle name="20% - Accent1 4 2 5 2 4 5 3" xfId="37366" xr:uid="{00000000-0005-0000-0000-00003D910000}"/>
    <cellStyle name="20% - Accent1 4 2 5 2 4 5 3 2" xfId="37367" xr:uid="{00000000-0005-0000-0000-00003E910000}"/>
    <cellStyle name="20% - Accent1 4 2 5 2 4 5 4" xfId="37368" xr:uid="{00000000-0005-0000-0000-00003F910000}"/>
    <cellStyle name="20% - Accent1 4 2 5 2 4 6" xfId="37369" xr:uid="{00000000-0005-0000-0000-000040910000}"/>
    <cellStyle name="20% - Accent1 4 2 5 2 4 6 2" xfId="37370" xr:uid="{00000000-0005-0000-0000-000041910000}"/>
    <cellStyle name="20% - Accent1 4 2 5 2 4 6 2 2" xfId="37371" xr:uid="{00000000-0005-0000-0000-000042910000}"/>
    <cellStyle name="20% - Accent1 4 2 5 2 4 6 2 2 2" xfId="37372" xr:uid="{00000000-0005-0000-0000-000043910000}"/>
    <cellStyle name="20% - Accent1 4 2 5 2 4 6 2 3" xfId="37373" xr:uid="{00000000-0005-0000-0000-000044910000}"/>
    <cellStyle name="20% - Accent1 4 2 5 2 4 6 3" xfId="37374" xr:uid="{00000000-0005-0000-0000-000045910000}"/>
    <cellStyle name="20% - Accent1 4 2 5 2 4 6 3 2" xfId="37375" xr:uid="{00000000-0005-0000-0000-000046910000}"/>
    <cellStyle name="20% - Accent1 4 2 5 2 4 6 4" xfId="37376" xr:uid="{00000000-0005-0000-0000-000047910000}"/>
    <cellStyle name="20% - Accent1 4 2 5 2 4 7" xfId="37377" xr:uid="{00000000-0005-0000-0000-000048910000}"/>
    <cellStyle name="20% - Accent1 4 2 5 2 4 7 2" xfId="37378" xr:uid="{00000000-0005-0000-0000-000049910000}"/>
    <cellStyle name="20% - Accent1 4 2 5 2 4 7 2 2" xfId="37379" xr:uid="{00000000-0005-0000-0000-00004A910000}"/>
    <cellStyle name="20% - Accent1 4 2 5 2 4 7 3" xfId="37380" xr:uid="{00000000-0005-0000-0000-00004B910000}"/>
    <cellStyle name="20% - Accent1 4 2 5 2 4 8" xfId="37381" xr:uid="{00000000-0005-0000-0000-00004C910000}"/>
    <cellStyle name="20% - Accent1 4 2 5 2 4 8 2" xfId="37382" xr:uid="{00000000-0005-0000-0000-00004D910000}"/>
    <cellStyle name="20% - Accent1 4 2 5 2 4 8 2 2" xfId="37383" xr:uid="{00000000-0005-0000-0000-00004E910000}"/>
    <cellStyle name="20% - Accent1 4 2 5 2 4 8 3" xfId="37384" xr:uid="{00000000-0005-0000-0000-00004F910000}"/>
    <cellStyle name="20% - Accent1 4 2 5 2 4 9" xfId="37385" xr:uid="{00000000-0005-0000-0000-000050910000}"/>
    <cellStyle name="20% - Accent1 4 2 5 2 4 9 2" xfId="37386" xr:uid="{00000000-0005-0000-0000-000051910000}"/>
    <cellStyle name="20% - Accent1 4 2 5 2 5" xfId="37387" xr:uid="{00000000-0005-0000-0000-000052910000}"/>
    <cellStyle name="20% - Accent1 4 2 5 2 5 2" xfId="37388" xr:uid="{00000000-0005-0000-0000-000053910000}"/>
    <cellStyle name="20% - Accent1 4 2 5 2 5 2 2" xfId="37389" xr:uid="{00000000-0005-0000-0000-000054910000}"/>
    <cellStyle name="20% - Accent1 4 2 5 2 5 2 2 2" xfId="37390" xr:uid="{00000000-0005-0000-0000-000055910000}"/>
    <cellStyle name="20% - Accent1 4 2 5 2 5 2 2 2 2" xfId="37391" xr:uid="{00000000-0005-0000-0000-000056910000}"/>
    <cellStyle name="20% - Accent1 4 2 5 2 5 2 2 3" xfId="37392" xr:uid="{00000000-0005-0000-0000-000057910000}"/>
    <cellStyle name="20% - Accent1 4 2 5 2 5 2 3" xfId="37393" xr:uid="{00000000-0005-0000-0000-000058910000}"/>
    <cellStyle name="20% - Accent1 4 2 5 2 5 2 3 2" xfId="37394" xr:uid="{00000000-0005-0000-0000-000059910000}"/>
    <cellStyle name="20% - Accent1 4 2 5 2 5 2 4" xfId="37395" xr:uid="{00000000-0005-0000-0000-00005A910000}"/>
    <cellStyle name="20% - Accent1 4 2 5 2 5 3" xfId="37396" xr:uid="{00000000-0005-0000-0000-00005B910000}"/>
    <cellStyle name="20% - Accent1 4 2 5 2 5 3 2" xfId="37397" xr:uid="{00000000-0005-0000-0000-00005C910000}"/>
    <cellStyle name="20% - Accent1 4 2 5 2 5 3 2 2" xfId="37398" xr:uid="{00000000-0005-0000-0000-00005D910000}"/>
    <cellStyle name="20% - Accent1 4 2 5 2 5 3 2 2 2" xfId="37399" xr:uid="{00000000-0005-0000-0000-00005E910000}"/>
    <cellStyle name="20% - Accent1 4 2 5 2 5 3 2 3" xfId="37400" xr:uid="{00000000-0005-0000-0000-00005F910000}"/>
    <cellStyle name="20% - Accent1 4 2 5 2 5 3 3" xfId="37401" xr:uid="{00000000-0005-0000-0000-000060910000}"/>
    <cellStyle name="20% - Accent1 4 2 5 2 5 3 3 2" xfId="37402" xr:uid="{00000000-0005-0000-0000-000061910000}"/>
    <cellStyle name="20% - Accent1 4 2 5 2 5 3 4" xfId="37403" xr:uid="{00000000-0005-0000-0000-000062910000}"/>
    <cellStyle name="20% - Accent1 4 2 5 2 5 4" xfId="37404" xr:uid="{00000000-0005-0000-0000-000063910000}"/>
    <cellStyle name="20% - Accent1 4 2 5 2 5 4 2" xfId="37405" xr:uid="{00000000-0005-0000-0000-000064910000}"/>
    <cellStyle name="20% - Accent1 4 2 5 2 5 4 2 2" xfId="37406" xr:uid="{00000000-0005-0000-0000-000065910000}"/>
    <cellStyle name="20% - Accent1 4 2 5 2 5 4 2 2 2" xfId="37407" xr:uid="{00000000-0005-0000-0000-000066910000}"/>
    <cellStyle name="20% - Accent1 4 2 5 2 5 4 2 3" xfId="37408" xr:uid="{00000000-0005-0000-0000-000067910000}"/>
    <cellStyle name="20% - Accent1 4 2 5 2 5 4 3" xfId="37409" xr:uid="{00000000-0005-0000-0000-000068910000}"/>
    <cellStyle name="20% - Accent1 4 2 5 2 5 4 3 2" xfId="37410" xr:uid="{00000000-0005-0000-0000-000069910000}"/>
    <cellStyle name="20% - Accent1 4 2 5 2 5 4 4" xfId="37411" xr:uid="{00000000-0005-0000-0000-00006A910000}"/>
    <cellStyle name="20% - Accent1 4 2 5 2 5 5" xfId="37412" xr:uid="{00000000-0005-0000-0000-00006B910000}"/>
    <cellStyle name="20% - Accent1 4 2 5 2 5 5 2" xfId="37413" xr:uid="{00000000-0005-0000-0000-00006C910000}"/>
    <cellStyle name="20% - Accent1 4 2 5 2 5 5 2 2" xfId="37414" xr:uid="{00000000-0005-0000-0000-00006D910000}"/>
    <cellStyle name="20% - Accent1 4 2 5 2 5 5 3" xfId="37415" xr:uid="{00000000-0005-0000-0000-00006E910000}"/>
    <cellStyle name="20% - Accent1 4 2 5 2 5 6" xfId="37416" xr:uid="{00000000-0005-0000-0000-00006F910000}"/>
    <cellStyle name="20% - Accent1 4 2 5 2 5 6 2" xfId="37417" xr:uid="{00000000-0005-0000-0000-000070910000}"/>
    <cellStyle name="20% - Accent1 4 2 5 2 5 6 2 2" xfId="37418" xr:uid="{00000000-0005-0000-0000-000071910000}"/>
    <cellStyle name="20% - Accent1 4 2 5 2 5 6 3" xfId="37419" xr:uid="{00000000-0005-0000-0000-000072910000}"/>
    <cellStyle name="20% - Accent1 4 2 5 2 5 7" xfId="37420" xr:uid="{00000000-0005-0000-0000-000073910000}"/>
    <cellStyle name="20% - Accent1 4 2 5 2 5 7 2" xfId="37421" xr:uid="{00000000-0005-0000-0000-000074910000}"/>
    <cellStyle name="20% - Accent1 4 2 5 2 5 8" xfId="37422" xr:uid="{00000000-0005-0000-0000-000075910000}"/>
    <cellStyle name="20% - Accent1 4 2 5 2 5 8 2" xfId="37423" xr:uid="{00000000-0005-0000-0000-000076910000}"/>
    <cellStyle name="20% - Accent1 4 2 5 2 5 9" xfId="37424" xr:uid="{00000000-0005-0000-0000-000077910000}"/>
    <cellStyle name="20% - Accent1 4 2 5 2 6" xfId="37425" xr:uid="{00000000-0005-0000-0000-000078910000}"/>
    <cellStyle name="20% - Accent1 4 2 5 2 6 2" xfId="37426" xr:uid="{00000000-0005-0000-0000-000079910000}"/>
    <cellStyle name="20% - Accent1 4 2 5 2 6 2 2" xfId="37427" xr:uid="{00000000-0005-0000-0000-00007A910000}"/>
    <cellStyle name="20% - Accent1 4 2 5 2 6 2 2 2" xfId="37428" xr:uid="{00000000-0005-0000-0000-00007B910000}"/>
    <cellStyle name="20% - Accent1 4 2 5 2 6 2 2 2 2" xfId="37429" xr:uid="{00000000-0005-0000-0000-00007C910000}"/>
    <cellStyle name="20% - Accent1 4 2 5 2 6 2 2 3" xfId="37430" xr:uid="{00000000-0005-0000-0000-00007D910000}"/>
    <cellStyle name="20% - Accent1 4 2 5 2 6 2 3" xfId="37431" xr:uid="{00000000-0005-0000-0000-00007E910000}"/>
    <cellStyle name="20% - Accent1 4 2 5 2 6 2 3 2" xfId="37432" xr:uid="{00000000-0005-0000-0000-00007F910000}"/>
    <cellStyle name="20% - Accent1 4 2 5 2 6 2 4" xfId="37433" xr:uid="{00000000-0005-0000-0000-000080910000}"/>
    <cellStyle name="20% - Accent1 4 2 5 2 6 3" xfId="37434" xr:uid="{00000000-0005-0000-0000-000081910000}"/>
    <cellStyle name="20% - Accent1 4 2 5 2 6 3 2" xfId="37435" xr:uid="{00000000-0005-0000-0000-000082910000}"/>
    <cellStyle name="20% - Accent1 4 2 5 2 6 3 2 2" xfId="37436" xr:uid="{00000000-0005-0000-0000-000083910000}"/>
    <cellStyle name="20% - Accent1 4 2 5 2 6 3 2 2 2" xfId="37437" xr:uid="{00000000-0005-0000-0000-000084910000}"/>
    <cellStyle name="20% - Accent1 4 2 5 2 6 3 2 3" xfId="37438" xr:uid="{00000000-0005-0000-0000-000085910000}"/>
    <cellStyle name="20% - Accent1 4 2 5 2 6 3 3" xfId="37439" xr:uid="{00000000-0005-0000-0000-000086910000}"/>
    <cellStyle name="20% - Accent1 4 2 5 2 6 3 3 2" xfId="37440" xr:uid="{00000000-0005-0000-0000-000087910000}"/>
    <cellStyle name="20% - Accent1 4 2 5 2 6 3 4" xfId="37441" xr:uid="{00000000-0005-0000-0000-000088910000}"/>
    <cellStyle name="20% - Accent1 4 2 5 2 6 4" xfId="37442" xr:uid="{00000000-0005-0000-0000-000089910000}"/>
    <cellStyle name="20% - Accent1 4 2 5 2 6 4 2" xfId="37443" xr:uid="{00000000-0005-0000-0000-00008A910000}"/>
    <cellStyle name="20% - Accent1 4 2 5 2 6 4 2 2" xfId="37444" xr:uid="{00000000-0005-0000-0000-00008B910000}"/>
    <cellStyle name="20% - Accent1 4 2 5 2 6 4 2 2 2" xfId="37445" xr:uid="{00000000-0005-0000-0000-00008C910000}"/>
    <cellStyle name="20% - Accent1 4 2 5 2 6 4 2 3" xfId="37446" xr:uid="{00000000-0005-0000-0000-00008D910000}"/>
    <cellStyle name="20% - Accent1 4 2 5 2 6 4 3" xfId="37447" xr:uid="{00000000-0005-0000-0000-00008E910000}"/>
    <cellStyle name="20% - Accent1 4 2 5 2 6 4 3 2" xfId="37448" xr:uid="{00000000-0005-0000-0000-00008F910000}"/>
    <cellStyle name="20% - Accent1 4 2 5 2 6 4 4" xfId="37449" xr:uid="{00000000-0005-0000-0000-000090910000}"/>
    <cellStyle name="20% - Accent1 4 2 5 2 6 5" xfId="37450" xr:uid="{00000000-0005-0000-0000-000091910000}"/>
    <cellStyle name="20% - Accent1 4 2 5 2 6 5 2" xfId="37451" xr:uid="{00000000-0005-0000-0000-000092910000}"/>
    <cellStyle name="20% - Accent1 4 2 5 2 6 5 2 2" xfId="37452" xr:uid="{00000000-0005-0000-0000-000093910000}"/>
    <cellStyle name="20% - Accent1 4 2 5 2 6 5 3" xfId="37453" xr:uid="{00000000-0005-0000-0000-000094910000}"/>
    <cellStyle name="20% - Accent1 4 2 5 2 6 6" xfId="37454" xr:uid="{00000000-0005-0000-0000-000095910000}"/>
    <cellStyle name="20% - Accent1 4 2 5 2 6 6 2" xfId="37455" xr:uid="{00000000-0005-0000-0000-000096910000}"/>
    <cellStyle name="20% - Accent1 4 2 5 2 6 6 2 2" xfId="37456" xr:uid="{00000000-0005-0000-0000-000097910000}"/>
    <cellStyle name="20% - Accent1 4 2 5 2 6 6 3" xfId="37457" xr:uid="{00000000-0005-0000-0000-000098910000}"/>
    <cellStyle name="20% - Accent1 4 2 5 2 6 7" xfId="37458" xr:uid="{00000000-0005-0000-0000-000099910000}"/>
    <cellStyle name="20% - Accent1 4 2 5 2 6 7 2" xfId="37459" xr:uid="{00000000-0005-0000-0000-00009A910000}"/>
    <cellStyle name="20% - Accent1 4 2 5 2 6 8" xfId="37460" xr:uid="{00000000-0005-0000-0000-00009B910000}"/>
    <cellStyle name="20% - Accent1 4 2 5 2 6 8 2" xfId="37461" xr:uid="{00000000-0005-0000-0000-00009C910000}"/>
    <cellStyle name="20% - Accent1 4 2 5 2 6 9" xfId="37462" xr:uid="{00000000-0005-0000-0000-00009D910000}"/>
    <cellStyle name="20% - Accent1 4 2 5 2 7" xfId="37463" xr:uid="{00000000-0005-0000-0000-00009E910000}"/>
    <cellStyle name="20% - Accent1 4 2 5 2 7 2" xfId="37464" xr:uid="{00000000-0005-0000-0000-00009F910000}"/>
    <cellStyle name="20% - Accent1 4 2 5 2 7 2 2" xfId="37465" xr:uid="{00000000-0005-0000-0000-0000A0910000}"/>
    <cellStyle name="20% - Accent1 4 2 5 2 7 2 2 2" xfId="37466" xr:uid="{00000000-0005-0000-0000-0000A1910000}"/>
    <cellStyle name="20% - Accent1 4 2 5 2 7 2 3" xfId="37467" xr:uid="{00000000-0005-0000-0000-0000A2910000}"/>
    <cellStyle name="20% - Accent1 4 2 5 2 7 3" xfId="37468" xr:uid="{00000000-0005-0000-0000-0000A3910000}"/>
    <cellStyle name="20% - Accent1 4 2 5 2 7 3 2" xfId="37469" xr:uid="{00000000-0005-0000-0000-0000A4910000}"/>
    <cellStyle name="20% - Accent1 4 2 5 2 7 4" xfId="37470" xr:uid="{00000000-0005-0000-0000-0000A5910000}"/>
    <cellStyle name="20% - Accent1 4 2 5 2 8" xfId="37471" xr:uid="{00000000-0005-0000-0000-0000A6910000}"/>
    <cellStyle name="20% - Accent1 4 2 5 2 8 2" xfId="37472" xr:uid="{00000000-0005-0000-0000-0000A7910000}"/>
    <cellStyle name="20% - Accent1 4 2 5 2 8 2 2" xfId="37473" xr:uid="{00000000-0005-0000-0000-0000A8910000}"/>
    <cellStyle name="20% - Accent1 4 2 5 2 8 2 2 2" xfId="37474" xr:uid="{00000000-0005-0000-0000-0000A9910000}"/>
    <cellStyle name="20% - Accent1 4 2 5 2 8 2 3" xfId="37475" xr:uid="{00000000-0005-0000-0000-0000AA910000}"/>
    <cellStyle name="20% - Accent1 4 2 5 2 8 3" xfId="37476" xr:uid="{00000000-0005-0000-0000-0000AB910000}"/>
    <cellStyle name="20% - Accent1 4 2 5 2 8 3 2" xfId="37477" xr:uid="{00000000-0005-0000-0000-0000AC910000}"/>
    <cellStyle name="20% - Accent1 4 2 5 2 8 4" xfId="37478" xr:uid="{00000000-0005-0000-0000-0000AD910000}"/>
    <cellStyle name="20% - Accent1 4 2 5 2 9" xfId="37479" xr:uid="{00000000-0005-0000-0000-0000AE910000}"/>
    <cellStyle name="20% - Accent1 4 2 5 2 9 2" xfId="37480" xr:uid="{00000000-0005-0000-0000-0000AF910000}"/>
    <cellStyle name="20% - Accent1 4 2 5 2 9 2 2" xfId="37481" xr:uid="{00000000-0005-0000-0000-0000B0910000}"/>
    <cellStyle name="20% - Accent1 4 2 5 2 9 2 2 2" xfId="37482" xr:uid="{00000000-0005-0000-0000-0000B1910000}"/>
    <cellStyle name="20% - Accent1 4 2 5 2 9 2 3" xfId="37483" xr:uid="{00000000-0005-0000-0000-0000B2910000}"/>
    <cellStyle name="20% - Accent1 4 2 5 2 9 3" xfId="37484" xr:uid="{00000000-0005-0000-0000-0000B3910000}"/>
    <cellStyle name="20% - Accent1 4 2 5 2 9 3 2" xfId="37485" xr:uid="{00000000-0005-0000-0000-0000B4910000}"/>
    <cellStyle name="20% - Accent1 4 2 5 2 9 4" xfId="37486" xr:uid="{00000000-0005-0000-0000-0000B5910000}"/>
    <cellStyle name="20% - Accent1 4 2 5 3" xfId="37487" xr:uid="{00000000-0005-0000-0000-0000B6910000}"/>
    <cellStyle name="20% - Accent1 4 2 5 3 10" xfId="37488" xr:uid="{00000000-0005-0000-0000-0000B7910000}"/>
    <cellStyle name="20% - Accent1 4 2 5 3 10 2" xfId="37489" xr:uid="{00000000-0005-0000-0000-0000B8910000}"/>
    <cellStyle name="20% - Accent1 4 2 5 3 11" xfId="37490" xr:uid="{00000000-0005-0000-0000-0000B9910000}"/>
    <cellStyle name="20% - Accent1 4 2 5 3 2" xfId="37491" xr:uid="{00000000-0005-0000-0000-0000BA910000}"/>
    <cellStyle name="20% - Accent1 4 2 5 3 2 2" xfId="37492" xr:uid="{00000000-0005-0000-0000-0000BB910000}"/>
    <cellStyle name="20% - Accent1 4 2 5 3 2 2 2" xfId="37493" xr:uid="{00000000-0005-0000-0000-0000BC910000}"/>
    <cellStyle name="20% - Accent1 4 2 5 3 2 2 2 2" xfId="37494" xr:uid="{00000000-0005-0000-0000-0000BD910000}"/>
    <cellStyle name="20% - Accent1 4 2 5 3 2 2 2 2 2" xfId="37495" xr:uid="{00000000-0005-0000-0000-0000BE910000}"/>
    <cellStyle name="20% - Accent1 4 2 5 3 2 2 2 3" xfId="37496" xr:uid="{00000000-0005-0000-0000-0000BF910000}"/>
    <cellStyle name="20% - Accent1 4 2 5 3 2 2 3" xfId="37497" xr:uid="{00000000-0005-0000-0000-0000C0910000}"/>
    <cellStyle name="20% - Accent1 4 2 5 3 2 2 3 2" xfId="37498" xr:uid="{00000000-0005-0000-0000-0000C1910000}"/>
    <cellStyle name="20% - Accent1 4 2 5 3 2 2 4" xfId="37499" xr:uid="{00000000-0005-0000-0000-0000C2910000}"/>
    <cellStyle name="20% - Accent1 4 2 5 3 2 3" xfId="37500" xr:uid="{00000000-0005-0000-0000-0000C3910000}"/>
    <cellStyle name="20% - Accent1 4 2 5 3 2 3 2" xfId="37501" xr:uid="{00000000-0005-0000-0000-0000C4910000}"/>
    <cellStyle name="20% - Accent1 4 2 5 3 2 3 2 2" xfId="37502" xr:uid="{00000000-0005-0000-0000-0000C5910000}"/>
    <cellStyle name="20% - Accent1 4 2 5 3 2 3 2 2 2" xfId="37503" xr:uid="{00000000-0005-0000-0000-0000C6910000}"/>
    <cellStyle name="20% - Accent1 4 2 5 3 2 3 2 3" xfId="37504" xr:uid="{00000000-0005-0000-0000-0000C7910000}"/>
    <cellStyle name="20% - Accent1 4 2 5 3 2 3 3" xfId="37505" xr:uid="{00000000-0005-0000-0000-0000C8910000}"/>
    <cellStyle name="20% - Accent1 4 2 5 3 2 3 3 2" xfId="37506" xr:uid="{00000000-0005-0000-0000-0000C9910000}"/>
    <cellStyle name="20% - Accent1 4 2 5 3 2 3 4" xfId="37507" xr:uid="{00000000-0005-0000-0000-0000CA910000}"/>
    <cellStyle name="20% - Accent1 4 2 5 3 2 4" xfId="37508" xr:uid="{00000000-0005-0000-0000-0000CB910000}"/>
    <cellStyle name="20% - Accent1 4 2 5 3 2 4 2" xfId="37509" xr:uid="{00000000-0005-0000-0000-0000CC910000}"/>
    <cellStyle name="20% - Accent1 4 2 5 3 2 4 2 2" xfId="37510" xr:uid="{00000000-0005-0000-0000-0000CD910000}"/>
    <cellStyle name="20% - Accent1 4 2 5 3 2 4 2 2 2" xfId="37511" xr:uid="{00000000-0005-0000-0000-0000CE910000}"/>
    <cellStyle name="20% - Accent1 4 2 5 3 2 4 2 3" xfId="37512" xr:uid="{00000000-0005-0000-0000-0000CF910000}"/>
    <cellStyle name="20% - Accent1 4 2 5 3 2 4 3" xfId="37513" xr:uid="{00000000-0005-0000-0000-0000D0910000}"/>
    <cellStyle name="20% - Accent1 4 2 5 3 2 4 3 2" xfId="37514" xr:uid="{00000000-0005-0000-0000-0000D1910000}"/>
    <cellStyle name="20% - Accent1 4 2 5 3 2 4 4" xfId="37515" xr:uid="{00000000-0005-0000-0000-0000D2910000}"/>
    <cellStyle name="20% - Accent1 4 2 5 3 2 5" xfId="37516" xr:uid="{00000000-0005-0000-0000-0000D3910000}"/>
    <cellStyle name="20% - Accent1 4 2 5 3 2 5 2" xfId="37517" xr:uid="{00000000-0005-0000-0000-0000D4910000}"/>
    <cellStyle name="20% - Accent1 4 2 5 3 2 5 2 2" xfId="37518" xr:uid="{00000000-0005-0000-0000-0000D5910000}"/>
    <cellStyle name="20% - Accent1 4 2 5 3 2 5 3" xfId="37519" xr:uid="{00000000-0005-0000-0000-0000D6910000}"/>
    <cellStyle name="20% - Accent1 4 2 5 3 2 6" xfId="37520" xr:uid="{00000000-0005-0000-0000-0000D7910000}"/>
    <cellStyle name="20% - Accent1 4 2 5 3 2 6 2" xfId="37521" xr:uid="{00000000-0005-0000-0000-0000D8910000}"/>
    <cellStyle name="20% - Accent1 4 2 5 3 2 6 2 2" xfId="37522" xr:uid="{00000000-0005-0000-0000-0000D9910000}"/>
    <cellStyle name="20% - Accent1 4 2 5 3 2 6 3" xfId="37523" xr:uid="{00000000-0005-0000-0000-0000DA910000}"/>
    <cellStyle name="20% - Accent1 4 2 5 3 2 7" xfId="37524" xr:uid="{00000000-0005-0000-0000-0000DB910000}"/>
    <cellStyle name="20% - Accent1 4 2 5 3 2 7 2" xfId="37525" xr:uid="{00000000-0005-0000-0000-0000DC910000}"/>
    <cellStyle name="20% - Accent1 4 2 5 3 2 8" xfId="37526" xr:uid="{00000000-0005-0000-0000-0000DD910000}"/>
    <cellStyle name="20% - Accent1 4 2 5 3 2 8 2" xfId="37527" xr:uid="{00000000-0005-0000-0000-0000DE910000}"/>
    <cellStyle name="20% - Accent1 4 2 5 3 2 9" xfId="37528" xr:uid="{00000000-0005-0000-0000-0000DF910000}"/>
    <cellStyle name="20% - Accent1 4 2 5 3 3" xfId="37529" xr:uid="{00000000-0005-0000-0000-0000E0910000}"/>
    <cellStyle name="20% - Accent1 4 2 5 3 3 2" xfId="37530" xr:uid="{00000000-0005-0000-0000-0000E1910000}"/>
    <cellStyle name="20% - Accent1 4 2 5 3 3 2 2" xfId="37531" xr:uid="{00000000-0005-0000-0000-0000E2910000}"/>
    <cellStyle name="20% - Accent1 4 2 5 3 3 2 2 2" xfId="37532" xr:uid="{00000000-0005-0000-0000-0000E3910000}"/>
    <cellStyle name="20% - Accent1 4 2 5 3 3 2 2 2 2" xfId="37533" xr:uid="{00000000-0005-0000-0000-0000E4910000}"/>
    <cellStyle name="20% - Accent1 4 2 5 3 3 2 2 3" xfId="37534" xr:uid="{00000000-0005-0000-0000-0000E5910000}"/>
    <cellStyle name="20% - Accent1 4 2 5 3 3 2 3" xfId="37535" xr:uid="{00000000-0005-0000-0000-0000E6910000}"/>
    <cellStyle name="20% - Accent1 4 2 5 3 3 2 3 2" xfId="37536" xr:uid="{00000000-0005-0000-0000-0000E7910000}"/>
    <cellStyle name="20% - Accent1 4 2 5 3 3 2 4" xfId="37537" xr:uid="{00000000-0005-0000-0000-0000E8910000}"/>
    <cellStyle name="20% - Accent1 4 2 5 3 3 3" xfId="37538" xr:uid="{00000000-0005-0000-0000-0000E9910000}"/>
    <cellStyle name="20% - Accent1 4 2 5 3 3 3 2" xfId="37539" xr:uid="{00000000-0005-0000-0000-0000EA910000}"/>
    <cellStyle name="20% - Accent1 4 2 5 3 3 3 2 2" xfId="37540" xr:uid="{00000000-0005-0000-0000-0000EB910000}"/>
    <cellStyle name="20% - Accent1 4 2 5 3 3 3 2 2 2" xfId="37541" xr:uid="{00000000-0005-0000-0000-0000EC910000}"/>
    <cellStyle name="20% - Accent1 4 2 5 3 3 3 2 3" xfId="37542" xr:uid="{00000000-0005-0000-0000-0000ED910000}"/>
    <cellStyle name="20% - Accent1 4 2 5 3 3 3 3" xfId="37543" xr:uid="{00000000-0005-0000-0000-0000EE910000}"/>
    <cellStyle name="20% - Accent1 4 2 5 3 3 3 3 2" xfId="37544" xr:uid="{00000000-0005-0000-0000-0000EF910000}"/>
    <cellStyle name="20% - Accent1 4 2 5 3 3 3 4" xfId="37545" xr:uid="{00000000-0005-0000-0000-0000F0910000}"/>
    <cellStyle name="20% - Accent1 4 2 5 3 3 4" xfId="37546" xr:uid="{00000000-0005-0000-0000-0000F1910000}"/>
    <cellStyle name="20% - Accent1 4 2 5 3 3 4 2" xfId="37547" xr:uid="{00000000-0005-0000-0000-0000F2910000}"/>
    <cellStyle name="20% - Accent1 4 2 5 3 3 4 2 2" xfId="37548" xr:uid="{00000000-0005-0000-0000-0000F3910000}"/>
    <cellStyle name="20% - Accent1 4 2 5 3 3 4 2 2 2" xfId="37549" xr:uid="{00000000-0005-0000-0000-0000F4910000}"/>
    <cellStyle name="20% - Accent1 4 2 5 3 3 4 2 3" xfId="37550" xr:uid="{00000000-0005-0000-0000-0000F5910000}"/>
    <cellStyle name="20% - Accent1 4 2 5 3 3 4 3" xfId="37551" xr:uid="{00000000-0005-0000-0000-0000F6910000}"/>
    <cellStyle name="20% - Accent1 4 2 5 3 3 4 3 2" xfId="37552" xr:uid="{00000000-0005-0000-0000-0000F7910000}"/>
    <cellStyle name="20% - Accent1 4 2 5 3 3 4 4" xfId="37553" xr:uid="{00000000-0005-0000-0000-0000F8910000}"/>
    <cellStyle name="20% - Accent1 4 2 5 3 3 5" xfId="37554" xr:uid="{00000000-0005-0000-0000-0000F9910000}"/>
    <cellStyle name="20% - Accent1 4 2 5 3 3 5 2" xfId="37555" xr:uid="{00000000-0005-0000-0000-0000FA910000}"/>
    <cellStyle name="20% - Accent1 4 2 5 3 3 5 2 2" xfId="37556" xr:uid="{00000000-0005-0000-0000-0000FB910000}"/>
    <cellStyle name="20% - Accent1 4 2 5 3 3 5 3" xfId="37557" xr:uid="{00000000-0005-0000-0000-0000FC910000}"/>
    <cellStyle name="20% - Accent1 4 2 5 3 3 6" xfId="37558" xr:uid="{00000000-0005-0000-0000-0000FD910000}"/>
    <cellStyle name="20% - Accent1 4 2 5 3 3 6 2" xfId="37559" xr:uid="{00000000-0005-0000-0000-0000FE910000}"/>
    <cellStyle name="20% - Accent1 4 2 5 3 3 6 2 2" xfId="37560" xr:uid="{00000000-0005-0000-0000-0000FF910000}"/>
    <cellStyle name="20% - Accent1 4 2 5 3 3 6 3" xfId="37561" xr:uid="{00000000-0005-0000-0000-000000920000}"/>
    <cellStyle name="20% - Accent1 4 2 5 3 3 7" xfId="37562" xr:uid="{00000000-0005-0000-0000-000001920000}"/>
    <cellStyle name="20% - Accent1 4 2 5 3 3 7 2" xfId="37563" xr:uid="{00000000-0005-0000-0000-000002920000}"/>
    <cellStyle name="20% - Accent1 4 2 5 3 3 8" xfId="37564" xr:uid="{00000000-0005-0000-0000-000003920000}"/>
    <cellStyle name="20% - Accent1 4 2 5 3 3 8 2" xfId="37565" xr:uid="{00000000-0005-0000-0000-000004920000}"/>
    <cellStyle name="20% - Accent1 4 2 5 3 3 9" xfId="37566" xr:uid="{00000000-0005-0000-0000-000005920000}"/>
    <cellStyle name="20% - Accent1 4 2 5 3 4" xfId="37567" xr:uid="{00000000-0005-0000-0000-000006920000}"/>
    <cellStyle name="20% - Accent1 4 2 5 3 4 2" xfId="37568" xr:uid="{00000000-0005-0000-0000-000007920000}"/>
    <cellStyle name="20% - Accent1 4 2 5 3 4 2 2" xfId="37569" xr:uid="{00000000-0005-0000-0000-000008920000}"/>
    <cellStyle name="20% - Accent1 4 2 5 3 4 2 2 2" xfId="37570" xr:uid="{00000000-0005-0000-0000-000009920000}"/>
    <cellStyle name="20% - Accent1 4 2 5 3 4 2 3" xfId="37571" xr:uid="{00000000-0005-0000-0000-00000A920000}"/>
    <cellStyle name="20% - Accent1 4 2 5 3 4 3" xfId="37572" xr:uid="{00000000-0005-0000-0000-00000B920000}"/>
    <cellStyle name="20% - Accent1 4 2 5 3 4 3 2" xfId="37573" xr:uid="{00000000-0005-0000-0000-00000C920000}"/>
    <cellStyle name="20% - Accent1 4 2 5 3 4 4" xfId="37574" xr:uid="{00000000-0005-0000-0000-00000D920000}"/>
    <cellStyle name="20% - Accent1 4 2 5 3 5" xfId="37575" xr:uid="{00000000-0005-0000-0000-00000E920000}"/>
    <cellStyle name="20% - Accent1 4 2 5 3 5 2" xfId="37576" xr:uid="{00000000-0005-0000-0000-00000F920000}"/>
    <cellStyle name="20% - Accent1 4 2 5 3 5 2 2" xfId="37577" xr:uid="{00000000-0005-0000-0000-000010920000}"/>
    <cellStyle name="20% - Accent1 4 2 5 3 5 2 2 2" xfId="37578" xr:uid="{00000000-0005-0000-0000-000011920000}"/>
    <cellStyle name="20% - Accent1 4 2 5 3 5 2 3" xfId="37579" xr:uid="{00000000-0005-0000-0000-000012920000}"/>
    <cellStyle name="20% - Accent1 4 2 5 3 5 3" xfId="37580" xr:uid="{00000000-0005-0000-0000-000013920000}"/>
    <cellStyle name="20% - Accent1 4 2 5 3 5 3 2" xfId="37581" xr:uid="{00000000-0005-0000-0000-000014920000}"/>
    <cellStyle name="20% - Accent1 4 2 5 3 5 4" xfId="37582" xr:uid="{00000000-0005-0000-0000-000015920000}"/>
    <cellStyle name="20% - Accent1 4 2 5 3 6" xfId="37583" xr:uid="{00000000-0005-0000-0000-000016920000}"/>
    <cellStyle name="20% - Accent1 4 2 5 3 6 2" xfId="37584" xr:uid="{00000000-0005-0000-0000-000017920000}"/>
    <cellStyle name="20% - Accent1 4 2 5 3 6 2 2" xfId="37585" xr:uid="{00000000-0005-0000-0000-000018920000}"/>
    <cellStyle name="20% - Accent1 4 2 5 3 6 2 2 2" xfId="37586" xr:uid="{00000000-0005-0000-0000-000019920000}"/>
    <cellStyle name="20% - Accent1 4 2 5 3 6 2 3" xfId="37587" xr:uid="{00000000-0005-0000-0000-00001A920000}"/>
    <cellStyle name="20% - Accent1 4 2 5 3 6 3" xfId="37588" xr:uid="{00000000-0005-0000-0000-00001B920000}"/>
    <cellStyle name="20% - Accent1 4 2 5 3 6 3 2" xfId="37589" xr:uid="{00000000-0005-0000-0000-00001C920000}"/>
    <cellStyle name="20% - Accent1 4 2 5 3 6 4" xfId="37590" xr:uid="{00000000-0005-0000-0000-00001D920000}"/>
    <cellStyle name="20% - Accent1 4 2 5 3 7" xfId="37591" xr:uid="{00000000-0005-0000-0000-00001E920000}"/>
    <cellStyle name="20% - Accent1 4 2 5 3 7 2" xfId="37592" xr:uid="{00000000-0005-0000-0000-00001F920000}"/>
    <cellStyle name="20% - Accent1 4 2 5 3 7 2 2" xfId="37593" xr:uid="{00000000-0005-0000-0000-000020920000}"/>
    <cellStyle name="20% - Accent1 4 2 5 3 7 3" xfId="37594" xr:uid="{00000000-0005-0000-0000-000021920000}"/>
    <cellStyle name="20% - Accent1 4 2 5 3 8" xfId="37595" xr:uid="{00000000-0005-0000-0000-000022920000}"/>
    <cellStyle name="20% - Accent1 4 2 5 3 8 2" xfId="37596" xr:uid="{00000000-0005-0000-0000-000023920000}"/>
    <cellStyle name="20% - Accent1 4 2 5 3 8 2 2" xfId="37597" xr:uid="{00000000-0005-0000-0000-000024920000}"/>
    <cellStyle name="20% - Accent1 4 2 5 3 8 3" xfId="37598" xr:uid="{00000000-0005-0000-0000-000025920000}"/>
    <cellStyle name="20% - Accent1 4 2 5 3 9" xfId="37599" xr:uid="{00000000-0005-0000-0000-000026920000}"/>
    <cellStyle name="20% - Accent1 4 2 5 3 9 2" xfId="37600" xr:uid="{00000000-0005-0000-0000-000027920000}"/>
    <cellStyle name="20% - Accent1 4 2 5 4" xfId="37601" xr:uid="{00000000-0005-0000-0000-000028920000}"/>
    <cellStyle name="20% - Accent1 4 2 5 4 10" xfId="37602" xr:uid="{00000000-0005-0000-0000-000029920000}"/>
    <cellStyle name="20% - Accent1 4 2 5 4 10 2" xfId="37603" xr:uid="{00000000-0005-0000-0000-00002A920000}"/>
    <cellStyle name="20% - Accent1 4 2 5 4 11" xfId="37604" xr:uid="{00000000-0005-0000-0000-00002B920000}"/>
    <cellStyle name="20% - Accent1 4 2 5 4 2" xfId="37605" xr:uid="{00000000-0005-0000-0000-00002C920000}"/>
    <cellStyle name="20% - Accent1 4 2 5 4 2 2" xfId="37606" xr:uid="{00000000-0005-0000-0000-00002D920000}"/>
    <cellStyle name="20% - Accent1 4 2 5 4 2 2 2" xfId="37607" xr:uid="{00000000-0005-0000-0000-00002E920000}"/>
    <cellStyle name="20% - Accent1 4 2 5 4 2 2 2 2" xfId="37608" xr:uid="{00000000-0005-0000-0000-00002F920000}"/>
    <cellStyle name="20% - Accent1 4 2 5 4 2 2 2 2 2" xfId="37609" xr:uid="{00000000-0005-0000-0000-000030920000}"/>
    <cellStyle name="20% - Accent1 4 2 5 4 2 2 2 3" xfId="37610" xr:uid="{00000000-0005-0000-0000-000031920000}"/>
    <cellStyle name="20% - Accent1 4 2 5 4 2 2 3" xfId="37611" xr:uid="{00000000-0005-0000-0000-000032920000}"/>
    <cellStyle name="20% - Accent1 4 2 5 4 2 2 3 2" xfId="37612" xr:uid="{00000000-0005-0000-0000-000033920000}"/>
    <cellStyle name="20% - Accent1 4 2 5 4 2 2 4" xfId="37613" xr:uid="{00000000-0005-0000-0000-000034920000}"/>
    <cellStyle name="20% - Accent1 4 2 5 4 2 3" xfId="37614" xr:uid="{00000000-0005-0000-0000-000035920000}"/>
    <cellStyle name="20% - Accent1 4 2 5 4 2 3 2" xfId="37615" xr:uid="{00000000-0005-0000-0000-000036920000}"/>
    <cellStyle name="20% - Accent1 4 2 5 4 2 3 2 2" xfId="37616" xr:uid="{00000000-0005-0000-0000-000037920000}"/>
    <cellStyle name="20% - Accent1 4 2 5 4 2 3 2 2 2" xfId="37617" xr:uid="{00000000-0005-0000-0000-000038920000}"/>
    <cellStyle name="20% - Accent1 4 2 5 4 2 3 2 3" xfId="37618" xr:uid="{00000000-0005-0000-0000-000039920000}"/>
    <cellStyle name="20% - Accent1 4 2 5 4 2 3 3" xfId="37619" xr:uid="{00000000-0005-0000-0000-00003A920000}"/>
    <cellStyle name="20% - Accent1 4 2 5 4 2 3 3 2" xfId="37620" xr:uid="{00000000-0005-0000-0000-00003B920000}"/>
    <cellStyle name="20% - Accent1 4 2 5 4 2 3 4" xfId="37621" xr:uid="{00000000-0005-0000-0000-00003C920000}"/>
    <cellStyle name="20% - Accent1 4 2 5 4 2 4" xfId="37622" xr:uid="{00000000-0005-0000-0000-00003D920000}"/>
    <cellStyle name="20% - Accent1 4 2 5 4 2 4 2" xfId="37623" xr:uid="{00000000-0005-0000-0000-00003E920000}"/>
    <cellStyle name="20% - Accent1 4 2 5 4 2 4 2 2" xfId="37624" xr:uid="{00000000-0005-0000-0000-00003F920000}"/>
    <cellStyle name="20% - Accent1 4 2 5 4 2 4 2 2 2" xfId="37625" xr:uid="{00000000-0005-0000-0000-000040920000}"/>
    <cellStyle name="20% - Accent1 4 2 5 4 2 4 2 3" xfId="37626" xr:uid="{00000000-0005-0000-0000-000041920000}"/>
    <cellStyle name="20% - Accent1 4 2 5 4 2 4 3" xfId="37627" xr:uid="{00000000-0005-0000-0000-000042920000}"/>
    <cellStyle name="20% - Accent1 4 2 5 4 2 4 3 2" xfId="37628" xr:uid="{00000000-0005-0000-0000-000043920000}"/>
    <cellStyle name="20% - Accent1 4 2 5 4 2 4 4" xfId="37629" xr:uid="{00000000-0005-0000-0000-000044920000}"/>
    <cellStyle name="20% - Accent1 4 2 5 4 2 5" xfId="37630" xr:uid="{00000000-0005-0000-0000-000045920000}"/>
    <cellStyle name="20% - Accent1 4 2 5 4 2 5 2" xfId="37631" xr:uid="{00000000-0005-0000-0000-000046920000}"/>
    <cellStyle name="20% - Accent1 4 2 5 4 2 5 2 2" xfId="37632" xr:uid="{00000000-0005-0000-0000-000047920000}"/>
    <cellStyle name="20% - Accent1 4 2 5 4 2 5 3" xfId="37633" xr:uid="{00000000-0005-0000-0000-000048920000}"/>
    <cellStyle name="20% - Accent1 4 2 5 4 2 6" xfId="37634" xr:uid="{00000000-0005-0000-0000-000049920000}"/>
    <cellStyle name="20% - Accent1 4 2 5 4 2 6 2" xfId="37635" xr:uid="{00000000-0005-0000-0000-00004A920000}"/>
    <cellStyle name="20% - Accent1 4 2 5 4 2 6 2 2" xfId="37636" xr:uid="{00000000-0005-0000-0000-00004B920000}"/>
    <cellStyle name="20% - Accent1 4 2 5 4 2 6 3" xfId="37637" xr:uid="{00000000-0005-0000-0000-00004C920000}"/>
    <cellStyle name="20% - Accent1 4 2 5 4 2 7" xfId="37638" xr:uid="{00000000-0005-0000-0000-00004D920000}"/>
    <cellStyle name="20% - Accent1 4 2 5 4 2 7 2" xfId="37639" xr:uid="{00000000-0005-0000-0000-00004E920000}"/>
    <cellStyle name="20% - Accent1 4 2 5 4 2 8" xfId="37640" xr:uid="{00000000-0005-0000-0000-00004F920000}"/>
    <cellStyle name="20% - Accent1 4 2 5 4 2 8 2" xfId="37641" xr:uid="{00000000-0005-0000-0000-000050920000}"/>
    <cellStyle name="20% - Accent1 4 2 5 4 2 9" xfId="37642" xr:uid="{00000000-0005-0000-0000-000051920000}"/>
    <cellStyle name="20% - Accent1 4 2 5 4 3" xfId="37643" xr:uid="{00000000-0005-0000-0000-000052920000}"/>
    <cellStyle name="20% - Accent1 4 2 5 4 3 2" xfId="37644" xr:uid="{00000000-0005-0000-0000-000053920000}"/>
    <cellStyle name="20% - Accent1 4 2 5 4 3 2 2" xfId="37645" xr:uid="{00000000-0005-0000-0000-000054920000}"/>
    <cellStyle name="20% - Accent1 4 2 5 4 3 2 2 2" xfId="37646" xr:uid="{00000000-0005-0000-0000-000055920000}"/>
    <cellStyle name="20% - Accent1 4 2 5 4 3 2 2 2 2" xfId="37647" xr:uid="{00000000-0005-0000-0000-000056920000}"/>
    <cellStyle name="20% - Accent1 4 2 5 4 3 2 2 3" xfId="37648" xr:uid="{00000000-0005-0000-0000-000057920000}"/>
    <cellStyle name="20% - Accent1 4 2 5 4 3 2 3" xfId="37649" xr:uid="{00000000-0005-0000-0000-000058920000}"/>
    <cellStyle name="20% - Accent1 4 2 5 4 3 2 3 2" xfId="37650" xr:uid="{00000000-0005-0000-0000-000059920000}"/>
    <cellStyle name="20% - Accent1 4 2 5 4 3 2 4" xfId="37651" xr:uid="{00000000-0005-0000-0000-00005A920000}"/>
    <cellStyle name="20% - Accent1 4 2 5 4 3 3" xfId="37652" xr:uid="{00000000-0005-0000-0000-00005B920000}"/>
    <cellStyle name="20% - Accent1 4 2 5 4 3 3 2" xfId="37653" xr:uid="{00000000-0005-0000-0000-00005C920000}"/>
    <cellStyle name="20% - Accent1 4 2 5 4 3 3 2 2" xfId="37654" xr:uid="{00000000-0005-0000-0000-00005D920000}"/>
    <cellStyle name="20% - Accent1 4 2 5 4 3 3 2 2 2" xfId="37655" xr:uid="{00000000-0005-0000-0000-00005E920000}"/>
    <cellStyle name="20% - Accent1 4 2 5 4 3 3 2 3" xfId="37656" xr:uid="{00000000-0005-0000-0000-00005F920000}"/>
    <cellStyle name="20% - Accent1 4 2 5 4 3 3 3" xfId="37657" xr:uid="{00000000-0005-0000-0000-000060920000}"/>
    <cellStyle name="20% - Accent1 4 2 5 4 3 3 3 2" xfId="37658" xr:uid="{00000000-0005-0000-0000-000061920000}"/>
    <cellStyle name="20% - Accent1 4 2 5 4 3 3 4" xfId="37659" xr:uid="{00000000-0005-0000-0000-000062920000}"/>
    <cellStyle name="20% - Accent1 4 2 5 4 3 4" xfId="37660" xr:uid="{00000000-0005-0000-0000-000063920000}"/>
    <cellStyle name="20% - Accent1 4 2 5 4 3 4 2" xfId="37661" xr:uid="{00000000-0005-0000-0000-000064920000}"/>
    <cellStyle name="20% - Accent1 4 2 5 4 3 4 2 2" xfId="37662" xr:uid="{00000000-0005-0000-0000-000065920000}"/>
    <cellStyle name="20% - Accent1 4 2 5 4 3 4 2 2 2" xfId="37663" xr:uid="{00000000-0005-0000-0000-000066920000}"/>
    <cellStyle name="20% - Accent1 4 2 5 4 3 4 2 3" xfId="37664" xr:uid="{00000000-0005-0000-0000-000067920000}"/>
    <cellStyle name="20% - Accent1 4 2 5 4 3 4 3" xfId="37665" xr:uid="{00000000-0005-0000-0000-000068920000}"/>
    <cellStyle name="20% - Accent1 4 2 5 4 3 4 3 2" xfId="37666" xr:uid="{00000000-0005-0000-0000-000069920000}"/>
    <cellStyle name="20% - Accent1 4 2 5 4 3 4 4" xfId="37667" xr:uid="{00000000-0005-0000-0000-00006A920000}"/>
    <cellStyle name="20% - Accent1 4 2 5 4 3 5" xfId="37668" xr:uid="{00000000-0005-0000-0000-00006B920000}"/>
    <cellStyle name="20% - Accent1 4 2 5 4 3 5 2" xfId="37669" xr:uid="{00000000-0005-0000-0000-00006C920000}"/>
    <cellStyle name="20% - Accent1 4 2 5 4 3 5 2 2" xfId="37670" xr:uid="{00000000-0005-0000-0000-00006D920000}"/>
    <cellStyle name="20% - Accent1 4 2 5 4 3 5 3" xfId="37671" xr:uid="{00000000-0005-0000-0000-00006E920000}"/>
    <cellStyle name="20% - Accent1 4 2 5 4 3 6" xfId="37672" xr:uid="{00000000-0005-0000-0000-00006F920000}"/>
    <cellStyle name="20% - Accent1 4 2 5 4 3 6 2" xfId="37673" xr:uid="{00000000-0005-0000-0000-000070920000}"/>
    <cellStyle name="20% - Accent1 4 2 5 4 3 6 2 2" xfId="37674" xr:uid="{00000000-0005-0000-0000-000071920000}"/>
    <cellStyle name="20% - Accent1 4 2 5 4 3 6 3" xfId="37675" xr:uid="{00000000-0005-0000-0000-000072920000}"/>
    <cellStyle name="20% - Accent1 4 2 5 4 3 7" xfId="37676" xr:uid="{00000000-0005-0000-0000-000073920000}"/>
    <cellStyle name="20% - Accent1 4 2 5 4 3 7 2" xfId="37677" xr:uid="{00000000-0005-0000-0000-000074920000}"/>
    <cellStyle name="20% - Accent1 4 2 5 4 3 8" xfId="37678" xr:uid="{00000000-0005-0000-0000-000075920000}"/>
    <cellStyle name="20% - Accent1 4 2 5 4 3 8 2" xfId="37679" xr:uid="{00000000-0005-0000-0000-000076920000}"/>
    <cellStyle name="20% - Accent1 4 2 5 4 3 9" xfId="37680" xr:uid="{00000000-0005-0000-0000-000077920000}"/>
    <cellStyle name="20% - Accent1 4 2 5 4 4" xfId="37681" xr:uid="{00000000-0005-0000-0000-000078920000}"/>
    <cellStyle name="20% - Accent1 4 2 5 4 4 2" xfId="37682" xr:uid="{00000000-0005-0000-0000-000079920000}"/>
    <cellStyle name="20% - Accent1 4 2 5 4 4 2 2" xfId="37683" xr:uid="{00000000-0005-0000-0000-00007A920000}"/>
    <cellStyle name="20% - Accent1 4 2 5 4 4 2 2 2" xfId="37684" xr:uid="{00000000-0005-0000-0000-00007B920000}"/>
    <cellStyle name="20% - Accent1 4 2 5 4 4 2 3" xfId="37685" xr:uid="{00000000-0005-0000-0000-00007C920000}"/>
    <cellStyle name="20% - Accent1 4 2 5 4 4 3" xfId="37686" xr:uid="{00000000-0005-0000-0000-00007D920000}"/>
    <cellStyle name="20% - Accent1 4 2 5 4 4 3 2" xfId="37687" xr:uid="{00000000-0005-0000-0000-00007E920000}"/>
    <cellStyle name="20% - Accent1 4 2 5 4 4 4" xfId="37688" xr:uid="{00000000-0005-0000-0000-00007F920000}"/>
    <cellStyle name="20% - Accent1 4 2 5 4 5" xfId="37689" xr:uid="{00000000-0005-0000-0000-000080920000}"/>
    <cellStyle name="20% - Accent1 4 2 5 4 5 2" xfId="37690" xr:uid="{00000000-0005-0000-0000-000081920000}"/>
    <cellStyle name="20% - Accent1 4 2 5 4 5 2 2" xfId="37691" xr:uid="{00000000-0005-0000-0000-000082920000}"/>
    <cellStyle name="20% - Accent1 4 2 5 4 5 2 2 2" xfId="37692" xr:uid="{00000000-0005-0000-0000-000083920000}"/>
    <cellStyle name="20% - Accent1 4 2 5 4 5 2 3" xfId="37693" xr:uid="{00000000-0005-0000-0000-000084920000}"/>
    <cellStyle name="20% - Accent1 4 2 5 4 5 3" xfId="37694" xr:uid="{00000000-0005-0000-0000-000085920000}"/>
    <cellStyle name="20% - Accent1 4 2 5 4 5 3 2" xfId="37695" xr:uid="{00000000-0005-0000-0000-000086920000}"/>
    <cellStyle name="20% - Accent1 4 2 5 4 5 4" xfId="37696" xr:uid="{00000000-0005-0000-0000-000087920000}"/>
    <cellStyle name="20% - Accent1 4 2 5 4 6" xfId="37697" xr:uid="{00000000-0005-0000-0000-000088920000}"/>
    <cellStyle name="20% - Accent1 4 2 5 4 6 2" xfId="37698" xr:uid="{00000000-0005-0000-0000-000089920000}"/>
    <cellStyle name="20% - Accent1 4 2 5 4 6 2 2" xfId="37699" xr:uid="{00000000-0005-0000-0000-00008A920000}"/>
    <cellStyle name="20% - Accent1 4 2 5 4 6 2 2 2" xfId="37700" xr:uid="{00000000-0005-0000-0000-00008B920000}"/>
    <cellStyle name="20% - Accent1 4 2 5 4 6 2 3" xfId="37701" xr:uid="{00000000-0005-0000-0000-00008C920000}"/>
    <cellStyle name="20% - Accent1 4 2 5 4 6 3" xfId="37702" xr:uid="{00000000-0005-0000-0000-00008D920000}"/>
    <cellStyle name="20% - Accent1 4 2 5 4 6 3 2" xfId="37703" xr:uid="{00000000-0005-0000-0000-00008E920000}"/>
    <cellStyle name="20% - Accent1 4 2 5 4 6 4" xfId="37704" xr:uid="{00000000-0005-0000-0000-00008F920000}"/>
    <cellStyle name="20% - Accent1 4 2 5 4 7" xfId="37705" xr:uid="{00000000-0005-0000-0000-000090920000}"/>
    <cellStyle name="20% - Accent1 4 2 5 4 7 2" xfId="37706" xr:uid="{00000000-0005-0000-0000-000091920000}"/>
    <cellStyle name="20% - Accent1 4 2 5 4 7 2 2" xfId="37707" xr:uid="{00000000-0005-0000-0000-000092920000}"/>
    <cellStyle name="20% - Accent1 4 2 5 4 7 3" xfId="37708" xr:uid="{00000000-0005-0000-0000-000093920000}"/>
    <cellStyle name="20% - Accent1 4 2 5 4 8" xfId="37709" xr:uid="{00000000-0005-0000-0000-000094920000}"/>
    <cellStyle name="20% - Accent1 4 2 5 4 8 2" xfId="37710" xr:uid="{00000000-0005-0000-0000-000095920000}"/>
    <cellStyle name="20% - Accent1 4 2 5 4 8 2 2" xfId="37711" xr:uid="{00000000-0005-0000-0000-000096920000}"/>
    <cellStyle name="20% - Accent1 4 2 5 4 8 3" xfId="37712" xr:uid="{00000000-0005-0000-0000-000097920000}"/>
    <cellStyle name="20% - Accent1 4 2 5 4 9" xfId="37713" xr:uid="{00000000-0005-0000-0000-000098920000}"/>
    <cellStyle name="20% - Accent1 4 2 5 4 9 2" xfId="37714" xr:uid="{00000000-0005-0000-0000-000099920000}"/>
    <cellStyle name="20% - Accent1 4 2 5 5" xfId="37715" xr:uid="{00000000-0005-0000-0000-00009A920000}"/>
    <cellStyle name="20% - Accent1 4 2 5 5 10" xfId="37716" xr:uid="{00000000-0005-0000-0000-00009B920000}"/>
    <cellStyle name="20% - Accent1 4 2 5 5 10 2" xfId="37717" xr:uid="{00000000-0005-0000-0000-00009C920000}"/>
    <cellStyle name="20% - Accent1 4 2 5 5 11" xfId="37718" xr:uid="{00000000-0005-0000-0000-00009D920000}"/>
    <cellStyle name="20% - Accent1 4 2 5 5 2" xfId="37719" xr:uid="{00000000-0005-0000-0000-00009E920000}"/>
    <cellStyle name="20% - Accent1 4 2 5 5 2 2" xfId="37720" xr:uid="{00000000-0005-0000-0000-00009F920000}"/>
    <cellStyle name="20% - Accent1 4 2 5 5 2 2 2" xfId="37721" xr:uid="{00000000-0005-0000-0000-0000A0920000}"/>
    <cellStyle name="20% - Accent1 4 2 5 5 2 2 2 2" xfId="37722" xr:uid="{00000000-0005-0000-0000-0000A1920000}"/>
    <cellStyle name="20% - Accent1 4 2 5 5 2 2 2 2 2" xfId="37723" xr:uid="{00000000-0005-0000-0000-0000A2920000}"/>
    <cellStyle name="20% - Accent1 4 2 5 5 2 2 2 3" xfId="37724" xr:uid="{00000000-0005-0000-0000-0000A3920000}"/>
    <cellStyle name="20% - Accent1 4 2 5 5 2 2 3" xfId="37725" xr:uid="{00000000-0005-0000-0000-0000A4920000}"/>
    <cellStyle name="20% - Accent1 4 2 5 5 2 2 3 2" xfId="37726" xr:uid="{00000000-0005-0000-0000-0000A5920000}"/>
    <cellStyle name="20% - Accent1 4 2 5 5 2 2 4" xfId="37727" xr:uid="{00000000-0005-0000-0000-0000A6920000}"/>
    <cellStyle name="20% - Accent1 4 2 5 5 2 3" xfId="37728" xr:uid="{00000000-0005-0000-0000-0000A7920000}"/>
    <cellStyle name="20% - Accent1 4 2 5 5 2 3 2" xfId="37729" xr:uid="{00000000-0005-0000-0000-0000A8920000}"/>
    <cellStyle name="20% - Accent1 4 2 5 5 2 3 2 2" xfId="37730" xr:uid="{00000000-0005-0000-0000-0000A9920000}"/>
    <cellStyle name="20% - Accent1 4 2 5 5 2 3 2 2 2" xfId="37731" xr:uid="{00000000-0005-0000-0000-0000AA920000}"/>
    <cellStyle name="20% - Accent1 4 2 5 5 2 3 2 3" xfId="37732" xr:uid="{00000000-0005-0000-0000-0000AB920000}"/>
    <cellStyle name="20% - Accent1 4 2 5 5 2 3 3" xfId="37733" xr:uid="{00000000-0005-0000-0000-0000AC920000}"/>
    <cellStyle name="20% - Accent1 4 2 5 5 2 3 3 2" xfId="37734" xr:uid="{00000000-0005-0000-0000-0000AD920000}"/>
    <cellStyle name="20% - Accent1 4 2 5 5 2 3 4" xfId="37735" xr:uid="{00000000-0005-0000-0000-0000AE920000}"/>
    <cellStyle name="20% - Accent1 4 2 5 5 2 4" xfId="37736" xr:uid="{00000000-0005-0000-0000-0000AF920000}"/>
    <cellStyle name="20% - Accent1 4 2 5 5 2 4 2" xfId="37737" xr:uid="{00000000-0005-0000-0000-0000B0920000}"/>
    <cellStyle name="20% - Accent1 4 2 5 5 2 4 2 2" xfId="37738" xr:uid="{00000000-0005-0000-0000-0000B1920000}"/>
    <cellStyle name="20% - Accent1 4 2 5 5 2 4 2 2 2" xfId="37739" xr:uid="{00000000-0005-0000-0000-0000B2920000}"/>
    <cellStyle name="20% - Accent1 4 2 5 5 2 4 2 3" xfId="37740" xr:uid="{00000000-0005-0000-0000-0000B3920000}"/>
    <cellStyle name="20% - Accent1 4 2 5 5 2 4 3" xfId="37741" xr:uid="{00000000-0005-0000-0000-0000B4920000}"/>
    <cellStyle name="20% - Accent1 4 2 5 5 2 4 3 2" xfId="37742" xr:uid="{00000000-0005-0000-0000-0000B5920000}"/>
    <cellStyle name="20% - Accent1 4 2 5 5 2 4 4" xfId="37743" xr:uid="{00000000-0005-0000-0000-0000B6920000}"/>
    <cellStyle name="20% - Accent1 4 2 5 5 2 5" xfId="37744" xr:uid="{00000000-0005-0000-0000-0000B7920000}"/>
    <cellStyle name="20% - Accent1 4 2 5 5 2 5 2" xfId="37745" xr:uid="{00000000-0005-0000-0000-0000B8920000}"/>
    <cellStyle name="20% - Accent1 4 2 5 5 2 5 2 2" xfId="37746" xr:uid="{00000000-0005-0000-0000-0000B9920000}"/>
    <cellStyle name="20% - Accent1 4 2 5 5 2 5 3" xfId="37747" xr:uid="{00000000-0005-0000-0000-0000BA920000}"/>
    <cellStyle name="20% - Accent1 4 2 5 5 2 6" xfId="37748" xr:uid="{00000000-0005-0000-0000-0000BB920000}"/>
    <cellStyle name="20% - Accent1 4 2 5 5 2 6 2" xfId="37749" xr:uid="{00000000-0005-0000-0000-0000BC920000}"/>
    <cellStyle name="20% - Accent1 4 2 5 5 2 6 2 2" xfId="37750" xr:uid="{00000000-0005-0000-0000-0000BD920000}"/>
    <cellStyle name="20% - Accent1 4 2 5 5 2 6 3" xfId="37751" xr:uid="{00000000-0005-0000-0000-0000BE920000}"/>
    <cellStyle name="20% - Accent1 4 2 5 5 2 7" xfId="37752" xr:uid="{00000000-0005-0000-0000-0000BF920000}"/>
    <cellStyle name="20% - Accent1 4 2 5 5 2 7 2" xfId="37753" xr:uid="{00000000-0005-0000-0000-0000C0920000}"/>
    <cellStyle name="20% - Accent1 4 2 5 5 2 8" xfId="37754" xr:uid="{00000000-0005-0000-0000-0000C1920000}"/>
    <cellStyle name="20% - Accent1 4 2 5 5 2 8 2" xfId="37755" xr:uid="{00000000-0005-0000-0000-0000C2920000}"/>
    <cellStyle name="20% - Accent1 4 2 5 5 2 9" xfId="37756" xr:uid="{00000000-0005-0000-0000-0000C3920000}"/>
    <cellStyle name="20% - Accent1 4 2 5 5 3" xfId="37757" xr:uid="{00000000-0005-0000-0000-0000C4920000}"/>
    <cellStyle name="20% - Accent1 4 2 5 5 3 2" xfId="37758" xr:uid="{00000000-0005-0000-0000-0000C5920000}"/>
    <cellStyle name="20% - Accent1 4 2 5 5 3 2 2" xfId="37759" xr:uid="{00000000-0005-0000-0000-0000C6920000}"/>
    <cellStyle name="20% - Accent1 4 2 5 5 3 2 2 2" xfId="37760" xr:uid="{00000000-0005-0000-0000-0000C7920000}"/>
    <cellStyle name="20% - Accent1 4 2 5 5 3 2 2 2 2" xfId="37761" xr:uid="{00000000-0005-0000-0000-0000C8920000}"/>
    <cellStyle name="20% - Accent1 4 2 5 5 3 2 2 3" xfId="37762" xr:uid="{00000000-0005-0000-0000-0000C9920000}"/>
    <cellStyle name="20% - Accent1 4 2 5 5 3 2 3" xfId="37763" xr:uid="{00000000-0005-0000-0000-0000CA920000}"/>
    <cellStyle name="20% - Accent1 4 2 5 5 3 2 3 2" xfId="37764" xr:uid="{00000000-0005-0000-0000-0000CB920000}"/>
    <cellStyle name="20% - Accent1 4 2 5 5 3 2 4" xfId="37765" xr:uid="{00000000-0005-0000-0000-0000CC920000}"/>
    <cellStyle name="20% - Accent1 4 2 5 5 3 3" xfId="37766" xr:uid="{00000000-0005-0000-0000-0000CD920000}"/>
    <cellStyle name="20% - Accent1 4 2 5 5 3 3 2" xfId="37767" xr:uid="{00000000-0005-0000-0000-0000CE920000}"/>
    <cellStyle name="20% - Accent1 4 2 5 5 3 3 2 2" xfId="37768" xr:uid="{00000000-0005-0000-0000-0000CF920000}"/>
    <cellStyle name="20% - Accent1 4 2 5 5 3 3 2 2 2" xfId="37769" xr:uid="{00000000-0005-0000-0000-0000D0920000}"/>
    <cellStyle name="20% - Accent1 4 2 5 5 3 3 2 3" xfId="37770" xr:uid="{00000000-0005-0000-0000-0000D1920000}"/>
    <cellStyle name="20% - Accent1 4 2 5 5 3 3 3" xfId="37771" xr:uid="{00000000-0005-0000-0000-0000D2920000}"/>
    <cellStyle name="20% - Accent1 4 2 5 5 3 3 3 2" xfId="37772" xr:uid="{00000000-0005-0000-0000-0000D3920000}"/>
    <cellStyle name="20% - Accent1 4 2 5 5 3 3 4" xfId="37773" xr:uid="{00000000-0005-0000-0000-0000D4920000}"/>
    <cellStyle name="20% - Accent1 4 2 5 5 3 4" xfId="37774" xr:uid="{00000000-0005-0000-0000-0000D5920000}"/>
    <cellStyle name="20% - Accent1 4 2 5 5 3 4 2" xfId="37775" xr:uid="{00000000-0005-0000-0000-0000D6920000}"/>
    <cellStyle name="20% - Accent1 4 2 5 5 3 4 2 2" xfId="37776" xr:uid="{00000000-0005-0000-0000-0000D7920000}"/>
    <cellStyle name="20% - Accent1 4 2 5 5 3 4 2 2 2" xfId="37777" xr:uid="{00000000-0005-0000-0000-0000D8920000}"/>
    <cellStyle name="20% - Accent1 4 2 5 5 3 4 2 3" xfId="37778" xr:uid="{00000000-0005-0000-0000-0000D9920000}"/>
    <cellStyle name="20% - Accent1 4 2 5 5 3 4 3" xfId="37779" xr:uid="{00000000-0005-0000-0000-0000DA920000}"/>
    <cellStyle name="20% - Accent1 4 2 5 5 3 4 3 2" xfId="37780" xr:uid="{00000000-0005-0000-0000-0000DB920000}"/>
    <cellStyle name="20% - Accent1 4 2 5 5 3 4 4" xfId="37781" xr:uid="{00000000-0005-0000-0000-0000DC920000}"/>
    <cellStyle name="20% - Accent1 4 2 5 5 3 5" xfId="37782" xr:uid="{00000000-0005-0000-0000-0000DD920000}"/>
    <cellStyle name="20% - Accent1 4 2 5 5 3 5 2" xfId="37783" xr:uid="{00000000-0005-0000-0000-0000DE920000}"/>
    <cellStyle name="20% - Accent1 4 2 5 5 3 5 2 2" xfId="37784" xr:uid="{00000000-0005-0000-0000-0000DF920000}"/>
    <cellStyle name="20% - Accent1 4 2 5 5 3 5 3" xfId="37785" xr:uid="{00000000-0005-0000-0000-0000E0920000}"/>
    <cellStyle name="20% - Accent1 4 2 5 5 3 6" xfId="37786" xr:uid="{00000000-0005-0000-0000-0000E1920000}"/>
    <cellStyle name="20% - Accent1 4 2 5 5 3 6 2" xfId="37787" xr:uid="{00000000-0005-0000-0000-0000E2920000}"/>
    <cellStyle name="20% - Accent1 4 2 5 5 3 6 2 2" xfId="37788" xr:uid="{00000000-0005-0000-0000-0000E3920000}"/>
    <cellStyle name="20% - Accent1 4 2 5 5 3 6 3" xfId="37789" xr:uid="{00000000-0005-0000-0000-0000E4920000}"/>
    <cellStyle name="20% - Accent1 4 2 5 5 3 7" xfId="37790" xr:uid="{00000000-0005-0000-0000-0000E5920000}"/>
    <cellStyle name="20% - Accent1 4 2 5 5 3 7 2" xfId="37791" xr:uid="{00000000-0005-0000-0000-0000E6920000}"/>
    <cellStyle name="20% - Accent1 4 2 5 5 3 8" xfId="37792" xr:uid="{00000000-0005-0000-0000-0000E7920000}"/>
    <cellStyle name="20% - Accent1 4 2 5 5 3 8 2" xfId="37793" xr:uid="{00000000-0005-0000-0000-0000E8920000}"/>
    <cellStyle name="20% - Accent1 4 2 5 5 3 9" xfId="37794" xr:uid="{00000000-0005-0000-0000-0000E9920000}"/>
    <cellStyle name="20% - Accent1 4 2 5 5 4" xfId="37795" xr:uid="{00000000-0005-0000-0000-0000EA920000}"/>
    <cellStyle name="20% - Accent1 4 2 5 5 4 2" xfId="37796" xr:uid="{00000000-0005-0000-0000-0000EB920000}"/>
    <cellStyle name="20% - Accent1 4 2 5 5 4 2 2" xfId="37797" xr:uid="{00000000-0005-0000-0000-0000EC920000}"/>
    <cellStyle name="20% - Accent1 4 2 5 5 4 2 2 2" xfId="37798" xr:uid="{00000000-0005-0000-0000-0000ED920000}"/>
    <cellStyle name="20% - Accent1 4 2 5 5 4 2 3" xfId="37799" xr:uid="{00000000-0005-0000-0000-0000EE920000}"/>
    <cellStyle name="20% - Accent1 4 2 5 5 4 3" xfId="37800" xr:uid="{00000000-0005-0000-0000-0000EF920000}"/>
    <cellStyle name="20% - Accent1 4 2 5 5 4 3 2" xfId="37801" xr:uid="{00000000-0005-0000-0000-0000F0920000}"/>
    <cellStyle name="20% - Accent1 4 2 5 5 4 4" xfId="37802" xr:uid="{00000000-0005-0000-0000-0000F1920000}"/>
    <cellStyle name="20% - Accent1 4 2 5 5 5" xfId="37803" xr:uid="{00000000-0005-0000-0000-0000F2920000}"/>
    <cellStyle name="20% - Accent1 4 2 5 5 5 2" xfId="37804" xr:uid="{00000000-0005-0000-0000-0000F3920000}"/>
    <cellStyle name="20% - Accent1 4 2 5 5 5 2 2" xfId="37805" xr:uid="{00000000-0005-0000-0000-0000F4920000}"/>
    <cellStyle name="20% - Accent1 4 2 5 5 5 2 2 2" xfId="37806" xr:uid="{00000000-0005-0000-0000-0000F5920000}"/>
    <cellStyle name="20% - Accent1 4 2 5 5 5 2 3" xfId="37807" xr:uid="{00000000-0005-0000-0000-0000F6920000}"/>
    <cellStyle name="20% - Accent1 4 2 5 5 5 3" xfId="37808" xr:uid="{00000000-0005-0000-0000-0000F7920000}"/>
    <cellStyle name="20% - Accent1 4 2 5 5 5 3 2" xfId="37809" xr:uid="{00000000-0005-0000-0000-0000F8920000}"/>
    <cellStyle name="20% - Accent1 4 2 5 5 5 4" xfId="37810" xr:uid="{00000000-0005-0000-0000-0000F9920000}"/>
    <cellStyle name="20% - Accent1 4 2 5 5 6" xfId="37811" xr:uid="{00000000-0005-0000-0000-0000FA920000}"/>
    <cellStyle name="20% - Accent1 4 2 5 5 6 2" xfId="37812" xr:uid="{00000000-0005-0000-0000-0000FB920000}"/>
    <cellStyle name="20% - Accent1 4 2 5 5 6 2 2" xfId="37813" xr:uid="{00000000-0005-0000-0000-0000FC920000}"/>
    <cellStyle name="20% - Accent1 4 2 5 5 6 2 2 2" xfId="37814" xr:uid="{00000000-0005-0000-0000-0000FD920000}"/>
    <cellStyle name="20% - Accent1 4 2 5 5 6 2 3" xfId="37815" xr:uid="{00000000-0005-0000-0000-0000FE920000}"/>
    <cellStyle name="20% - Accent1 4 2 5 5 6 3" xfId="37816" xr:uid="{00000000-0005-0000-0000-0000FF920000}"/>
    <cellStyle name="20% - Accent1 4 2 5 5 6 3 2" xfId="37817" xr:uid="{00000000-0005-0000-0000-000000930000}"/>
    <cellStyle name="20% - Accent1 4 2 5 5 6 4" xfId="37818" xr:uid="{00000000-0005-0000-0000-000001930000}"/>
    <cellStyle name="20% - Accent1 4 2 5 5 7" xfId="37819" xr:uid="{00000000-0005-0000-0000-000002930000}"/>
    <cellStyle name="20% - Accent1 4 2 5 5 7 2" xfId="37820" xr:uid="{00000000-0005-0000-0000-000003930000}"/>
    <cellStyle name="20% - Accent1 4 2 5 5 7 2 2" xfId="37821" xr:uid="{00000000-0005-0000-0000-000004930000}"/>
    <cellStyle name="20% - Accent1 4 2 5 5 7 3" xfId="37822" xr:uid="{00000000-0005-0000-0000-000005930000}"/>
    <cellStyle name="20% - Accent1 4 2 5 5 8" xfId="37823" xr:uid="{00000000-0005-0000-0000-000006930000}"/>
    <cellStyle name="20% - Accent1 4 2 5 5 8 2" xfId="37824" xr:uid="{00000000-0005-0000-0000-000007930000}"/>
    <cellStyle name="20% - Accent1 4 2 5 5 8 2 2" xfId="37825" xr:uid="{00000000-0005-0000-0000-000008930000}"/>
    <cellStyle name="20% - Accent1 4 2 5 5 8 3" xfId="37826" xr:uid="{00000000-0005-0000-0000-000009930000}"/>
    <cellStyle name="20% - Accent1 4 2 5 5 9" xfId="37827" xr:uid="{00000000-0005-0000-0000-00000A930000}"/>
    <cellStyle name="20% - Accent1 4 2 5 5 9 2" xfId="37828" xr:uid="{00000000-0005-0000-0000-00000B930000}"/>
    <cellStyle name="20% - Accent1 4 2 5 6" xfId="37829" xr:uid="{00000000-0005-0000-0000-00000C930000}"/>
    <cellStyle name="20% - Accent1 4 2 5 6 2" xfId="37830" xr:uid="{00000000-0005-0000-0000-00000D930000}"/>
    <cellStyle name="20% - Accent1 4 2 5 6 2 2" xfId="37831" xr:uid="{00000000-0005-0000-0000-00000E930000}"/>
    <cellStyle name="20% - Accent1 4 2 5 6 2 2 2" xfId="37832" xr:uid="{00000000-0005-0000-0000-00000F930000}"/>
    <cellStyle name="20% - Accent1 4 2 5 6 2 2 2 2" xfId="37833" xr:uid="{00000000-0005-0000-0000-000010930000}"/>
    <cellStyle name="20% - Accent1 4 2 5 6 2 2 3" xfId="37834" xr:uid="{00000000-0005-0000-0000-000011930000}"/>
    <cellStyle name="20% - Accent1 4 2 5 6 2 3" xfId="37835" xr:uid="{00000000-0005-0000-0000-000012930000}"/>
    <cellStyle name="20% - Accent1 4 2 5 6 2 3 2" xfId="37836" xr:uid="{00000000-0005-0000-0000-000013930000}"/>
    <cellStyle name="20% - Accent1 4 2 5 6 2 4" xfId="37837" xr:uid="{00000000-0005-0000-0000-000014930000}"/>
    <cellStyle name="20% - Accent1 4 2 5 6 3" xfId="37838" xr:uid="{00000000-0005-0000-0000-000015930000}"/>
    <cellStyle name="20% - Accent1 4 2 5 6 3 2" xfId="37839" xr:uid="{00000000-0005-0000-0000-000016930000}"/>
    <cellStyle name="20% - Accent1 4 2 5 6 3 2 2" xfId="37840" xr:uid="{00000000-0005-0000-0000-000017930000}"/>
    <cellStyle name="20% - Accent1 4 2 5 6 3 2 2 2" xfId="37841" xr:uid="{00000000-0005-0000-0000-000018930000}"/>
    <cellStyle name="20% - Accent1 4 2 5 6 3 2 3" xfId="37842" xr:uid="{00000000-0005-0000-0000-000019930000}"/>
    <cellStyle name="20% - Accent1 4 2 5 6 3 3" xfId="37843" xr:uid="{00000000-0005-0000-0000-00001A930000}"/>
    <cellStyle name="20% - Accent1 4 2 5 6 3 3 2" xfId="37844" xr:uid="{00000000-0005-0000-0000-00001B930000}"/>
    <cellStyle name="20% - Accent1 4 2 5 6 3 4" xfId="37845" xr:uid="{00000000-0005-0000-0000-00001C930000}"/>
    <cellStyle name="20% - Accent1 4 2 5 6 4" xfId="37846" xr:uid="{00000000-0005-0000-0000-00001D930000}"/>
    <cellStyle name="20% - Accent1 4 2 5 6 4 2" xfId="37847" xr:uid="{00000000-0005-0000-0000-00001E930000}"/>
    <cellStyle name="20% - Accent1 4 2 5 6 4 2 2" xfId="37848" xr:uid="{00000000-0005-0000-0000-00001F930000}"/>
    <cellStyle name="20% - Accent1 4 2 5 6 4 2 2 2" xfId="37849" xr:uid="{00000000-0005-0000-0000-000020930000}"/>
    <cellStyle name="20% - Accent1 4 2 5 6 4 2 3" xfId="37850" xr:uid="{00000000-0005-0000-0000-000021930000}"/>
    <cellStyle name="20% - Accent1 4 2 5 6 4 3" xfId="37851" xr:uid="{00000000-0005-0000-0000-000022930000}"/>
    <cellStyle name="20% - Accent1 4 2 5 6 4 3 2" xfId="37852" xr:uid="{00000000-0005-0000-0000-000023930000}"/>
    <cellStyle name="20% - Accent1 4 2 5 6 4 4" xfId="37853" xr:uid="{00000000-0005-0000-0000-000024930000}"/>
    <cellStyle name="20% - Accent1 4 2 5 6 5" xfId="37854" xr:uid="{00000000-0005-0000-0000-000025930000}"/>
    <cellStyle name="20% - Accent1 4 2 5 6 5 2" xfId="37855" xr:uid="{00000000-0005-0000-0000-000026930000}"/>
    <cellStyle name="20% - Accent1 4 2 5 6 5 2 2" xfId="37856" xr:uid="{00000000-0005-0000-0000-000027930000}"/>
    <cellStyle name="20% - Accent1 4 2 5 6 5 3" xfId="37857" xr:uid="{00000000-0005-0000-0000-000028930000}"/>
    <cellStyle name="20% - Accent1 4 2 5 6 6" xfId="37858" xr:uid="{00000000-0005-0000-0000-000029930000}"/>
    <cellStyle name="20% - Accent1 4 2 5 6 6 2" xfId="37859" xr:uid="{00000000-0005-0000-0000-00002A930000}"/>
    <cellStyle name="20% - Accent1 4 2 5 6 6 2 2" xfId="37860" xr:uid="{00000000-0005-0000-0000-00002B930000}"/>
    <cellStyle name="20% - Accent1 4 2 5 6 6 3" xfId="37861" xr:uid="{00000000-0005-0000-0000-00002C930000}"/>
    <cellStyle name="20% - Accent1 4 2 5 6 7" xfId="37862" xr:uid="{00000000-0005-0000-0000-00002D930000}"/>
    <cellStyle name="20% - Accent1 4 2 5 6 7 2" xfId="37863" xr:uid="{00000000-0005-0000-0000-00002E930000}"/>
    <cellStyle name="20% - Accent1 4 2 5 6 8" xfId="37864" xr:uid="{00000000-0005-0000-0000-00002F930000}"/>
    <cellStyle name="20% - Accent1 4 2 5 6 8 2" xfId="37865" xr:uid="{00000000-0005-0000-0000-000030930000}"/>
    <cellStyle name="20% - Accent1 4 2 5 6 9" xfId="37866" xr:uid="{00000000-0005-0000-0000-000031930000}"/>
    <cellStyle name="20% - Accent1 4 2 5 7" xfId="37867" xr:uid="{00000000-0005-0000-0000-000032930000}"/>
    <cellStyle name="20% - Accent1 4 2 5 7 2" xfId="37868" xr:uid="{00000000-0005-0000-0000-000033930000}"/>
    <cellStyle name="20% - Accent1 4 2 5 7 2 2" xfId="37869" xr:uid="{00000000-0005-0000-0000-000034930000}"/>
    <cellStyle name="20% - Accent1 4 2 5 7 2 2 2" xfId="37870" xr:uid="{00000000-0005-0000-0000-000035930000}"/>
    <cellStyle name="20% - Accent1 4 2 5 7 2 2 2 2" xfId="37871" xr:uid="{00000000-0005-0000-0000-000036930000}"/>
    <cellStyle name="20% - Accent1 4 2 5 7 2 2 3" xfId="37872" xr:uid="{00000000-0005-0000-0000-000037930000}"/>
    <cellStyle name="20% - Accent1 4 2 5 7 2 3" xfId="37873" xr:uid="{00000000-0005-0000-0000-000038930000}"/>
    <cellStyle name="20% - Accent1 4 2 5 7 2 3 2" xfId="37874" xr:uid="{00000000-0005-0000-0000-000039930000}"/>
    <cellStyle name="20% - Accent1 4 2 5 7 2 4" xfId="37875" xr:uid="{00000000-0005-0000-0000-00003A930000}"/>
    <cellStyle name="20% - Accent1 4 2 5 7 3" xfId="37876" xr:uid="{00000000-0005-0000-0000-00003B930000}"/>
    <cellStyle name="20% - Accent1 4 2 5 7 3 2" xfId="37877" xr:uid="{00000000-0005-0000-0000-00003C930000}"/>
    <cellStyle name="20% - Accent1 4 2 5 7 3 2 2" xfId="37878" xr:uid="{00000000-0005-0000-0000-00003D930000}"/>
    <cellStyle name="20% - Accent1 4 2 5 7 3 2 2 2" xfId="37879" xr:uid="{00000000-0005-0000-0000-00003E930000}"/>
    <cellStyle name="20% - Accent1 4 2 5 7 3 2 3" xfId="37880" xr:uid="{00000000-0005-0000-0000-00003F930000}"/>
    <cellStyle name="20% - Accent1 4 2 5 7 3 3" xfId="37881" xr:uid="{00000000-0005-0000-0000-000040930000}"/>
    <cellStyle name="20% - Accent1 4 2 5 7 3 3 2" xfId="37882" xr:uid="{00000000-0005-0000-0000-000041930000}"/>
    <cellStyle name="20% - Accent1 4 2 5 7 3 4" xfId="37883" xr:uid="{00000000-0005-0000-0000-000042930000}"/>
    <cellStyle name="20% - Accent1 4 2 5 7 4" xfId="37884" xr:uid="{00000000-0005-0000-0000-000043930000}"/>
    <cellStyle name="20% - Accent1 4 2 5 7 4 2" xfId="37885" xr:uid="{00000000-0005-0000-0000-000044930000}"/>
    <cellStyle name="20% - Accent1 4 2 5 7 4 2 2" xfId="37886" xr:uid="{00000000-0005-0000-0000-000045930000}"/>
    <cellStyle name="20% - Accent1 4 2 5 7 4 2 2 2" xfId="37887" xr:uid="{00000000-0005-0000-0000-000046930000}"/>
    <cellStyle name="20% - Accent1 4 2 5 7 4 2 3" xfId="37888" xr:uid="{00000000-0005-0000-0000-000047930000}"/>
    <cellStyle name="20% - Accent1 4 2 5 7 4 3" xfId="37889" xr:uid="{00000000-0005-0000-0000-000048930000}"/>
    <cellStyle name="20% - Accent1 4 2 5 7 4 3 2" xfId="37890" xr:uid="{00000000-0005-0000-0000-000049930000}"/>
    <cellStyle name="20% - Accent1 4 2 5 7 4 4" xfId="37891" xr:uid="{00000000-0005-0000-0000-00004A930000}"/>
    <cellStyle name="20% - Accent1 4 2 5 7 5" xfId="37892" xr:uid="{00000000-0005-0000-0000-00004B930000}"/>
    <cellStyle name="20% - Accent1 4 2 5 7 5 2" xfId="37893" xr:uid="{00000000-0005-0000-0000-00004C930000}"/>
    <cellStyle name="20% - Accent1 4 2 5 7 5 2 2" xfId="37894" xr:uid="{00000000-0005-0000-0000-00004D930000}"/>
    <cellStyle name="20% - Accent1 4 2 5 7 5 3" xfId="37895" xr:uid="{00000000-0005-0000-0000-00004E930000}"/>
    <cellStyle name="20% - Accent1 4 2 5 7 6" xfId="37896" xr:uid="{00000000-0005-0000-0000-00004F930000}"/>
    <cellStyle name="20% - Accent1 4 2 5 7 6 2" xfId="37897" xr:uid="{00000000-0005-0000-0000-000050930000}"/>
    <cellStyle name="20% - Accent1 4 2 5 7 6 2 2" xfId="37898" xr:uid="{00000000-0005-0000-0000-000051930000}"/>
    <cellStyle name="20% - Accent1 4 2 5 7 6 3" xfId="37899" xr:uid="{00000000-0005-0000-0000-000052930000}"/>
    <cellStyle name="20% - Accent1 4 2 5 7 7" xfId="37900" xr:uid="{00000000-0005-0000-0000-000053930000}"/>
    <cellStyle name="20% - Accent1 4 2 5 7 7 2" xfId="37901" xr:uid="{00000000-0005-0000-0000-000054930000}"/>
    <cellStyle name="20% - Accent1 4 2 5 7 8" xfId="37902" xr:uid="{00000000-0005-0000-0000-000055930000}"/>
    <cellStyle name="20% - Accent1 4 2 5 7 8 2" xfId="37903" xr:uid="{00000000-0005-0000-0000-000056930000}"/>
    <cellStyle name="20% - Accent1 4 2 5 7 9" xfId="37904" xr:uid="{00000000-0005-0000-0000-000057930000}"/>
    <cellStyle name="20% - Accent1 4 2 5 8" xfId="37905" xr:uid="{00000000-0005-0000-0000-000058930000}"/>
    <cellStyle name="20% - Accent1 4 2 5 8 2" xfId="37906" xr:uid="{00000000-0005-0000-0000-000059930000}"/>
    <cellStyle name="20% - Accent1 4 2 5 8 2 2" xfId="37907" xr:uid="{00000000-0005-0000-0000-00005A930000}"/>
    <cellStyle name="20% - Accent1 4 2 5 8 2 2 2" xfId="37908" xr:uid="{00000000-0005-0000-0000-00005B930000}"/>
    <cellStyle name="20% - Accent1 4 2 5 8 2 3" xfId="37909" xr:uid="{00000000-0005-0000-0000-00005C930000}"/>
    <cellStyle name="20% - Accent1 4 2 5 8 3" xfId="37910" xr:uid="{00000000-0005-0000-0000-00005D930000}"/>
    <cellStyle name="20% - Accent1 4 2 5 8 3 2" xfId="37911" xr:uid="{00000000-0005-0000-0000-00005E930000}"/>
    <cellStyle name="20% - Accent1 4 2 5 8 4" xfId="37912" xr:uid="{00000000-0005-0000-0000-00005F930000}"/>
    <cellStyle name="20% - Accent1 4 2 5 9" xfId="37913" xr:uid="{00000000-0005-0000-0000-000060930000}"/>
    <cellStyle name="20% - Accent1 4 2 5 9 2" xfId="37914" xr:uid="{00000000-0005-0000-0000-000061930000}"/>
    <cellStyle name="20% - Accent1 4 2 5 9 2 2" xfId="37915" xr:uid="{00000000-0005-0000-0000-000062930000}"/>
    <cellStyle name="20% - Accent1 4 2 5 9 2 2 2" xfId="37916" xr:uid="{00000000-0005-0000-0000-000063930000}"/>
    <cellStyle name="20% - Accent1 4 2 5 9 2 3" xfId="37917" xr:uid="{00000000-0005-0000-0000-000064930000}"/>
    <cellStyle name="20% - Accent1 4 2 5 9 3" xfId="37918" xr:uid="{00000000-0005-0000-0000-000065930000}"/>
    <cellStyle name="20% - Accent1 4 2 5 9 3 2" xfId="37919" xr:uid="{00000000-0005-0000-0000-000066930000}"/>
    <cellStyle name="20% - Accent1 4 2 5 9 4" xfId="37920" xr:uid="{00000000-0005-0000-0000-000067930000}"/>
    <cellStyle name="20% - Accent1 4 2 6" xfId="37921" xr:uid="{00000000-0005-0000-0000-000068930000}"/>
    <cellStyle name="20% - Accent1 4 2 6 10" xfId="37922" xr:uid="{00000000-0005-0000-0000-000069930000}"/>
    <cellStyle name="20% - Accent1 4 2 6 10 2" xfId="37923" xr:uid="{00000000-0005-0000-0000-00006A930000}"/>
    <cellStyle name="20% - Accent1 4 2 6 10 2 2" xfId="37924" xr:uid="{00000000-0005-0000-0000-00006B930000}"/>
    <cellStyle name="20% - Accent1 4 2 6 10 3" xfId="37925" xr:uid="{00000000-0005-0000-0000-00006C930000}"/>
    <cellStyle name="20% - Accent1 4 2 6 11" xfId="37926" xr:uid="{00000000-0005-0000-0000-00006D930000}"/>
    <cellStyle name="20% - Accent1 4 2 6 11 2" xfId="37927" xr:uid="{00000000-0005-0000-0000-00006E930000}"/>
    <cellStyle name="20% - Accent1 4 2 6 11 2 2" xfId="37928" xr:uid="{00000000-0005-0000-0000-00006F930000}"/>
    <cellStyle name="20% - Accent1 4 2 6 11 3" xfId="37929" xr:uid="{00000000-0005-0000-0000-000070930000}"/>
    <cellStyle name="20% - Accent1 4 2 6 12" xfId="37930" xr:uid="{00000000-0005-0000-0000-000071930000}"/>
    <cellStyle name="20% - Accent1 4 2 6 12 2" xfId="37931" xr:uid="{00000000-0005-0000-0000-000072930000}"/>
    <cellStyle name="20% - Accent1 4 2 6 13" xfId="37932" xr:uid="{00000000-0005-0000-0000-000073930000}"/>
    <cellStyle name="20% - Accent1 4 2 6 13 2" xfId="37933" xr:uid="{00000000-0005-0000-0000-000074930000}"/>
    <cellStyle name="20% - Accent1 4 2 6 14" xfId="37934" xr:uid="{00000000-0005-0000-0000-000075930000}"/>
    <cellStyle name="20% - Accent1 4 2 6 2" xfId="37935" xr:uid="{00000000-0005-0000-0000-000076930000}"/>
    <cellStyle name="20% - Accent1 4 2 6 2 10" xfId="37936" xr:uid="{00000000-0005-0000-0000-000077930000}"/>
    <cellStyle name="20% - Accent1 4 2 6 2 10 2" xfId="37937" xr:uid="{00000000-0005-0000-0000-000078930000}"/>
    <cellStyle name="20% - Accent1 4 2 6 2 11" xfId="37938" xr:uid="{00000000-0005-0000-0000-000079930000}"/>
    <cellStyle name="20% - Accent1 4 2 6 2 2" xfId="37939" xr:uid="{00000000-0005-0000-0000-00007A930000}"/>
    <cellStyle name="20% - Accent1 4 2 6 2 2 2" xfId="37940" xr:uid="{00000000-0005-0000-0000-00007B930000}"/>
    <cellStyle name="20% - Accent1 4 2 6 2 2 2 2" xfId="37941" xr:uid="{00000000-0005-0000-0000-00007C930000}"/>
    <cellStyle name="20% - Accent1 4 2 6 2 2 2 2 2" xfId="37942" xr:uid="{00000000-0005-0000-0000-00007D930000}"/>
    <cellStyle name="20% - Accent1 4 2 6 2 2 2 2 2 2" xfId="37943" xr:uid="{00000000-0005-0000-0000-00007E930000}"/>
    <cellStyle name="20% - Accent1 4 2 6 2 2 2 2 3" xfId="37944" xr:uid="{00000000-0005-0000-0000-00007F930000}"/>
    <cellStyle name="20% - Accent1 4 2 6 2 2 2 3" xfId="37945" xr:uid="{00000000-0005-0000-0000-000080930000}"/>
    <cellStyle name="20% - Accent1 4 2 6 2 2 2 3 2" xfId="37946" xr:uid="{00000000-0005-0000-0000-000081930000}"/>
    <cellStyle name="20% - Accent1 4 2 6 2 2 2 4" xfId="37947" xr:uid="{00000000-0005-0000-0000-000082930000}"/>
    <cellStyle name="20% - Accent1 4 2 6 2 2 3" xfId="37948" xr:uid="{00000000-0005-0000-0000-000083930000}"/>
    <cellStyle name="20% - Accent1 4 2 6 2 2 3 2" xfId="37949" xr:uid="{00000000-0005-0000-0000-000084930000}"/>
    <cellStyle name="20% - Accent1 4 2 6 2 2 3 2 2" xfId="37950" xr:uid="{00000000-0005-0000-0000-000085930000}"/>
    <cellStyle name="20% - Accent1 4 2 6 2 2 3 2 2 2" xfId="37951" xr:uid="{00000000-0005-0000-0000-000086930000}"/>
    <cellStyle name="20% - Accent1 4 2 6 2 2 3 2 3" xfId="37952" xr:uid="{00000000-0005-0000-0000-000087930000}"/>
    <cellStyle name="20% - Accent1 4 2 6 2 2 3 3" xfId="37953" xr:uid="{00000000-0005-0000-0000-000088930000}"/>
    <cellStyle name="20% - Accent1 4 2 6 2 2 3 3 2" xfId="37954" xr:uid="{00000000-0005-0000-0000-000089930000}"/>
    <cellStyle name="20% - Accent1 4 2 6 2 2 3 4" xfId="37955" xr:uid="{00000000-0005-0000-0000-00008A930000}"/>
    <cellStyle name="20% - Accent1 4 2 6 2 2 4" xfId="37956" xr:uid="{00000000-0005-0000-0000-00008B930000}"/>
    <cellStyle name="20% - Accent1 4 2 6 2 2 4 2" xfId="37957" xr:uid="{00000000-0005-0000-0000-00008C930000}"/>
    <cellStyle name="20% - Accent1 4 2 6 2 2 4 2 2" xfId="37958" xr:uid="{00000000-0005-0000-0000-00008D930000}"/>
    <cellStyle name="20% - Accent1 4 2 6 2 2 4 2 2 2" xfId="37959" xr:uid="{00000000-0005-0000-0000-00008E930000}"/>
    <cellStyle name="20% - Accent1 4 2 6 2 2 4 2 3" xfId="37960" xr:uid="{00000000-0005-0000-0000-00008F930000}"/>
    <cellStyle name="20% - Accent1 4 2 6 2 2 4 3" xfId="37961" xr:uid="{00000000-0005-0000-0000-000090930000}"/>
    <cellStyle name="20% - Accent1 4 2 6 2 2 4 3 2" xfId="37962" xr:uid="{00000000-0005-0000-0000-000091930000}"/>
    <cellStyle name="20% - Accent1 4 2 6 2 2 4 4" xfId="37963" xr:uid="{00000000-0005-0000-0000-000092930000}"/>
    <cellStyle name="20% - Accent1 4 2 6 2 2 5" xfId="37964" xr:uid="{00000000-0005-0000-0000-000093930000}"/>
    <cellStyle name="20% - Accent1 4 2 6 2 2 5 2" xfId="37965" xr:uid="{00000000-0005-0000-0000-000094930000}"/>
    <cellStyle name="20% - Accent1 4 2 6 2 2 5 2 2" xfId="37966" xr:uid="{00000000-0005-0000-0000-000095930000}"/>
    <cellStyle name="20% - Accent1 4 2 6 2 2 5 3" xfId="37967" xr:uid="{00000000-0005-0000-0000-000096930000}"/>
    <cellStyle name="20% - Accent1 4 2 6 2 2 6" xfId="37968" xr:uid="{00000000-0005-0000-0000-000097930000}"/>
    <cellStyle name="20% - Accent1 4 2 6 2 2 6 2" xfId="37969" xr:uid="{00000000-0005-0000-0000-000098930000}"/>
    <cellStyle name="20% - Accent1 4 2 6 2 2 6 2 2" xfId="37970" xr:uid="{00000000-0005-0000-0000-000099930000}"/>
    <cellStyle name="20% - Accent1 4 2 6 2 2 6 3" xfId="37971" xr:uid="{00000000-0005-0000-0000-00009A930000}"/>
    <cellStyle name="20% - Accent1 4 2 6 2 2 7" xfId="37972" xr:uid="{00000000-0005-0000-0000-00009B930000}"/>
    <cellStyle name="20% - Accent1 4 2 6 2 2 7 2" xfId="37973" xr:uid="{00000000-0005-0000-0000-00009C930000}"/>
    <cellStyle name="20% - Accent1 4 2 6 2 2 8" xfId="37974" xr:uid="{00000000-0005-0000-0000-00009D930000}"/>
    <cellStyle name="20% - Accent1 4 2 6 2 2 8 2" xfId="37975" xr:uid="{00000000-0005-0000-0000-00009E930000}"/>
    <cellStyle name="20% - Accent1 4 2 6 2 2 9" xfId="37976" xr:uid="{00000000-0005-0000-0000-00009F930000}"/>
    <cellStyle name="20% - Accent1 4 2 6 2 3" xfId="37977" xr:uid="{00000000-0005-0000-0000-0000A0930000}"/>
    <cellStyle name="20% - Accent1 4 2 6 2 3 2" xfId="37978" xr:uid="{00000000-0005-0000-0000-0000A1930000}"/>
    <cellStyle name="20% - Accent1 4 2 6 2 3 2 2" xfId="37979" xr:uid="{00000000-0005-0000-0000-0000A2930000}"/>
    <cellStyle name="20% - Accent1 4 2 6 2 3 2 2 2" xfId="37980" xr:uid="{00000000-0005-0000-0000-0000A3930000}"/>
    <cellStyle name="20% - Accent1 4 2 6 2 3 2 2 2 2" xfId="37981" xr:uid="{00000000-0005-0000-0000-0000A4930000}"/>
    <cellStyle name="20% - Accent1 4 2 6 2 3 2 2 3" xfId="37982" xr:uid="{00000000-0005-0000-0000-0000A5930000}"/>
    <cellStyle name="20% - Accent1 4 2 6 2 3 2 3" xfId="37983" xr:uid="{00000000-0005-0000-0000-0000A6930000}"/>
    <cellStyle name="20% - Accent1 4 2 6 2 3 2 3 2" xfId="37984" xr:uid="{00000000-0005-0000-0000-0000A7930000}"/>
    <cellStyle name="20% - Accent1 4 2 6 2 3 2 4" xfId="37985" xr:uid="{00000000-0005-0000-0000-0000A8930000}"/>
    <cellStyle name="20% - Accent1 4 2 6 2 3 3" xfId="37986" xr:uid="{00000000-0005-0000-0000-0000A9930000}"/>
    <cellStyle name="20% - Accent1 4 2 6 2 3 3 2" xfId="37987" xr:uid="{00000000-0005-0000-0000-0000AA930000}"/>
    <cellStyle name="20% - Accent1 4 2 6 2 3 3 2 2" xfId="37988" xr:uid="{00000000-0005-0000-0000-0000AB930000}"/>
    <cellStyle name="20% - Accent1 4 2 6 2 3 3 2 2 2" xfId="37989" xr:uid="{00000000-0005-0000-0000-0000AC930000}"/>
    <cellStyle name="20% - Accent1 4 2 6 2 3 3 2 3" xfId="37990" xr:uid="{00000000-0005-0000-0000-0000AD930000}"/>
    <cellStyle name="20% - Accent1 4 2 6 2 3 3 3" xfId="37991" xr:uid="{00000000-0005-0000-0000-0000AE930000}"/>
    <cellStyle name="20% - Accent1 4 2 6 2 3 3 3 2" xfId="37992" xr:uid="{00000000-0005-0000-0000-0000AF930000}"/>
    <cellStyle name="20% - Accent1 4 2 6 2 3 3 4" xfId="37993" xr:uid="{00000000-0005-0000-0000-0000B0930000}"/>
    <cellStyle name="20% - Accent1 4 2 6 2 3 4" xfId="37994" xr:uid="{00000000-0005-0000-0000-0000B1930000}"/>
    <cellStyle name="20% - Accent1 4 2 6 2 3 4 2" xfId="37995" xr:uid="{00000000-0005-0000-0000-0000B2930000}"/>
    <cellStyle name="20% - Accent1 4 2 6 2 3 4 2 2" xfId="37996" xr:uid="{00000000-0005-0000-0000-0000B3930000}"/>
    <cellStyle name="20% - Accent1 4 2 6 2 3 4 2 2 2" xfId="37997" xr:uid="{00000000-0005-0000-0000-0000B4930000}"/>
    <cellStyle name="20% - Accent1 4 2 6 2 3 4 2 3" xfId="37998" xr:uid="{00000000-0005-0000-0000-0000B5930000}"/>
    <cellStyle name="20% - Accent1 4 2 6 2 3 4 3" xfId="37999" xr:uid="{00000000-0005-0000-0000-0000B6930000}"/>
    <cellStyle name="20% - Accent1 4 2 6 2 3 4 3 2" xfId="38000" xr:uid="{00000000-0005-0000-0000-0000B7930000}"/>
    <cellStyle name="20% - Accent1 4 2 6 2 3 4 4" xfId="38001" xr:uid="{00000000-0005-0000-0000-0000B8930000}"/>
    <cellStyle name="20% - Accent1 4 2 6 2 3 5" xfId="38002" xr:uid="{00000000-0005-0000-0000-0000B9930000}"/>
    <cellStyle name="20% - Accent1 4 2 6 2 3 5 2" xfId="38003" xr:uid="{00000000-0005-0000-0000-0000BA930000}"/>
    <cellStyle name="20% - Accent1 4 2 6 2 3 5 2 2" xfId="38004" xr:uid="{00000000-0005-0000-0000-0000BB930000}"/>
    <cellStyle name="20% - Accent1 4 2 6 2 3 5 3" xfId="38005" xr:uid="{00000000-0005-0000-0000-0000BC930000}"/>
    <cellStyle name="20% - Accent1 4 2 6 2 3 6" xfId="38006" xr:uid="{00000000-0005-0000-0000-0000BD930000}"/>
    <cellStyle name="20% - Accent1 4 2 6 2 3 6 2" xfId="38007" xr:uid="{00000000-0005-0000-0000-0000BE930000}"/>
    <cellStyle name="20% - Accent1 4 2 6 2 3 6 2 2" xfId="38008" xr:uid="{00000000-0005-0000-0000-0000BF930000}"/>
    <cellStyle name="20% - Accent1 4 2 6 2 3 6 3" xfId="38009" xr:uid="{00000000-0005-0000-0000-0000C0930000}"/>
    <cellStyle name="20% - Accent1 4 2 6 2 3 7" xfId="38010" xr:uid="{00000000-0005-0000-0000-0000C1930000}"/>
    <cellStyle name="20% - Accent1 4 2 6 2 3 7 2" xfId="38011" xr:uid="{00000000-0005-0000-0000-0000C2930000}"/>
    <cellStyle name="20% - Accent1 4 2 6 2 3 8" xfId="38012" xr:uid="{00000000-0005-0000-0000-0000C3930000}"/>
    <cellStyle name="20% - Accent1 4 2 6 2 3 8 2" xfId="38013" xr:uid="{00000000-0005-0000-0000-0000C4930000}"/>
    <cellStyle name="20% - Accent1 4 2 6 2 3 9" xfId="38014" xr:uid="{00000000-0005-0000-0000-0000C5930000}"/>
    <cellStyle name="20% - Accent1 4 2 6 2 4" xfId="38015" xr:uid="{00000000-0005-0000-0000-0000C6930000}"/>
    <cellStyle name="20% - Accent1 4 2 6 2 4 2" xfId="38016" xr:uid="{00000000-0005-0000-0000-0000C7930000}"/>
    <cellStyle name="20% - Accent1 4 2 6 2 4 2 2" xfId="38017" xr:uid="{00000000-0005-0000-0000-0000C8930000}"/>
    <cellStyle name="20% - Accent1 4 2 6 2 4 2 2 2" xfId="38018" xr:uid="{00000000-0005-0000-0000-0000C9930000}"/>
    <cellStyle name="20% - Accent1 4 2 6 2 4 2 3" xfId="38019" xr:uid="{00000000-0005-0000-0000-0000CA930000}"/>
    <cellStyle name="20% - Accent1 4 2 6 2 4 3" xfId="38020" xr:uid="{00000000-0005-0000-0000-0000CB930000}"/>
    <cellStyle name="20% - Accent1 4 2 6 2 4 3 2" xfId="38021" xr:uid="{00000000-0005-0000-0000-0000CC930000}"/>
    <cellStyle name="20% - Accent1 4 2 6 2 4 4" xfId="38022" xr:uid="{00000000-0005-0000-0000-0000CD930000}"/>
    <cellStyle name="20% - Accent1 4 2 6 2 5" xfId="38023" xr:uid="{00000000-0005-0000-0000-0000CE930000}"/>
    <cellStyle name="20% - Accent1 4 2 6 2 5 2" xfId="38024" xr:uid="{00000000-0005-0000-0000-0000CF930000}"/>
    <cellStyle name="20% - Accent1 4 2 6 2 5 2 2" xfId="38025" xr:uid="{00000000-0005-0000-0000-0000D0930000}"/>
    <cellStyle name="20% - Accent1 4 2 6 2 5 2 2 2" xfId="38026" xr:uid="{00000000-0005-0000-0000-0000D1930000}"/>
    <cellStyle name="20% - Accent1 4 2 6 2 5 2 3" xfId="38027" xr:uid="{00000000-0005-0000-0000-0000D2930000}"/>
    <cellStyle name="20% - Accent1 4 2 6 2 5 3" xfId="38028" xr:uid="{00000000-0005-0000-0000-0000D3930000}"/>
    <cellStyle name="20% - Accent1 4 2 6 2 5 3 2" xfId="38029" xr:uid="{00000000-0005-0000-0000-0000D4930000}"/>
    <cellStyle name="20% - Accent1 4 2 6 2 5 4" xfId="38030" xr:uid="{00000000-0005-0000-0000-0000D5930000}"/>
    <cellStyle name="20% - Accent1 4 2 6 2 6" xfId="38031" xr:uid="{00000000-0005-0000-0000-0000D6930000}"/>
    <cellStyle name="20% - Accent1 4 2 6 2 6 2" xfId="38032" xr:uid="{00000000-0005-0000-0000-0000D7930000}"/>
    <cellStyle name="20% - Accent1 4 2 6 2 6 2 2" xfId="38033" xr:uid="{00000000-0005-0000-0000-0000D8930000}"/>
    <cellStyle name="20% - Accent1 4 2 6 2 6 2 2 2" xfId="38034" xr:uid="{00000000-0005-0000-0000-0000D9930000}"/>
    <cellStyle name="20% - Accent1 4 2 6 2 6 2 3" xfId="38035" xr:uid="{00000000-0005-0000-0000-0000DA930000}"/>
    <cellStyle name="20% - Accent1 4 2 6 2 6 3" xfId="38036" xr:uid="{00000000-0005-0000-0000-0000DB930000}"/>
    <cellStyle name="20% - Accent1 4 2 6 2 6 3 2" xfId="38037" xr:uid="{00000000-0005-0000-0000-0000DC930000}"/>
    <cellStyle name="20% - Accent1 4 2 6 2 6 4" xfId="38038" xr:uid="{00000000-0005-0000-0000-0000DD930000}"/>
    <cellStyle name="20% - Accent1 4 2 6 2 7" xfId="38039" xr:uid="{00000000-0005-0000-0000-0000DE930000}"/>
    <cellStyle name="20% - Accent1 4 2 6 2 7 2" xfId="38040" xr:uid="{00000000-0005-0000-0000-0000DF930000}"/>
    <cellStyle name="20% - Accent1 4 2 6 2 7 2 2" xfId="38041" xr:uid="{00000000-0005-0000-0000-0000E0930000}"/>
    <cellStyle name="20% - Accent1 4 2 6 2 7 3" xfId="38042" xr:uid="{00000000-0005-0000-0000-0000E1930000}"/>
    <cellStyle name="20% - Accent1 4 2 6 2 8" xfId="38043" xr:uid="{00000000-0005-0000-0000-0000E2930000}"/>
    <cellStyle name="20% - Accent1 4 2 6 2 8 2" xfId="38044" xr:uid="{00000000-0005-0000-0000-0000E3930000}"/>
    <cellStyle name="20% - Accent1 4 2 6 2 8 2 2" xfId="38045" xr:uid="{00000000-0005-0000-0000-0000E4930000}"/>
    <cellStyle name="20% - Accent1 4 2 6 2 8 3" xfId="38046" xr:uid="{00000000-0005-0000-0000-0000E5930000}"/>
    <cellStyle name="20% - Accent1 4 2 6 2 9" xfId="38047" xr:uid="{00000000-0005-0000-0000-0000E6930000}"/>
    <cellStyle name="20% - Accent1 4 2 6 2 9 2" xfId="38048" xr:uid="{00000000-0005-0000-0000-0000E7930000}"/>
    <cellStyle name="20% - Accent1 4 2 6 3" xfId="38049" xr:uid="{00000000-0005-0000-0000-0000E8930000}"/>
    <cellStyle name="20% - Accent1 4 2 6 3 10" xfId="38050" xr:uid="{00000000-0005-0000-0000-0000E9930000}"/>
    <cellStyle name="20% - Accent1 4 2 6 3 10 2" xfId="38051" xr:uid="{00000000-0005-0000-0000-0000EA930000}"/>
    <cellStyle name="20% - Accent1 4 2 6 3 11" xfId="38052" xr:uid="{00000000-0005-0000-0000-0000EB930000}"/>
    <cellStyle name="20% - Accent1 4 2 6 3 2" xfId="38053" xr:uid="{00000000-0005-0000-0000-0000EC930000}"/>
    <cellStyle name="20% - Accent1 4 2 6 3 2 2" xfId="38054" xr:uid="{00000000-0005-0000-0000-0000ED930000}"/>
    <cellStyle name="20% - Accent1 4 2 6 3 2 2 2" xfId="38055" xr:uid="{00000000-0005-0000-0000-0000EE930000}"/>
    <cellStyle name="20% - Accent1 4 2 6 3 2 2 2 2" xfId="38056" xr:uid="{00000000-0005-0000-0000-0000EF930000}"/>
    <cellStyle name="20% - Accent1 4 2 6 3 2 2 2 2 2" xfId="38057" xr:uid="{00000000-0005-0000-0000-0000F0930000}"/>
    <cellStyle name="20% - Accent1 4 2 6 3 2 2 2 3" xfId="38058" xr:uid="{00000000-0005-0000-0000-0000F1930000}"/>
    <cellStyle name="20% - Accent1 4 2 6 3 2 2 3" xfId="38059" xr:uid="{00000000-0005-0000-0000-0000F2930000}"/>
    <cellStyle name="20% - Accent1 4 2 6 3 2 2 3 2" xfId="38060" xr:uid="{00000000-0005-0000-0000-0000F3930000}"/>
    <cellStyle name="20% - Accent1 4 2 6 3 2 2 4" xfId="38061" xr:uid="{00000000-0005-0000-0000-0000F4930000}"/>
    <cellStyle name="20% - Accent1 4 2 6 3 2 3" xfId="38062" xr:uid="{00000000-0005-0000-0000-0000F5930000}"/>
    <cellStyle name="20% - Accent1 4 2 6 3 2 3 2" xfId="38063" xr:uid="{00000000-0005-0000-0000-0000F6930000}"/>
    <cellStyle name="20% - Accent1 4 2 6 3 2 3 2 2" xfId="38064" xr:uid="{00000000-0005-0000-0000-0000F7930000}"/>
    <cellStyle name="20% - Accent1 4 2 6 3 2 3 2 2 2" xfId="38065" xr:uid="{00000000-0005-0000-0000-0000F8930000}"/>
    <cellStyle name="20% - Accent1 4 2 6 3 2 3 2 3" xfId="38066" xr:uid="{00000000-0005-0000-0000-0000F9930000}"/>
    <cellStyle name="20% - Accent1 4 2 6 3 2 3 3" xfId="38067" xr:uid="{00000000-0005-0000-0000-0000FA930000}"/>
    <cellStyle name="20% - Accent1 4 2 6 3 2 3 3 2" xfId="38068" xr:uid="{00000000-0005-0000-0000-0000FB930000}"/>
    <cellStyle name="20% - Accent1 4 2 6 3 2 3 4" xfId="38069" xr:uid="{00000000-0005-0000-0000-0000FC930000}"/>
    <cellStyle name="20% - Accent1 4 2 6 3 2 4" xfId="38070" xr:uid="{00000000-0005-0000-0000-0000FD930000}"/>
    <cellStyle name="20% - Accent1 4 2 6 3 2 4 2" xfId="38071" xr:uid="{00000000-0005-0000-0000-0000FE930000}"/>
    <cellStyle name="20% - Accent1 4 2 6 3 2 4 2 2" xfId="38072" xr:uid="{00000000-0005-0000-0000-0000FF930000}"/>
    <cellStyle name="20% - Accent1 4 2 6 3 2 4 2 2 2" xfId="38073" xr:uid="{00000000-0005-0000-0000-000000940000}"/>
    <cellStyle name="20% - Accent1 4 2 6 3 2 4 2 3" xfId="38074" xr:uid="{00000000-0005-0000-0000-000001940000}"/>
    <cellStyle name="20% - Accent1 4 2 6 3 2 4 3" xfId="38075" xr:uid="{00000000-0005-0000-0000-000002940000}"/>
    <cellStyle name="20% - Accent1 4 2 6 3 2 4 3 2" xfId="38076" xr:uid="{00000000-0005-0000-0000-000003940000}"/>
    <cellStyle name="20% - Accent1 4 2 6 3 2 4 4" xfId="38077" xr:uid="{00000000-0005-0000-0000-000004940000}"/>
    <cellStyle name="20% - Accent1 4 2 6 3 2 5" xfId="38078" xr:uid="{00000000-0005-0000-0000-000005940000}"/>
    <cellStyle name="20% - Accent1 4 2 6 3 2 5 2" xfId="38079" xr:uid="{00000000-0005-0000-0000-000006940000}"/>
    <cellStyle name="20% - Accent1 4 2 6 3 2 5 2 2" xfId="38080" xr:uid="{00000000-0005-0000-0000-000007940000}"/>
    <cellStyle name="20% - Accent1 4 2 6 3 2 5 3" xfId="38081" xr:uid="{00000000-0005-0000-0000-000008940000}"/>
    <cellStyle name="20% - Accent1 4 2 6 3 2 6" xfId="38082" xr:uid="{00000000-0005-0000-0000-000009940000}"/>
    <cellStyle name="20% - Accent1 4 2 6 3 2 6 2" xfId="38083" xr:uid="{00000000-0005-0000-0000-00000A940000}"/>
    <cellStyle name="20% - Accent1 4 2 6 3 2 6 2 2" xfId="38084" xr:uid="{00000000-0005-0000-0000-00000B940000}"/>
    <cellStyle name="20% - Accent1 4 2 6 3 2 6 3" xfId="38085" xr:uid="{00000000-0005-0000-0000-00000C940000}"/>
    <cellStyle name="20% - Accent1 4 2 6 3 2 7" xfId="38086" xr:uid="{00000000-0005-0000-0000-00000D940000}"/>
    <cellStyle name="20% - Accent1 4 2 6 3 2 7 2" xfId="38087" xr:uid="{00000000-0005-0000-0000-00000E940000}"/>
    <cellStyle name="20% - Accent1 4 2 6 3 2 8" xfId="38088" xr:uid="{00000000-0005-0000-0000-00000F940000}"/>
    <cellStyle name="20% - Accent1 4 2 6 3 2 8 2" xfId="38089" xr:uid="{00000000-0005-0000-0000-000010940000}"/>
    <cellStyle name="20% - Accent1 4 2 6 3 2 9" xfId="38090" xr:uid="{00000000-0005-0000-0000-000011940000}"/>
    <cellStyle name="20% - Accent1 4 2 6 3 3" xfId="38091" xr:uid="{00000000-0005-0000-0000-000012940000}"/>
    <cellStyle name="20% - Accent1 4 2 6 3 3 2" xfId="38092" xr:uid="{00000000-0005-0000-0000-000013940000}"/>
    <cellStyle name="20% - Accent1 4 2 6 3 3 2 2" xfId="38093" xr:uid="{00000000-0005-0000-0000-000014940000}"/>
    <cellStyle name="20% - Accent1 4 2 6 3 3 2 2 2" xfId="38094" xr:uid="{00000000-0005-0000-0000-000015940000}"/>
    <cellStyle name="20% - Accent1 4 2 6 3 3 2 2 2 2" xfId="38095" xr:uid="{00000000-0005-0000-0000-000016940000}"/>
    <cellStyle name="20% - Accent1 4 2 6 3 3 2 2 3" xfId="38096" xr:uid="{00000000-0005-0000-0000-000017940000}"/>
    <cellStyle name="20% - Accent1 4 2 6 3 3 2 3" xfId="38097" xr:uid="{00000000-0005-0000-0000-000018940000}"/>
    <cellStyle name="20% - Accent1 4 2 6 3 3 2 3 2" xfId="38098" xr:uid="{00000000-0005-0000-0000-000019940000}"/>
    <cellStyle name="20% - Accent1 4 2 6 3 3 2 4" xfId="38099" xr:uid="{00000000-0005-0000-0000-00001A940000}"/>
    <cellStyle name="20% - Accent1 4 2 6 3 3 3" xfId="38100" xr:uid="{00000000-0005-0000-0000-00001B940000}"/>
    <cellStyle name="20% - Accent1 4 2 6 3 3 3 2" xfId="38101" xr:uid="{00000000-0005-0000-0000-00001C940000}"/>
    <cellStyle name="20% - Accent1 4 2 6 3 3 3 2 2" xfId="38102" xr:uid="{00000000-0005-0000-0000-00001D940000}"/>
    <cellStyle name="20% - Accent1 4 2 6 3 3 3 2 2 2" xfId="38103" xr:uid="{00000000-0005-0000-0000-00001E940000}"/>
    <cellStyle name="20% - Accent1 4 2 6 3 3 3 2 3" xfId="38104" xr:uid="{00000000-0005-0000-0000-00001F940000}"/>
    <cellStyle name="20% - Accent1 4 2 6 3 3 3 3" xfId="38105" xr:uid="{00000000-0005-0000-0000-000020940000}"/>
    <cellStyle name="20% - Accent1 4 2 6 3 3 3 3 2" xfId="38106" xr:uid="{00000000-0005-0000-0000-000021940000}"/>
    <cellStyle name="20% - Accent1 4 2 6 3 3 3 4" xfId="38107" xr:uid="{00000000-0005-0000-0000-000022940000}"/>
    <cellStyle name="20% - Accent1 4 2 6 3 3 4" xfId="38108" xr:uid="{00000000-0005-0000-0000-000023940000}"/>
    <cellStyle name="20% - Accent1 4 2 6 3 3 4 2" xfId="38109" xr:uid="{00000000-0005-0000-0000-000024940000}"/>
    <cellStyle name="20% - Accent1 4 2 6 3 3 4 2 2" xfId="38110" xr:uid="{00000000-0005-0000-0000-000025940000}"/>
    <cellStyle name="20% - Accent1 4 2 6 3 3 4 2 2 2" xfId="38111" xr:uid="{00000000-0005-0000-0000-000026940000}"/>
    <cellStyle name="20% - Accent1 4 2 6 3 3 4 2 3" xfId="38112" xr:uid="{00000000-0005-0000-0000-000027940000}"/>
    <cellStyle name="20% - Accent1 4 2 6 3 3 4 3" xfId="38113" xr:uid="{00000000-0005-0000-0000-000028940000}"/>
    <cellStyle name="20% - Accent1 4 2 6 3 3 4 3 2" xfId="38114" xr:uid="{00000000-0005-0000-0000-000029940000}"/>
    <cellStyle name="20% - Accent1 4 2 6 3 3 4 4" xfId="38115" xr:uid="{00000000-0005-0000-0000-00002A940000}"/>
    <cellStyle name="20% - Accent1 4 2 6 3 3 5" xfId="38116" xr:uid="{00000000-0005-0000-0000-00002B940000}"/>
    <cellStyle name="20% - Accent1 4 2 6 3 3 5 2" xfId="38117" xr:uid="{00000000-0005-0000-0000-00002C940000}"/>
    <cellStyle name="20% - Accent1 4 2 6 3 3 5 2 2" xfId="38118" xr:uid="{00000000-0005-0000-0000-00002D940000}"/>
    <cellStyle name="20% - Accent1 4 2 6 3 3 5 3" xfId="38119" xr:uid="{00000000-0005-0000-0000-00002E940000}"/>
    <cellStyle name="20% - Accent1 4 2 6 3 3 6" xfId="38120" xr:uid="{00000000-0005-0000-0000-00002F940000}"/>
    <cellStyle name="20% - Accent1 4 2 6 3 3 6 2" xfId="38121" xr:uid="{00000000-0005-0000-0000-000030940000}"/>
    <cellStyle name="20% - Accent1 4 2 6 3 3 6 2 2" xfId="38122" xr:uid="{00000000-0005-0000-0000-000031940000}"/>
    <cellStyle name="20% - Accent1 4 2 6 3 3 6 3" xfId="38123" xr:uid="{00000000-0005-0000-0000-000032940000}"/>
    <cellStyle name="20% - Accent1 4 2 6 3 3 7" xfId="38124" xr:uid="{00000000-0005-0000-0000-000033940000}"/>
    <cellStyle name="20% - Accent1 4 2 6 3 3 7 2" xfId="38125" xr:uid="{00000000-0005-0000-0000-000034940000}"/>
    <cellStyle name="20% - Accent1 4 2 6 3 3 8" xfId="38126" xr:uid="{00000000-0005-0000-0000-000035940000}"/>
    <cellStyle name="20% - Accent1 4 2 6 3 3 8 2" xfId="38127" xr:uid="{00000000-0005-0000-0000-000036940000}"/>
    <cellStyle name="20% - Accent1 4 2 6 3 3 9" xfId="38128" xr:uid="{00000000-0005-0000-0000-000037940000}"/>
    <cellStyle name="20% - Accent1 4 2 6 3 4" xfId="38129" xr:uid="{00000000-0005-0000-0000-000038940000}"/>
    <cellStyle name="20% - Accent1 4 2 6 3 4 2" xfId="38130" xr:uid="{00000000-0005-0000-0000-000039940000}"/>
    <cellStyle name="20% - Accent1 4 2 6 3 4 2 2" xfId="38131" xr:uid="{00000000-0005-0000-0000-00003A940000}"/>
    <cellStyle name="20% - Accent1 4 2 6 3 4 2 2 2" xfId="38132" xr:uid="{00000000-0005-0000-0000-00003B940000}"/>
    <cellStyle name="20% - Accent1 4 2 6 3 4 2 3" xfId="38133" xr:uid="{00000000-0005-0000-0000-00003C940000}"/>
    <cellStyle name="20% - Accent1 4 2 6 3 4 3" xfId="38134" xr:uid="{00000000-0005-0000-0000-00003D940000}"/>
    <cellStyle name="20% - Accent1 4 2 6 3 4 3 2" xfId="38135" xr:uid="{00000000-0005-0000-0000-00003E940000}"/>
    <cellStyle name="20% - Accent1 4 2 6 3 4 4" xfId="38136" xr:uid="{00000000-0005-0000-0000-00003F940000}"/>
    <cellStyle name="20% - Accent1 4 2 6 3 5" xfId="38137" xr:uid="{00000000-0005-0000-0000-000040940000}"/>
    <cellStyle name="20% - Accent1 4 2 6 3 5 2" xfId="38138" xr:uid="{00000000-0005-0000-0000-000041940000}"/>
    <cellStyle name="20% - Accent1 4 2 6 3 5 2 2" xfId="38139" xr:uid="{00000000-0005-0000-0000-000042940000}"/>
    <cellStyle name="20% - Accent1 4 2 6 3 5 2 2 2" xfId="38140" xr:uid="{00000000-0005-0000-0000-000043940000}"/>
    <cellStyle name="20% - Accent1 4 2 6 3 5 2 3" xfId="38141" xr:uid="{00000000-0005-0000-0000-000044940000}"/>
    <cellStyle name="20% - Accent1 4 2 6 3 5 3" xfId="38142" xr:uid="{00000000-0005-0000-0000-000045940000}"/>
    <cellStyle name="20% - Accent1 4 2 6 3 5 3 2" xfId="38143" xr:uid="{00000000-0005-0000-0000-000046940000}"/>
    <cellStyle name="20% - Accent1 4 2 6 3 5 4" xfId="38144" xr:uid="{00000000-0005-0000-0000-000047940000}"/>
    <cellStyle name="20% - Accent1 4 2 6 3 6" xfId="38145" xr:uid="{00000000-0005-0000-0000-000048940000}"/>
    <cellStyle name="20% - Accent1 4 2 6 3 6 2" xfId="38146" xr:uid="{00000000-0005-0000-0000-000049940000}"/>
    <cellStyle name="20% - Accent1 4 2 6 3 6 2 2" xfId="38147" xr:uid="{00000000-0005-0000-0000-00004A940000}"/>
    <cellStyle name="20% - Accent1 4 2 6 3 6 2 2 2" xfId="38148" xr:uid="{00000000-0005-0000-0000-00004B940000}"/>
    <cellStyle name="20% - Accent1 4 2 6 3 6 2 3" xfId="38149" xr:uid="{00000000-0005-0000-0000-00004C940000}"/>
    <cellStyle name="20% - Accent1 4 2 6 3 6 3" xfId="38150" xr:uid="{00000000-0005-0000-0000-00004D940000}"/>
    <cellStyle name="20% - Accent1 4 2 6 3 6 3 2" xfId="38151" xr:uid="{00000000-0005-0000-0000-00004E940000}"/>
    <cellStyle name="20% - Accent1 4 2 6 3 6 4" xfId="38152" xr:uid="{00000000-0005-0000-0000-00004F940000}"/>
    <cellStyle name="20% - Accent1 4 2 6 3 7" xfId="38153" xr:uid="{00000000-0005-0000-0000-000050940000}"/>
    <cellStyle name="20% - Accent1 4 2 6 3 7 2" xfId="38154" xr:uid="{00000000-0005-0000-0000-000051940000}"/>
    <cellStyle name="20% - Accent1 4 2 6 3 7 2 2" xfId="38155" xr:uid="{00000000-0005-0000-0000-000052940000}"/>
    <cellStyle name="20% - Accent1 4 2 6 3 7 3" xfId="38156" xr:uid="{00000000-0005-0000-0000-000053940000}"/>
    <cellStyle name="20% - Accent1 4 2 6 3 8" xfId="38157" xr:uid="{00000000-0005-0000-0000-000054940000}"/>
    <cellStyle name="20% - Accent1 4 2 6 3 8 2" xfId="38158" xr:uid="{00000000-0005-0000-0000-000055940000}"/>
    <cellStyle name="20% - Accent1 4 2 6 3 8 2 2" xfId="38159" xr:uid="{00000000-0005-0000-0000-000056940000}"/>
    <cellStyle name="20% - Accent1 4 2 6 3 8 3" xfId="38160" xr:uid="{00000000-0005-0000-0000-000057940000}"/>
    <cellStyle name="20% - Accent1 4 2 6 3 9" xfId="38161" xr:uid="{00000000-0005-0000-0000-000058940000}"/>
    <cellStyle name="20% - Accent1 4 2 6 3 9 2" xfId="38162" xr:uid="{00000000-0005-0000-0000-000059940000}"/>
    <cellStyle name="20% - Accent1 4 2 6 4" xfId="38163" xr:uid="{00000000-0005-0000-0000-00005A940000}"/>
    <cellStyle name="20% - Accent1 4 2 6 4 10" xfId="38164" xr:uid="{00000000-0005-0000-0000-00005B940000}"/>
    <cellStyle name="20% - Accent1 4 2 6 4 10 2" xfId="38165" xr:uid="{00000000-0005-0000-0000-00005C940000}"/>
    <cellStyle name="20% - Accent1 4 2 6 4 11" xfId="38166" xr:uid="{00000000-0005-0000-0000-00005D940000}"/>
    <cellStyle name="20% - Accent1 4 2 6 4 2" xfId="38167" xr:uid="{00000000-0005-0000-0000-00005E940000}"/>
    <cellStyle name="20% - Accent1 4 2 6 4 2 2" xfId="38168" xr:uid="{00000000-0005-0000-0000-00005F940000}"/>
    <cellStyle name="20% - Accent1 4 2 6 4 2 2 2" xfId="38169" xr:uid="{00000000-0005-0000-0000-000060940000}"/>
    <cellStyle name="20% - Accent1 4 2 6 4 2 2 2 2" xfId="38170" xr:uid="{00000000-0005-0000-0000-000061940000}"/>
    <cellStyle name="20% - Accent1 4 2 6 4 2 2 2 2 2" xfId="38171" xr:uid="{00000000-0005-0000-0000-000062940000}"/>
    <cellStyle name="20% - Accent1 4 2 6 4 2 2 2 3" xfId="38172" xr:uid="{00000000-0005-0000-0000-000063940000}"/>
    <cellStyle name="20% - Accent1 4 2 6 4 2 2 3" xfId="38173" xr:uid="{00000000-0005-0000-0000-000064940000}"/>
    <cellStyle name="20% - Accent1 4 2 6 4 2 2 3 2" xfId="38174" xr:uid="{00000000-0005-0000-0000-000065940000}"/>
    <cellStyle name="20% - Accent1 4 2 6 4 2 2 4" xfId="38175" xr:uid="{00000000-0005-0000-0000-000066940000}"/>
    <cellStyle name="20% - Accent1 4 2 6 4 2 3" xfId="38176" xr:uid="{00000000-0005-0000-0000-000067940000}"/>
    <cellStyle name="20% - Accent1 4 2 6 4 2 3 2" xfId="38177" xr:uid="{00000000-0005-0000-0000-000068940000}"/>
    <cellStyle name="20% - Accent1 4 2 6 4 2 3 2 2" xfId="38178" xr:uid="{00000000-0005-0000-0000-000069940000}"/>
    <cellStyle name="20% - Accent1 4 2 6 4 2 3 2 2 2" xfId="38179" xr:uid="{00000000-0005-0000-0000-00006A940000}"/>
    <cellStyle name="20% - Accent1 4 2 6 4 2 3 2 3" xfId="38180" xr:uid="{00000000-0005-0000-0000-00006B940000}"/>
    <cellStyle name="20% - Accent1 4 2 6 4 2 3 3" xfId="38181" xr:uid="{00000000-0005-0000-0000-00006C940000}"/>
    <cellStyle name="20% - Accent1 4 2 6 4 2 3 3 2" xfId="38182" xr:uid="{00000000-0005-0000-0000-00006D940000}"/>
    <cellStyle name="20% - Accent1 4 2 6 4 2 3 4" xfId="38183" xr:uid="{00000000-0005-0000-0000-00006E940000}"/>
    <cellStyle name="20% - Accent1 4 2 6 4 2 4" xfId="38184" xr:uid="{00000000-0005-0000-0000-00006F940000}"/>
    <cellStyle name="20% - Accent1 4 2 6 4 2 4 2" xfId="38185" xr:uid="{00000000-0005-0000-0000-000070940000}"/>
    <cellStyle name="20% - Accent1 4 2 6 4 2 4 2 2" xfId="38186" xr:uid="{00000000-0005-0000-0000-000071940000}"/>
    <cellStyle name="20% - Accent1 4 2 6 4 2 4 2 2 2" xfId="38187" xr:uid="{00000000-0005-0000-0000-000072940000}"/>
    <cellStyle name="20% - Accent1 4 2 6 4 2 4 2 3" xfId="38188" xr:uid="{00000000-0005-0000-0000-000073940000}"/>
    <cellStyle name="20% - Accent1 4 2 6 4 2 4 3" xfId="38189" xr:uid="{00000000-0005-0000-0000-000074940000}"/>
    <cellStyle name="20% - Accent1 4 2 6 4 2 4 3 2" xfId="38190" xr:uid="{00000000-0005-0000-0000-000075940000}"/>
    <cellStyle name="20% - Accent1 4 2 6 4 2 4 4" xfId="38191" xr:uid="{00000000-0005-0000-0000-000076940000}"/>
    <cellStyle name="20% - Accent1 4 2 6 4 2 5" xfId="38192" xr:uid="{00000000-0005-0000-0000-000077940000}"/>
    <cellStyle name="20% - Accent1 4 2 6 4 2 5 2" xfId="38193" xr:uid="{00000000-0005-0000-0000-000078940000}"/>
    <cellStyle name="20% - Accent1 4 2 6 4 2 5 2 2" xfId="38194" xr:uid="{00000000-0005-0000-0000-000079940000}"/>
    <cellStyle name="20% - Accent1 4 2 6 4 2 5 3" xfId="38195" xr:uid="{00000000-0005-0000-0000-00007A940000}"/>
    <cellStyle name="20% - Accent1 4 2 6 4 2 6" xfId="38196" xr:uid="{00000000-0005-0000-0000-00007B940000}"/>
    <cellStyle name="20% - Accent1 4 2 6 4 2 6 2" xfId="38197" xr:uid="{00000000-0005-0000-0000-00007C940000}"/>
    <cellStyle name="20% - Accent1 4 2 6 4 2 6 2 2" xfId="38198" xr:uid="{00000000-0005-0000-0000-00007D940000}"/>
    <cellStyle name="20% - Accent1 4 2 6 4 2 6 3" xfId="38199" xr:uid="{00000000-0005-0000-0000-00007E940000}"/>
    <cellStyle name="20% - Accent1 4 2 6 4 2 7" xfId="38200" xr:uid="{00000000-0005-0000-0000-00007F940000}"/>
    <cellStyle name="20% - Accent1 4 2 6 4 2 7 2" xfId="38201" xr:uid="{00000000-0005-0000-0000-000080940000}"/>
    <cellStyle name="20% - Accent1 4 2 6 4 2 8" xfId="38202" xr:uid="{00000000-0005-0000-0000-000081940000}"/>
    <cellStyle name="20% - Accent1 4 2 6 4 2 8 2" xfId="38203" xr:uid="{00000000-0005-0000-0000-000082940000}"/>
    <cellStyle name="20% - Accent1 4 2 6 4 2 9" xfId="38204" xr:uid="{00000000-0005-0000-0000-000083940000}"/>
    <cellStyle name="20% - Accent1 4 2 6 4 3" xfId="38205" xr:uid="{00000000-0005-0000-0000-000084940000}"/>
    <cellStyle name="20% - Accent1 4 2 6 4 3 2" xfId="38206" xr:uid="{00000000-0005-0000-0000-000085940000}"/>
    <cellStyle name="20% - Accent1 4 2 6 4 3 2 2" xfId="38207" xr:uid="{00000000-0005-0000-0000-000086940000}"/>
    <cellStyle name="20% - Accent1 4 2 6 4 3 2 2 2" xfId="38208" xr:uid="{00000000-0005-0000-0000-000087940000}"/>
    <cellStyle name="20% - Accent1 4 2 6 4 3 2 2 2 2" xfId="38209" xr:uid="{00000000-0005-0000-0000-000088940000}"/>
    <cellStyle name="20% - Accent1 4 2 6 4 3 2 2 3" xfId="38210" xr:uid="{00000000-0005-0000-0000-000089940000}"/>
    <cellStyle name="20% - Accent1 4 2 6 4 3 2 3" xfId="38211" xr:uid="{00000000-0005-0000-0000-00008A940000}"/>
    <cellStyle name="20% - Accent1 4 2 6 4 3 2 3 2" xfId="38212" xr:uid="{00000000-0005-0000-0000-00008B940000}"/>
    <cellStyle name="20% - Accent1 4 2 6 4 3 2 4" xfId="38213" xr:uid="{00000000-0005-0000-0000-00008C940000}"/>
    <cellStyle name="20% - Accent1 4 2 6 4 3 3" xfId="38214" xr:uid="{00000000-0005-0000-0000-00008D940000}"/>
    <cellStyle name="20% - Accent1 4 2 6 4 3 3 2" xfId="38215" xr:uid="{00000000-0005-0000-0000-00008E940000}"/>
    <cellStyle name="20% - Accent1 4 2 6 4 3 3 2 2" xfId="38216" xr:uid="{00000000-0005-0000-0000-00008F940000}"/>
    <cellStyle name="20% - Accent1 4 2 6 4 3 3 2 2 2" xfId="38217" xr:uid="{00000000-0005-0000-0000-000090940000}"/>
    <cellStyle name="20% - Accent1 4 2 6 4 3 3 2 3" xfId="38218" xr:uid="{00000000-0005-0000-0000-000091940000}"/>
    <cellStyle name="20% - Accent1 4 2 6 4 3 3 3" xfId="38219" xr:uid="{00000000-0005-0000-0000-000092940000}"/>
    <cellStyle name="20% - Accent1 4 2 6 4 3 3 3 2" xfId="38220" xr:uid="{00000000-0005-0000-0000-000093940000}"/>
    <cellStyle name="20% - Accent1 4 2 6 4 3 3 4" xfId="38221" xr:uid="{00000000-0005-0000-0000-000094940000}"/>
    <cellStyle name="20% - Accent1 4 2 6 4 3 4" xfId="38222" xr:uid="{00000000-0005-0000-0000-000095940000}"/>
    <cellStyle name="20% - Accent1 4 2 6 4 3 4 2" xfId="38223" xr:uid="{00000000-0005-0000-0000-000096940000}"/>
    <cellStyle name="20% - Accent1 4 2 6 4 3 4 2 2" xfId="38224" xr:uid="{00000000-0005-0000-0000-000097940000}"/>
    <cellStyle name="20% - Accent1 4 2 6 4 3 4 2 2 2" xfId="38225" xr:uid="{00000000-0005-0000-0000-000098940000}"/>
    <cellStyle name="20% - Accent1 4 2 6 4 3 4 2 3" xfId="38226" xr:uid="{00000000-0005-0000-0000-000099940000}"/>
    <cellStyle name="20% - Accent1 4 2 6 4 3 4 3" xfId="38227" xr:uid="{00000000-0005-0000-0000-00009A940000}"/>
    <cellStyle name="20% - Accent1 4 2 6 4 3 4 3 2" xfId="38228" xr:uid="{00000000-0005-0000-0000-00009B940000}"/>
    <cellStyle name="20% - Accent1 4 2 6 4 3 4 4" xfId="38229" xr:uid="{00000000-0005-0000-0000-00009C940000}"/>
    <cellStyle name="20% - Accent1 4 2 6 4 3 5" xfId="38230" xr:uid="{00000000-0005-0000-0000-00009D940000}"/>
    <cellStyle name="20% - Accent1 4 2 6 4 3 5 2" xfId="38231" xr:uid="{00000000-0005-0000-0000-00009E940000}"/>
    <cellStyle name="20% - Accent1 4 2 6 4 3 5 2 2" xfId="38232" xr:uid="{00000000-0005-0000-0000-00009F940000}"/>
    <cellStyle name="20% - Accent1 4 2 6 4 3 5 3" xfId="38233" xr:uid="{00000000-0005-0000-0000-0000A0940000}"/>
    <cellStyle name="20% - Accent1 4 2 6 4 3 6" xfId="38234" xr:uid="{00000000-0005-0000-0000-0000A1940000}"/>
    <cellStyle name="20% - Accent1 4 2 6 4 3 6 2" xfId="38235" xr:uid="{00000000-0005-0000-0000-0000A2940000}"/>
    <cellStyle name="20% - Accent1 4 2 6 4 3 6 2 2" xfId="38236" xr:uid="{00000000-0005-0000-0000-0000A3940000}"/>
    <cellStyle name="20% - Accent1 4 2 6 4 3 6 3" xfId="38237" xr:uid="{00000000-0005-0000-0000-0000A4940000}"/>
    <cellStyle name="20% - Accent1 4 2 6 4 3 7" xfId="38238" xr:uid="{00000000-0005-0000-0000-0000A5940000}"/>
    <cellStyle name="20% - Accent1 4 2 6 4 3 7 2" xfId="38239" xr:uid="{00000000-0005-0000-0000-0000A6940000}"/>
    <cellStyle name="20% - Accent1 4 2 6 4 3 8" xfId="38240" xr:uid="{00000000-0005-0000-0000-0000A7940000}"/>
    <cellStyle name="20% - Accent1 4 2 6 4 3 8 2" xfId="38241" xr:uid="{00000000-0005-0000-0000-0000A8940000}"/>
    <cellStyle name="20% - Accent1 4 2 6 4 3 9" xfId="38242" xr:uid="{00000000-0005-0000-0000-0000A9940000}"/>
    <cellStyle name="20% - Accent1 4 2 6 4 4" xfId="38243" xr:uid="{00000000-0005-0000-0000-0000AA940000}"/>
    <cellStyle name="20% - Accent1 4 2 6 4 4 2" xfId="38244" xr:uid="{00000000-0005-0000-0000-0000AB940000}"/>
    <cellStyle name="20% - Accent1 4 2 6 4 4 2 2" xfId="38245" xr:uid="{00000000-0005-0000-0000-0000AC940000}"/>
    <cellStyle name="20% - Accent1 4 2 6 4 4 2 2 2" xfId="38246" xr:uid="{00000000-0005-0000-0000-0000AD940000}"/>
    <cellStyle name="20% - Accent1 4 2 6 4 4 2 3" xfId="38247" xr:uid="{00000000-0005-0000-0000-0000AE940000}"/>
    <cellStyle name="20% - Accent1 4 2 6 4 4 3" xfId="38248" xr:uid="{00000000-0005-0000-0000-0000AF940000}"/>
    <cellStyle name="20% - Accent1 4 2 6 4 4 3 2" xfId="38249" xr:uid="{00000000-0005-0000-0000-0000B0940000}"/>
    <cellStyle name="20% - Accent1 4 2 6 4 4 4" xfId="38250" xr:uid="{00000000-0005-0000-0000-0000B1940000}"/>
    <cellStyle name="20% - Accent1 4 2 6 4 5" xfId="38251" xr:uid="{00000000-0005-0000-0000-0000B2940000}"/>
    <cellStyle name="20% - Accent1 4 2 6 4 5 2" xfId="38252" xr:uid="{00000000-0005-0000-0000-0000B3940000}"/>
    <cellStyle name="20% - Accent1 4 2 6 4 5 2 2" xfId="38253" xr:uid="{00000000-0005-0000-0000-0000B4940000}"/>
    <cellStyle name="20% - Accent1 4 2 6 4 5 2 2 2" xfId="38254" xr:uid="{00000000-0005-0000-0000-0000B5940000}"/>
    <cellStyle name="20% - Accent1 4 2 6 4 5 2 3" xfId="38255" xr:uid="{00000000-0005-0000-0000-0000B6940000}"/>
    <cellStyle name="20% - Accent1 4 2 6 4 5 3" xfId="38256" xr:uid="{00000000-0005-0000-0000-0000B7940000}"/>
    <cellStyle name="20% - Accent1 4 2 6 4 5 3 2" xfId="38257" xr:uid="{00000000-0005-0000-0000-0000B8940000}"/>
    <cellStyle name="20% - Accent1 4 2 6 4 5 4" xfId="38258" xr:uid="{00000000-0005-0000-0000-0000B9940000}"/>
    <cellStyle name="20% - Accent1 4 2 6 4 6" xfId="38259" xr:uid="{00000000-0005-0000-0000-0000BA940000}"/>
    <cellStyle name="20% - Accent1 4 2 6 4 6 2" xfId="38260" xr:uid="{00000000-0005-0000-0000-0000BB940000}"/>
    <cellStyle name="20% - Accent1 4 2 6 4 6 2 2" xfId="38261" xr:uid="{00000000-0005-0000-0000-0000BC940000}"/>
    <cellStyle name="20% - Accent1 4 2 6 4 6 2 2 2" xfId="38262" xr:uid="{00000000-0005-0000-0000-0000BD940000}"/>
    <cellStyle name="20% - Accent1 4 2 6 4 6 2 3" xfId="38263" xr:uid="{00000000-0005-0000-0000-0000BE940000}"/>
    <cellStyle name="20% - Accent1 4 2 6 4 6 3" xfId="38264" xr:uid="{00000000-0005-0000-0000-0000BF940000}"/>
    <cellStyle name="20% - Accent1 4 2 6 4 6 3 2" xfId="38265" xr:uid="{00000000-0005-0000-0000-0000C0940000}"/>
    <cellStyle name="20% - Accent1 4 2 6 4 6 4" xfId="38266" xr:uid="{00000000-0005-0000-0000-0000C1940000}"/>
    <cellStyle name="20% - Accent1 4 2 6 4 7" xfId="38267" xr:uid="{00000000-0005-0000-0000-0000C2940000}"/>
    <cellStyle name="20% - Accent1 4 2 6 4 7 2" xfId="38268" xr:uid="{00000000-0005-0000-0000-0000C3940000}"/>
    <cellStyle name="20% - Accent1 4 2 6 4 7 2 2" xfId="38269" xr:uid="{00000000-0005-0000-0000-0000C4940000}"/>
    <cellStyle name="20% - Accent1 4 2 6 4 7 3" xfId="38270" xr:uid="{00000000-0005-0000-0000-0000C5940000}"/>
    <cellStyle name="20% - Accent1 4 2 6 4 8" xfId="38271" xr:uid="{00000000-0005-0000-0000-0000C6940000}"/>
    <cellStyle name="20% - Accent1 4 2 6 4 8 2" xfId="38272" xr:uid="{00000000-0005-0000-0000-0000C7940000}"/>
    <cellStyle name="20% - Accent1 4 2 6 4 8 2 2" xfId="38273" xr:uid="{00000000-0005-0000-0000-0000C8940000}"/>
    <cellStyle name="20% - Accent1 4 2 6 4 8 3" xfId="38274" xr:uid="{00000000-0005-0000-0000-0000C9940000}"/>
    <cellStyle name="20% - Accent1 4 2 6 4 9" xfId="38275" xr:uid="{00000000-0005-0000-0000-0000CA940000}"/>
    <cellStyle name="20% - Accent1 4 2 6 4 9 2" xfId="38276" xr:uid="{00000000-0005-0000-0000-0000CB940000}"/>
    <cellStyle name="20% - Accent1 4 2 6 5" xfId="38277" xr:uid="{00000000-0005-0000-0000-0000CC940000}"/>
    <cellStyle name="20% - Accent1 4 2 6 5 2" xfId="38278" xr:uid="{00000000-0005-0000-0000-0000CD940000}"/>
    <cellStyle name="20% - Accent1 4 2 6 5 2 2" xfId="38279" xr:uid="{00000000-0005-0000-0000-0000CE940000}"/>
    <cellStyle name="20% - Accent1 4 2 6 5 2 2 2" xfId="38280" xr:uid="{00000000-0005-0000-0000-0000CF940000}"/>
    <cellStyle name="20% - Accent1 4 2 6 5 2 2 2 2" xfId="38281" xr:uid="{00000000-0005-0000-0000-0000D0940000}"/>
    <cellStyle name="20% - Accent1 4 2 6 5 2 2 3" xfId="38282" xr:uid="{00000000-0005-0000-0000-0000D1940000}"/>
    <cellStyle name="20% - Accent1 4 2 6 5 2 3" xfId="38283" xr:uid="{00000000-0005-0000-0000-0000D2940000}"/>
    <cellStyle name="20% - Accent1 4 2 6 5 2 3 2" xfId="38284" xr:uid="{00000000-0005-0000-0000-0000D3940000}"/>
    <cellStyle name="20% - Accent1 4 2 6 5 2 4" xfId="38285" xr:uid="{00000000-0005-0000-0000-0000D4940000}"/>
    <cellStyle name="20% - Accent1 4 2 6 5 3" xfId="38286" xr:uid="{00000000-0005-0000-0000-0000D5940000}"/>
    <cellStyle name="20% - Accent1 4 2 6 5 3 2" xfId="38287" xr:uid="{00000000-0005-0000-0000-0000D6940000}"/>
    <cellStyle name="20% - Accent1 4 2 6 5 3 2 2" xfId="38288" xr:uid="{00000000-0005-0000-0000-0000D7940000}"/>
    <cellStyle name="20% - Accent1 4 2 6 5 3 2 2 2" xfId="38289" xr:uid="{00000000-0005-0000-0000-0000D8940000}"/>
    <cellStyle name="20% - Accent1 4 2 6 5 3 2 3" xfId="38290" xr:uid="{00000000-0005-0000-0000-0000D9940000}"/>
    <cellStyle name="20% - Accent1 4 2 6 5 3 3" xfId="38291" xr:uid="{00000000-0005-0000-0000-0000DA940000}"/>
    <cellStyle name="20% - Accent1 4 2 6 5 3 3 2" xfId="38292" xr:uid="{00000000-0005-0000-0000-0000DB940000}"/>
    <cellStyle name="20% - Accent1 4 2 6 5 3 4" xfId="38293" xr:uid="{00000000-0005-0000-0000-0000DC940000}"/>
    <cellStyle name="20% - Accent1 4 2 6 5 4" xfId="38294" xr:uid="{00000000-0005-0000-0000-0000DD940000}"/>
    <cellStyle name="20% - Accent1 4 2 6 5 4 2" xfId="38295" xr:uid="{00000000-0005-0000-0000-0000DE940000}"/>
    <cellStyle name="20% - Accent1 4 2 6 5 4 2 2" xfId="38296" xr:uid="{00000000-0005-0000-0000-0000DF940000}"/>
    <cellStyle name="20% - Accent1 4 2 6 5 4 2 2 2" xfId="38297" xr:uid="{00000000-0005-0000-0000-0000E0940000}"/>
    <cellStyle name="20% - Accent1 4 2 6 5 4 2 3" xfId="38298" xr:uid="{00000000-0005-0000-0000-0000E1940000}"/>
    <cellStyle name="20% - Accent1 4 2 6 5 4 3" xfId="38299" xr:uid="{00000000-0005-0000-0000-0000E2940000}"/>
    <cellStyle name="20% - Accent1 4 2 6 5 4 3 2" xfId="38300" xr:uid="{00000000-0005-0000-0000-0000E3940000}"/>
    <cellStyle name="20% - Accent1 4 2 6 5 4 4" xfId="38301" xr:uid="{00000000-0005-0000-0000-0000E4940000}"/>
    <cellStyle name="20% - Accent1 4 2 6 5 5" xfId="38302" xr:uid="{00000000-0005-0000-0000-0000E5940000}"/>
    <cellStyle name="20% - Accent1 4 2 6 5 5 2" xfId="38303" xr:uid="{00000000-0005-0000-0000-0000E6940000}"/>
    <cellStyle name="20% - Accent1 4 2 6 5 5 2 2" xfId="38304" xr:uid="{00000000-0005-0000-0000-0000E7940000}"/>
    <cellStyle name="20% - Accent1 4 2 6 5 5 3" xfId="38305" xr:uid="{00000000-0005-0000-0000-0000E8940000}"/>
    <cellStyle name="20% - Accent1 4 2 6 5 6" xfId="38306" xr:uid="{00000000-0005-0000-0000-0000E9940000}"/>
    <cellStyle name="20% - Accent1 4 2 6 5 6 2" xfId="38307" xr:uid="{00000000-0005-0000-0000-0000EA940000}"/>
    <cellStyle name="20% - Accent1 4 2 6 5 6 2 2" xfId="38308" xr:uid="{00000000-0005-0000-0000-0000EB940000}"/>
    <cellStyle name="20% - Accent1 4 2 6 5 6 3" xfId="38309" xr:uid="{00000000-0005-0000-0000-0000EC940000}"/>
    <cellStyle name="20% - Accent1 4 2 6 5 7" xfId="38310" xr:uid="{00000000-0005-0000-0000-0000ED940000}"/>
    <cellStyle name="20% - Accent1 4 2 6 5 7 2" xfId="38311" xr:uid="{00000000-0005-0000-0000-0000EE940000}"/>
    <cellStyle name="20% - Accent1 4 2 6 5 8" xfId="38312" xr:uid="{00000000-0005-0000-0000-0000EF940000}"/>
    <cellStyle name="20% - Accent1 4 2 6 5 8 2" xfId="38313" xr:uid="{00000000-0005-0000-0000-0000F0940000}"/>
    <cellStyle name="20% - Accent1 4 2 6 5 9" xfId="38314" xr:uid="{00000000-0005-0000-0000-0000F1940000}"/>
    <cellStyle name="20% - Accent1 4 2 6 6" xfId="38315" xr:uid="{00000000-0005-0000-0000-0000F2940000}"/>
    <cellStyle name="20% - Accent1 4 2 6 6 2" xfId="38316" xr:uid="{00000000-0005-0000-0000-0000F3940000}"/>
    <cellStyle name="20% - Accent1 4 2 6 6 2 2" xfId="38317" xr:uid="{00000000-0005-0000-0000-0000F4940000}"/>
    <cellStyle name="20% - Accent1 4 2 6 6 2 2 2" xfId="38318" xr:uid="{00000000-0005-0000-0000-0000F5940000}"/>
    <cellStyle name="20% - Accent1 4 2 6 6 2 2 2 2" xfId="38319" xr:uid="{00000000-0005-0000-0000-0000F6940000}"/>
    <cellStyle name="20% - Accent1 4 2 6 6 2 2 3" xfId="38320" xr:uid="{00000000-0005-0000-0000-0000F7940000}"/>
    <cellStyle name="20% - Accent1 4 2 6 6 2 3" xfId="38321" xr:uid="{00000000-0005-0000-0000-0000F8940000}"/>
    <cellStyle name="20% - Accent1 4 2 6 6 2 3 2" xfId="38322" xr:uid="{00000000-0005-0000-0000-0000F9940000}"/>
    <cellStyle name="20% - Accent1 4 2 6 6 2 4" xfId="38323" xr:uid="{00000000-0005-0000-0000-0000FA940000}"/>
    <cellStyle name="20% - Accent1 4 2 6 6 3" xfId="38324" xr:uid="{00000000-0005-0000-0000-0000FB940000}"/>
    <cellStyle name="20% - Accent1 4 2 6 6 3 2" xfId="38325" xr:uid="{00000000-0005-0000-0000-0000FC940000}"/>
    <cellStyle name="20% - Accent1 4 2 6 6 3 2 2" xfId="38326" xr:uid="{00000000-0005-0000-0000-0000FD940000}"/>
    <cellStyle name="20% - Accent1 4 2 6 6 3 2 2 2" xfId="38327" xr:uid="{00000000-0005-0000-0000-0000FE940000}"/>
    <cellStyle name="20% - Accent1 4 2 6 6 3 2 3" xfId="38328" xr:uid="{00000000-0005-0000-0000-0000FF940000}"/>
    <cellStyle name="20% - Accent1 4 2 6 6 3 3" xfId="38329" xr:uid="{00000000-0005-0000-0000-000000950000}"/>
    <cellStyle name="20% - Accent1 4 2 6 6 3 3 2" xfId="38330" xr:uid="{00000000-0005-0000-0000-000001950000}"/>
    <cellStyle name="20% - Accent1 4 2 6 6 3 4" xfId="38331" xr:uid="{00000000-0005-0000-0000-000002950000}"/>
    <cellStyle name="20% - Accent1 4 2 6 6 4" xfId="38332" xr:uid="{00000000-0005-0000-0000-000003950000}"/>
    <cellStyle name="20% - Accent1 4 2 6 6 4 2" xfId="38333" xr:uid="{00000000-0005-0000-0000-000004950000}"/>
    <cellStyle name="20% - Accent1 4 2 6 6 4 2 2" xfId="38334" xr:uid="{00000000-0005-0000-0000-000005950000}"/>
    <cellStyle name="20% - Accent1 4 2 6 6 4 2 2 2" xfId="38335" xr:uid="{00000000-0005-0000-0000-000006950000}"/>
    <cellStyle name="20% - Accent1 4 2 6 6 4 2 3" xfId="38336" xr:uid="{00000000-0005-0000-0000-000007950000}"/>
    <cellStyle name="20% - Accent1 4 2 6 6 4 3" xfId="38337" xr:uid="{00000000-0005-0000-0000-000008950000}"/>
    <cellStyle name="20% - Accent1 4 2 6 6 4 3 2" xfId="38338" xr:uid="{00000000-0005-0000-0000-000009950000}"/>
    <cellStyle name="20% - Accent1 4 2 6 6 4 4" xfId="38339" xr:uid="{00000000-0005-0000-0000-00000A950000}"/>
    <cellStyle name="20% - Accent1 4 2 6 6 5" xfId="38340" xr:uid="{00000000-0005-0000-0000-00000B950000}"/>
    <cellStyle name="20% - Accent1 4 2 6 6 5 2" xfId="38341" xr:uid="{00000000-0005-0000-0000-00000C950000}"/>
    <cellStyle name="20% - Accent1 4 2 6 6 5 2 2" xfId="38342" xr:uid="{00000000-0005-0000-0000-00000D950000}"/>
    <cellStyle name="20% - Accent1 4 2 6 6 5 3" xfId="38343" xr:uid="{00000000-0005-0000-0000-00000E950000}"/>
    <cellStyle name="20% - Accent1 4 2 6 6 6" xfId="38344" xr:uid="{00000000-0005-0000-0000-00000F950000}"/>
    <cellStyle name="20% - Accent1 4 2 6 6 6 2" xfId="38345" xr:uid="{00000000-0005-0000-0000-000010950000}"/>
    <cellStyle name="20% - Accent1 4 2 6 6 6 2 2" xfId="38346" xr:uid="{00000000-0005-0000-0000-000011950000}"/>
    <cellStyle name="20% - Accent1 4 2 6 6 6 3" xfId="38347" xr:uid="{00000000-0005-0000-0000-000012950000}"/>
    <cellStyle name="20% - Accent1 4 2 6 6 7" xfId="38348" xr:uid="{00000000-0005-0000-0000-000013950000}"/>
    <cellStyle name="20% - Accent1 4 2 6 6 7 2" xfId="38349" xr:uid="{00000000-0005-0000-0000-000014950000}"/>
    <cellStyle name="20% - Accent1 4 2 6 6 8" xfId="38350" xr:uid="{00000000-0005-0000-0000-000015950000}"/>
    <cellStyle name="20% - Accent1 4 2 6 6 8 2" xfId="38351" xr:uid="{00000000-0005-0000-0000-000016950000}"/>
    <cellStyle name="20% - Accent1 4 2 6 6 9" xfId="38352" xr:uid="{00000000-0005-0000-0000-000017950000}"/>
    <cellStyle name="20% - Accent1 4 2 6 7" xfId="38353" xr:uid="{00000000-0005-0000-0000-000018950000}"/>
    <cellStyle name="20% - Accent1 4 2 6 7 2" xfId="38354" xr:uid="{00000000-0005-0000-0000-000019950000}"/>
    <cellStyle name="20% - Accent1 4 2 6 7 2 2" xfId="38355" xr:uid="{00000000-0005-0000-0000-00001A950000}"/>
    <cellStyle name="20% - Accent1 4 2 6 7 2 2 2" xfId="38356" xr:uid="{00000000-0005-0000-0000-00001B950000}"/>
    <cellStyle name="20% - Accent1 4 2 6 7 2 3" xfId="38357" xr:uid="{00000000-0005-0000-0000-00001C950000}"/>
    <cellStyle name="20% - Accent1 4 2 6 7 3" xfId="38358" xr:uid="{00000000-0005-0000-0000-00001D950000}"/>
    <cellStyle name="20% - Accent1 4 2 6 7 3 2" xfId="38359" xr:uid="{00000000-0005-0000-0000-00001E950000}"/>
    <cellStyle name="20% - Accent1 4 2 6 7 4" xfId="38360" xr:uid="{00000000-0005-0000-0000-00001F950000}"/>
    <cellStyle name="20% - Accent1 4 2 6 8" xfId="38361" xr:uid="{00000000-0005-0000-0000-000020950000}"/>
    <cellStyle name="20% - Accent1 4 2 6 8 2" xfId="38362" xr:uid="{00000000-0005-0000-0000-000021950000}"/>
    <cellStyle name="20% - Accent1 4 2 6 8 2 2" xfId="38363" xr:uid="{00000000-0005-0000-0000-000022950000}"/>
    <cellStyle name="20% - Accent1 4 2 6 8 2 2 2" xfId="38364" xr:uid="{00000000-0005-0000-0000-000023950000}"/>
    <cellStyle name="20% - Accent1 4 2 6 8 2 3" xfId="38365" xr:uid="{00000000-0005-0000-0000-000024950000}"/>
    <cellStyle name="20% - Accent1 4 2 6 8 3" xfId="38366" xr:uid="{00000000-0005-0000-0000-000025950000}"/>
    <cellStyle name="20% - Accent1 4 2 6 8 3 2" xfId="38367" xr:uid="{00000000-0005-0000-0000-000026950000}"/>
    <cellStyle name="20% - Accent1 4 2 6 8 4" xfId="38368" xr:uid="{00000000-0005-0000-0000-000027950000}"/>
    <cellStyle name="20% - Accent1 4 2 6 9" xfId="38369" xr:uid="{00000000-0005-0000-0000-000028950000}"/>
    <cellStyle name="20% - Accent1 4 2 6 9 2" xfId="38370" xr:uid="{00000000-0005-0000-0000-000029950000}"/>
    <cellStyle name="20% - Accent1 4 2 6 9 2 2" xfId="38371" xr:uid="{00000000-0005-0000-0000-00002A950000}"/>
    <cellStyle name="20% - Accent1 4 2 6 9 2 2 2" xfId="38372" xr:uid="{00000000-0005-0000-0000-00002B950000}"/>
    <cellStyle name="20% - Accent1 4 2 6 9 2 3" xfId="38373" xr:uid="{00000000-0005-0000-0000-00002C950000}"/>
    <cellStyle name="20% - Accent1 4 2 6 9 3" xfId="38374" xr:uid="{00000000-0005-0000-0000-00002D950000}"/>
    <cellStyle name="20% - Accent1 4 2 6 9 3 2" xfId="38375" xr:uid="{00000000-0005-0000-0000-00002E950000}"/>
    <cellStyle name="20% - Accent1 4 2 6 9 4" xfId="38376" xr:uid="{00000000-0005-0000-0000-00002F950000}"/>
    <cellStyle name="20% - Accent1 4 2 7" xfId="38377" xr:uid="{00000000-0005-0000-0000-000030950000}"/>
    <cellStyle name="20% - Accent1 4 2 7 10" xfId="38378" xr:uid="{00000000-0005-0000-0000-000031950000}"/>
    <cellStyle name="20% - Accent1 4 2 7 10 2" xfId="38379" xr:uid="{00000000-0005-0000-0000-000032950000}"/>
    <cellStyle name="20% - Accent1 4 2 7 11" xfId="38380" xr:uid="{00000000-0005-0000-0000-000033950000}"/>
    <cellStyle name="20% - Accent1 4 2 7 11 2" xfId="38381" xr:uid="{00000000-0005-0000-0000-000034950000}"/>
    <cellStyle name="20% - Accent1 4 2 7 12" xfId="38382" xr:uid="{00000000-0005-0000-0000-000035950000}"/>
    <cellStyle name="20% - Accent1 4 2 7 2" xfId="38383" xr:uid="{00000000-0005-0000-0000-000036950000}"/>
    <cellStyle name="20% - Accent1 4 2 7 2 10" xfId="38384" xr:uid="{00000000-0005-0000-0000-000037950000}"/>
    <cellStyle name="20% - Accent1 4 2 7 2 10 2" xfId="38385" xr:uid="{00000000-0005-0000-0000-000038950000}"/>
    <cellStyle name="20% - Accent1 4 2 7 2 11" xfId="38386" xr:uid="{00000000-0005-0000-0000-000039950000}"/>
    <cellStyle name="20% - Accent1 4 2 7 2 2" xfId="38387" xr:uid="{00000000-0005-0000-0000-00003A950000}"/>
    <cellStyle name="20% - Accent1 4 2 7 2 2 2" xfId="38388" xr:uid="{00000000-0005-0000-0000-00003B950000}"/>
    <cellStyle name="20% - Accent1 4 2 7 2 2 2 2" xfId="38389" xr:uid="{00000000-0005-0000-0000-00003C950000}"/>
    <cellStyle name="20% - Accent1 4 2 7 2 2 2 2 2" xfId="38390" xr:uid="{00000000-0005-0000-0000-00003D950000}"/>
    <cellStyle name="20% - Accent1 4 2 7 2 2 2 2 2 2" xfId="38391" xr:uid="{00000000-0005-0000-0000-00003E950000}"/>
    <cellStyle name="20% - Accent1 4 2 7 2 2 2 2 3" xfId="38392" xr:uid="{00000000-0005-0000-0000-00003F950000}"/>
    <cellStyle name="20% - Accent1 4 2 7 2 2 2 3" xfId="38393" xr:uid="{00000000-0005-0000-0000-000040950000}"/>
    <cellStyle name="20% - Accent1 4 2 7 2 2 2 3 2" xfId="38394" xr:uid="{00000000-0005-0000-0000-000041950000}"/>
    <cellStyle name="20% - Accent1 4 2 7 2 2 2 4" xfId="38395" xr:uid="{00000000-0005-0000-0000-000042950000}"/>
    <cellStyle name="20% - Accent1 4 2 7 2 2 3" xfId="38396" xr:uid="{00000000-0005-0000-0000-000043950000}"/>
    <cellStyle name="20% - Accent1 4 2 7 2 2 3 2" xfId="38397" xr:uid="{00000000-0005-0000-0000-000044950000}"/>
    <cellStyle name="20% - Accent1 4 2 7 2 2 3 2 2" xfId="38398" xr:uid="{00000000-0005-0000-0000-000045950000}"/>
    <cellStyle name="20% - Accent1 4 2 7 2 2 3 2 2 2" xfId="38399" xr:uid="{00000000-0005-0000-0000-000046950000}"/>
    <cellStyle name="20% - Accent1 4 2 7 2 2 3 2 3" xfId="38400" xr:uid="{00000000-0005-0000-0000-000047950000}"/>
    <cellStyle name="20% - Accent1 4 2 7 2 2 3 3" xfId="38401" xr:uid="{00000000-0005-0000-0000-000048950000}"/>
    <cellStyle name="20% - Accent1 4 2 7 2 2 3 3 2" xfId="38402" xr:uid="{00000000-0005-0000-0000-000049950000}"/>
    <cellStyle name="20% - Accent1 4 2 7 2 2 3 4" xfId="38403" xr:uid="{00000000-0005-0000-0000-00004A950000}"/>
    <cellStyle name="20% - Accent1 4 2 7 2 2 4" xfId="38404" xr:uid="{00000000-0005-0000-0000-00004B950000}"/>
    <cellStyle name="20% - Accent1 4 2 7 2 2 4 2" xfId="38405" xr:uid="{00000000-0005-0000-0000-00004C950000}"/>
    <cellStyle name="20% - Accent1 4 2 7 2 2 4 2 2" xfId="38406" xr:uid="{00000000-0005-0000-0000-00004D950000}"/>
    <cellStyle name="20% - Accent1 4 2 7 2 2 4 2 2 2" xfId="38407" xr:uid="{00000000-0005-0000-0000-00004E950000}"/>
    <cellStyle name="20% - Accent1 4 2 7 2 2 4 2 3" xfId="38408" xr:uid="{00000000-0005-0000-0000-00004F950000}"/>
    <cellStyle name="20% - Accent1 4 2 7 2 2 4 3" xfId="38409" xr:uid="{00000000-0005-0000-0000-000050950000}"/>
    <cellStyle name="20% - Accent1 4 2 7 2 2 4 3 2" xfId="38410" xr:uid="{00000000-0005-0000-0000-000051950000}"/>
    <cellStyle name="20% - Accent1 4 2 7 2 2 4 4" xfId="38411" xr:uid="{00000000-0005-0000-0000-000052950000}"/>
    <cellStyle name="20% - Accent1 4 2 7 2 2 5" xfId="38412" xr:uid="{00000000-0005-0000-0000-000053950000}"/>
    <cellStyle name="20% - Accent1 4 2 7 2 2 5 2" xfId="38413" xr:uid="{00000000-0005-0000-0000-000054950000}"/>
    <cellStyle name="20% - Accent1 4 2 7 2 2 5 2 2" xfId="38414" xr:uid="{00000000-0005-0000-0000-000055950000}"/>
    <cellStyle name="20% - Accent1 4 2 7 2 2 5 3" xfId="38415" xr:uid="{00000000-0005-0000-0000-000056950000}"/>
    <cellStyle name="20% - Accent1 4 2 7 2 2 6" xfId="38416" xr:uid="{00000000-0005-0000-0000-000057950000}"/>
    <cellStyle name="20% - Accent1 4 2 7 2 2 6 2" xfId="38417" xr:uid="{00000000-0005-0000-0000-000058950000}"/>
    <cellStyle name="20% - Accent1 4 2 7 2 2 6 2 2" xfId="38418" xr:uid="{00000000-0005-0000-0000-000059950000}"/>
    <cellStyle name="20% - Accent1 4 2 7 2 2 6 3" xfId="38419" xr:uid="{00000000-0005-0000-0000-00005A950000}"/>
    <cellStyle name="20% - Accent1 4 2 7 2 2 7" xfId="38420" xr:uid="{00000000-0005-0000-0000-00005B950000}"/>
    <cellStyle name="20% - Accent1 4 2 7 2 2 7 2" xfId="38421" xr:uid="{00000000-0005-0000-0000-00005C950000}"/>
    <cellStyle name="20% - Accent1 4 2 7 2 2 8" xfId="38422" xr:uid="{00000000-0005-0000-0000-00005D950000}"/>
    <cellStyle name="20% - Accent1 4 2 7 2 2 8 2" xfId="38423" xr:uid="{00000000-0005-0000-0000-00005E950000}"/>
    <cellStyle name="20% - Accent1 4 2 7 2 2 9" xfId="38424" xr:uid="{00000000-0005-0000-0000-00005F950000}"/>
    <cellStyle name="20% - Accent1 4 2 7 2 3" xfId="38425" xr:uid="{00000000-0005-0000-0000-000060950000}"/>
    <cellStyle name="20% - Accent1 4 2 7 2 3 2" xfId="38426" xr:uid="{00000000-0005-0000-0000-000061950000}"/>
    <cellStyle name="20% - Accent1 4 2 7 2 3 2 2" xfId="38427" xr:uid="{00000000-0005-0000-0000-000062950000}"/>
    <cellStyle name="20% - Accent1 4 2 7 2 3 2 2 2" xfId="38428" xr:uid="{00000000-0005-0000-0000-000063950000}"/>
    <cellStyle name="20% - Accent1 4 2 7 2 3 2 2 2 2" xfId="38429" xr:uid="{00000000-0005-0000-0000-000064950000}"/>
    <cellStyle name="20% - Accent1 4 2 7 2 3 2 2 3" xfId="38430" xr:uid="{00000000-0005-0000-0000-000065950000}"/>
    <cellStyle name="20% - Accent1 4 2 7 2 3 2 3" xfId="38431" xr:uid="{00000000-0005-0000-0000-000066950000}"/>
    <cellStyle name="20% - Accent1 4 2 7 2 3 2 3 2" xfId="38432" xr:uid="{00000000-0005-0000-0000-000067950000}"/>
    <cellStyle name="20% - Accent1 4 2 7 2 3 2 4" xfId="38433" xr:uid="{00000000-0005-0000-0000-000068950000}"/>
    <cellStyle name="20% - Accent1 4 2 7 2 3 3" xfId="38434" xr:uid="{00000000-0005-0000-0000-000069950000}"/>
    <cellStyle name="20% - Accent1 4 2 7 2 3 3 2" xfId="38435" xr:uid="{00000000-0005-0000-0000-00006A950000}"/>
    <cellStyle name="20% - Accent1 4 2 7 2 3 3 2 2" xfId="38436" xr:uid="{00000000-0005-0000-0000-00006B950000}"/>
    <cellStyle name="20% - Accent1 4 2 7 2 3 3 2 2 2" xfId="38437" xr:uid="{00000000-0005-0000-0000-00006C950000}"/>
    <cellStyle name="20% - Accent1 4 2 7 2 3 3 2 3" xfId="38438" xr:uid="{00000000-0005-0000-0000-00006D950000}"/>
    <cellStyle name="20% - Accent1 4 2 7 2 3 3 3" xfId="38439" xr:uid="{00000000-0005-0000-0000-00006E950000}"/>
    <cellStyle name="20% - Accent1 4 2 7 2 3 3 3 2" xfId="38440" xr:uid="{00000000-0005-0000-0000-00006F950000}"/>
    <cellStyle name="20% - Accent1 4 2 7 2 3 3 4" xfId="38441" xr:uid="{00000000-0005-0000-0000-000070950000}"/>
    <cellStyle name="20% - Accent1 4 2 7 2 3 4" xfId="38442" xr:uid="{00000000-0005-0000-0000-000071950000}"/>
    <cellStyle name="20% - Accent1 4 2 7 2 3 4 2" xfId="38443" xr:uid="{00000000-0005-0000-0000-000072950000}"/>
    <cellStyle name="20% - Accent1 4 2 7 2 3 4 2 2" xfId="38444" xr:uid="{00000000-0005-0000-0000-000073950000}"/>
    <cellStyle name="20% - Accent1 4 2 7 2 3 4 2 2 2" xfId="38445" xr:uid="{00000000-0005-0000-0000-000074950000}"/>
    <cellStyle name="20% - Accent1 4 2 7 2 3 4 2 3" xfId="38446" xr:uid="{00000000-0005-0000-0000-000075950000}"/>
    <cellStyle name="20% - Accent1 4 2 7 2 3 4 3" xfId="38447" xr:uid="{00000000-0005-0000-0000-000076950000}"/>
    <cellStyle name="20% - Accent1 4 2 7 2 3 4 3 2" xfId="38448" xr:uid="{00000000-0005-0000-0000-000077950000}"/>
    <cellStyle name="20% - Accent1 4 2 7 2 3 4 4" xfId="38449" xr:uid="{00000000-0005-0000-0000-000078950000}"/>
    <cellStyle name="20% - Accent1 4 2 7 2 3 5" xfId="38450" xr:uid="{00000000-0005-0000-0000-000079950000}"/>
    <cellStyle name="20% - Accent1 4 2 7 2 3 5 2" xfId="38451" xr:uid="{00000000-0005-0000-0000-00007A950000}"/>
    <cellStyle name="20% - Accent1 4 2 7 2 3 5 2 2" xfId="38452" xr:uid="{00000000-0005-0000-0000-00007B950000}"/>
    <cellStyle name="20% - Accent1 4 2 7 2 3 5 3" xfId="38453" xr:uid="{00000000-0005-0000-0000-00007C950000}"/>
    <cellStyle name="20% - Accent1 4 2 7 2 3 6" xfId="38454" xr:uid="{00000000-0005-0000-0000-00007D950000}"/>
    <cellStyle name="20% - Accent1 4 2 7 2 3 6 2" xfId="38455" xr:uid="{00000000-0005-0000-0000-00007E950000}"/>
    <cellStyle name="20% - Accent1 4 2 7 2 3 6 2 2" xfId="38456" xr:uid="{00000000-0005-0000-0000-00007F950000}"/>
    <cellStyle name="20% - Accent1 4 2 7 2 3 6 3" xfId="38457" xr:uid="{00000000-0005-0000-0000-000080950000}"/>
    <cellStyle name="20% - Accent1 4 2 7 2 3 7" xfId="38458" xr:uid="{00000000-0005-0000-0000-000081950000}"/>
    <cellStyle name="20% - Accent1 4 2 7 2 3 7 2" xfId="38459" xr:uid="{00000000-0005-0000-0000-000082950000}"/>
    <cellStyle name="20% - Accent1 4 2 7 2 3 8" xfId="38460" xr:uid="{00000000-0005-0000-0000-000083950000}"/>
    <cellStyle name="20% - Accent1 4 2 7 2 3 8 2" xfId="38461" xr:uid="{00000000-0005-0000-0000-000084950000}"/>
    <cellStyle name="20% - Accent1 4 2 7 2 3 9" xfId="38462" xr:uid="{00000000-0005-0000-0000-000085950000}"/>
    <cellStyle name="20% - Accent1 4 2 7 2 4" xfId="38463" xr:uid="{00000000-0005-0000-0000-000086950000}"/>
    <cellStyle name="20% - Accent1 4 2 7 2 4 2" xfId="38464" xr:uid="{00000000-0005-0000-0000-000087950000}"/>
    <cellStyle name="20% - Accent1 4 2 7 2 4 2 2" xfId="38465" xr:uid="{00000000-0005-0000-0000-000088950000}"/>
    <cellStyle name="20% - Accent1 4 2 7 2 4 2 2 2" xfId="38466" xr:uid="{00000000-0005-0000-0000-000089950000}"/>
    <cellStyle name="20% - Accent1 4 2 7 2 4 2 3" xfId="38467" xr:uid="{00000000-0005-0000-0000-00008A950000}"/>
    <cellStyle name="20% - Accent1 4 2 7 2 4 3" xfId="38468" xr:uid="{00000000-0005-0000-0000-00008B950000}"/>
    <cellStyle name="20% - Accent1 4 2 7 2 4 3 2" xfId="38469" xr:uid="{00000000-0005-0000-0000-00008C950000}"/>
    <cellStyle name="20% - Accent1 4 2 7 2 4 4" xfId="38470" xr:uid="{00000000-0005-0000-0000-00008D950000}"/>
    <cellStyle name="20% - Accent1 4 2 7 2 5" xfId="38471" xr:uid="{00000000-0005-0000-0000-00008E950000}"/>
    <cellStyle name="20% - Accent1 4 2 7 2 5 2" xfId="38472" xr:uid="{00000000-0005-0000-0000-00008F950000}"/>
    <cellStyle name="20% - Accent1 4 2 7 2 5 2 2" xfId="38473" xr:uid="{00000000-0005-0000-0000-000090950000}"/>
    <cellStyle name="20% - Accent1 4 2 7 2 5 2 2 2" xfId="38474" xr:uid="{00000000-0005-0000-0000-000091950000}"/>
    <cellStyle name="20% - Accent1 4 2 7 2 5 2 3" xfId="38475" xr:uid="{00000000-0005-0000-0000-000092950000}"/>
    <cellStyle name="20% - Accent1 4 2 7 2 5 3" xfId="38476" xr:uid="{00000000-0005-0000-0000-000093950000}"/>
    <cellStyle name="20% - Accent1 4 2 7 2 5 3 2" xfId="38477" xr:uid="{00000000-0005-0000-0000-000094950000}"/>
    <cellStyle name="20% - Accent1 4 2 7 2 5 4" xfId="38478" xr:uid="{00000000-0005-0000-0000-000095950000}"/>
    <cellStyle name="20% - Accent1 4 2 7 2 6" xfId="38479" xr:uid="{00000000-0005-0000-0000-000096950000}"/>
    <cellStyle name="20% - Accent1 4 2 7 2 6 2" xfId="38480" xr:uid="{00000000-0005-0000-0000-000097950000}"/>
    <cellStyle name="20% - Accent1 4 2 7 2 6 2 2" xfId="38481" xr:uid="{00000000-0005-0000-0000-000098950000}"/>
    <cellStyle name="20% - Accent1 4 2 7 2 6 2 2 2" xfId="38482" xr:uid="{00000000-0005-0000-0000-000099950000}"/>
    <cellStyle name="20% - Accent1 4 2 7 2 6 2 3" xfId="38483" xr:uid="{00000000-0005-0000-0000-00009A950000}"/>
    <cellStyle name="20% - Accent1 4 2 7 2 6 3" xfId="38484" xr:uid="{00000000-0005-0000-0000-00009B950000}"/>
    <cellStyle name="20% - Accent1 4 2 7 2 6 3 2" xfId="38485" xr:uid="{00000000-0005-0000-0000-00009C950000}"/>
    <cellStyle name="20% - Accent1 4 2 7 2 6 4" xfId="38486" xr:uid="{00000000-0005-0000-0000-00009D950000}"/>
    <cellStyle name="20% - Accent1 4 2 7 2 7" xfId="38487" xr:uid="{00000000-0005-0000-0000-00009E950000}"/>
    <cellStyle name="20% - Accent1 4 2 7 2 7 2" xfId="38488" xr:uid="{00000000-0005-0000-0000-00009F950000}"/>
    <cellStyle name="20% - Accent1 4 2 7 2 7 2 2" xfId="38489" xr:uid="{00000000-0005-0000-0000-0000A0950000}"/>
    <cellStyle name="20% - Accent1 4 2 7 2 7 3" xfId="38490" xr:uid="{00000000-0005-0000-0000-0000A1950000}"/>
    <cellStyle name="20% - Accent1 4 2 7 2 8" xfId="38491" xr:uid="{00000000-0005-0000-0000-0000A2950000}"/>
    <cellStyle name="20% - Accent1 4 2 7 2 8 2" xfId="38492" xr:uid="{00000000-0005-0000-0000-0000A3950000}"/>
    <cellStyle name="20% - Accent1 4 2 7 2 8 2 2" xfId="38493" xr:uid="{00000000-0005-0000-0000-0000A4950000}"/>
    <cellStyle name="20% - Accent1 4 2 7 2 8 3" xfId="38494" xr:uid="{00000000-0005-0000-0000-0000A5950000}"/>
    <cellStyle name="20% - Accent1 4 2 7 2 9" xfId="38495" xr:uid="{00000000-0005-0000-0000-0000A6950000}"/>
    <cellStyle name="20% - Accent1 4 2 7 2 9 2" xfId="38496" xr:uid="{00000000-0005-0000-0000-0000A7950000}"/>
    <cellStyle name="20% - Accent1 4 2 7 3" xfId="38497" xr:uid="{00000000-0005-0000-0000-0000A8950000}"/>
    <cellStyle name="20% - Accent1 4 2 7 3 2" xfId="38498" xr:uid="{00000000-0005-0000-0000-0000A9950000}"/>
    <cellStyle name="20% - Accent1 4 2 7 3 2 2" xfId="38499" xr:uid="{00000000-0005-0000-0000-0000AA950000}"/>
    <cellStyle name="20% - Accent1 4 2 7 3 2 2 2" xfId="38500" xr:uid="{00000000-0005-0000-0000-0000AB950000}"/>
    <cellStyle name="20% - Accent1 4 2 7 3 2 2 2 2" xfId="38501" xr:uid="{00000000-0005-0000-0000-0000AC950000}"/>
    <cellStyle name="20% - Accent1 4 2 7 3 2 2 3" xfId="38502" xr:uid="{00000000-0005-0000-0000-0000AD950000}"/>
    <cellStyle name="20% - Accent1 4 2 7 3 2 3" xfId="38503" xr:uid="{00000000-0005-0000-0000-0000AE950000}"/>
    <cellStyle name="20% - Accent1 4 2 7 3 2 3 2" xfId="38504" xr:uid="{00000000-0005-0000-0000-0000AF950000}"/>
    <cellStyle name="20% - Accent1 4 2 7 3 2 4" xfId="38505" xr:uid="{00000000-0005-0000-0000-0000B0950000}"/>
    <cellStyle name="20% - Accent1 4 2 7 3 3" xfId="38506" xr:uid="{00000000-0005-0000-0000-0000B1950000}"/>
    <cellStyle name="20% - Accent1 4 2 7 3 3 2" xfId="38507" xr:uid="{00000000-0005-0000-0000-0000B2950000}"/>
    <cellStyle name="20% - Accent1 4 2 7 3 3 2 2" xfId="38508" xr:uid="{00000000-0005-0000-0000-0000B3950000}"/>
    <cellStyle name="20% - Accent1 4 2 7 3 3 2 2 2" xfId="38509" xr:uid="{00000000-0005-0000-0000-0000B4950000}"/>
    <cellStyle name="20% - Accent1 4 2 7 3 3 2 3" xfId="38510" xr:uid="{00000000-0005-0000-0000-0000B5950000}"/>
    <cellStyle name="20% - Accent1 4 2 7 3 3 3" xfId="38511" xr:uid="{00000000-0005-0000-0000-0000B6950000}"/>
    <cellStyle name="20% - Accent1 4 2 7 3 3 3 2" xfId="38512" xr:uid="{00000000-0005-0000-0000-0000B7950000}"/>
    <cellStyle name="20% - Accent1 4 2 7 3 3 4" xfId="38513" xr:uid="{00000000-0005-0000-0000-0000B8950000}"/>
    <cellStyle name="20% - Accent1 4 2 7 3 4" xfId="38514" xr:uid="{00000000-0005-0000-0000-0000B9950000}"/>
    <cellStyle name="20% - Accent1 4 2 7 3 4 2" xfId="38515" xr:uid="{00000000-0005-0000-0000-0000BA950000}"/>
    <cellStyle name="20% - Accent1 4 2 7 3 4 2 2" xfId="38516" xr:uid="{00000000-0005-0000-0000-0000BB950000}"/>
    <cellStyle name="20% - Accent1 4 2 7 3 4 2 2 2" xfId="38517" xr:uid="{00000000-0005-0000-0000-0000BC950000}"/>
    <cellStyle name="20% - Accent1 4 2 7 3 4 2 3" xfId="38518" xr:uid="{00000000-0005-0000-0000-0000BD950000}"/>
    <cellStyle name="20% - Accent1 4 2 7 3 4 3" xfId="38519" xr:uid="{00000000-0005-0000-0000-0000BE950000}"/>
    <cellStyle name="20% - Accent1 4 2 7 3 4 3 2" xfId="38520" xr:uid="{00000000-0005-0000-0000-0000BF950000}"/>
    <cellStyle name="20% - Accent1 4 2 7 3 4 4" xfId="38521" xr:uid="{00000000-0005-0000-0000-0000C0950000}"/>
    <cellStyle name="20% - Accent1 4 2 7 3 5" xfId="38522" xr:uid="{00000000-0005-0000-0000-0000C1950000}"/>
    <cellStyle name="20% - Accent1 4 2 7 3 5 2" xfId="38523" xr:uid="{00000000-0005-0000-0000-0000C2950000}"/>
    <cellStyle name="20% - Accent1 4 2 7 3 5 2 2" xfId="38524" xr:uid="{00000000-0005-0000-0000-0000C3950000}"/>
    <cellStyle name="20% - Accent1 4 2 7 3 5 3" xfId="38525" xr:uid="{00000000-0005-0000-0000-0000C4950000}"/>
    <cellStyle name="20% - Accent1 4 2 7 3 6" xfId="38526" xr:uid="{00000000-0005-0000-0000-0000C5950000}"/>
    <cellStyle name="20% - Accent1 4 2 7 3 6 2" xfId="38527" xr:uid="{00000000-0005-0000-0000-0000C6950000}"/>
    <cellStyle name="20% - Accent1 4 2 7 3 6 2 2" xfId="38528" xr:uid="{00000000-0005-0000-0000-0000C7950000}"/>
    <cellStyle name="20% - Accent1 4 2 7 3 6 3" xfId="38529" xr:uid="{00000000-0005-0000-0000-0000C8950000}"/>
    <cellStyle name="20% - Accent1 4 2 7 3 7" xfId="38530" xr:uid="{00000000-0005-0000-0000-0000C9950000}"/>
    <cellStyle name="20% - Accent1 4 2 7 3 7 2" xfId="38531" xr:uid="{00000000-0005-0000-0000-0000CA950000}"/>
    <cellStyle name="20% - Accent1 4 2 7 3 8" xfId="38532" xr:uid="{00000000-0005-0000-0000-0000CB950000}"/>
    <cellStyle name="20% - Accent1 4 2 7 3 8 2" xfId="38533" xr:uid="{00000000-0005-0000-0000-0000CC950000}"/>
    <cellStyle name="20% - Accent1 4 2 7 3 9" xfId="38534" xr:uid="{00000000-0005-0000-0000-0000CD950000}"/>
    <cellStyle name="20% - Accent1 4 2 7 4" xfId="38535" xr:uid="{00000000-0005-0000-0000-0000CE950000}"/>
    <cellStyle name="20% - Accent1 4 2 7 4 2" xfId="38536" xr:uid="{00000000-0005-0000-0000-0000CF950000}"/>
    <cellStyle name="20% - Accent1 4 2 7 4 2 2" xfId="38537" xr:uid="{00000000-0005-0000-0000-0000D0950000}"/>
    <cellStyle name="20% - Accent1 4 2 7 4 2 2 2" xfId="38538" xr:uid="{00000000-0005-0000-0000-0000D1950000}"/>
    <cellStyle name="20% - Accent1 4 2 7 4 2 2 2 2" xfId="38539" xr:uid="{00000000-0005-0000-0000-0000D2950000}"/>
    <cellStyle name="20% - Accent1 4 2 7 4 2 2 3" xfId="38540" xr:uid="{00000000-0005-0000-0000-0000D3950000}"/>
    <cellStyle name="20% - Accent1 4 2 7 4 2 3" xfId="38541" xr:uid="{00000000-0005-0000-0000-0000D4950000}"/>
    <cellStyle name="20% - Accent1 4 2 7 4 2 3 2" xfId="38542" xr:uid="{00000000-0005-0000-0000-0000D5950000}"/>
    <cellStyle name="20% - Accent1 4 2 7 4 2 4" xfId="38543" xr:uid="{00000000-0005-0000-0000-0000D6950000}"/>
    <cellStyle name="20% - Accent1 4 2 7 4 3" xfId="38544" xr:uid="{00000000-0005-0000-0000-0000D7950000}"/>
    <cellStyle name="20% - Accent1 4 2 7 4 3 2" xfId="38545" xr:uid="{00000000-0005-0000-0000-0000D8950000}"/>
    <cellStyle name="20% - Accent1 4 2 7 4 3 2 2" xfId="38546" xr:uid="{00000000-0005-0000-0000-0000D9950000}"/>
    <cellStyle name="20% - Accent1 4 2 7 4 3 2 2 2" xfId="38547" xr:uid="{00000000-0005-0000-0000-0000DA950000}"/>
    <cellStyle name="20% - Accent1 4 2 7 4 3 2 3" xfId="38548" xr:uid="{00000000-0005-0000-0000-0000DB950000}"/>
    <cellStyle name="20% - Accent1 4 2 7 4 3 3" xfId="38549" xr:uid="{00000000-0005-0000-0000-0000DC950000}"/>
    <cellStyle name="20% - Accent1 4 2 7 4 3 3 2" xfId="38550" xr:uid="{00000000-0005-0000-0000-0000DD950000}"/>
    <cellStyle name="20% - Accent1 4 2 7 4 3 4" xfId="38551" xr:uid="{00000000-0005-0000-0000-0000DE950000}"/>
    <cellStyle name="20% - Accent1 4 2 7 4 4" xfId="38552" xr:uid="{00000000-0005-0000-0000-0000DF950000}"/>
    <cellStyle name="20% - Accent1 4 2 7 4 4 2" xfId="38553" xr:uid="{00000000-0005-0000-0000-0000E0950000}"/>
    <cellStyle name="20% - Accent1 4 2 7 4 4 2 2" xfId="38554" xr:uid="{00000000-0005-0000-0000-0000E1950000}"/>
    <cellStyle name="20% - Accent1 4 2 7 4 4 2 2 2" xfId="38555" xr:uid="{00000000-0005-0000-0000-0000E2950000}"/>
    <cellStyle name="20% - Accent1 4 2 7 4 4 2 3" xfId="38556" xr:uid="{00000000-0005-0000-0000-0000E3950000}"/>
    <cellStyle name="20% - Accent1 4 2 7 4 4 3" xfId="38557" xr:uid="{00000000-0005-0000-0000-0000E4950000}"/>
    <cellStyle name="20% - Accent1 4 2 7 4 4 3 2" xfId="38558" xr:uid="{00000000-0005-0000-0000-0000E5950000}"/>
    <cellStyle name="20% - Accent1 4 2 7 4 4 4" xfId="38559" xr:uid="{00000000-0005-0000-0000-0000E6950000}"/>
    <cellStyle name="20% - Accent1 4 2 7 4 5" xfId="38560" xr:uid="{00000000-0005-0000-0000-0000E7950000}"/>
    <cellStyle name="20% - Accent1 4 2 7 4 5 2" xfId="38561" xr:uid="{00000000-0005-0000-0000-0000E8950000}"/>
    <cellStyle name="20% - Accent1 4 2 7 4 5 2 2" xfId="38562" xr:uid="{00000000-0005-0000-0000-0000E9950000}"/>
    <cellStyle name="20% - Accent1 4 2 7 4 5 3" xfId="38563" xr:uid="{00000000-0005-0000-0000-0000EA950000}"/>
    <cellStyle name="20% - Accent1 4 2 7 4 6" xfId="38564" xr:uid="{00000000-0005-0000-0000-0000EB950000}"/>
    <cellStyle name="20% - Accent1 4 2 7 4 6 2" xfId="38565" xr:uid="{00000000-0005-0000-0000-0000EC950000}"/>
    <cellStyle name="20% - Accent1 4 2 7 4 6 2 2" xfId="38566" xr:uid="{00000000-0005-0000-0000-0000ED950000}"/>
    <cellStyle name="20% - Accent1 4 2 7 4 6 3" xfId="38567" xr:uid="{00000000-0005-0000-0000-0000EE950000}"/>
    <cellStyle name="20% - Accent1 4 2 7 4 7" xfId="38568" xr:uid="{00000000-0005-0000-0000-0000EF950000}"/>
    <cellStyle name="20% - Accent1 4 2 7 4 7 2" xfId="38569" xr:uid="{00000000-0005-0000-0000-0000F0950000}"/>
    <cellStyle name="20% - Accent1 4 2 7 4 8" xfId="38570" xr:uid="{00000000-0005-0000-0000-0000F1950000}"/>
    <cellStyle name="20% - Accent1 4 2 7 4 8 2" xfId="38571" xr:uid="{00000000-0005-0000-0000-0000F2950000}"/>
    <cellStyle name="20% - Accent1 4 2 7 4 9" xfId="38572" xr:uid="{00000000-0005-0000-0000-0000F3950000}"/>
    <cellStyle name="20% - Accent1 4 2 7 5" xfId="38573" xr:uid="{00000000-0005-0000-0000-0000F4950000}"/>
    <cellStyle name="20% - Accent1 4 2 7 5 2" xfId="38574" xr:uid="{00000000-0005-0000-0000-0000F5950000}"/>
    <cellStyle name="20% - Accent1 4 2 7 5 2 2" xfId="38575" xr:uid="{00000000-0005-0000-0000-0000F6950000}"/>
    <cellStyle name="20% - Accent1 4 2 7 5 2 2 2" xfId="38576" xr:uid="{00000000-0005-0000-0000-0000F7950000}"/>
    <cellStyle name="20% - Accent1 4 2 7 5 2 3" xfId="38577" xr:uid="{00000000-0005-0000-0000-0000F8950000}"/>
    <cellStyle name="20% - Accent1 4 2 7 5 3" xfId="38578" xr:uid="{00000000-0005-0000-0000-0000F9950000}"/>
    <cellStyle name="20% - Accent1 4 2 7 5 3 2" xfId="38579" xr:uid="{00000000-0005-0000-0000-0000FA950000}"/>
    <cellStyle name="20% - Accent1 4 2 7 5 4" xfId="38580" xr:uid="{00000000-0005-0000-0000-0000FB950000}"/>
    <cellStyle name="20% - Accent1 4 2 7 6" xfId="38581" xr:uid="{00000000-0005-0000-0000-0000FC950000}"/>
    <cellStyle name="20% - Accent1 4 2 7 6 2" xfId="38582" xr:uid="{00000000-0005-0000-0000-0000FD950000}"/>
    <cellStyle name="20% - Accent1 4 2 7 6 2 2" xfId="38583" xr:uid="{00000000-0005-0000-0000-0000FE950000}"/>
    <cellStyle name="20% - Accent1 4 2 7 6 2 2 2" xfId="38584" xr:uid="{00000000-0005-0000-0000-0000FF950000}"/>
    <cellStyle name="20% - Accent1 4 2 7 6 2 3" xfId="38585" xr:uid="{00000000-0005-0000-0000-000000960000}"/>
    <cellStyle name="20% - Accent1 4 2 7 6 3" xfId="38586" xr:uid="{00000000-0005-0000-0000-000001960000}"/>
    <cellStyle name="20% - Accent1 4 2 7 6 3 2" xfId="38587" xr:uid="{00000000-0005-0000-0000-000002960000}"/>
    <cellStyle name="20% - Accent1 4 2 7 6 4" xfId="38588" xr:uid="{00000000-0005-0000-0000-000003960000}"/>
    <cellStyle name="20% - Accent1 4 2 7 7" xfId="38589" xr:uid="{00000000-0005-0000-0000-000004960000}"/>
    <cellStyle name="20% - Accent1 4 2 7 7 2" xfId="38590" xr:uid="{00000000-0005-0000-0000-000005960000}"/>
    <cellStyle name="20% - Accent1 4 2 7 7 2 2" xfId="38591" xr:uid="{00000000-0005-0000-0000-000006960000}"/>
    <cellStyle name="20% - Accent1 4 2 7 7 2 2 2" xfId="38592" xr:uid="{00000000-0005-0000-0000-000007960000}"/>
    <cellStyle name="20% - Accent1 4 2 7 7 2 3" xfId="38593" xr:uid="{00000000-0005-0000-0000-000008960000}"/>
    <cellStyle name="20% - Accent1 4 2 7 7 3" xfId="38594" xr:uid="{00000000-0005-0000-0000-000009960000}"/>
    <cellStyle name="20% - Accent1 4 2 7 7 3 2" xfId="38595" xr:uid="{00000000-0005-0000-0000-00000A960000}"/>
    <cellStyle name="20% - Accent1 4 2 7 7 4" xfId="38596" xr:uid="{00000000-0005-0000-0000-00000B960000}"/>
    <cellStyle name="20% - Accent1 4 2 7 8" xfId="38597" xr:uid="{00000000-0005-0000-0000-00000C960000}"/>
    <cellStyle name="20% - Accent1 4 2 7 8 2" xfId="38598" xr:uid="{00000000-0005-0000-0000-00000D960000}"/>
    <cellStyle name="20% - Accent1 4 2 7 8 2 2" xfId="38599" xr:uid="{00000000-0005-0000-0000-00000E960000}"/>
    <cellStyle name="20% - Accent1 4 2 7 8 3" xfId="38600" xr:uid="{00000000-0005-0000-0000-00000F960000}"/>
    <cellStyle name="20% - Accent1 4 2 7 9" xfId="38601" xr:uid="{00000000-0005-0000-0000-000010960000}"/>
    <cellStyle name="20% - Accent1 4 2 7 9 2" xfId="38602" xr:uid="{00000000-0005-0000-0000-000011960000}"/>
    <cellStyle name="20% - Accent1 4 2 7 9 2 2" xfId="38603" xr:uid="{00000000-0005-0000-0000-000012960000}"/>
    <cellStyle name="20% - Accent1 4 2 7 9 3" xfId="38604" xr:uid="{00000000-0005-0000-0000-000013960000}"/>
    <cellStyle name="20% - Accent1 4 2 8" xfId="38605" xr:uid="{00000000-0005-0000-0000-000014960000}"/>
    <cellStyle name="20% - Accent1 4 2 8 10" xfId="38606" xr:uid="{00000000-0005-0000-0000-000015960000}"/>
    <cellStyle name="20% - Accent1 4 2 8 10 2" xfId="38607" xr:uid="{00000000-0005-0000-0000-000016960000}"/>
    <cellStyle name="20% - Accent1 4 2 8 11" xfId="38608" xr:uid="{00000000-0005-0000-0000-000017960000}"/>
    <cellStyle name="20% - Accent1 4 2 8 2" xfId="38609" xr:uid="{00000000-0005-0000-0000-000018960000}"/>
    <cellStyle name="20% - Accent1 4 2 8 2 2" xfId="38610" xr:uid="{00000000-0005-0000-0000-000019960000}"/>
    <cellStyle name="20% - Accent1 4 2 8 2 2 2" xfId="38611" xr:uid="{00000000-0005-0000-0000-00001A960000}"/>
    <cellStyle name="20% - Accent1 4 2 8 2 2 2 2" xfId="38612" xr:uid="{00000000-0005-0000-0000-00001B960000}"/>
    <cellStyle name="20% - Accent1 4 2 8 2 2 2 2 2" xfId="38613" xr:uid="{00000000-0005-0000-0000-00001C960000}"/>
    <cellStyle name="20% - Accent1 4 2 8 2 2 2 3" xfId="38614" xr:uid="{00000000-0005-0000-0000-00001D960000}"/>
    <cellStyle name="20% - Accent1 4 2 8 2 2 3" xfId="38615" xr:uid="{00000000-0005-0000-0000-00001E960000}"/>
    <cellStyle name="20% - Accent1 4 2 8 2 2 3 2" xfId="38616" xr:uid="{00000000-0005-0000-0000-00001F960000}"/>
    <cellStyle name="20% - Accent1 4 2 8 2 2 4" xfId="38617" xr:uid="{00000000-0005-0000-0000-000020960000}"/>
    <cellStyle name="20% - Accent1 4 2 8 2 3" xfId="38618" xr:uid="{00000000-0005-0000-0000-000021960000}"/>
    <cellStyle name="20% - Accent1 4 2 8 2 3 2" xfId="38619" xr:uid="{00000000-0005-0000-0000-000022960000}"/>
    <cellStyle name="20% - Accent1 4 2 8 2 3 2 2" xfId="38620" xr:uid="{00000000-0005-0000-0000-000023960000}"/>
    <cellStyle name="20% - Accent1 4 2 8 2 3 2 2 2" xfId="38621" xr:uid="{00000000-0005-0000-0000-000024960000}"/>
    <cellStyle name="20% - Accent1 4 2 8 2 3 2 3" xfId="38622" xr:uid="{00000000-0005-0000-0000-000025960000}"/>
    <cellStyle name="20% - Accent1 4 2 8 2 3 3" xfId="38623" xr:uid="{00000000-0005-0000-0000-000026960000}"/>
    <cellStyle name="20% - Accent1 4 2 8 2 3 3 2" xfId="38624" xr:uid="{00000000-0005-0000-0000-000027960000}"/>
    <cellStyle name="20% - Accent1 4 2 8 2 3 4" xfId="38625" xr:uid="{00000000-0005-0000-0000-000028960000}"/>
    <cellStyle name="20% - Accent1 4 2 8 2 4" xfId="38626" xr:uid="{00000000-0005-0000-0000-000029960000}"/>
    <cellStyle name="20% - Accent1 4 2 8 2 4 2" xfId="38627" xr:uid="{00000000-0005-0000-0000-00002A960000}"/>
    <cellStyle name="20% - Accent1 4 2 8 2 4 2 2" xfId="38628" xr:uid="{00000000-0005-0000-0000-00002B960000}"/>
    <cellStyle name="20% - Accent1 4 2 8 2 4 2 2 2" xfId="38629" xr:uid="{00000000-0005-0000-0000-00002C960000}"/>
    <cellStyle name="20% - Accent1 4 2 8 2 4 2 3" xfId="38630" xr:uid="{00000000-0005-0000-0000-00002D960000}"/>
    <cellStyle name="20% - Accent1 4 2 8 2 4 3" xfId="38631" xr:uid="{00000000-0005-0000-0000-00002E960000}"/>
    <cellStyle name="20% - Accent1 4 2 8 2 4 3 2" xfId="38632" xr:uid="{00000000-0005-0000-0000-00002F960000}"/>
    <cellStyle name="20% - Accent1 4 2 8 2 4 4" xfId="38633" xr:uid="{00000000-0005-0000-0000-000030960000}"/>
    <cellStyle name="20% - Accent1 4 2 8 2 5" xfId="38634" xr:uid="{00000000-0005-0000-0000-000031960000}"/>
    <cellStyle name="20% - Accent1 4 2 8 2 5 2" xfId="38635" xr:uid="{00000000-0005-0000-0000-000032960000}"/>
    <cellStyle name="20% - Accent1 4 2 8 2 5 2 2" xfId="38636" xr:uid="{00000000-0005-0000-0000-000033960000}"/>
    <cellStyle name="20% - Accent1 4 2 8 2 5 3" xfId="38637" xr:uid="{00000000-0005-0000-0000-000034960000}"/>
    <cellStyle name="20% - Accent1 4 2 8 2 6" xfId="38638" xr:uid="{00000000-0005-0000-0000-000035960000}"/>
    <cellStyle name="20% - Accent1 4 2 8 2 6 2" xfId="38639" xr:uid="{00000000-0005-0000-0000-000036960000}"/>
    <cellStyle name="20% - Accent1 4 2 8 2 6 2 2" xfId="38640" xr:uid="{00000000-0005-0000-0000-000037960000}"/>
    <cellStyle name="20% - Accent1 4 2 8 2 6 3" xfId="38641" xr:uid="{00000000-0005-0000-0000-000038960000}"/>
    <cellStyle name="20% - Accent1 4 2 8 2 7" xfId="38642" xr:uid="{00000000-0005-0000-0000-000039960000}"/>
    <cellStyle name="20% - Accent1 4 2 8 2 7 2" xfId="38643" xr:uid="{00000000-0005-0000-0000-00003A960000}"/>
    <cellStyle name="20% - Accent1 4 2 8 2 8" xfId="38644" xr:uid="{00000000-0005-0000-0000-00003B960000}"/>
    <cellStyle name="20% - Accent1 4 2 8 2 8 2" xfId="38645" xr:uid="{00000000-0005-0000-0000-00003C960000}"/>
    <cellStyle name="20% - Accent1 4 2 8 2 9" xfId="38646" xr:uid="{00000000-0005-0000-0000-00003D960000}"/>
    <cellStyle name="20% - Accent1 4 2 8 3" xfId="38647" xr:uid="{00000000-0005-0000-0000-00003E960000}"/>
    <cellStyle name="20% - Accent1 4 2 8 3 2" xfId="38648" xr:uid="{00000000-0005-0000-0000-00003F960000}"/>
    <cellStyle name="20% - Accent1 4 2 8 3 2 2" xfId="38649" xr:uid="{00000000-0005-0000-0000-000040960000}"/>
    <cellStyle name="20% - Accent1 4 2 8 3 2 2 2" xfId="38650" xr:uid="{00000000-0005-0000-0000-000041960000}"/>
    <cellStyle name="20% - Accent1 4 2 8 3 2 2 2 2" xfId="38651" xr:uid="{00000000-0005-0000-0000-000042960000}"/>
    <cellStyle name="20% - Accent1 4 2 8 3 2 2 3" xfId="38652" xr:uid="{00000000-0005-0000-0000-000043960000}"/>
    <cellStyle name="20% - Accent1 4 2 8 3 2 3" xfId="38653" xr:uid="{00000000-0005-0000-0000-000044960000}"/>
    <cellStyle name="20% - Accent1 4 2 8 3 2 3 2" xfId="38654" xr:uid="{00000000-0005-0000-0000-000045960000}"/>
    <cellStyle name="20% - Accent1 4 2 8 3 2 4" xfId="38655" xr:uid="{00000000-0005-0000-0000-000046960000}"/>
    <cellStyle name="20% - Accent1 4 2 8 3 3" xfId="38656" xr:uid="{00000000-0005-0000-0000-000047960000}"/>
    <cellStyle name="20% - Accent1 4 2 8 3 3 2" xfId="38657" xr:uid="{00000000-0005-0000-0000-000048960000}"/>
    <cellStyle name="20% - Accent1 4 2 8 3 3 2 2" xfId="38658" xr:uid="{00000000-0005-0000-0000-000049960000}"/>
    <cellStyle name="20% - Accent1 4 2 8 3 3 2 2 2" xfId="38659" xr:uid="{00000000-0005-0000-0000-00004A960000}"/>
    <cellStyle name="20% - Accent1 4 2 8 3 3 2 3" xfId="38660" xr:uid="{00000000-0005-0000-0000-00004B960000}"/>
    <cellStyle name="20% - Accent1 4 2 8 3 3 3" xfId="38661" xr:uid="{00000000-0005-0000-0000-00004C960000}"/>
    <cellStyle name="20% - Accent1 4 2 8 3 3 3 2" xfId="38662" xr:uid="{00000000-0005-0000-0000-00004D960000}"/>
    <cellStyle name="20% - Accent1 4 2 8 3 3 4" xfId="38663" xr:uid="{00000000-0005-0000-0000-00004E960000}"/>
    <cellStyle name="20% - Accent1 4 2 8 3 4" xfId="38664" xr:uid="{00000000-0005-0000-0000-00004F960000}"/>
    <cellStyle name="20% - Accent1 4 2 8 3 4 2" xfId="38665" xr:uid="{00000000-0005-0000-0000-000050960000}"/>
    <cellStyle name="20% - Accent1 4 2 8 3 4 2 2" xfId="38666" xr:uid="{00000000-0005-0000-0000-000051960000}"/>
    <cellStyle name="20% - Accent1 4 2 8 3 4 2 2 2" xfId="38667" xr:uid="{00000000-0005-0000-0000-000052960000}"/>
    <cellStyle name="20% - Accent1 4 2 8 3 4 2 3" xfId="38668" xr:uid="{00000000-0005-0000-0000-000053960000}"/>
    <cellStyle name="20% - Accent1 4 2 8 3 4 3" xfId="38669" xr:uid="{00000000-0005-0000-0000-000054960000}"/>
    <cellStyle name="20% - Accent1 4 2 8 3 4 3 2" xfId="38670" xr:uid="{00000000-0005-0000-0000-000055960000}"/>
    <cellStyle name="20% - Accent1 4 2 8 3 4 4" xfId="38671" xr:uid="{00000000-0005-0000-0000-000056960000}"/>
    <cellStyle name="20% - Accent1 4 2 8 3 5" xfId="38672" xr:uid="{00000000-0005-0000-0000-000057960000}"/>
    <cellStyle name="20% - Accent1 4 2 8 3 5 2" xfId="38673" xr:uid="{00000000-0005-0000-0000-000058960000}"/>
    <cellStyle name="20% - Accent1 4 2 8 3 5 2 2" xfId="38674" xr:uid="{00000000-0005-0000-0000-000059960000}"/>
    <cellStyle name="20% - Accent1 4 2 8 3 5 3" xfId="38675" xr:uid="{00000000-0005-0000-0000-00005A960000}"/>
    <cellStyle name="20% - Accent1 4 2 8 3 6" xfId="38676" xr:uid="{00000000-0005-0000-0000-00005B960000}"/>
    <cellStyle name="20% - Accent1 4 2 8 3 6 2" xfId="38677" xr:uid="{00000000-0005-0000-0000-00005C960000}"/>
    <cellStyle name="20% - Accent1 4 2 8 3 6 2 2" xfId="38678" xr:uid="{00000000-0005-0000-0000-00005D960000}"/>
    <cellStyle name="20% - Accent1 4 2 8 3 6 3" xfId="38679" xr:uid="{00000000-0005-0000-0000-00005E960000}"/>
    <cellStyle name="20% - Accent1 4 2 8 3 7" xfId="38680" xr:uid="{00000000-0005-0000-0000-00005F960000}"/>
    <cellStyle name="20% - Accent1 4 2 8 3 7 2" xfId="38681" xr:uid="{00000000-0005-0000-0000-000060960000}"/>
    <cellStyle name="20% - Accent1 4 2 8 3 8" xfId="38682" xr:uid="{00000000-0005-0000-0000-000061960000}"/>
    <cellStyle name="20% - Accent1 4 2 8 3 8 2" xfId="38683" xr:uid="{00000000-0005-0000-0000-000062960000}"/>
    <cellStyle name="20% - Accent1 4 2 8 3 9" xfId="38684" xr:uid="{00000000-0005-0000-0000-000063960000}"/>
    <cellStyle name="20% - Accent1 4 2 8 4" xfId="38685" xr:uid="{00000000-0005-0000-0000-000064960000}"/>
    <cellStyle name="20% - Accent1 4 2 8 4 2" xfId="38686" xr:uid="{00000000-0005-0000-0000-000065960000}"/>
    <cellStyle name="20% - Accent1 4 2 8 4 2 2" xfId="38687" xr:uid="{00000000-0005-0000-0000-000066960000}"/>
    <cellStyle name="20% - Accent1 4 2 8 4 2 2 2" xfId="38688" xr:uid="{00000000-0005-0000-0000-000067960000}"/>
    <cellStyle name="20% - Accent1 4 2 8 4 2 3" xfId="38689" xr:uid="{00000000-0005-0000-0000-000068960000}"/>
    <cellStyle name="20% - Accent1 4 2 8 4 3" xfId="38690" xr:uid="{00000000-0005-0000-0000-000069960000}"/>
    <cellStyle name="20% - Accent1 4 2 8 4 3 2" xfId="38691" xr:uid="{00000000-0005-0000-0000-00006A960000}"/>
    <cellStyle name="20% - Accent1 4 2 8 4 4" xfId="38692" xr:uid="{00000000-0005-0000-0000-00006B960000}"/>
    <cellStyle name="20% - Accent1 4 2 8 5" xfId="38693" xr:uid="{00000000-0005-0000-0000-00006C960000}"/>
    <cellStyle name="20% - Accent1 4 2 8 5 2" xfId="38694" xr:uid="{00000000-0005-0000-0000-00006D960000}"/>
    <cellStyle name="20% - Accent1 4 2 8 5 2 2" xfId="38695" xr:uid="{00000000-0005-0000-0000-00006E960000}"/>
    <cellStyle name="20% - Accent1 4 2 8 5 2 2 2" xfId="38696" xr:uid="{00000000-0005-0000-0000-00006F960000}"/>
    <cellStyle name="20% - Accent1 4 2 8 5 2 3" xfId="38697" xr:uid="{00000000-0005-0000-0000-000070960000}"/>
    <cellStyle name="20% - Accent1 4 2 8 5 3" xfId="38698" xr:uid="{00000000-0005-0000-0000-000071960000}"/>
    <cellStyle name="20% - Accent1 4 2 8 5 3 2" xfId="38699" xr:uid="{00000000-0005-0000-0000-000072960000}"/>
    <cellStyle name="20% - Accent1 4 2 8 5 4" xfId="38700" xr:uid="{00000000-0005-0000-0000-000073960000}"/>
    <cellStyle name="20% - Accent1 4 2 8 6" xfId="38701" xr:uid="{00000000-0005-0000-0000-000074960000}"/>
    <cellStyle name="20% - Accent1 4 2 8 6 2" xfId="38702" xr:uid="{00000000-0005-0000-0000-000075960000}"/>
    <cellStyle name="20% - Accent1 4 2 8 6 2 2" xfId="38703" xr:uid="{00000000-0005-0000-0000-000076960000}"/>
    <cellStyle name="20% - Accent1 4 2 8 6 2 2 2" xfId="38704" xr:uid="{00000000-0005-0000-0000-000077960000}"/>
    <cellStyle name="20% - Accent1 4 2 8 6 2 3" xfId="38705" xr:uid="{00000000-0005-0000-0000-000078960000}"/>
    <cellStyle name="20% - Accent1 4 2 8 6 3" xfId="38706" xr:uid="{00000000-0005-0000-0000-000079960000}"/>
    <cellStyle name="20% - Accent1 4 2 8 6 3 2" xfId="38707" xr:uid="{00000000-0005-0000-0000-00007A960000}"/>
    <cellStyle name="20% - Accent1 4 2 8 6 4" xfId="38708" xr:uid="{00000000-0005-0000-0000-00007B960000}"/>
    <cellStyle name="20% - Accent1 4 2 8 7" xfId="38709" xr:uid="{00000000-0005-0000-0000-00007C960000}"/>
    <cellStyle name="20% - Accent1 4 2 8 7 2" xfId="38710" xr:uid="{00000000-0005-0000-0000-00007D960000}"/>
    <cellStyle name="20% - Accent1 4 2 8 7 2 2" xfId="38711" xr:uid="{00000000-0005-0000-0000-00007E960000}"/>
    <cellStyle name="20% - Accent1 4 2 8 7 3" xfId="38712" xr:uid="{00000000-0005-0000-0000-00007F960000}"/>
    <cellStyle name="20% - Accent1 4 2 8 8" xfId="38713" xr:uid="{00000000-0005-0000-0000-000080960000}"/>
    <cellStyle name="20% - Accent1 4 2 8 8 2" xfId="38714" xr:uid="{00000000-0005-0000-0000-000081960000}"/>
    <cellStyle name="20% - Accent1 4 2 8 8 2 2" xfId="38715" xr:uid="{00000000-0005-0000-0000-000082960000}"/>
    <cellStyle name="20% - Accent1 4 2 8 8 3" xfId="38716" xr:uid="{00000000-0005-0000-0000-000083960000}"/>
    <cellStyle name="20% - Accent1 4 2 8 9" xfId="38717" xr:uid="{00000000-0005-0000-0000-000084960000}"/>
    <cellStyle name="20% - Accent1 4 2 8 9 2" xfId="38718" xr:uid="{00000000-0005-0000-0000-000085960000}"/>
    <cellStyle name="20% - Accent1 4 2 9" xfId="38719" xr:uid="{00000000-0005-0000-0000-000086960000}"/>
    <cellStyle name="20% - Accent1 4 2 9 10" xfId="38720" xr:uid="{00000000-0005-0000-0000-000087960000}"/>
    <cellStyle name="20% - Accent1 4 2 9 10 2" xfId="38721" xr:uid="{00000000-0005-0000-0000-000088960000}"/>
    <cellStyle name="20% - Accent1 4 2 9 11" xfId="38722" xr:uid="{00000000-0005-0000-0000-000089960000}"/>
    <cellStyle name="20% - Accent1 4 2 9 2" xfId="38723" xr:uid="{00000000-0005-0000-0000-00008A960000}"/>
    <cellStyle name="20% - Accent1 4 2 9 2 2" xfId="38724" xr:uid="{00000000-0005-0000-0000-00008B960000}"/>
    <cellStyle name="20% - Accent1 4 2 9 2 2 2" xfId="38725" xr:uid="{00000000-0005-0000-0000-00008C960000}"/>
    <cellStyle name="20% - Accent1 4 2 9 2 2 2 2" xfId="38726" xr:uid="{00000000-0005-0000-0000-00008D960000}"/>
    <cellStyle name="20% - Accent1 4 2 9 2 2 2 2 2" xfId="38727" xr:uid="{00000000-0005-0000-0000-00008E960000}"/>
    <cellStyle name="20% - Accent1 4 2 9 2 2 2 3" xfId="38728" xr:uid="{00000000-0005-0000-0000-00008F960000}"/>
    <cellStyle name="20% - Accent1 4 2 9 2 2 3" xfId="38729" xr:uid="{00000000-0005-0000-0000-000090960000}"/>
    <cellStyle name="20% - Accent1 4 2 9 2 2 3 2" xfId="38730" xr:uid="{00000000-0005-0000-0000-000091960000}"/>
    <cellStyle name="20% - Accent1 4 2 9 2 2 4" xfId="38731" xr:uid="{00000000-0005-0000-0000-000092960000}"/>
    <cellStyle name="20% - Accent1 4 2 9 2 3" xfId="38732" xr:uid="{00000000-0005-0000-0000-000093960000}"/>
    <cellStyle name="20% - Accent1 4 2 9 2 3 2" xfId="38733" xr:uid="{00000000-0005-0000-0000-000094960000}"/>
    <cellStyle name="20% - Accent1 4 2 9 2 3 2 2" xfId="38734" xr:uid="{00000000-0005-0000-0000-000095960000}"/>
    <cellStyle name="20% - Accent1 4 2 9 2 3 2 2 2" xfId="38735" xr:uid="{00000000-0005-0000-0000-000096960000}"/>
    <cellStyle name="20% - Accent1 4 2 9 2 3 2 3" xfId="38736" xr:uid="{00000000-0005-0000-0000-000097960000}"/>
    <cellStyle name="20% - Accent1 4 2 9 2 3 3" xfId="38737" xr:uid="{00000000-0005-0000-0000-000098960000}"/>
    <cellStyle name="20% - Accent1 4 2 9 2 3 3 2" xfId="38738" xr:uid="{00000000-0005-0000-0000-000099960000}"/>
    <cellStyle name="20% - Accent1 4 2 9 2 3 4" xfId="38739" xr:uid="{00000000-0005-0000-0000-00009A960000}"/>
    <cellStyle name="20% - Accent1 4 2 9 2 4" xfId="38740" xr:uid="{00000000-0005-0000-0000-00009B960000}"/>
    <cellStyle name="20% - Accent1 4 2 9 2 4 2" xfId="38741" xr:uid="{00000000-0005-0000-0000-00009C960000}"/>
    <cellStyle name="20% - Accent1 4 2 9 2 4 2 2" xfId="38742" xr:uid="{00000000-0005-0000-0000-00009D960000}"/>
    <cellStyle name="20% - Accent1 4 2 9 2 4 2 2 2" xfId="38743" xr:uid="{00000000-0005-0000-0000-00009E960000}"/>
    <cellStyle name="20% - Accent1 4 2 9 2 4 2 3" xfId="38744" xr:uid="{00000000-0005-0000-0000-00009F960000}"/>
    <cellStyle name="20% - Accent1 4 2 9 2 4 3" xfId="38745" xr:uid="{00000000-0005-0000-0000-0000A0960000}"/>
    <cellStyle name="20% - Accent1 4 2 9 2 4 3 2" xfId="38746" xr:uid="{00000000-0005-0000-0000-0000A1960000}"/>
    <cellStyle name="20% - Accent1 4 2 9 2 4 4" xfId="38747" xr:uid="{00000000-0005-0000-0000-0000A2960000}"/>
    <cellStyle name="20% - Accent1 4 2 9 2 5" xfId="38748" xr:uid="{00000000-0005-0000-0000-0000A3960000}"/>
    <cellStyle name="20% - Accent1 4 2 9 2 5 2" xfId="38749" xr:uid="{00000000-0005-0000-0000-0000A4960000}"/>
    <cellStyle name="20% - Accent1 4 2 9 2 5 2 2" xfId="38750" xr:uid="{00000000-0005-0000-0000-0000A5960000}"/>
    <cellStyle name="20% - Accent1 4 2 9 2 5 3" xfId="38751" xr:uid="{00000000-0005-0000-0000-0000A6960000}"/>
    <cellStyle name="20% - Accent1 4 2 9 2 6" xfId="38752" xr:uid="{00000000-0005-0000-0000-0000A7960000}"/>
    <cellStyle name="20% - Accent1 4 2 9 2 6 2" xfId="38753" xr:uid="{00000000-0005-0000-0000-0000A8960000}"/>
    <cellStyle name="20% - Accent1 4 2 9 2 6 2 2" xfId="38754" xr:uid="{00000000-0005-0000-0000-0000A9960000}"/>
    <cellStyle name="20% - Accent1 4 2 9 2 6 3" xfId="38755" xr:uid="{00000000-0005-0000-0000-0000AA960000}"/>
    <cellStyle name="20% - Accent1 4 2 9 2 7" xfId="38756" xr:uid="{00000000-0005-0000-0000-0000AB960000}"/>
    <cellStyle name="20% - Accent1 4 2 9 2 7 2" xfId="38757" xr:uid="{00000000-0005-0000-0000-0000AC960000}"/>
    <cellStyle name="20% - Accent1 4 2 9 2 8" xfId="38758" xr:uid="{00000000-0005-0000-0000-0000AD960000}"/>
    <cellStyle name="20% - Accent1 4 2 9 2 8 2" xfId="38759" xr:uid="{00000000-0005-0000-0000-0000AE960000}"/>
    <cellStyle name="20% - Accent1 4 2 9 2 9" xfId="38760" xr:uid="{00000000-0005-0000-0000-0000AF960000}"/>
    <cellStyle name="20% - Accent1 4 2 9 3" xfId="38761" xr:uid="{00000000-0005-0000-0000-0000B0960000}"/>
    <cellStyle name="20% - Accent1 4 2 9 3 2" xfId="38762" xr:uid="{00000000-0005-0000-0000-0000B1960000}"/>
    <cellStyle name="20% - Accent1 4 2 9 3 2 2" xfId="38763" xr:uid="{00000000-0005-0000-0000-0000B2960000}"/>
    <cellStyle name="20% - Accent1 4 2 9 3 2 2 2" xfId="38764" xr:uid="{00000000-0005-0000-0000-0000B3960000}"/>
    <cellStyle name="20% - Accent1 4 2 9 3 2 2 2 2" xfId="38765" xr:uid="{00000000-0005-0000-0000-0000B4960000}"/>
    <cellStyle name="20% - Accent1 4 2 9 3 2 2 3" xfId="38766" xr:uid="{00000000-0005-0000-0000-0000B5960000}"/>
    <cellStyle name="20% - Accent1 4 2 9 3 2 3" xfId="38767" xr:uid="{00000000-0005-0000-0000-0000B6960000}"/>
    <cellStyle name="20% - Accent1 4 2 9 3 2 3 2" xfId="38768" xr:uid="{00000000-0005-0000-0000-0000B7960000}"/>
    <cellStyle name="20% - Accent1 4 2 9 3 2 4" xfId="38769" xr:uid="{00000000-0005-0000-0000-0000B8960000}"/>
    <cellStyle name="20% - Accent1 4 2 9 3 3" xfId="38770" xr:uid="{00000000-0005-0000-0000-0000B9960000}"/>
    <cellStyle name="20% - Accent1 4 2 9 3 3 2" xfId="38771" xr:uid="{00000000-0005-0000-0000-0000BA960000}"/>
    <cellStyle name="20% - Accent1 4 2 9 3 3 2 2" xfId="38772" xr:uid="{00000000-0005-0000-0000-0000BB960000}"/>
    <cellStyle name="20% - Accent1 4 2 9 3 3 2 2 2" xfId="38773" xr:uid="{00000000-0005-0000-0000-0000BC960000}"/>
    <cellStyle name="20% - Accent1 4 2 9 3 3 2 3" xfId="38774" xr:uid="{00000000-0005-0000-0000-0000BD960000}"/>
    <cellStyle name="20% - Accent1 4 2 9 3 3 3" xfId="38775" xr:uid="{00000000-0005-0000-0000-0000BE960000}"/>
    <cellStyle name="20% - Accent1 4 2 9 3 3 3 2" xfId="38776" xr:uid="{00000000-0005-0000-0000-0000BF960000}"/>
    <cellStyle name="20% - Accent1 4 2 9 3 3 4" xfId="38777" xr:uid="{00000000-0005-0000-0000-0000C0960000}"/>
    <cellStyle name="20% - Accent1 4 2 9 3 4" xfId="38778" xr:uid="{00000000-0005-0000-0000-0000C1960000}"/>
    <cellStyle name="20% - Accent1 4 2 9 3 4 2" xfId="38779" xr:uid="{00000000-0005-0000-0000-0000C2960000}"/>
    <cellStyle name="20% - Accent1 4 2 9 3 4 2 2" xfId="38780" xr:uid="{00000000-0005-0000-0000-0000C3960000}"/>
    <cellStyle name="20% - Accent1 4 2 9 3 4 2 2 2" xfId="38781" xr:uid="{00000000-0005-0000-0000-0000C4960000}"/>
    <cellStyle name="20% - Accent1 4 2 9 3 4 2 3" xfId="38782" xr:uid="{00000000-0005-0000-0000-0000C5960000}"/>
    <cellStyle name="20% - Accent1 4 2 9 3 4 3" xfId="38783" xr:uid="{00000000-0005-0000-0000-0000C6960000}"/>
    <cellStyle name="20% - Accent1 4 2 9 3 4 3 2" xfId="38784" xr:uid="{00000000-0005-0000-0000-0000C7960000}"/>
    <cellStyle name="20% - Accent1 4 2 9 3 4 4" xfId="38785" xr:uid="{00000000-0005-0000-0000-0000C8960000}"/>
    <cellStyle name="20% - Accent1 4 2 9 3 5" xfId="38786" xr:uid="{00000000-0005-0000-0000-0000C9960000}"/>
    <cellStyle name="20% - Accent1 4 2 9 3 5 2" xfId="38787" xr:uid="{00000000-0005-0000-0000-0000CA960000}"/>
    <cellStyle name="20% - Accent1 4 2 9 3 5 2 2" xfId="38788" xr:uid="{00000000-0005-0000-0000-0000CB960000}"/>
    <cellStyle name="20% - Accent1 4 2 9 3 5 3" xfId="38789" xr:uid="{00000000-0005-0000-0000-0000CC960000}"/>
    <cellStyle name="20% - Accent1 4 2 9 3 6" xfId="38790" xr:uid="{00000000-0005-0000-0000-0000CD960000}"/>
    <cellStyle name="20% - Accent1 4 2 9 3 6 2" xfId="38791" xr:uid="{00000000-0005-0000-0000-0000CE960000}"/>
    <cellStyle name="20% - Accent1 4 2 9 3 6 2 2" xfId="38792" xr:uid="{00000000-0005-0000-0000-0000CF960000}"/>
    <cellStyle name="20% - Accent1 4 2 9 3 6 3" xfId="38793" xr:uid="{00000000-0005-0000-0000-0000D0960000}"/>
    <cellStyle name="20% - Accent1 4 2 9 3 7" xfId="38794" xr:uid="{00000000-0005-0000-0000-0000D1960000}"/>
    <cellStyle name="20% - Accent1 4 2 9 3 7 2" xfId="38795" xr:uid="{00000000-0005-0000-0000-0000D2960000}"/>
    <cellStyle name="20% - Accent1 4 2 9 3 8" xfId="38796" xr:uid="{00000000-0005-0000-0000-0000D3960000}"/>
    <cellStyle name="20% - Accent1 4 2 9 3 8 2" xfId="38797" xr:uid="{00000000-0005-0000-0000-0000D4960000}"/>
    <cellStyle name="20% - Accent1 4 2 9 3 9" xfId="38798" xr:uid="{00000000-0005-0000-0000-0000D5960000}"/>
    <cellStyle name="20% - Accent1 4 2 9 4" xfId="38799" xr:uid="{00000000-0005-0000-0000-0000D6960000}"/>
    <cellStyle name="20% - Accent1 4 2 9 4 2" xfId="38800" xr:uid="{00000000-0005-0000-0000-0000D7960000}"/>
    <cellStyle name="20% - Accent1 4 2 9 4 2 2" xfId="38801" xr:uid="{00000000-0005-0000-0000-0000D8960000}"/>
    <cellStyle name="20% - Accent1 4 2 9 4 2 2 2" xfId="38802" xr:uid="{00000000-0005-0000-0000-0000D9960000}"/>
    <cellStyle name="20% - Accent1 4 2 9 4 2 3" xfId="38803" xr:uid="{00000000-0005-0000-0000-0000DA960000}"/>
    <cellStyle name="20% - Accent1 4 2 9 4 3" xfId="38804" xr:uid="{00000000-0005-0000-0000-0000DB960000}"/>
    <cellStyle name="20% - Accent1 4 2 9 4 3 2" xfId="38805" xr:uid="{00000000-0005-0000-0000-0000DC960000}"/>
    <cellStyle name="20% - Accent1 4 2 9 4 4" xfId="38806" xr:uid="{00000000-0005-0000-0000-0000DD960000}"/>
    <cellStyle name="20% - Accent1 4 2 9 5" xfId="38807" xr:uid="{00000000-0005-0000-0000-0000DE960000}"/>
    <cellStyle name="20% - Accent1 4 2 9 5 2" xfId="38808" xr:uid="{00000000-0005-0000-0000-0000DF960000}"/>
    <cellStyle name="20% - Accent1 4 2 9 5 2 2" xfId="38809" xr:uid="{00000000-0005-0000-0000-0000E0960000}"/>
    <cellStyle name="20% - Accent1 4 2 9 5 2 2 2" xfId="38810" xr:uid="{00000000-0005-0000-0000-0000E1960000}"/>
    <cellStyle name="20% - Accent1 4 2 9 5 2 3" xfId="38811" xr:uid="{00000000-0005-0000-0000-0000E2960000}"/>
    <cellStyle name="20% - Accent1 4 2 9 5 3" xfId="38812" xr:uid="{00000000-0005-0000-0000-0000E3960000}"/>
    <cellStyle name="20% - Accent1 4 2 9 5 3 2" xfId="38813" xr:uid="{00000000-0005-0000-0000-0000E4960000}"/>
    <cellStyle name="20% - Accent1 4 2 9 5 4" xfId="38814" xr:uid="{00000000-0005-0000-0000-0000E5960000}"/>
    <cellStyle name="20% - Accent1 4 2 9 6" xfId="38815" xr:uid="{00000000-0005-0000-0000-0000E6960000}"/>
    <cellStyle name="20% - Accent1 4 2 9 6 2" xfId="38816" xr:uid="{00000000-0005-0000-0000-0000E7960000}"/>
    <cellStyle name="20% - Accent1 4 2 9 6 2 2" xfId="38817" xr:uid="{00000000-0005-0000-0000-0000E8960000}"/>
    <cellStyle name="20% - Accent1 4 2 9 6 2 2 2" xfId="38818" xr:uid="{00000000-0005-0000-0000-0000E9960000}"/>
    <cellStyle name="20% - Accent1 4 2 9 6 2 3" xfId="38819" xr:uid="{00000000-0005-0000-0000-0000EA960000}"/>
    <cellStyle name="20% - Accent1 4 2 9 6 3" xfId="38820" xr:uid="{00000000-0005-0000-0000-0000EB960000}"/>
    <cellStyle name="20% - Accent1 4 2 9 6 3 2" xfId="38821" xr:uid="{00000000-0005-0000-0000-0000EC960000}"/>
    <cellStyle name="20% - Accent1 4 2 9 6 4" xfId="38822" xr:uid="{00000000-0005-0000-0000-0000ED960000}"/>
    <cellStyle name="20% - Accent1 4 2 9 7" xfId="38823" xr:uid="{00000000-0005-0000-0000-0000EE960000}"/>
    <cellStyle name="20% - Accent1 4 2 9 7 2" xfId="38824" xr:uid="{00000000-0005-0000-0000-0000EF960000}"/>
    <cellStyle name="20% - Accent1 4 2 9 7 2 2" xfId="38825" xr:uid="{00000000-0005-0000-0000-0000F0960000}"/>
    <cellStyle name="20% - Accent1 4 2 9 7 3" xfId="38826" xr:uid="{00000000-0005-0000-0000-0000F1960000}"/>
    <cellStyle name="20% - Accent1 4 2 9 8" xfId="38827" xr:uid="{00000000-0005-0000-0000-0000F2960000}"/>
    <cellStyle name="20% - Accent1 4 2 9 8 2" xfId="38828" xr:uid="{00000000-0005-0000-0000-0000F3960000}"/>
    <cellStyle name="20% - Accent1 4 2 9 8 2 2" xfId="38829" xr:uid="{00000000-0005-0000-0000-0000F4960000}"/>
    <cellStyle name="20% - Accent1 4 2 9 8 3" xfId="38830" xr:uid="{00000000-0005-0000-0000-0000F5960000}"/>
    <cellStyle name="20% - Accent1 4 2 9 9" xfId="38831" xr:uid="{00000000-0005-0000-0000-0000F6960000}"/>
    <cellStyle name="20% - Accent1 4 2 9 9 2" xfId="38832" xr:uid="{00000000-0005-0000-0000-0000F7960000}"/>
    <cellStyle name="20% - Accent1 4 20" xfId="38833" xr:uid="{00000000-0005-0000-0000-0000F8960000}"/>
    <cellStyle name="20% - Accent1 4 20 2" xfId="38834" xr:uid="{00000000-0005-0000-0000-0000F9960000}"/>
    <cellStyle name="20% - Accent1 4 21" xfId="38835" xr:uid="{00000000-0005-0000-0000-0000FA960000}"/>
    <cellStyle name="20% - Accent1 4 3" xfId="38836" xr:uid="{00000000-0005-0000-0000-0000FB960000}"/>
    <cellStyle name="20% - Accent1 4 3 10" xfId="38837" xr:uid="{00000000-0005-0000-0000-0000FC960000}"/>
    <cellStyle name="20% - Accent1 4 3 10 2" xfId="38838" xr:uid="{00000000-0005-0000-0000-0000FD960000}"/>
    <cellStyle name="20% - Accent1 4 3 10 2 2" xfId="38839" xr:uid="{00000000-0005-0000-0000-0000FE960000}"/>
    <cellStyle name="20% - Accent1 4 3 10 2 2 2" xfId="38840" xr:uid="{00000000-0005-0000-0000-0000FF960000}"/>
    <cellStyle name="20% - Accent1 4 3 10 2 3" xfId="38841" xr:uid="{00000000-0005-0000-0000-000000970000}"/>
    <cellStyle name="20% - Accent1 4 3 10 3" xfId="38842" xr:uid="{00000000-0005-0000-0000-000001970000}"/>
    <cellStyle name="20% - Accent1 4 3 10 3 2" xfId="38843" xr:uid="{00000000-0005-0000-0000-000002970000}"/>
    <cellStyle name="20% - Accent1 4 3 10 4" xfId="38844" xr:uid="{00000000-0005-0000-0000-000003970000}"/>
    <cellStyle name="20% - Accent1 4 3 11" xfId="38845" xr:uid="{00000000-0005-0000-0000-000004970000}"/>
    <cellStyle name="20% - Accent1 4 3 11 2" xfId="38846" xr:uid="{00000000-0005-0000-0000-000005970000}"/>
    <cellStyle name="20% - Accent1 4 3 11 2 2" xfId="38847" xr:uid="{00000000-0005-0000-0000-000006970000}"/>
    <cellStyle name="20% - Accent1 4 3 11 2 2 2" xfId="38848" xr:uid="{00000000-0005-0000-0000-000007970000}"/>
    <cellStyle name="20% - Accent1 4 3 11 2 3" xfId="38849" xr:uid="{00000000-0005-0000-0000-000008970000}"/>
    <cellStyle name="20% - Accent1 4 3 11 3" xfId="38850" xr:uid="{00000000-0005-0000-0000-000009970000}"/>
    <cellStyle name="20% - Accent1 4 3 11 3 2" xfId="38851" xr:uid="{00000000-0005-0000-0000-00000A970000}"/>
    <cellStyle name="20% - Accent1 4 3 11 4" xfId="38852" xr:uid="{00000000-0005-0000-0000-00000B970000}"/>
    <cellStyle name="20% - Accent1 4 3 12" xfId="38853" xr:uid="{00000000-0005-0000-0000-00000C970000}"/>
    <cellStyle name="20% - Accent1 4 3 12 2" xfId="38854" xr:uid="{00000000-0005-0000-0000-00000D970000}"/>
    <cellStyle name="20% - Accent1 4 3 12 2 2" xfId="38855" xr:uid="{00000000-0005-0000-0000-00000E970000}"/>
    <cellStyle name="20% - Accent1 4 3 12 3" xfId="38856" xr:uid="{00000000-0005-0000-0000-00000F970000}"/>
    <cellStyle name="20% - Accent1 4 3 13" xfId="38857" xr:uid="{00000000-0005-0000-0000-000010970000}"/>
    <cellStyle name="20% - Accent1 4 3 13 2" xfId="38858" xr:uid="{00000000-0005-0000-0000-000011970000}"/>
    <cellStyle name="20% - Accent1 4 3 13 2 2" xfId="38859" xr:uid="{00000000-0005-0000-0000-000012970000}"/>
    <cellStyle name="20% - Accent1 4 3 13 3" xfId="38860" xr:uid="{00000000-0005-0000-0000-000013970000}"/>
    <cellStyle name="20% - Accent1 4 3 14" xfId="38861" xr:uid="{00000000-0005-0000-0000-000014970000}"/>
    <cellStyle name="20% - Accent1 4 3 14 2" xfId="38862" xr:uid="{00000000-0005-0000-0000-000015970000}"/>
    <cellStyle name="20% - Accent1 4 3 15" xfId="38863" xr:uid="{00000000-0005-0000-0000-000016970000}"/>
    <cellStyle name="20% - Accent1 4 3 15 2" xfId="38864" xr:uid="{00000000-0005-0000-0000-000017970000}"/>
    <cellStyle name="20% - Accent1 4 3 16" xfId="38865" xr:uid="{00000000-0005-0000-0000-000018970000}"/>
    <cellStyle name="20% - Accent1 4 3 2" xfId="38866" xr:uid="{00000000-0005-0000-0000-000019970000}"/>
    <cellStyle name="20% - Accent1 4 3 2 10" xfId="38867" xr:uid="{00000000-0005-0000-0000-00001A970000}"/>
    <cellStyle name="20% - Accent1 4 3 2 10 2" xfId="38868" xr:uid="{00000000-0005-0000-0000-00001B970000}"/>
    <cellStyle name="20% - Accent1 4 3 2 10 2 2" xfId="38869" xr:uid="{00000000-0005-0000-0000-00001C970000}"/>
    <cellStyle name="20% - Accent1 4 3 2 10 2 2 2" xfId="38870" xr:uid="{00000000-0005-0000-0000-00001D970000}"/>
    <cellStyle name="20% - Accent1 4 3 2 10 2 3" xfId="38871" xr:uid="{00000000-0005-0000-0000-00001E970000}"/>
    <cellStyle name="20% - Accent1 4 3 2 10 3" xfId="38872" xr:uid="{00000000-0005-0000-0000-00001F970000}"/>
    <cellStyle name="20% - Accent1 4 3 2 10 3 2" xfId="38873" xr:uid="{00000000-0005-0000-0000-000020970000}"/>
    <cellStyle name="20% - Accent1 4 3 2 10 4" xfId="38874" xr:uid="{00000000-0005-0000-0000-000021970000}"/>
    <cellStyle name="20% - Accent1 4 3 2 11" xfId="38875" xr:uid="{00000000-0005-0000-0000-000022970000}"/>
    <cellStyle name="20% - Accent1 4 3 2 11 2" xfId="38876" xr:uid="{00000000-0005-0000-0000-000023970000}"/>
    <cellStyle name="20% - Accent1 4 3 2 11 2 2" xfId="38877" xr:uid="{00000000-0005-0000-0000-000024970000}"/>
    <cellStyle name="20% - Accent1 4 3 2 11 3" xfId="38878" xr:uid="{00000000-0005-0000-0000-000025970000}"/>
    <cellStyle name="20% - Accent1 4 3 2 12" xfId="38879" xr:uid="{00000000-0005-0000-0000-000026970000}"/>
    <cellStyle name="20% - Accent1 4 3 2 12 2" xfId="38880" xr:uid="{00000000-0005-0000-0000-000027970000}"/>
    <cellStyle name="20% - Accent1 4 3 2 12 2 2" xfId="38881" xr:uid="{00000000-0005-0000-0000-000028970000}"/>
    <cellStyle name="20% - Accent1 4 3 2 12 3" xfId="38882" xr:uid="{00000000-0005-0000-0000-000029970000}"/>
    <cellStyle name="20% - Accent1 4 3 2 13" xfId="38883" xr:uid="{00000000-0005-0000-0000-00002A970000}"/>
    <cellStyle name="20% - Accent1 4 3 2 13 2" xfId="38884" xr:uid="{00000000-0005-0000-0000-00002B970000}"/>
    <cellStyle name="20% - Accent1 4 3 2 14" xfId="38885" xr:uid="{00000000-0005-0000-0000-00002C970000}"/>
    <cellStyle name="20% - Accent1 4 3 2 14 2" xfId="38886" xr:uid="{00000000-0005-0000-0000-00002D970000}"/>
    <cellStyle name="20% - Accent1 4 3 2 15" xfId="38887" xr:uid="{00000000-0005-0000-0000-00002E970000}"/>
    <cellStyle name="20% - Accent1 4 3 2 2" xfId="38888" xr:uid="{00000000-0005-0000-0000-00002F970000}"/>
    <cellStyle name="20% - Accent1 4 3 2 2 10" xfId="38889" xr:uid="{00000000-0005-0000-0000-000030970000}"/>
    <cellStyle name="20% - Accent1 4 3 2 2 10 2" xfId="38890" xr:uid="{00000000-0005-0000-0000-000031970000}"/>
    <cellStyle name="20% - Accent1 4 3 2 2 10 2 2" xfId="38891" xr:uid="{00000000-0005-0000-0000-000032970000}"/>
    <cellStyle name="20% - Accent1 4 3 2 2 10 3" xfId="38892" xr:uid="{00000000-0005-0000-0000-000033970000}"/>
    <cellStyle name="20% - Accent1 4 3 2 2 11" xfId="38893" xr:uid="{00000000-0005-0000-0000-000034970000}"/>
    <cellStyle name="20% - Accent1 4 3 2 2 11 2" xfId="38894" xr:uid="{00000000-0005-0000-0000-000035970000}"/>
    <cellStyle name="20% - Accent1 4 3 2 2 11 2 2" xfId="38895" xr:uid="{00000000-0005-0000-0000-000036970000}"/>
    <cellStyle name="20% - Accent1 4 3 2 2 11 3" xfId="38896" xr:uid="{00000000-0005-0000-0000-000037970000}"/>
    <cellStyle name="20% - Accent1 4 3 2 2 12" xfId="38897" xr:uid="{00000000-0005-0000-0000-000038970000}"/>
    <cellStyle name="20% - Accent1 4 3 2 2 12 2" xfId="38898" xr:uid="{00000000-0005-0000-0000-000039970000}"/>
    <cellStyle name="20% - Accent1 4 3 2 2 13" xfId="38899" xr:uid="{00000000-0005-0000-0000-00003A970000}"/>
    <cellStyle name="20% - Accent1 4 3 2 2 13 2" xfId="38900" xr:uid="{00000000-0005-0000-0000-00003B970000}"/>
    <cellStyle name="20% - Accent1 4 3 2 2 14" xfId="38901" xr:uid="{00000000-0005-0000-0000-00003C970000}"/>
    <cellStyle name="20% - Accent1 4 3 2 2 2" xfId="38902" xr:uid="{00000000-0005-0000-0000-00003D970000}"/>
    <cellStyle name="20% - Accent1 4 3 2 2 2 10" xfId="38903" xr:uid="{00000000-0005-0000-0000-00003E970000}"/>
    <cellStyle name="20% - Accent1 4 3 2 2 2 10 2" xfId="38904" xr:uid="{00000000-0005-0000-0000-00003F970000}"/>
    <cellStyle name="20% - Accent1 4 3 2 2 2 11" xfId="38905" xr:uid="{00000000-0005-0000-0000-000040970000}"/>
    <cellStyle name="20% - Accent1 4 3 2 2 2 2" xfId="38906" xr:uid="{00000000-0005-0000-0000-000041970000}"/>
    <cellStyle name="20% - Accent1 4 3 2 2 2 2 2" xfId="38907" xr:uid="{00000000-0005-0000-0000-000042970000}"/>
    <cellStyle name="20% - Accent1 4 3 2 2 2 2 2 2" xfId="38908" xr:uid="{00000000-0005-0000-0000-000043970000}"/>
    <cellStyle name="20% - Accent1 4 3 2 2 2 2 2 2 2" xfId="38909" xr:uid="{00000000-0005-0000-0000-000044970000}"/>
    <cellStyle name="20% - Accent1 4 3 2 2 2 2 2 2 2 2" xfId="38910" xr:uid="{00000000-0005-0000-0000-000045970000}"/>
    <cellStyle name="20% - Accent1 4 3 2 2 2 2 2 2 3" xfId="38911" xr:uid="{00000000-0005-0000-0000-000046970000}"/>
    <cellStyle name="20% - Accent1 4 3 2 2 2 2 2 3" xfId="38912" xr:uid="{00000000-0005-0000-0000-000047970000}"/>
    <cellStyle name="20% - Accent1 4 3 2 2 2 2 2 3 2" xfId="38913" xr:uid="{00000000-0005-0000-0000-000048970000}"/>
    <cellStyle name="20% - Accent1 4 3 2 2 2 2 2 4" xfId="38914" xr:uid="{00000000-0005-0000-0000-000049970000}"/>
    <cellStyle name="20% - Accent1 4 3 2 2 2 2 3" xfId="38915" xr:uid="{00000000-0005-0000-0000-00004A970000}"/>
    <cellStyle name="20% - Accent1 4 3 2 2 2 2 3 2" xfId="38916" xr:uid="{00000000-0005-0000-0000-00004B970000}"/>
    <cellStyle name="20% - Accent1 4 3 2 2 2 2 3 2 2" xfId="38917" xr:uid="{00000000-0005-0000-0000-00004C970000}"/>
    <cellStyle name="20% - Accent1 4 3 2 2 2 2 3 2 2 2" xfId="38918" xr:uid="{00000000-0005-0000-0000-00004D970000}"/>
    <cellStyle name="20% - Accent1 4 3 2 2 2 2 3 2 3" xfId="38919" xr:uid="{00000000-0005-0000-0000-00004E970000}"/>
    <cellStyle name="20% - Accent1 4 3 2 2 2 2 3 3" xfId="38920" xr:uid="{00000000-0005-0000-0000-00004F970000}"/>
    <cellStyle name="20% - Accent1 4 3 2 2 2 2 3 3 2" xfId="38921" xr:uid="{00000000-0005-0000-0000-000050970000}"/>
    <cellStyle name="20% - Accent1 4 3 2 2 2 2 3 4" xfId="38922" xr:uid="{00000000-0005-0000-0000-000051970000}"/>
    <cellStyle name="20% - Accent1 4 3 2 2 2 2 4" xfId="38923" xr:uid="{00000000-0005-0000-0000-000052970000}"/>
    <cellStyle name="20% - Accent1 4 3 2 2 2 2 4 2" xfId="38924" xr:uid="{00000000-0005-0000-0000-000053970000}"/>
    <cellStyle name="20% - Accent1 4 3 2 2 2 2 4 2 2" xfId="38925" xr:uid="{00000000-0005-0000-0000-000054970000}"/>
    <cellStyle name="20% - Accent1 4 3 2 2 2 2 4 2 2 2" xfId="38926" xr:uid="{00000000-0005-0000-0000-000055970000}"/>
    <cellStyle name="20% - Accent1 4 3 2 2 2 2 4 2 3" xfId="38927" xr:uid="{00000000-0005-0000-0000-000056970000}"/>
    <cellStyle name="20% - Accent1 4 3 2 2 2 2 4 3" xfId="38928" xr:uid="{00000000-0005-0000-0000-000057970000}"/>
    <cellStyle name="20% - Accent1 4 3 2 2 2 2 4 3 2" xfId="38929" xr:uid="{00000000-0005-0000-0000-000058970000}"/>
    <cellStyle name="20% - Accent1 4 3 2 2 2 2 4 4" xfId="38930" xr:uid="{00000000-0005-0000-0000-000059970000}"/>
    <cellStyle name="20% - Accent1 4 3 2 2 2 2 5" xfId="38931" xr:uid="{00000000-0005-0000-0000-00005A970000}"/>
    <cellStyle name="20% - Accent1 4 3 2 2 2 2 5 2" xfId="38932" xr:uid="{00000000-0005-0000-0000-00005B970000}"/>
    <cellStyle name="20% - Accent1 4 3 2 2 2 2 5 2 2" xfId="38933" xr:uid="{00000000-0005-0000-0000-00005C970000}"/>
    <cellStyle name="20% - Accent1 4 3 2 2 2 2 5 3" xfId="38934" xr:uid="{00000000-0005-0000-0000-00005D970000}"/>
    <cellStyle name="20% - Accent1 4 3 2 2 2 2 6" xfId="38935" xr:uid="{00000000-0005-0000-0000-00005E970000}"/>
    <cellStyle name="20% - Accent1 4 3 2 2 2 2 6 2" xfId="38936" xr:uid="{00000000-0005-0000-0000-00005F970000}"/>
    <cellStyle name="20% - Accent1 4 3 2 2 2 2 6 2 2" xfId="38937" xr:uid="{00000000-0005-0000-0000-000060970000}"/>
    <cellStyle name="20% - Accent1 4 3 2 2 2 2 6 3" xfId="38938" xr:uid="{00000000-0005-0000-0000-000061970000}"/>
    <cellStyle name="20% - Accent1 4 3 2 2 2 2 7" xfId="38939" xr:uid="{00000000-0005-0000-0000-000062970000}"/>
    <cellStyle name="20% - Accent1 4 3 2 2 2 2 7 2" xfId="38940" xr:uid="{00000000-0005-0000-0000-000063970000}"/>
    <cellStyle name="20% - Accent1 4 3 2 2 2 2 8" xfId="38941" xr:uid="{00000000-0005-0000-0000-000064970000}"/>
    <cellStyle name="20% - Accent1 4 3 2 2 2 2 8 2" xfId="38942" xr:uid="{00000000-0005-0000-0000-000065970000}"/>
    <cellStyle name="20% - Accent1 4 3 2 2 2 2 9" xfId="38943" xr:uid="{00000000-0005-0000-0000-000066970000}"/>
    <cellStyle name="20% - Accent1 4 3 2 2 2 3" xfId="38944" xr:uid="{00000000-0005-0000-0000-000067970000}"/>
    <cellStyle name="20% - Accent1 4 3 2 2 2 3 2" xfId="38945" xr:uid="{00000000-0005-0000-0000-000068970000}"/>
    <cellStyle name="20% - Accent1 4 3 2 2 2 3 2 2" xfId="38946" xr:uid="{00000000-0005-0000-0000-000069970000}"/>
    <cellStyle name="20% - Accent1 4 3 2 2 2 3 2 2 2" xfId="38947" xr:uid="{00000000-0005-0000-0000-00006A970000}"/>
    <cellStyle name="20% - Accent1 4 3 2 2 2 3 2 2 2 2" xfId="38948" xr:uid="{00000000-0005-0000-0000-00006B970000}"/>
    <cellStyle name="20% - Accent1 4 3 2 2 2 3 2 2 3" xfId="38949" xr:uid="{00000000-0005-0000-0000-00006C970000}"/>
    <cellStyle name="20% - Accent1 4 3 2 2 2 3 2 3" xfId="38950" xr:uid="{00000000-0005-0000-0000-00006D970000}"/>
    <cellStyle name="20% - Accent1 4 3 2 2 2 3 2 3 2" xfId="38951" xr:uid="{00000000-0005-0000-0000-00006E970000}"/>
    <cellStyle name="20% - Accent1 4 3 2 2 2 3 2 4" xfId="38952" xr:uid="{00000000-0005-0000-0000-00006F970000}"/>
    <cellStyle name="20% - Accent1 4 3 2 2 2 3 3" xfId="38953" xr:uid="{00000000-0005-0000-0000-000070970000}"/>
    <cellStyle name="20% - Accent1 4 3 2 2 2 3 3 2" xfId="38954" xr:uid="{00000000-0005-0000-0000-000071970000}"/>
    <cellStyle name="20% - Accent1 4 3 2 2 2 3 3 2 2" xfId="38955" xr:uid="{00000000-0005-0000-0000-000072970000}"/>
    <cellStyle name="20% - Accent1 4 3 2 2 2 3 3 2 2 2" xfId="38956" xr:uid="{00000000-0005-0000-0000-000073970000}"/>
    <cellStyle name="20% - Accent1 4 3 2 2 2 3 3 2 3" xfId="38957" xr:uid="{00000000-0005-0000-0000-000074970000}"/>
    <cellStyle name="20% - Accent1 4 3 2 2 2 3 3 3" xfId="38958" xr:uid="{00000000-0005-0000-0000-000075970000}"/>
    <cellStyle name="20% - Accent1 4 3 2 2 2 3 3 3 2" xfId="38959" xr:uid="{00000000-0005-0000-0000-000076970000}"/>
    <cellStyle name="20% - Accent1 4 3 2 2 2 3 3 4" xfId="38960" xr:uid="{00000000-0005-0000-0000-000077970000}"/>
    <cellStyle name="20% - Accent1 4 3 2 2 2 3 4" xfId="38961" xr:uid="{00000000-0005-0000-0000-000078970000}"/>
    <cellStyle name="20% - Accent1 4 3 2 2 2 3 4 2" xfId="38962" xr:uid="{00000000-0005-0000-0000-000079970000}"/>
    <cellStyle name="20% - Accent1 4 3 2 2 2 3 4 2 2" xfId="38963" xr:uid="{00000000-0005-0000-0000-00007A970000}"/>
    <cellStyle name="20% - Accent1 4 3 2 2 2 3 4 2 2 2" xfId="38964" xr:uid="{00000000-0005-0000-0000-00007B970000}"/>
    <cellStyle name="20% - Accent1 4 3 2 2 2 3 4 2 3" xfId="38965" xr:uid="{00000000-0005-0000-0000-00007C970000}"/>
    <cellStyle name="20% - Accent1 4 3 2 2 2 3 4 3" xfId="38966" xr:uid="{00000000-0005-0000-0000-00007D970000}"/>
    <cellStyle name="20% - Accent1 4 3 2 2 2 3 4 3 2" xfId="38967" xr:uid="{00000000-0005-0000-0000-00007E970000}"/>
    <cellStyle name="20% - Accent1 4 3 2 2 2 3 4 4" xfId="38968" xr:uid="{00000000-0005-0000-0000-00007F970000}"/>
    <cellStyle name="20% - Accent1 4 3 2 2 2 3 5" xfId="38969" xr:uid="{00000000-0005-0000-0000-000080970000}"/>
    <cellStyle name="20% - Accent1 4 3 2 2 2 3 5 2" xfId="38970" xr:uid="{00000000-0005-0000-0000-000081970000}"/>
    <cellStyle name="20% - Accent1 4 3 2 2 2 3 5 2 2" xfId="38971" xr:uid="{00000000-0005-0000-0000-000082970000}"/>
    <cellStyle name="20% - Accent1 4 3 2 2 2 3 5 3" xfId="38972" xr:uid="{00000000-0005-0000-0000-000083970000}"/>
    <cellStyle name="20% - Accent1 4 3 2 2 2 3 6" xfId="38973" xr:uid="{00000000-0005-0000-0000-000084970000}"/>
    <cellStyle name="20% - Accent1 4 3 2 2 2 3 6 2" xfId="38974" xr:uid="{00000000-0005-0000-0000-000085970000}"/>
    <cellStyle name="20% - Accent1 4 3 2 2 2 3 6 2 2" xfId="38975" xr:uid="{00000000-0005-0000-0000-000086970000}"/>
    <cellStyle name="20% - Accent1 4 3 2 2 2 3 6 3" xfId="38976" xr:uid="{00000000-0005-0000-0000-000087970000}"/>
    <cellStyle name="20% - Accent1 4 3 2 2 2 3 7" xfId="38977" xr:uid="{00000000-0005-0000-0000-000088970000}"/>
    <cellStyle name="20% - Accent1 4 3 2 2 2 3 7 2" xfId="38978" xr:uid="{00000000-0005-0000-0000-000089970000}"/>
    <cellStyle name="20% - Accent1 4 3 2 2 2 3 8" xfId="38979" xr:uid="{00000000-0005-0000-0000-00008A970000}"/>
    <cellStyle name="20% - Accent1 4 3 2 2 2 3 8 2" xfId="38980" xr:uid="{00000000-0005-0000-0000-00008B970000}"/>
    <cellStyle name="20% - Accent1 4 3 2 2 2 3 9" xfId="38981" xr:uid="{00000000-0005-0000-0000-00008C970000}"/>
    <cellStyle name="20% - Accent1 4 3 2 2 2 4" xfId="38982" xr:uid="{00000000-0005-0000-0000-00008D970000}"/>
    <cellStyle name="20% - Accent1 4 3 2 2 2 4 2" xfId="38983" xr:uid="{00000000-0005-0000-0000-00008E970000}"/>
    <cellStyle name="20% - Accent1 4 3 2 2 2 4 2 2" xfId="38984" xr:uid="{00000000-0005-0000-0000-00008F970000}"/>
    <cellStyle name="20% - Accent1 4 3 2 2 2 4 2 2 2" xfId="38985" xr:uid="{00000000-0005-0000-0000-000090970000}"/>
    <cellStyle name="20% - Accent1 4 3 2 2 2 4 2 3" xfId="38986" xr:uid="{00000000-0005-0000-0000-000091970000}"/>
    <cellStyle name="20% - Accent1 4 3 2 2 2 4 3" xfId="38987" xr:uid="{00000000-0005-0000-0000-000092970000}"/>
    <cellStyle name="20% - Accent1 4 3 2 2 2 4 3 2" xfId="38988" xr:uid="{00000000-0005-0000-0000-000093970000}"/>
    <cellStyle name="20% - Accent1 4 3 2 2 2 4 4" xfId="38989" xr:uid="{00000000-0005-0000-0000-000094970000}"/>
    <cellStyle name="20% - Accent1 4 3 2 2 2 5" xfId="38990" xr:uid="{00000000-0005-0000-0000-000095970000}"/>
    <cellStyle name="20% - Accent1 4 3 2 2 2 5 2" xfId="38991" xr:uid="{00000000-0005-0000-0000-000096970000}"/>
    <cellStyle name="20% - Accent1 4 3 2 2 2 5 2 2" xfId="38992" xr:uid="{00000000-0005-0000-0000-000097970000}"/>
    <cellStyle name="20% - Accent1 4 3 2 2 2 5 2 2 2" xfId="38993" xr:uid="{00000000-0005-0000-0000-000098970000}"/>
    <cellStyle name="20% - Accent1 4 3 2 2 2 5 2 3" xfId="38994" xr:uid="{00000000-0005-0000-0000-000099970000}"/>
    <cellStyle name="20% - Accent1 4 3 2 2 2 5 3" xfId="38995" xr:uid="{00000000-0005-0000-0000-00009A970000}"/>
    <cellStyle name="20% - Accent1 4 3 2 2 2 5 3 2" xfId="38996" xr:uid="{00000000-0005-0000-0000-00009B970000}"/>
    <cellStyle name="20% - Accent1 4 3 2 2 2 5 4" xfId="38997" xr:uid="{00000000-0005-0000-0000-00009C970000}"/>
    <cellStyle name="20% - Accent1 4 3 2 2 2 6" xfId="38998" xr:uid="{00000000-0005-0000-0000-00009D970000}"/>
    <cellStyle name="20% - Accent1 4 3 2 2 2 6 2" xfId="38999" xr:uid="{00000000-0005-0000-0000-00009E970000}"/>
    <cellStyle name="20% - Accent1 4 3 2 2 2 6 2 2" xfId="39000" xr:uid="{00000000-0005-0000-0000-00009F970000}"/>
    <cellStyle name="20% - Accent1 4 3 2 2 2 6 2 2 2" xfId="39001" xr:uid="{00000000-0005-0000-0000-0000A0970000}"/>
    <cellStyle name="20% - Accent1 4 3 2 2 2 6 2 3" xfId="39002" xr:uid="{00000000-0005-0000-0000-0000A1970000}"/>
    <cellStyle name="20% - Accent1 4 3 2 2 2 6 3" xfId="39003" xr:uid="{00000000-0005-0000-0000-0000A2970000}"/>
    <cellStyle name="20% - Accent1 4 3 2 2 2 6 3 2" xfId="39004" xr:uid="{00000000-0005-0000-0000-0000A3970000}"/>
    <cellStyle name="20% - Accent1 4 3 2 2 2 6 4" xfId="39005" xr:uid="{00000000-0005-0000-0000-0000A4970000}"/>
    <cellStyle name="20% - Accent1 4 3 2 2 2 7" xfId="39006" xr:uid="{00000000-0005-0000-0000-0000A5970000}"/>
    <cellStyle name="20% - Accent1 4 3 2 2 2 7 2" xfId="39007" xr:uid="{00000000-0005-0000-0000-0000A6970000}"/>
    <cellStyle name="20% - Accent1 4 3 2 2 2 7 2 2" xfId="39008" xr:uid="{00000000-0005-0000-0000-0000A7970000}"/>
    <cellStyle name="20% - Accent1 4 3 2 2 2 7 3" xfId="39009" xr:uid="{00000000-0005-0000-0000-0000A8970000}"/>
    <cellStyle name="20% - Accent1 4 3 2 2 2 8" xfId="39010" xr:uid="{00000000-0005-0000-0000-0000A9970000}"/>
    <cellStyle name="20% - Accent1 4 3 2 2 2 8 2" xfId="39011" xr:uid="{00000000-0005-0000-0000-0000AA970000}"/>
    <cellStyle name="20% - Accent1 4 3 2 2 2 8 2 2" xfId="39012" xr:uid="{00000000-0005-0000-0000-0000AB970000}"/>
    <cellStyle name="20% - Accent1 4 3 2 2 2 8 3" xfId="39013" xr:uid="{00000000-0005-0000-0000-0000AC970000}"/>
    <cellStyle name="20% - Accent1 4 3 2 2 2 9" xfId="39014" xr:uid="{00000000-0005-0000-0000-0000AD970000}"/>
    <cellStyle name="20% - Accent1 4 3 2 2 2 9 2" xfId="39015" xr:uid="{00000000-0005-0000-0000-0000AE970000}"/>
    <cellStyle name="20% - Accent1 4 3 2 2 3" xfId="39016" xr:uid="{00000000-0005-0000-0000-0000AF970000}"/>
    <cellStyle name="20% - Accent1 4 3 2 2 3 10" xfId="39017" xr:uid="{00000000-0005-0000-0000-0000B0970000}"/>
    <cellStyle name="20% - Accent1 4 3 2 2 3 10 2" xfId="39018" xr:uid="{00000000-0005-0000-0000-0000B1970000}"/>
    <cellStyle name="20% - Accent1 4 3 2 2 3 11" xfId="39019" xr:uid="{00000000-0005-0000-0000-0000B2970000}"/>
    <cellStyle name="20% - Accent1 4 3 2 2 3 2" xfId="39020" xr:uid="{00000000-0005-0000-0000-0000B3970000}"/>
    <cellStyle name="20% - Accent1 4 3 2 2 3 2 2" xfId="39021" xr:uid="{00000000-0005-0000-0000-0000B4970000}"/>
    <cellStyle name="20% - Accent1 4 3 2 2 3 2 2 2" xfId="39022" xr:uid="{00000000-0005-0000-0000-0000B5970000}"/>
    <cellStyle name="20% - Accent1 4 3 2 2 3 2 2 2 2" xfId="39023" xr:uid="{00000000-0005-0000-0000-0000B6970000}"/>
    <cellStyle name="20% - Accent1 4 3 2 2 3 2 2 2 2 2" xfId="39024" xr:uid="{00000000-0005-0000-0000-0000B7970000}"/>
    <cellStyle name="20% - Accent1 4 3 2 2 3 2 2 2 3" xfId="39025" xr:uid="{00000000-0005-0000-0000-0000B8970000}"/>
    <cellStyle name="20% - Accent1 4 3 2 2 3 2 2 3" xfId="39026" xr:uid="{00000000-0005-0000-0000-0000B9970000}"/>
    <cellStyle name="20% - Accent1 4 3 2 2 3 2 2 3 2" xfId="39027" xr:uid="{00000000-0005-0000-0000-0000BA970000}"/>
    <cellStyle name="20% - Accent1 4 3 2 2 3 2 2 4" xfId="39028" xr:uid="{00000000-0005-0000-0000-0000BB970000}"/>
    <cellStyle name="20% - Accent1 4 3 2 2 3 2 3" xfId="39029" xr:uid="{00000000-0005-0000-0000-0000BC970000}"/>
    <cellStyle name="20% - Accent1 4 3 2 2 3 2 3 2" xfId="39030" xr:uid="{00000000-0005-0000-0000-0000BD970000}"/>
    <cellStyle name="20% - Accent1 4 3 2 2 3 2 3 2 2" xfId="39031" xr:uid="{00000000-0005-0000-0000-0000BE970000}"/>
    <cellStyle name="20% - Accent1 4 3 2 2 3 2 3 2 2 2" xfId="39032" xr:uid="{00000000-0005-0000-0000-0000BF970000}"/>
    <cellStyle name="20% - Accent1 4 3 2 2 3 2 3 2 3" xfId="39033" xr:uid="{00000000-0005-0000-0000-0000C0970000}"/>
    <cellStyle name="20% - Accent1 4 3 2 2 3 2 3 3" xfId="39034" xr:uid="{00000000-0005-0000-0000-0000C1970000}"/>
    <cellStyle name="20% - Accent1 4 3 2 2 3 2 3 3 2" xfId="39035" xr:uid="{00000000-0005-0000-0000-0000C2970000}"/>
    <cellStyle name="20% - Accent1 4 3 2 2 3 2 3 4" xfId="39036" xr:uid="{00000000-0005-0000-0000-0000C3970000}"/>
    <cellStyle name="20% - Accent1 4 3 2 2 3 2 4" xfId="39037" xr:uid="{00000000-0005-0000-0000-0000C4970000}"/>
    <cellStyle name="20% - Accent1 4 3 2 2 3 2 4 2" xfId="39038" xr:uid="{00000000-0005-0000-0000-0000C5970000}"/>
    <cellStyle name="20% - Accent1 4 3 2 2 3 2 4 2 2" xfId="39039" xr:uid="{00000000-0005-0000-0000-0000C6970000}"/>
    <cellStyle name="20% - Accent1 4 3 2 2 3 2 4 2 2 2" xfId="39040" xr:uid="{00000000-0005-0000-0000-0000C7970000}"/>
    <cellStyle name="20% - Accent1 4 3 2 2 3 2 4 2 3" xfId="39041" xr:uid="{00000000-0005-0000-0000-0000C8970000}"/>
    <cellStyle name="20% - Accent1 4 3 2 2 3 2 4 3" xfId="39042" xr:uid="{00000000-0005-0000-0000-0000C9970000}"/>
    <cellStyle name="20% - Accent1 4 3 2 2 3 2 4 3 2" xfId="39043" xr:uid="{00000000-0005-0000-0000-0000CA970000}"/>
    <cellStyle name="20% - Accent1 4 3 2 2 3 2 4 4" xfId="39044" xr:uid="{00000000-0005-0000-0000-0000CB970000}"/>
    <cellStyle name="20% - Accent1 4 3 2 2 3 2 5" xfId="39045" xr:uid="{00000000-0005-0000-0000-0000CC970000}"/>
    <cellStyle name="20% - Accent1 4 3 2 2 3 2 5 2" xfId="39046" xr:uid="{00000000-0005-0000-0000-0000CD970000}"/>
    <cellStyle name="20% - Accent1 4 3 2 2 3 2 5 2 2" xfId="39047" xr:uid="{00000000-0005-0000-0000-0000CE970000}"/>
    <cellStyle name="20% - Accent1 4 3 2 2 3 2 5 3" xfId="39048" xr:uid="{00000000-0005-0000-0000-0000CF970000}"/>
    <cellStyle name="20% - Accent1 4 3 2 2 3 2 6" xfId="39049" xr:uid="{00000000-0005-0000-0000-0000D0970000}"/>
    <cellStyle name="20% - Accent1 4 3 2 2 3 2 6 2" xfId="39050" xr:uid="{00000000-0005-0000-0000-0000D1970000}"/>
    <cellStyle name="20% - Accent1 4 3 2 2 3 2 6 2 2" xfId="39051" xr:uid="{00000000-0005-0000-0000-0000D2970000}"/>
    <cellStyle name="20% - Accent1 4 3 2 2 3 2 6 3" xfId="39052" xr:uid="{00000000-0005-0000-0000-0000D3970000}"/>
    <cellStyle name="20% - Accent1 4 3 2 2 3 2 7" xfId="39053" xr:uid="{00000000-0005-0000-0000-0000D4970000}"/>
    <cellStyle name="20% - Accent1 4 3 2 2 3 2 7 2" xfId="39054" xr:uid="{00000000-0005-0000-0000-0000D5970000}"/>
    <cellStyle name="20% - Accent1 4 3 2 2 3 2 8" xfId="39055" xr:uid="{00000000-0005-0000-0000-0000D6970000}"/>
    <cellStyle name="20% - Accent1 4 3 2 2 3 2 8 2" xfId="39056" xr:uid="{00000000-0005-0000-0000-0000D7970000}"/>
    <cellStyle name="20% - Accent1 4 3 2 2 3 2 9" xfId="39057" xr:uid="{00000000-0005-0000-0000-0000D8970000}"/>
    <cellStyle name="20% - Accent1 4 3 2 2 3 3" xfId="39058" xr:uid="{00000000-0005-0000-0000-0000D9970000}"/>
    <cellStyle name="20% - Accent1 4 3 2 2 3 3 2" xfId="39059" xr:uid="{00000000-0005-0000-0000-0000DA970000}"/>
    <cellStyle name="20% - Accent1 4 3 2 2 3 3 2 2" xfId="39060" xr:uid="{00000000-0005-0000-0000-0000DB970000}"/>
    <cellStyle name="20% - Accent1 4 3 2 2 3 3 2 2 2" xfId="39061" xr:uid="{00000000-0005-0000-0000-0000DC970000}"/>
    <cellStyle name="20% - Accent1 4 3 2 2 3 3 2 2 2 2" xfId="39062" xr:uid="{00000000-0005-0000-0000-0000DD970000}"/>
    <cellStyle name="20% - Accent1 4 3 2 2 3 3 2 2 3" xfId="39063" xr:uid="{00000000-0005-0000-0000-0000DE970000}"/>
    <cellStyle name="20% - Accent1 4 3 2 2 3 3 2 3" xfId="39064" xr:uid="{00000000-0005-0000-0000-0000DF970000}"/>
    <cellStyle name="20% - Accent1 4 3 2 2 3 3 2 3 2" xfId="39065" xr:uid="{00000000-0005-0000-0000-0000E0970000}"/>
    <cellStyle name="20% - Accent1 4 3 2 2 3 3 2 4" xfId="39066" xr:uid="{00000000-0005-0000-0000-0000E1970000}"/>
    <cellStyle name="20% - Accent1 4 3 2 2 3 3 3" xfId="39067" xr:uid="{00000000-0005-0000-0000-0000E2970000}"/>
    <cellStyle name="20% - Accent1 4 3 2 2 3 3 3 2" xfId="39068" xr:uid="{00000000-0005-0000-0000-0000E3970000}"/>
    <cellStyle name="20% - Accent1 4 3 2 2 3 3 3 2 2" xfId="39069" xr:uid="{00000000-0005-0000-0000-0000E4970000}"/>
    <cellStyle name="20% - Accent1 4 3 2 2 3 3 3 2 2 2" xfId="39070" xr:uid="{00000000-0005-0000-0000-0000E5970000}"/>
    <cellStyle name="20% - Accent1 4 3 2 2 3 3 3 2 3" xfId="39071" xr:uid="{00000000-0005-0000-0000-0000E6970000}"/>
    <cellStyle name="20% - Accent1 4 3 2 2 3 3 3 3" xfId="39072" xr:uid="{00000000-0005-0000-0000-0000E7970000}"/>
    <cellStyle name="20% - Accent1 4 3 2 2 3 3 3 3 2" xfId="39073" xr:uid="{00000000-0005-0000-0000-0000E8970000}"/>
    <cellStyle name="20% - Accent1 4 3 2 2 3 3 3 4" xfId="39074" xr:uid="{00000000-0005-0000-0000-0000E9970000}"/>
    <cellStyle name="20% - Accent1 4 3 2 2 3 3 4" xfId="39075" xr:uid="{00000000-0005-0000-0000-0000EA970000}"/>
    <cellStyle name="20% - Accent1 4 3 2 2 3 3 4 2" xfId="39076" xr:uid="{00000000-0005-0000-0000-0000EB970000}"/>
    <cellStyle name="20% - Accent1 4 3 2 2 3 3 4 2 2" xfId="39077" xr:uid="{00000000-0005-0000-0000-0000EC970000}"/>
    <cellStyle name="20% - Accent1 4 3 2 2 3 3 4 2 2 2" xfId="39078" xr:uid="{00000000-0005-0000-0000-0000ED970000}"/>
    <cellStyle name="20% - Accent1 4 3 2 2 3 3 4 2 3" xfId="39079" xr:uid="{00000000-0005-0000-0000-0000EE970000}"/>
    <cellStyle name="20% - Accent1 4 3 2 2 3 3 4 3" xfId="39080" xr:uid="{00000000-0005-0000-0000-0000EF970000}"/>
    <cellStyle name="20% - Accent1 4 3 2 2 3 3 4 3 2" xfId="39081" xr:uid="{00000000-0005-0000-0000-0000F0970000}"/>
    <cellStyle name="20% - Accent1 4 3 2 2 3 3 4 4" xfId="39082" xr:uid="{00000000-0005-0000-0000-0000F1970000}"/>
    <cellStyle name="20% - Accent1 4 3 2 2 3 3 5" xfId="39083" xr:uid="{00000000-0005-0000-0000-0000F2970000}"/>
    <cellStyle name="20% - Accent1 4 3 2 2 3 3 5 2" xfId="39084" xr:uid="{00000000-0005-0000-0000-0000F3970000}"/>
    <cellStyle name="20% - Accent1 4 3 2 2 3 3 5 2 2" xfId="39085" xr:uid="{00000000-0005-0000-0000-0000F4970000}"/>
    <cellStyle name="20% - Accent1 4 3 2 2 3 3 5 3" xfId="39086" xr:uid="{00000000-0005-0000-0000-0000F5970000}"/>
    <cellStyle name="20% - Accent1 4 3 2 2 3 3 6" xfId="39087" xr:uid="{00000000-0005-0000-0000-0000F6970000}"/>
    <cellStyle name="20% - Accent1 4 3 2 2 3 3 6 2" xfId="39088" xr:uid="{00000000-0005-0000-0000-0000F7970000}"/>
    <cellStyle name="20% - Accent1 4 3 2 2 3 3 6 2 2" xfId="39089" xr:uid="{00000000-0005-0000-0000-0000F8970000}"/>
    <cellStyle name="20% - Accent1 4 3 2 2 3 3 6 3" xfId="39090" xr:uid="{00000000-0005-0000-0000-0000F9970000}"/>
    <cellStyle name="20% - Accent1 4 3 2 2 3 3 7" xfId="39091" xr:uid="{00000000-0005-0000-0000-0000FA970000}"/>
    <cellStyle name="20% - Accent1 4 3 2 2 3 3 7 2" xfId="39092" xr:uid="{00000000-0005-0000-0000-0000FB970000}"/>
    <cellStyle name="20% - Accent1 4 3 2 2 3 3 8" xfId="39093" xr:uid="{00000000-0005-0000-0000-0000FC970000}"/>
    <cellStyle name="20% - Accent1 4 3 2 2 3 3 8 2" xfId="39094" xr:uid="{00000000-0005-0000-0000-0000FD970000}"/>
    <cellStyle name="20% - Accent1 4 3 2 2 3 3 9" xfId="39095" xr:uid="{00000000-0005-0000-0000-0000FE970000}"/>
    <cellStyle name="20% - Accent1 4 3 2 2 3 4" xfId="39096" xr:uid="{00000000-0005-0000-0000-0000FF970000}"/>
    <cellStyle name="20% - Accent1 4 3 2 2 3 4 2" xfId="39097" xr:uid="{00000000-0005-0000-0000-000000980000}"/>
    <cellStyle name="20% - Accent1 4 3 2 2 3 4 2 2" xfId="39098" xr:uid="{00000000-0005-0000-0000-000001980000}"/>
    <cellStyle name="20% - Accent1 4 3 2 2 3 4 2 2 2" xfId="39099" xr:uid="{00000000-0005-0000-0000-000002980000}"/>
    <cellStyle name="20% - Accent1 4 3 2 2 3 4 2 3" xfId="39100" xr:uid="{00000000-0005-0000-0000-000003980000}"/>
    <cellStyle name="20% - Accent1 4 3 2 2 3 4 3" xfId="39101" xr:uid="{00000000-0005-0000-0000-000004980000}"/>
    <cellStyle name="20% - Accent1 4 3 2 2 3 4 3 2" xfId="39102" xr:uid="{00000000-0005-0000-0000-000005980000}"/>
    <cellStyle name="20% - Accent1 4 3 2 2 3 4 4" xfId="39103" xr:uid="{00000000-0005-0000-0000-000006980000}"/>
    <cellStyle name="20% - Accent1 4 3 2 2 3 5" xfId="39104" xr:uid="{00000000-0005-0000-0000-000007980000}"/>
    <cellStyle name="20% - Accent1 4 3 2 2 3 5 2" xfId="39105" xr:uid="{00000000-0005-0000-0000-000008980000}"/>
    <cellStyle name="20% - Accent1 4 3 2 2 3 5 2 2" xfId="39106" xr:uid="{00000000-0005-0000-0000-000009980000}"/>
    <cellStyle name="20% - Accent1 4 3 2 2 3 5 2 2 2" xfId="39107" xr:uid="{00000000-0005-0000-0000-00000A980000}"/>
    <cellStyle name="20% - Accent1 4 3 2 2 3 5 2 3" xfId="39108" xr:uid="{00000000-0005-0000-0000-00000B980000}"/>
    <cellStyle name="20% - Accent1 4 3 2 2 3 5 3" xfId="39109" xr:uid="{00000000-0005-0000-0000-00000C980000}"/>
    <cellStyle name="20% - Accent1 4 3 2 2 3 5 3 2" xfId="39110" xr:uid="{00000000-0005-0000-0000-00000D980000}"/>
    <cellStyle name="20% - Accent1 4 3 2 2 3 5 4" xfId="39111" xr:uid="{00000000-0005-0000-0000-00000E980000}"/>
    <cellStyle name="20% - Accent1 4 3 2 2 3 6" xfId="39112" xr:uid="{00000000-0005-0000-0000-00000F980000}"/>
    <cellStyle name="20% - Accent1 4 3 2 2 3 6 2" xfId="39113" xr:uid="{00000000-0005-0000-0000-000010980000}"/>
    <cellStyle name="20% - Accent1 4 3 2 2 3 6 2 2" xfId="39114" xr:uid="{00000000-0005-0000-0000-000011980000}"/>
    <cellStyle name="20% - Accent1 4 3 2 2 3 6 2 2 2" xfId="39115" xr:uid="{00000000-0005-0000-0000-000012980000}"/>
    <cellStyle name="20% - Accent1 4 3 2 2 3 6 2 3" xfId="39116" xr:uid="{00000000-0005-0000-0000-000013980000}"/>
    <cellStyle name="20% - Accent1 4 3 2 2 3 6 3" xfId="39117" xr:uid="{00000000-0005-0000-0000-000014980000}"/>
    <cellStyle name="20% - Accent1 4 3 2 2 3 6 3 2" xfId="39118" xr:uid="{00000000-0005-0000-0000-000015980000}"/>
    <cellStyle name="20% - Accent1 4 3 2 2 3 6 4" xfId="39119" xr:uid="{00000000-0005-0000-0000-000016980000}"/>
    <cellStyle name="20% - Accent1 4 3 2 2 3 7" xfId="39120" xr:uid="{00000000-0005-0000-0000-000017980000}"/>
    <cellStyle name="20% - Accent1 4 3 2 2 3 7 2" xfId="39121" xr:uid="{00000000-0005-0000-0000-000018980000}"/>
    <cellStyle name="20% - Accent1 4 3 2 2 3 7 2 2" xfId="39122" xr:uid="{00000000-0005-0000-0000-000019980000}"/>
    <cellStyle name="20% - Accent1 4 3 2 2 3 7 3" xfId="39123" xr:uid="{00000000-0005-0000-0000-00001A980000}"/>
    <cellStyle name="20% - Accent1 4 3 2 2 3 8" xfId="39124" xr:uid="{00000000-0005-0000-0000-00001B980000}"/>
    <cellStyle name="20% - Accent1 4 3 2 2 3 8 2" xfId="39125" xr:uid="{00000000-0005-0000-0000-00001C980000}"/>
    <cellStyle name="20% - Accent1 4 3 2 2 3 8 2 2" xfId="39126" xr:uid="{00000000-0005-0000-0000-00001D980000}"/>
    <cellStyle name="20% - Accent1 4 3 2 2 3 8 3" xfId="39127" xr:uid="{00000000-0005-0000-0000-00001E980000}"/>
    <cellStyle name="20% - Accent1 4 3 2 2 3 9" xfId="39128" xr:uid="{00000000-0005-0000-0000-00001F980000}"/>
    <cellStyle name="20% - Accent1 4 3 2 2 3 9 2" xfId="39129" xr:uid="{00000000-0005-0000-0000-000020980000}"/>
    <cellStyle name="20% - Accent1 4 3 2 2 4" xfId="39130" xr:uid="{00000000-0005-0000-0000-000021980000}"/>
    <cellStyle name="20% - Accent1 4 3 2 2 4 10" xfId="39131" xr:uid="{00000000-0005-0000-0000-000022980000}"/>
    <cellStyle name="20% - Accent1 4 3 2 2 4 10 2" xfId="39132" xr:uid="{00000000-0005-0000-0000-000023980000}"/>
    <cellStyle name="20% - Accent1 4 3 2 2 4 11" xfId="39133" xr:uid="{00000000-0005-0000-0000-000024980000}"/>
    <cellStyle name="20% - Accent1 4 3 2 2 4 2" xfId="39134" xr:uid="{00000000-0005-0000-0000-000025980000}"/>
    <cellStyle name="20% - Accent1 4 3 2 2 4 2 2" xfId="39135" xr:uid="{00000000-0005-0000-0000-000026980000}"/>
    <cellStyle name="20% - Accent1 4 3 2 2 4 2 2 2" xfId="39136" xr:uid="{00000000-0005-0000-0000-000027980000}"/>
    <cellStyle name="20% - Accent1 4 3 2 2 4 2 2 2 2" xfId="39137" xr:uid="{00000000-0005-0000-0000-000028980000}"/>
    <cellStyle name="20% - Accent1 4 3 2 2 4 2 2 2 2 2" xfId="39138" xr:uid="{00000000-0005-0000-0000-000029980000}"/>
    <cellStyle name="20% - Accent1 4 3 2 2 4 2 2 2 3" xfId="39139" xr:uid="{00000000-0005-0000-0000-00002A980000}"/>
    <cellStyle name="20% - Accent1 4 3 2 2 4 2 2 3" xfId="39140" xr:uid="{00000000-0005-0000-0000-00002B980000}"/>
    <cellStyle name="20% - Accent1 4 3 2 2 4 2 2 3 2" xfId="39141" xr:uid="{00000000-0005-0000-0000-00002C980000}"/>
    <cellStyle name="20% - Accent1 4 3 2 2 4 2 2 4" xfId="39142" xr:uid="{00000000-0005-0000-0000-00002D980000}"/>
    <cellStyle name="20% - Accent1 4 3 2 2 4 2 3" xfId="39143" xr:uid="{00000000-0005-0000-0000-00002E980000}"/>
    <cellStyle name="20% - Accent1 4 3 2 2 4 2 3 2" xfId="39144" xr:uid="{00000000-0005-0000-0000-00002F980000}"/>
    <cellStyle name="20% - Accent1 4 3 2 2 4 2 3 2 2" xfId="39145" xr:uid="{00000000-0005-0000-0000-000030980000}"/>
    <cellStyle name="20% - Accent1 4 3 2 2 4 2 3 2 2 2" xfId="39146" xr:uid="{00000000-0005-0000-0000-000031980000}"/>
    <cellStyle name="20% - Accent1 4 3 2 2 4 2 3 2 3" xfId="39147" xr:uid="{00000000-0005-0000-0000-000032980000}"/>
    <cellStyle name="20% - Accent1 4 3 2 2 4 2 3 3" xfId="39148" xr:uid="{00000000-0005-0000-0000-000033980000}"/>
    <cellStyle name="20% - Accent1 4 3 2 2 4 2 3 3 2" xfId="39149" xr:uid="{00000000-0005-0000-0000-000034980000}"/>
    <cellStyle name="20% - Accent1 4 3 2 2 4 2 3 4" xfId="39150" xr:uid="{00000000-0005-0000-0000-000035980000}"/>
    <cellStyle name="20% - Accent1 4 3 2 2 4 2 4" xfId="39151" xr:uid="{00000000-0005-0000-0000-000036980000}"/>
    <cellStyle name="20% - Accent1 4 3 2 2 4 2 4 2" xfId="39152" xr:uid="{00000000-0005-0000-0000-000037980000}"/>
    <cellStyle name="20% - Accent1 4 3 2 2 4 2 4 2 2" xfId="39153" xr:uid="{00000000-0005-0000-0000-000038980000}"/>
    <cellStyle name="20% - Accent1 4 3 2 2 4 2 4 2 2 2" xfId="39154" xr:uid="{00000000-0005-0000-0000-000039980000}"/>
    <cellStyle name="20% - Accent1 4 3 2 2 4 2 4 2 3" xfId="39155" xr:uid="{00000000-0005-0000-0000-00003A980000}"/>
    <cellStyle name="20% - Accent1 4 3 2 2 4 2 4 3" xfId="39156" xr:uid="{00000000-0005-0000-0000-00003B980000}"/>
    <cellStyle name="20% - Accent1 4 3 2 2 4 2 4 3 2" xfId="39157" xr:uid="{00000000-0005-0000-0000-00003C980000}"/>
    <cellStyle name="20% - Accent1 4 3 2 2 4 2 4 4" xfId="39158" xr:uid="{00000000-0005-0000-0000-00003D980000}"/>
    <cellStyle name="20% - Accent1 4 3 2 2 4 2 5" xfId="39159" xr:uid="{00000000-0005-0000-0000-00003E980000}"/>
    <cellStyle name="20% - Accent1 4 3 2 2 4 2 5 2" xfId="39160" xr:uid="{00000000-0005-0000-0000-00003F980000}"/>
    <cellStyle name="20% - Accent1 4 3 2 2 4 2 5 2 2" xfId="39161" xr:uid="{00000000-0005-0000-0000-000040980000}"/>
    <cellStyle name="20% - Accent1 4 3 2 2 4 2 5 3" xfId="39162" xr:uid="{00000000-0005-0000-0000-000041980000}"/>
    <cellStyle name="20% - Accent1 4 3 2 2 4 2 6" xfId="39163" xr:uid="{00000000-0005-0000-0000-000042980000}"/>
    <cellStyle name="20% - Accent1 4 3 2 2 4 2 6 2" xfId="39164" xr:uid="{00000000-0005-0000-0000-000043980000}"/>
    <cellStyle name="20% - Accent1 4 3 2 2 4 2 6 2 2" xfId="39165" xr:uid="{00000000-0005-0000-0000-000044980000}"/>
    <cellStyle name="20% - Accent1 4 3 2 2 4 2 6 3" xfId="39166" xr:uid="{00000000-0005-0000-0000-000045980000}"/>
    <cellStyle name="20% - Accent1 4 3 2 2 4 2 7" xfId="39167" xr:uid="{00000000-0005-0000-0000-000046980000}"/>
    <cellStyle name="20% - Accent1 4 3 2 2 4 2 7 2" xfId="39168" xr:uid="{00000000-0005-0000-0000-000047980000}"/>
    <cellStyle name="20% - Accent1 4 3 2 2 4 2 8" xfId="39169" xr:uid="{00000000-0005-0000-0000-000048980000}"/>
    <cellStyle name="20% - Accent1 4 3 2 2 4 2 8 2" xfId="39170" xr:uid="{00000000-0005-0000-0000-000049980000}"/>
    <cellStyle name="20% - Accent1 4 3 2 2 4 2 9" xfId="39171" xr:uid="{00000000-0005-0000-0000-00004A980000}"/>
    <cellStyle name="20% - Accent1 4 3 2 2 4 3" xfId="39172" xr:uid="{00000000-0005-0000-0000-00004B980000}"/>
    <cellStyle name="20% - Accent1 4 3 2 2 4 3 2" xfId="39173" xr:uid="{00000000-0005-0000-0000-00004C980000}"/>
    <cellStyle name="20% - Accent1 4 3 2 2 4 3 2 2" xfId="39174" xr:uid="{00000000-0005-0000-0000-00004D980000}"/>
    <cellStyle name="20% - Accent1 4 3 2 2 4 3 2 2 2" xfId="39175" xr:uid="{00000000-0005-0000-0000-00004E980000}"/>
    <cellStyle name="20% - Accent1 4 3 2 2 4 3 2 2 2 2" xfId="39176" xr:uid="{00000000-0005-0000-0000-00004F980000}"/>
    <cellStyle name="20% - Accent1 4 3 2 2 4 3 2 2 3" xfId="39177" xr:uid="{00000000-0005-0000-0000-000050980000}"/>
    <cellStyle name="20% - Accent1 4 3 2 2 4 3 2 3" xfId="39178" xr:uid="{00000000-0005-0000-0000-000051980000}"/>
    <cellStyle name="20% - Accent1 4 3 2 2 4 3 2 3 2" xfId="39179" xr:uid="{00000000-0005-0000-0000-000052980000}"/>
    <cellStyle name="20% - Accent1 4 3 2 2 4 3 2 4" xfId="39180" xr:uid="{00000000-0005-0000-0000-000053980000}"/>
    <cellStyle name="20% - Accent1 4 3 2 2 4 3 3" xfId="39181" xr:uid="{00000000-0005-0000-0000-000054980000}"/>
    <cellStyle name="20% - Accent1 4 3 2 2 4 3 3 2" xfId="39182" xr:uid="{00000000-0005-0000-0000-000055980000}"/>
    <cellStyle name="20% - Accent1 4 3 2 2 4 3 3 2 2" xfId="39183" xr:uid="{00000000-0005-0000-0000-000056980000}"/>
    <cellStyle name="20% - Accent1 4 3 2 2 4 3 3 2 2 2" xfId="39184" xr:uid="{00000000-0005-0000-0000-000057980000}"/>
    <cellStyle name="20% - Accent1 4 3 2 2 4 3 3 2 3" xfId="39185" xr:uid="{00000000-0005-0000-0000-000058980000}"/>
    <cellStyle name="20% - Accent1 4 3 2 2 4 3 3 3" xfId="39186" xr:uid="{00000000-0005-0000-0000-000059980000}"/>
    <cellStyle name="20% - Accent1 4 3 2 2 4 3 3 3 2" xfId="39187" xr:uid="{00000000-0005-0000-0000-00005A980000}"/>
    <cellStyle name="20% - Accent1 4 3 2 2 4 3 3 4" xfId="39188" xr:uid="{00000000-0005-0000-0000-00005B980000}"/>
    <cellStyle name="20% - Accent1 4 3 2 2 4 3 4" xfId="39189" xr:uid="{00000000-0005-0000-0000-00005C980000}"/>
    <cellStyle name="20% - Accent1 4 3 2 2 4 3 4 2" xfId="39190" xr:uid="{00000000-0005-0000-0000-00005D980000}"/>
    <cellStyle name="20% - Accent1 4 3 2 2 4 3 4 2 2" xfId="39191" xr:uid="{00000000-0005-0000-0000-00005E980000}"/>
    <cellStyle name="20% - Accent1 4 3 2 2 4 3 4 2 2 2" xfId="39192" xr:uid="{00000000-0005-0000-0000-00005F980000}"/>
    <cellStyle name="20% - Accent1 4 3 2 2 4 3 4 2 3" xfId="39193" xr:uid="{00000000-0005-0000-0000-000060980000}"/>
    <cellStyle name="20% - Accent1 4 3 2 2 4 3 4 3" xfId="39194" xr:uid="{00000000-0005-0000-0000-000061980000}"/>
    <cellStyle name="20% - Accent1 4 3 2 2 4 3 4 3 2" xfId="39195" xr:uid="{00000000-0005-0000-0000-000062980000}"/>
    <cellStyle name="20% - Accent1 4 3 2 2 4 3 4 4" xfId="39196" xr:uid="{00000000-0005-0000-0000-000063980000}"/>
    <cellStyle name="20% - Accent1 4 3 2 2 4 3 5" xfId="39197" xr:uid="{00000000-0005-0000-0000-000064980000}"/>
    <cellStyle name="20% - Accent1 4 3 2 2 4 3 5 2" xfId="39198" xr:uid="{00000000-0005-0000-0000-000065980000}"/>
    <cellStyle name="20% - Accent1 4 3 2 2 4 3 5 2 2" xfId="39199" xr:uid="{00000000-0005-0000-0000-000066980000}"/>
    <cellStyle name="20% - Accent1 4 3 2 2 4 3 5 3" xfId="39200" xr:uid="{00000000-0005-0000-0000-000067980000}"/>
    <cellStyle name="20% - Accent1 4 3 2 2 4 3 6" xfId="39201" xr:uid="{00000000-0005-0000-0000-000068980000}"/>
    <cellStyle name="20% - Accent1 4 3 2 2 4 3 6 2" xfId="39202" xr:uid="{00000000-0005-0000-0000-000069980000}"/>
    <cellStyle name="20% - Accent1 4 3 2 2 4 3 6 2 2" xfId="39203" xr:uid="{00000000-0005-0000-0000-00006A980000}"/>
    <cellStyle name="20% - Accent1 4 3 2 2 4 3 6 3" xfId="39204" xr:uid="{00000000-0005-0000-0000-00006B980000}"/>
    <cellStyle name="20% - Accent1 4 3 2 2 4 3 7" xfId="39205" xr:uid="{00000000-0005-0000-0000-00006C980000}"/>
    <cellStyle name="20% - Accent1 4 3 2 2 4 3 7 2" xfId="39206" xr:uid="{00000000-0005-0000-0000-00006D980000}"/>
    <cellStyle name="20% - Accent1 4 3 2 2 4 3 8" xfId="39207" xr:uid="{00000000-0005-0000-0000-00006E980000}"/>
    <cellStyle name="20% - Accent1 4 3 2 2 4 3 8 2" xfId="39208" xr:uid="{00000000-0005-0000-0000-00006F980000}"/>
    <cellStyle name="20% - Accent1 4 3 2 2 4 3 9" xfId="39209" xr:uid="{00000000-0005-0000-0000-000070980000}"/>
    <cellStyle name="20% - Accent1 4 3 2 2 4 4" xfId="39210" xr:uid="{00000000-0005-0000-0000-000071980000}"/>
    <cellStyle name="20% - Accent1 4 3 2 2 4 4 2" xfId="39211" xr:uid="{00000000-0005-0000-0000-000072980000}"/>
    <cellStyle name="20% - Accent1 4 3 2 2 4 4 2 2" xfId="39212" xr:uid="{00000000-0005-0000-0000-000073980000}"/>
    <cellStyle name="20% - Accent1 4 3 2 2 4 4 2 2 2" xfId="39213" xr:uid="{00000000-0005-0000-0000-000074980000}"/>
    <cellStyle name="20% - Accent1 4 3 2 2 4 4 2 3" xfId="39214" xr:uid="{00000000-0005-0000-0000-000075980000}"/>
    <cellStyle name="20% - Accent1 4 3 2 2 4 4 3" xfId="39215" xr:uid="{00000000-0005-0000-0000-000076980000}"/>
    <cellStyle name="20% - Accent1 4 3 2 2 4 4 3 2" xfId="39216" xr:uid="{00000000-0005-0000-0000-000077980000}"/>
    <cellStyle name="20% - Accent1 4 3 2 2 4 4 4" xfId="39217" xr:uid="{00000000-0005-0000-0000-000078980000}"/>
    <cellStyle name="20% - Accent1 4 3 2 2 4 5" xfId="39218" xr:uid="{00000000-0005-0000-0000-000079980000}"/>
    <cellStyle name="20% - Accent1 4 3 2 2 4 5 2" xfId="39219" xr:uid="{00000000-0005-0000-0000-00007A980000}"/>
    <cellStyle name="20% - Accent1 4 3 2 2 4 5 2 2" xfId="39220" xr:uid="{00000000-0005-0000-0000-00007B980000}"/>
    <cellStyle name="20% - Accent1 4 3 2 2 4 5 2 2 2" xfId="39221" xr:uid="{00000000-0005-0000-0000-00007C980000}"/>
    <cellStyle name="20% - Accent1 4 3 2 2 4 5 2 3" xfId="39222" xr:uid="{00000000-0005-0000-0000-00007D980000}"/>
    <cellStyle name="20% - Accent1 4 3 2 2 4 5 3" xfId="39223" xr:uid="{00000000-0005-0000-0000-00007E980000}"/>
    <cellStyle name="20% - Accent1 4 3 2 2 4 5 3 2" xfId="39224" xr:uid="{00000000-0005-0000-0000-00007F980000}"/>
    <cellStyle name="20% - Accent1 4 3 2 2 4 5 4" xfId="39225" xr:uid="{00000000-0005-0000-0000-000080980000}"/>
    <cellStyle name="20% - Accent1 4 3 2 2 4 6" xfId="39226" xr:uid="{00000000-0005-0000-0000-000081980000}"/>
    <cellStyle name="20% - Accent1 4 3 2 2 4 6 2" xfId="39227" xr:uid="{00000000-0005-0000-0000-000082980000}"/>
    <cellStyle name="20% - Accent1 4 3 2 2 4 6 2 2" xfId="39228" xr:uid="{00000000-0005-0000-0000-000083980000}"/>
    <cellStyle name="20% - Accent1 4 3 2 2 4 6 2 2 2" xfId="39229" xr:uid="{00000000-0005-0000-0000-000084980000}"/>
    <cellStyle name="20% - Accent1 4 3 2 2 4 6 2 3" xfId="39230" xr:uid="{00000000-0005-0000-0000-000085980000}"/>
    <cellStyle name="20% - Accent1 4 3 2 2 4 6 3" xfId="39231" xr:uid="{00000000-0005-0000-0000-000086980000}"/>
    <cellStyle name="20% - Accent1 4 3 2 2 4 6 3 2" xfId="39232" xr:uid="{00000000-0005-0000-0000-000087980000}"/>
    <cellStyle name="20% - Accent1 4 3 2 2 4 6 4" xfId="39233" xr:uid="{00000000-0005-0000-0000-000088980000}"/>
    <cellStyle name="20% - Accent1 4 3 2 2 4 7" xfId="39234" xr:uid="{00000000-0005-0000-0000-000089980000}"/>
    <cellStyle name="20% - Accent1 4 3 2 2 4 7 2" xfId="39235" xr:uid="{00000000-0005-0000-0000-00008A980000}"/>
    <cellStyle name="20% - Accent1 4 3 2 2 4 7 2 2" xfId="39236" xr:uid="{00000000-0005-0000-0000-00008B980000}"/>
    <cellStyle name="20% - Accent1 4 3 2 2 4 7 3" xfId="39237" xr:uid="{00000000-0005-0000-0000-00008C980000}"/>
    <cellStyle name="20% - Accent1 4 3 2 2 4 8" xfId="39238" xr:uid="{00000000-0005-0000-0000-00008D980000}"/>
    <cellStyle name="20% - Accent1 4 3 2 2 4 8 2" xfId="39239" xr:uid="{00000000-0005-0000-0000-00008E980000}"/>
    <cellStyle name="20% - Accent1 4 3 2 2 4 8 2 2" xfId="39240" xr:uid="{00000000-0005-0000-0000-00008F980000}"/>
    <cellStyle name="20% - Accent1 4 3 2 2 4 8 3" xfId="39241" xr:uid="{00000000-0005-0000-0000-000090980000}"/>
    <cellStyle name="20% - Accent1 4 3 2 2 4 9" xfId="39242" xr:uid="{00000000-0005-0000-0000-000091980000}"/>
    <cellStyle name="20% - Accent1 4 3 2 2 4 9 2" xfId="39243" xr:uid="{00000000-0005-0000-0000-000092980000}"/>
    <cellStyle name="20% - Accent1 4 3 2 2 5" xfId="39244" xr:uid="{00000000-0005-0000-0000-000093980000}"/>
    <cellStyle name="20% - Accent1 4 3 2 2 5 2" xfId="39245" xr:uid="{00000000-0005-0000-0000-000094980000}"/>
    <cellStyle name="20% - Accent1 4 3 2 2 5 2 2" xfId="39246" xr:uid="{00000000-0005-0000-0000-000095980000}"/>
    <cellStyle name="20% - Accent1 4 3 2 2 5 2 2 2" xfId="39247" xr:uid="{00000000-0005-0000-0000-000096980000}"/>
    <cellStyle name="20% - Accent1 4 3 2 2 5 2 2 2 2" xfId="39248" xr:uid="{00000000-0005-0000-0000-000097980000}"/>
    <cellStyle name="20% - Accent1 4 3 2 2 5 2 2 3" xfId="39249" xr:uid="{00000000-0005-0000-0000-000098980000}"/>
    <cellStyle name="20% - Accent1 4 3 2 2 5 2 3" xfId="39250" xr:uid="{00000000-0005-0000-0000-000099980000}"/>
    <cellStyle name="20% - Accent1 4 3 2 2 5 2 3 2" xfId="39251" xr:uid="{00000000-0005-0000-0000-00009A980000}"/>
    <cellStyle name="20% - Accent1 4 3 2 2 5 2 4" xfId="39252" xr:uid="{00000000-0005-0000-0000-00009B980000}"/>
    <cellStyle name="20% - Accent1 4 3 2 2 5 3" xfId="39253" xr:uid="{00000000-0005-0000-0000-00009C980000}"/>
    <cellStyle name="20% - Accent1 4 3 2 2 5 3 2" xfId="39254" xr:uid="{00000000-0005-0000-0000-00009D980000}"/>
    <cellStyle name="20% - Accent1 4 3 2 2 5 3 2 2" xfId="39255" xr:uid="{00000000-0005-0000-0000-00009E980000}"/>
    <cellStyle name="20% - Accent1 4 3 2 2 5 3 2 2 2" xfId="39256" xr:uid="{00000000-0005-0000-0000-00009F980000}"/>
    <cellStyle name="20% - Accent1 4 3 2 2 5 3 2 3" xfId="39257" xr:uid="{00000000-0005-0000-0000-0000A0980000}"/>
    <cellStyle name="20% - Accent1 4 3 2 2 5 3 3" xfId="39258" xr:uid="{00000000-0005-0000-0000-0000A1980000}"/>
    <cellStyle name="20% - Accent1 4 3 2 2 5 3 3 2" xfId="39259" xr:uid="{00000000-0005-0000-0000-0000A2980000}"/>
    <cellStyle name="20% - Accent1 4 3 2 2 5 3 4" xfId="39260" xr:uid="{00000000-0005-0000-0000-0000A3980000}"/>
    <cellStyle name="20% - Accent1 4 3 2 2 5 4" xfId="39261" xr:uid="{00000000-0005-0000-0000-0000A4980000}"/>
    <cellStyle name="20% - Accent1 4 3 2 2 5 4 2" xfId="39262" xr:uid="{00000000-0005-0000-0000-0000A5980000}"/>
    <cellStyle name="20% - Accent1 4 3 2 2 5 4 2 2" xfId="39263" xr:uid="{00000000-0005-0000-0000-0000A6980000}"/>
    <cellStyle name="20% - Accent1 4 3 2 2 5 4 2 2 2" xfId="39264" xr:uid="{00000000-0005-0000-0000-0000A7980000}"/>
    <cellStyle name="20% - Accent1 4 3 2 2 5 4 2 3" xfId="39265" xr:uid="{00000000-0005-0000-0000-0000A8980000}"/>
    <cellStyle name="20% - Accent1 4 3 2 2 5 4 3" xfId="39266" xr:uid="{00000000-0005-0000-0000-0000A9980000}"/>
    <cellStyle name="20% - Accent1 4 3 2 2 5 4 3 2" xfId="39267" xr:uid="{00000000-0005-0000-0000-0000AA980000}"/>
    <cellStyle name="20% - Accent1 4 3 2 2 5 4 4" xfId="39268" xr:uid="{00000000-0005-0000-0000-0000AB980000}"/>
    <cellStyle name="20% - Accent1 4 3 2 2 5 5" xfId="39269" xr:uid="{00000000-0005-0000-0000-0000AC980000}"/>
    <cellStyle name="20% - Accent1 4 3 2 2 5 5 2" xfId="39270" xr:uid="{00000000-0005-0000-0000-0000AD980000}"/>
    <cellStyle name="20% - Accent1 4 3 2 2 5 5 2 2" xfId="39271" xr:uid="{00000000-0005-0000-0000-0000AE980000}"/>
    <cellStyle name="20% - Accent1 4 3 2 2 5 5 3" xfId="39272" xr:uid="{00000000-0005-0000-0000-0000AF980000}"/>
    <cellStyle name="20% - Accent1 4 3 2 2 5 6" xfId="39273" xr:uid="{00000000-0005-0000-0000-0000B0980000}"/>
    <cellStyle name="20% - Accent1 4 3 2 2 5 6 2" xfId="39274" xr:uid="{00000000-0005-0000-0000-0000B1980000}"/>
    <cellStyle name="20% - Accent1 4 3 2 2 5 6 2 2" xfId="39275" xr:uid="{00000000-0005-0000-0000-0000B2980000}"/>
    <cellStyle name="20% - Accent1 4 3 2 2 5 6 3" xfId="39276" xr:uid="{00000000-0005-0000-0000-0000B3980000}"/>
    <cellStyle name="20% - Accent1 4 3 2 2 5 7" xfId="39277" xr:uid="{00000000-0005-0000-0000-0000B4980000}"/>
    <cellStyle name="20% - Accent1 4 3 2 2 5 7 2" xfId="39278" xr:uid="{00000000-0005-0000-0000-0000B5980000}"/>
    <cellStyle name="20% - Accent1 4 3 2 2 5 8" xfId="39279" xr:uid="{00000000-0005-0000-0000-0000B6980000}"/>
    <cellStyle name="20% - Accent1 4 3 2 2 5 8 2" xfId="39280" xr:uid="{00000000-0005-0000-0000-0000B7980000}"/>
    <cellStyle name="20% - Accent1 4 3 2 2 5 9" xfId="39281" xr:uid="{00000000-0005-0000-0000-0000B8980000}"/>
    <cellStyle name="20% - Accent1 4 3 2 2 6" xfId="39282" xr:uid="{00000000-0005-0000-0000-0000B9980000}"/>
    <cellStyle name="20% - Accent1 4 3 2 2 6 2" xfId="39283" xr:uid="{00000000-0005-0000-0000-0000BA980000}"/>
    <cellStyle name="20% - Accent1 4 3 2 2 6 2 2" xfId="39284" xr:uid="{00000000-0005-0000-0000-0000BB980000}"/>
    <cellStyle name="20% - Accent1 4 3 2 2 6 2 2 2" xfId="39285" xr:uid="{00000000-0005-0000-0000-0000BC980000}"/>
    <cellStyle name="20% - Accent1 4 3 2 2 6 2 2 2 2" xfId="39286" xr:uid="{00000000-0005-0000-0000-0000BD980000}"/>
    <cellStyle name="20% - Accent1 4 3 2 2 6 2 2 3" xfId="39287" xr:uid="{00000000-0005-0000-0000-0000BE980000}"/>
    <cellStyle name="20% - Accent1 4 3 2 2 6 2 3" xfId="39288" xr:uid="{00000000-0005-0000-0000-0000BF980000}"/>
    <cellStyle name="20% - Accent1 4 3 2 2 6 2 3 2" xfId="39289" xr:uid="{00000000-0005-0000-0000-0000C0980000}"/>
    <cellStyle name="20% - Accent1 4 3 2 2 6 2 4" xfId="39290" xr:uid="{00000000-0005-0000-0000-0000C1980000}"/>
    <cellStyle name="20% - Accent1 4 3 2 2 6 3" xfId="39291" xr:uid="{00000000-0005-0000-0000-0000C2980000}"/>
    <cellStyle name="20% - Accent1 4 3 2 2 6 3 2" xfId="39292" xr:uid="{00000000-0005-0000-0000-0000C3980000}"/>
    <cellStyle name="20% - Accent1 4 3 2 2 6 3 2 2" xfId="39293" xr:uid="{00000000-0005-0000-0000-0000C4980000}"/>
    <cellStyle name="20% - Accent1 4 3 2 2 6 3 2 2 2" xfId="39294" xr:uid="{00000000-0005-0000-0000-0000C5980000}"/>
    <cellStyle name="20% - Accent1 4 3 2 2 6 3 2 3" xfId="39295" xr:uid="{00000000-0005-0000-0000-0000C6980000}"/>
    <cellStyle name="20% - Accent1 4 3 2 2 6 3 3" xfId="39296" xr:uid="{00000000-0005-0000-0000-0000C7980000}"/>
    <cellStyle name="20% - Accent1 4 3 2 2 6 3 3 2" xfId="39297" xr:uid="{00000000-0005-0000-0000-0000C8980000}"/>
    <cellStyle name="20% - Accent1 4 3 2 2 6 3 4" xfId="39298" xr:uid="{00000000-0005-0000-0000-0000C9980000}"/>
    <cellStyle name="20% - Accent1 4 3 2 2 6 4" xfId="39299" xr:uid="{00000000-0005-0000-0000-0000CA980000}"/>
    <cellStyle name="20% - Accent1 4 3 2 2 6 4 2" xfId="39300" xr:uid="{00000000-0005-0000-0000-0000CB980000}"/>
    <cellStyle name="20% - Accent1 4 3 2 2 6 4 2 2" xfId="39301" xr:uid="{00000000-0005-0000-0000-0000CC980000}"/>
    <cellStyle name="20% - Accent1 4 3 2 2 6 4 2 2 2" xfId="39302" xr:uid="{00000000-0005-0000-0000-0000CD980000}"/>
    <cellStyle name="20% - Accent1 4 3 2 2 6 4 2 3" xfId="39303" xr:uid="{00000000-0005-0000-0000-0000CE980000}"/>
    <cellStyle name="20% - Accent1 4 3 2 2 6 4 3" xfId="39304" xr:uid="{00000000-0005-0000-0000-0000CF980000}"/>
    <cellStyle name="20% - Accent1 4 3 2 2 6 4 3 2" xfId="39305" xr:uid="{00000000-0005-0000-0000-0000D0980000}"/>
    <cellStyle name="20% - Accent1 4 3 2 2 6 4 4" xfId="39306" xr:uid="{00000000-0005-0000-0000-0000D1980000}"/>
    <cellStyle name="20% - Accent1 4 3 2 2 6 5" xfId="39307" xr:uid="{00000000-0005-0000-0000-0000D2980000}"/>
    <cellStyle name="20% - Accent1 4 3 2 2 6 5 2" xfId="39308" xr:uid="{00000000-0005-0000-0000-0000D3980000}"/>
    <cellStyle name="20% - Accent1 4 3 2 2 6 5 2 2" xfId="39309" xr:uid="{00000000-0005-0000-0000-0000D4980000}"/>
    <cellStyle name="20% - Accent1 4 3 2 2 6 5 3" xfId="39310" xr:uid="{00000000-0005-0000-0000-0000D5980000}"/>
    <cellStyle name="20% - Accent1 4 3 2 2 6 6" xfId="39311" xr:uid="{00000000-0005-0000-0000-0000D6980000}"/>
    <cellStyle name="20% - Accent1 4 3 2 2 6 6 2" xfId="39312" xr:uid="{00000000-0005-0000-0000-0000D7980000}"/>
    <cellStyle name="20% - Accent1 4 3 2 2 6 6 2 2" xfId="39313" xr:uid="{00000000-0005-0000-0000-0000D8980000}"/>
    <cellStyle name="20% - Accent1 4 3 2 2 6 6 3" xfId="39314" xr:uid="{00000000-0005-0000-0000-0000D9980000}"/>
    <cellStyle name="20% - Accent1 4 3 2 2 6 7" xfId="39315" xr:uid="{00000000-0005-0000-0000-0000DA980000}"/>
    <cellStyle name="20% - Accent1 4 3 2 2 6 7 2" xfId="39316" xr:uid="{00000000-0005-0000-0000-0000DB980000}"/>
    <cellStyle name="20% - Accent1 4 3 2 2 6 8" xfId="39317" xr:uid="{00000000-0005-0000-0000-0000DC980000}"/>
    <cellStyle name="20% - Accent1 4 3 2 2 6 8 2" xfId="39318" xr:uid="{00000000-0005-0000-0000-0000DD980000}"/>
    <cellStyle name="20% - Accent1 4 3 2 2 6 9" xfId="39319" xr:uid="{00000000-0005-0000-0000-0000DE980000}"/>
    <cellStyle name="20% - Accent1 4 3 2 2 7" xfId="39320" xr:uid="{00000000-0005-0000-0000-0000DF980000}"/>
    <cellStyle name="20% - Accent1 4 3 2 2 7 2" xfId="39321" xr:uid="{00000000-0005-0000-0000-0000E0980000}"/>
    <cellStyle name="20% - Accent1 4 3 2 2 7 2 2" xfId="39322" xr:uid="{00000000-0005-0000-0000-0000E1980000}"/>
    <cellStyle name="20% - Accent1 4 3 2 2 7 2 2 2" xfId="39323" xr:uid="{00000000-0005-0000-0000-0000E2980000}"/>
    <cellStyle name="20% - Accent1 4 3 2 2 7 2 3" xfId="39324" xr:uid="{00000000-0005-0000-0000-0000E3980000}"/>
    <cellStyle name="20% - Accent1 4 3 2 2 7 3" xfId="39325" xr:uid="{00000000-0005-0000-0000-0000E4980000}"/>
    <cellStyle name="20% - Accent1 4 3 2 2 7 3 2" xfId="39326" xr:uid="{00000000-0005-0000-0000-0000E5980000}"/>
    <cellStyle name="20% - Accent1 4 3 2 2 7 4" xfId="39327" xr:uid="{00000000-0005-0000-0000-0000E6980000}"/>
    <cellStyle name="20% - Accent1 4 3 2 2 8" xfId="39328" xr:uid="{00000000-0005-0000-0000-0000E7980000}"/>
    <cellStyle name="20% - Accent1 4 3 2 2 8 2" xfId="39329" xr:uid="{00000000-0005-0000-0000-0000E8980000}"/>
    <cellStyle name="20% - Accent1 4 3 2 2 8 2 2" xfId="39330" xr:uid="{00000000-0005-0000-0000-0000E9980000}"/>
    <cellStyle name="20% - Accent1 4 3 2 2 8 2 2 2" xfId="39331" xr:uid="{00000000-0005-0000-0000-0000EA980000}"/>
    <cellStyle name="20% - Accent1 4 3 2 2 8 2 3" xfId="39332" xr:uid="{00000000-0005-0000-0000-0000EB980000}"/>
    <cellStyle name="20% - Accent1 4 3 2 2 8 3" xfId="39333" xr:uid="{00000000-0005-0000-0000-0000EC980000}"/>
    <cellStyle name="20% - Accent1 4 3 2 2 8 3 2" xfId="39334" xr:uid="{00000000-0005-0000-0000-0000ED980000}"/>
    <cellStyle name="20% - Accent1 4 3 2 2 8 4" xfId="39335" xr:uid="{00000000-0005-0000-0000-0000EE980000}"/>
    <cellStyle name="20% - Accent1 4 3 2 2 9" xfId="39336" xr:uid="{00000000-0005-0000-0000-0000EF980000}"/>
    <cellStyle name="20% - Accent1 4 3 2 2 9 2" xfId="39337" xr:uid="{00000000-0005-0000-0000-0000F0980000}"/>
    <cellStyle name="20% - Accent1 4 3 2 2 9 2 2" xfId="39338" xr:uid="{00000000-0005-0000-0000-0000F1980000}"/>
    <cellStyle name="20% - Accent1 4 3 2 2 9 2 2 2" xfId="39339" xr:uid="{00000000-0005-0000-0000-0000F2980000}"/>
    <cellStyle name="20% - Accent1 4 3 2 2 9 2 3" xfId="39340" xr:uid="{00000000-0005-0000-0000-0000F3980000}"/>
    <cellStyle name="20% - Accent1 4 3 2 2 9 3" xfId="39341" xr:uid="{00000000-0005-0000-0000-0000F4980000}"/>
    <cellStyle name="20% - Accent1 4 3 2 2 9 3 2" xfId="39342" xr:uid="{00000000-0005-0000-0000-0000F5980000}"/>
    <cellStyle name="20% - Accent1 4 3 2 2 9 4" xfId="39343" xr:uid="{00000000-0005-0000-0000-0000F6980000}"/>
    <cellStyle name="20% - Accent1 4 3 2 3" xfId="39344" xr:uid="{00000000-0005-0000-0000-0000F7980000}"/>
    <cellStyle name="20% - Accent1 4 3 2 3 10" xfId="39345" xr:uid="{00000000-0005-0000-0000-0000F8980000}"/>
    <cellStyle name="20% - Accent1 4 3 2 3 10 2" xfId="39346" xr:uid="{00000000-0005-0000-0000-0000F9980000}"/>
    <cellStyle name="20% - Accent1 4 3 2 3 11" xfId="39347" xr:uid="{00000000-0005-0000-0000-0000FA980000}"/>
    <cellStyle name="20% - Accent1 4 3 2 3 2" xfId="39348" xr:uid="{00000000-0005-0000-0000-0000FB980000}"/>
    <cellStyle name="20% - Accent1 4 3 2 3 2 2" xfId="39349" xr:uid="{00000000-0005-0000-0000-0000FC980000}"/>
    <cellStyle name="20% - Accent1 4 3 2 3 2 2 2" xfId="39350" xr:uid="{00000000-0005-0000-0000-0000FD980000}"/>
    <cellStyle name="20% - Accent1 4 3 2 3 2 2 2 2" xfId="39351" xr:uid="{00000000-0005-0000-0000-0000FE980000}"/>
    <cellStyle name="20% - Accent1 4 3 2 3 2 2 2 2 2" xfId="39352" xr:uid="{00000000-0005-0000-0000-0000FF980000}"/>
    <cellStyle name="20% - Accent1 4 3 2 3 2 2 2 3" xfId="39353" xr:uid="{00000000-0005-0000-0000-000000990000}"/>
    <cellStyle name="20% - Accent1 4 3 2 3 2 2 3" xfId="39354" xr:uid="{00000000-0005-0000-0000-000001990000}"/>
    <cellStyle name="20% - Accent1 4 3 2 3 2 2 3 2" xfId="39355" xr:uid="{00000000-0005-0000-0000-000002990000}"/>
    <cellStyle name="20% - Accent1 4 3 2 3 2 2 4" xfId="39356" xr:uid="{00000000-0005-0000-0000-000003990000}"/>
    <cellStyle name="20% - Accent1 4 3 2 3 2 3" xfId="39357" xr:uid="{00000000-0005-0000-0000-000004990000}"/>
    <cellStyle name="20% - Accent1 4 3 2 3 2 3 2" xfId="39358" xr:uid="{00000000-0005-0000-0000-000005990000}"/>
    <cellStyle name="20% - Accent1 4 3 2 3 2 3 2 2" xfId="39359" xr:uid="{00000000-0005-0000-0000-000006990000}"/>
    <cellStyle name="20% - Accent1 4 3 2 3 2 3 2 2 2" xfId="39360" xr:uid="{00000000-0005-0000-0000-000007990000}"/>
    <cellStyle name="20% - Accent1 4 3 2 3 2 3 2 3" xfId="39361" xr:uid="{00000000-0005-0000-0000-000008990000}"/>
    <cellStyle name="20% - Accent1 4 3 2 3 2 3 3" xfId="39362" xr:uid="{00000000-0005-0000-0000-000009990000}"/>
    <cellStyle name="20% - Accent1 4 3 2 3 2 3 3 2" xfId="39363" xr:uid="{00000000-0005-0000-0000-00000A990000}"/>
    <cellStyle name="20% - Accent1 4 3 2 3 2 3 4" xfId="39364" xr:uid="{00000000-0005-0000-0000-00000B990000}"/>
    <cellStyle name="20% - Accent1 4 3 2 3 2 4" xfId="39365" xr:uid="{00000000-0005-0000-0000-00000C990000}"/>
    <cellStyle name="20% - Accent1 4 3 2 3 2 4 2" xfId="39366" xr:uid="{00000000-0005-0000-0000-00000D990000}"/>
    <cellStyle name="20% - Accent1 4 3 2 3 2 4 2 2" xfId="39367" xr:uid="{00000000-0005-0000-0000-00000E990000}"/>
    <cellStyle name="20% - Accent1 4 3 2 3 2 4 2 2 2" xfId="39368" xr:uid="{00000000-0005-0000-0000-00000F990000}"/>
    <cellStyle name="20% - Accent1 4 3 2 3 2 4 2 3" xfId="39369" xr:uid="{00000000-0005-0000-0000-000010990000}"/>
    <cellStyle name="20% - Accent1 4 3 2 3 2 4 3" xfId="39370" xr:uid="{00000000-0005-0000-0000-000011990000}"/>
    <cellStyle name="20% - Accent1 4 3 2 3 2 4 3 2" xfId="39371" xr:uid="{00000000-0005-0000-0000-000012990000}"/>
    <cellStyle name="20% - Accent1 4 3 2 3 2 4 4" xfId="39372" xr:uid="{00000000-0005-0000-0000-000013990000}"/>
    <cellStyle name="20% - Accent1 4 3 2 3 2 5" xfId="39373" xr:uid="{00000000-0005-0000-0000-000014990000}"/>
    <cellStyle name="20% - Accent1 4 3 2 3 2 5 2" xfId="39374" xr:uid="{00000000-0005-0000-0000-000015990000}"/>
    <cellStyle name="20% - Accent1 4 3 2 3 2 5 2 2" xfId="39375" xr:uid="{00000000-0005-0000-0000-000016990000}"/>
    <cellStyle name="20% - Accent1 4 3 2 3 2 5 3" xfId="39376" xr:uid="{00000000-0005-0000-0000-000017990000}"/>
    <cellStyle name="20% - Accent1 4 3 2 3 2 6" xfId="39377" xr:uid="{00000000-0005-0000-0000-000018990000}"/>
    <cellStyle name="20% - Accent1 4 3 2 3 2 6 2" xfId="39378" xr:uid="{00000000-0005-0000-0000-000019990000}"/>
    <cellStyle name="20% - Accent1 4 3 2 3 2 6 2 2" xfId="39379" xr:uid="{00000000-0005-0000-0000-00001A990000}"/>
    <cellStyle name="20% - Accent1 4 3 2 3 2 6 3" xfId="39380" xr:uid="{00000000-0005-0000-0000-00001B990000}"/>
    <cellStyle name="20% - Accent1 4 3 2 3 2 7" xfId="39381" xr:uid="{00000000-0005-0000-0000-00001C990000}"/>
    <cellStyle name="20% - Accent1 4 3 2 3 2 7 2" xfId="39382" xr:uid="{00000000-0005-0000-0000-00001D990000}"/>
    <cellStyle name="20% - Accent1 4 3 2 3 2 8" xfId="39383" xr:uid="{00000000-0005-0000-0000-00001E990000}"/>
    <cellStyle name="20% - Accent1 4 3 2 3 2 8 2" xfId="39384" xr:uid="{00000000-0005-0000-0000-00001F990000}"/>
    <cellStyle name="20% - Accent1 4 3 2 3 2 9" xfId="39385" xr:uid="{00000000-0005-0000-0000-000020990000}"/>
    <cellStyle name="20% - Accent1 4 3 2 3 3" xfId="39386" xr:uid="{00000000-0005-0000-0000-000021990000}"/>
    <cellStyle name="20% - Accent1 4 3 2 3 3 2" xfId="39387" xr:uid="{00000000-0005-0000-0000-000022990000}"/>
    <cellStyle name="20% - Accent1 4 3 2 3 3 2 2" xfId="39388" xr:uid="{00000000-0005-0000-0000-000023990000}"/>
    <cellStyle name="20% - Accent1 4 3 2 3 3 2 2 2" xfId="39389" xr:uid="{00000000-0005-0000-0000-000024990000}"/>
    <cellStyle name="20% - Accent1 4 3 2 3 3 2 2 2 2" xfId="39390" xr:uid="{00000000-0005-0000-0000-000025990000}"/>
    <cellStyle name="20% - Accent1 4 3 2 3 3 2 2 3" xfId="39391" xr:uid="{00000000-0005-0000-0000-000026990000}"/>
    <cellStyle name="20% - Accent1 4 3 2 3 3 2 3" xfId="39392" xr:uid="{00000000-0005-0000-0000-000027990000}"/>
    <cellStyle name="20% - Accent1 4 3 2 3 3 2 3 2" xfId="39393" xr:uid="{00000000-0005-0000-0000-000028990000}"/>
    <cellStyle name="20% - Accent1 4 3 2 3 3 2 4" xfId="39394" xr:uid="{00000000-0005-0000-0000-000029990000}"/>
    <cellStyle name="20% - Accent1 4 3 2 3 3 3" xfId="39395" xr:uid="{00000000-0005-0000-0000-00002A990000}"/>
    <cellStyle name="20% - Accent1 4 3 2 3 3 3 2" xfId="39396" xr:uid="{00000000-0005-0000-0000-00002B990000}"/>
    <cellStyle name="20% - Accent1 4 3 2 3 3 3 2 2" xfId="39397" xr:uid="{00000000-0005-0000-0000-00002C990000}"/>
    <cellStyle name="20% - Accent1 4 3 2 3 3 3 2 2 2" xfId="39398" xr:uid="{00000000-0005-0000-0000-00002D990000}"/>
    <cellStyle name="20% - Accent1 4 3 2 3 3 3 2 3" xfId="39399" xr:uid="{00000000-0005-0000-0000-00002E990000}"/>
    <cellStyle name="20% - Accent1 4 3 2 3 3 3 3" xfId="39400" xr:uid="{00000000-0005-0000-0000-00002F990000}"/>
    <cellStyle name="20% - Accent1 4 3 2 3 3 3 3 2" xfId="39401" xr:uid="{00000000-0005-0000-0000-000030990000}"/>
    <cellStyle name="20% - Accent1 4 3 2 3 3 3 4" xfId="39402" xr:uid="{00000000-0005-0000-0000-000031990000}"/>
    <cellStyle name="20% - Accent1 4 3 2 3 3 4" xfId="39403" xr:uid="{00000000-0005-0000-0000-000032990000}"/>
    <cellStyle name="20% - Accent1 4 3 2 3 3 4 2" xfId="39404" xr:uid="{00000000-0005-0000-0000-000033990000}"/>
    <cellStyle name="20% - Accent1 4 3 2 3 3 4 2 2" xfId="39405" xr:uid="{00000000-0005-0000-0000-000034990000}"/>
    <cellStyle name="20% - Accent1 4 3 2 3 3 4 2 2 2" xfId="39406" xr:uid="{00000000-0005-0000-0000-000035990000}"/>
    <cellStyle name="20% - Accent1 4 3 2 3 3 4 2 3" xfId="39407" xr:uid="{00000000-0005-0000-0000-000036990000}"/>
    <cellStyle name="20% - Accent1 4 3 2 3 3 4 3" xfId="39408" xr:uid="{00000000-0005-0000-0000-000037990000}"/>
    <cellStyle name="20% - Accent1 4 3 2 3 3 4 3 2" xfId="39409" xr:uid="{00000000-0005-0000-0000-000038990000}"/>
    <cellStyle name="20% - Accent1 4 3 2 3 3 4 4" xfId="39410" xr:uid="{00000000-0005-0000-0000-000039990000}"/>
    <cellStyle name="20% - Accent1 4 3 2 3 3 5" xfId="39411" xr:uid="{00000000-0005-0000-0000-00003A990000}"/>
    <cellStyle name="20% - Accent1 4 3 2 3 3 5 2" xfId="39412" xr:uid="{00000000-0005-0000-0000-00003B990000}"/>
    <cellStyle name="20% - Accent1 4 3 2 3 3 5 2 2" xfId="39413" xr:uid="{00000000-0005-0000-0000-00003C990000}"/>
    <cellStyle name="20% - Accent1 4 3 2 3 3 5 3" xfId="39414" xr:uid="{00000000-0005-0000-0000-00003D990000}"/>
    <cellStyle name="20% - Accent1 4 3 2 3 3 6" xfId="39415" xr:uid="{00000000-0005-0000-0000-00003E990000}"/>
    <cellStyle name="20% - Accent1 4 3 2 3 3 6 2" xfId="39416" xr:uid="{00000000-0005-0000-0000-00003F990000}"/>
    <cellStyle name="20% - Accent1 4 3 2 3 3 6 2 2" xfId="39417" xr:uid="{00000000-0005-0000-0000-000040990000}"/>
    <cellStyle name="20% - Accent1 4 3 2 3 3 6 3" xfId="39418" xr:uid="{00000000-0005-0000-0000-000041990000}"/>
    <cellStyle name="20% - Accent1 4 3 2 3 3 7" xfId="39419" xr:uid="{00000000-0005-0000-0000-000042990000}"/>
    <cellStyle name="20% - Accent1 4 3 2 3 3 7 2" xfId="39420" xr:uid="{00000000-0005-0000-0000-000043990000}"/>
    <cellStyle name="20% - Accent1 4 3 2 3 3 8" xfId="39421" xr:uid="{00000000-0005-0000-0000-000044990000}"/>
    <cellStyle name="20% - Accent1 4 3 2 3 3 8 2" xfId="39422" xr:uid="{00000000-0005-0000-0000-000045990000}"/>
    <cellStyle name="20% - Accent1 4 3 2 3 3 9" xfId="39423" xr:uid="{00000000-0005-0000-0000-000046990000}"/>
    <cellStyle name="20% - Accent1 4 3 2 3 4" xfId="39424" xr:uid="{00000000-0005-0000-0000-000047990000}"/>
    <cellStyle name="20% - Accent1 4 3 2 3 4 2" xfId="39425" xr:uid="{00000000-0005-0000-0000-000048990000}"/>
    <cellStyle name="20% - Accent1 4 3 2 3 4 2 2" xfId="39426" xr:uid="{00000000-0005-0000-0000-000049990000}"/>
    <cellStyle name="20% - Accent1 4 3 2 3 4 2 2 2" xfId="39427" xr:uid="{00000000-0005-0000-0000-00004A990000}"/>
    <cellStyle name="20% - Accent1 4 3 2 3 4 2 3" xfId="39428" xr:uid="{00000000-0005-0000-0000-00004B990000}"/>
    <cellStyle name="20% - Accent1 4 3 2 3 4 3" xfId="39429" xr:uid="{00000000-0005-0000-0000-00004C990000}"/>
    <cellStyle name="20% - Accent1 4 3 2 3 4 3 2" xfId="39430" xr:uid="{00000000-0005-0000-0000-00004D990000}"/>
    <cellStyle name="20% - Accent1 4 3 2 3 4 4" xfId="39431" xr:uid="{00000000-0005-0000-0000-00004E990000}"/>
    <cellStyle name="20% - Accent1 4 3 2 3 5" xfId="39432" xr:uid="{00000000-0005-0000-0000-00004F990000}"/>
    <cellStyle name="20% - Accent1 4 3 2 3 5 2" xfId="39433" xr:uid="{00000000-0005-0000-0000-000050990000}"/>
    <cellStyle name="20% - Accent1 4 3 2 3 5 2 2" xfId="39434" xr:uid="{00000000-0005-0000-0000-000051990000}"/>
    <cellStyle name="20% - Accent1 4 3 2 3 5 2 2 2" xfId="39435" xr:uid="{00000000-0005-0000-0000-000052990000}"/>
    <cellStyle name="20% - Accent1 4 3 2 3 5 2 3" xfId="39436" xr:uid="{00000000-0005-0000-0000-000053990000}"/>
    <cellStyle name="20% - Accent1 4 3 2 3 5 3" xfId="39437" xr:uid="{00000000-0005-0000-0000-000054990000}"/>
    <cellStyle name="20% - Accent1 4 3 2 3 5 3 2" xfId="39438" xr:uid="{00000000-0005-0000-0000-000055990000}"/>
    <cellStyle name="20% - Accent1 4 3 2 3 5 4" xfId="39439" xr:uid="{00000000-0005-0000-0000-000056990000}"/>
    <cellStyle name="20% - Accent1 4 3 2 3 6" xfId="39440" xr:uid="{00000000-0005-0000-0000-000057990000}"/>
    <cellStyle name="20% - Accent1 4 3 2 3 6 2" xfId="39441" xr:uid="{00000000-0005-0000-0000-000058990000}"/>
    <cellStyle name="20% - Accent1 4 3 2 3 6 2 2" xfId="39442" xr:uid="{00000000-0005-0000-0000-000059990000}"/>
    <cellStyle name="20% - Accent1 4 3 2 3 6 2 2 2" xfId="39443" xr:uid="{00000000-0005-0000-0000-00005A990000}"/>
    <cellStyle name="20% - Accent1 4 3 2 3 6 2 3" xfId="39444" xr:uid="{00000000-0005-0000-0000-00005B990000}"/>
    <cellStyle name="20% - Accent1 4 3 2 3 6 3" xfId="39445" xr:uid="{00000000-0005-0000-0000-00005C990000}"/>
    <cellStyle name="20% - Accent1 4 3 2 3 6 3 2" xfId="39446" xr:uid="{00000000-0005-0000-0000-00005D990000}"/>
    <cellStyle name="20% - Accent1 4 3 2 3 6 4" xfId="39447" xr:uid="{00000000-0005-0000-0000-00005E990000}"/>
    <cellStyle name="20% - Accent1 4 3 2 3 7" xfId="39448" xr:uid="{00000000-0005-0000-0000-00005F990000}"/>
    <cellStyle name="20% - Accent1 4 3 2 3 7 2" xfId="39449" xr:uid="{00000000-0005-0000-0000-000060990000}"/>
    <cellStyle name="20% - Accent1 4 3 2 3 7 2 2" xfId="39450" xr:uid="{00000000-0005-0000-0000-000061990000}"/>
    <cellStyle name="20% - Accent1 4 3 2 3 7 3" xfId="39451" xr:uid="{00000000-0005-0000-0000-000062990000}"/>
    <cellStyle name="20% - Accent1 4 3 2 3 8" xfId="39452" xr:uid="{00000000-0005-0000-0000-000063990000}"/>
    <cellStyle name="20% - Accent1 4 3 2 3 8 2" xfId="39453" xr:uid="{00000000-0005-0000-0000-000064990000}"/>
    <cellStyle name="20% - Accent1 4 3 2 3 8 2 2" xfId="39454" xr:uid="{00000000-0005-0000-0000-000065990000}"/>
    <cellStyle name="20% - Accent1 4 3 2 3 8 3" xfId="39455" xr:uid="{00000000-0005-0000-0000-000066990000}"/>
    <cellStyle name="20% - Accent1 4 3 2 3 9" xfId="39456" xr:uid="{00000000-0005-0000-0000-000067990000}"/>
    <cellStyle name="20% - Accent1 4 3 2 3 9 2" xfId="39457" xr:uid="{00000000-0005-0000-0000-000068990000}"/>
    <cellStyle name="20% - Accent1 4 3 2 4" xfId="39458" xr:uid="{00000000-0005-0000-0000-000069990000}"/>
    <cellStyle name="20% - Accent1 4 3 2 4 10" xfId="39459" xr:uid="{00000000-0005-0000-0000-00006A990000}"/>
    <cellStyle name="20% - Accent1 4 3 2 4 10 2" xfId="39460" xr:uid="{00000000-0005-0000-0000-00006B990000}"/>
    <cellStyle name="20% - Accent1 4 3 2 4 11" xfId="39461" xr:uid="{00000000-0005-0000-0000-00006C990000}"/>
    <cellStyle name="20% - Accent1 4 3 2 4 2" xfId="39462" xr:uid="{00000000-0005-0000-0000-00006D990000}"/>
    <cellStyle name="20% - Accent1 4 3 2 4 2 2" xfId="39463" xr:uid="{00000000-0005-0000-0000-00006E990000}"/>
    <cellStyle name="20% - Accent1 4 3 2 4 2 2 2" xfId="39464" xr:uid="{00000000-0005-0000-0000-00006F990000}"/>
    <cellStyle name="20% - Accent1 4 3 2 4 2 2 2 2" xfId="39465" xr:uid="{00000000-0005-0000-0000-000070990000}"/>
    <cellStyle name="20% - Accent1 4 3 2 4 2 2 2 2 2" xfId="39466" xr:uid="{00000000-0005-0000-0000-000071990000}"/>
    <cellStyle name="20% - Accent1 4 3 2 4 2 2 2 3" xfId="39467" xr:uid="{00000000-0005-0000-0000-000072990000}"/>
    <cellStyle name="20% - Accent1 4 3 2 4 2 2 3" xfId="39468" xr:uid="{00000000-0005-0000-0000-000073990000}"/>
    <cellStyle name="20% - Accent1 4 3 2 4 2 2 3 2" xfId="39469" xr:uid="{00000000-0005-0000-0000-000074990000}"/>
    <cellStyle name="20% - Accent1 4 3 2 4 2 2 4" xfId="39470" xr:uid="{00000000-0005-0000-0000-000075990000}"/>
    <cellStyle name="20% - Accent1 4 3 2 4 2 3" xfId="39471" xr:uid="{00000000-0005-0000-0000-000076990000}"/>
    <cellStyle name="20% - Accent1 4 3 2 4 2 3 2" xfId="39472" xr:uid="{00000000-0005-0000-0000-000077990000}"/>
    <cellStyle name="20% - Accent1 4 3 2 4 2 3 2 2" xfId="39473" xr:uid="{00000000-0005-0000-0000-000078990000}"/>
    <cellStyle name="20% - Accent1 4 3 2 4 2 3 2 2 2" xfId="39474" xr:uid="{00000000-0005-0000-0000-000079990000}"/>
    <cellStyle name="20% - Accent1 4 3 2 4 2 3 2 3" xfId="39475" xr:uid="{00000000-0005-0000-0000-00007A990000}"/>
    <cellStyle name="20% - Accent1 4 3 2 4 2 3 3" xfId="39476" xr:uid="{00000000-0005-0000-0000-00007B990000}"/>
    <cellStyle name="20% - Accent1 4 3 2 4 2 3 3 2" xfId="39477" xr:uid="{00000000-0005-0000-0000-00007C990000}"/>
    <cellStyle name="20% - Accent1 4 3 2 4 2 3 4" xfId="39478" xr:uid="{00000000-0005-0000-0000-00007D990000}"/>
    <cellStyle name="20% - Accent1 4 3 2 4 2 4" xfId="39479" xr:uid="{00000000-0005-0000-0000-00007E990000}"/>
    <cellStyle name="20% - Accent1 4 3 2 4 2 4 2" xfId="39480" xr:uid="{00000000-0005-0000-0000-00007F990000}"/>
    <cellStyle name="20% - Accent1 4 3 2 4 2 4 2 2" xfId="39481" xr:uid="{00000000-0005-0000-0000-000080990000}"/>
    <cellStyle name="20% - Accent1 4 3 2 4 2 4 2 2 2" xfId="39482" xr:uid="{00000000-0005-0000-0000-000081990000}"/>
    <cellStyle name="20% - Accent1 4 3 2 4 2 4 2 3" xfId="39483" xr:uid="{00000000-0005-0000-0000-000082990000}"/>
    <cellStyle name="20% - Accent1 4 3 2 4 2 4 3" xfId="39484" xr:uid="{00000000-0005-0000-0000-000083990000}"/>
    <cellStyle name="20% - Accent1 4 3 2 4 2 4 3 2" xfId="39485" xr:uid="{00000000-0005-0000-0000-000084990000}"/>
    <cellStyle name="20% - Accent1 4 3 2 4 2 4 4" xfId="39486" xr:uid="{00000000-0005-0000-0000-000085990000}"/>
    <cellStyle name="20% - Accent1 4 3 2 4 2 5" xfId="39487" xr:uid="{00000000-0005-0000-0000-000086990000}"/>
    <cellStyle name="20% - Accent1 4 3 2 4 2 5 2" xfId="39488" xr:uid="{00000000-0005-0000-0000-000087990000}"/>
    <cellStyle name="20% - Accent1 4 3 2 4 2 5 2 2" xfId="39489" xr:uid="{00000000-0005-0000-0000-000088990000}"/>
    <cellStyle name="20% - Accent1 4 3 2 4 2 5 3" xfId="39490" xr:uid="{00000000-0005-0000-0000-000089990000}"/>
    <cellStyle name="20% - Accent1 4 3 2 4 2 6" xfId="39491" xr:uid="{00000000-0005-0000-0000-00008A990000}"/>
    <cellStyle name="20% - Accent1 4 3 2 4 2 6 2" xfId="39492" xr:uid="{00000000-0005-0000-0000-00008B990000}"/>
    <cellStyle name="20% - Accent1 4 3 2 4 2 6 2 2" xfId="39493" xr:uid="{00000000-0005-0000-0000-00008C990000}"/>
    <cellStyle name="20% - Accent1 4 3 2 4 2 6 3" xfId="39494" xr:uid="{00000000-0005-0000-0000-00008D990000}"/>
    <cellStyle name="20% - Accent1 4 3 2 4 2 7" xfId="39495" xr:uid="{00000000-0005-0000-0000-00008E990000}"/>
    <cellStyle name="20% - Accent1 4 3 2 4 2 7 2" xfId="39496" xr:uid="{00000000-0005-0000-0000-00008F990000}"/>
    <cellStyle name="20% - Accent1 4 3 2 4 2 8" xfId="39497" xr:uid="{00000000-0005-0000-0000-000090990000}"/>
    <cellStyle name="20% - Accent1 4 3 2 4 2 8 2" xfId="39498" xr:uid="{00000000-0005-0000-0000-000091990000}"/>
    <cellStyle name="20% - Accent1 4 3 2 4 2 9" xfId="39499" xr:uid="{00000000-0005-0000-0000-000092990000}"/>
    <cellStyle name="20% - Accent1 4 3 2 4 3" xfId="39500" xr:uid="{00000000-0005-0000-0000-000093990000}"/>
    <cellStyle name="20% - Accent1 4 3 2 4 3 2" xfId="39501" xr:uid="{00000000-0005-0000-0000-000094990000}"/>
    <cellStyle name="20% - Accent1 4 3 2 4 3 2 2" xfId="39502" xr:uid="{00000000-0005-0000-0000-000095990000}"/>
    <cellStyle name="20% - Accent1 4 3 2 4 3 2 2 2" xfId="39503" xr:uid="{00000000-0005-0000-0000-000096990000}"/>
    <cellStyle name="20% - Accent1 4 3 2 4 3 2 2 2 2" xfId="39504" xr:uid="{00000000-0005-0000-0000-000097990000}"/>
    <cellStyle name="20% - Accent1 4 3 2 4 3 2 2 3" xfId="39505" xr:uid="{00000000-0005-0000-0000-000098990000}"/>
    <cellStyle name="20% - Accent1 4 3 2 4 3 2 3" xfId="39506" xr:uid="{00000000-0005-0000-0000-000099990000}"/>
    <cellStyle name="20% - Accent1 4 3 2 4 3 2 3 2" xfId="39507" xr:uid="{00000000-0005-0000-0000-00009A990000}"/>
    <cellStyle name="20% - Accent1 4 3 2 4 3 2 4" xfId="39508" xr:uid="{00000000-0005-0000-0000-00009B990000}"/>
    <cellStyle name="20% - Accent1 4 3 2 4 3 3" xfId="39509" xr:uid="{00000000-0005-0000-0000-00009C990000}"/>
    <cellStyle name="20% - Accent1 4 3 2 4 3 3 2" xfId="39510" xr:uid="{00000000-0005-0000-0000-00009D990000}"/>
    <cellStyle name="20% - Accent1 4 3 2 4 3 3 2 2" xfId="39511" xr:uid="{00000000-0005-0000-0000-00009E990000}"/>
    <cellStyle name="20% - Accent1 4 3 2 4 3 3 2 2 2" xfId="39512" xr:uid="{00000000-0005-0000-0000-00009F990000}"/>
    <cellStyle name="20% - Accent1 4 3 2 4 3 3 2 3" xfId="39513" xr:uid="{00000000-0005-0000-0000-0000A0990000}"/>
    <cellStyle name="20% - Accent1 4 3 2 4 3 3 3" xfId="39514" xr:uid="{00000000-0005-0000-0000-0000A1990000}"/>
    <cellStyle name="20% - Accent1 4 3 2 4 3 3 3 2" xfId="39515" xr:uid="{00000000-0005-0000-0000-0000A2990000}"/>
    <cellStyle name="20% - Accent1 4 3 2 4 3 3 4" xfId="39516" xr:uid="{00000000-0005-0000-0000-0000A3990000}"/>
    <cellStyle name="20% - Accent1 4 3 2 4 3 4" xfId="39517" xr:uid="{00000000-0005-0000-0000-0000A4990000}"/>
    <cellStyle name="20% - Accent1 4 3 2 4 3 4 2" xfId="39518" xr:uid="{00000000-0005-0000-0000-0000A5990000}"/>
    <cellStyle name="20% - Accent1 4 3 2 4 3 4 2 2" xfId="39519" xr:uid="{00000000-0005-0000-0000-0000A6990000}"/>
    <cellStyle name="20% - Accent1 4 3 2 4 3 4 2 2 2" xfId="39520" xr:uid="{00000000-0005-0000-0000-0000A7990000}"/>
    <cellStyle name="20% - Accent1 4 3 2 4 3 4 2 3" xfId="39521" xr:uid="{00000000-0005-0000-0000-0000A8990000}"/>
    <cellStyle name="20% - Accent1 4 3 2 4 3 4 3" xfId="39522" xr:uid="{00000000-0005-0000-0000-0000A9990000}"/>
    <cellStyle name="20% - Accent1 4 3 2 4 3 4 3 2" xfId="39523" xr:uid="{00000000-0005-0000-0000-0000AA990000}"/>
    <cellStyle name="20% - Accent1 4 3 2 4 3 4 4" xfId="39524" xr:uid="{00000000-0005-0000-0000-0000AB990000}"/>
    <cellStyle name="20% - Accent1 4 3 2 4 3 5" xfId="39525" xr:uid="{00000000-0005-0000-0000-0000AC990000}"/>
    <cellStyle name="20% - Accent1 4 3 2 4 3 5 2" xfId="39526" xr:uid="{00000000-0005-0000-0000-0000AD990000}"/>
    <cellStyle name="20% - Accent1 4 3 2 4 3 5 2 2" xfId="39527" xr:uid="{00000000-0005-0000-0000-0000AE990000}"/>
    <cellStyle name="20% - Accent1 4 3 2 4 3 5 3" xfId="39528" xr:uid="{00000000-0005-0000-0000-0000AF990000}"/>
    <cellStyle name="20% - Accent1 4 3 2 4 3 6" xfId="39529" xr:uid="{00000000-0005-0000-0000-0000B0990000}"/>
    <cellStyle name="20% - Accent1 4 3 2 4 3 6 2" xfId="39530" xr:uid="{00000000-0005-0000-0000-0000B1990000}"/>
    <cellStyle name="20% - Accent1 4 3 2 4 3 6 2 2" xfId="39531" xr:uid="{00000000-0005-0000-0000-0000B2990000}"/>
    <cellStyle name="20% - Accent1 4 3 2 4 3 6 3" xfId="39532" xr:uid="{00000000-0005-0000-0000-0000B3990000}"/>
    <cellStyle name="20% - Accent1 4 3 2 4 3 7" xfId="39533" xr:uid="{00000000-0005-0000-0000-0000B4990000}"/>
    <cellStyle name="20% - Accent1 4 3 2 4 3 7 2" xfId="39534" xr:uid="{00000000-0005-0000-0000-0000B5990000}"/>
    <cellStyle name="20% - Accent1 4 3 2 4 3 8" xfId="39535" xr:uid="{00000000-0005-0000-0000-0000B6990000}"/>
    <cellStyle name="20% - Accent1 4 3 2 4 3 8 2" xfId="39536" xr:uid="{00000000-0005-0000-0000-0000B7990000}"/>
    <cellStyle name="20% - Accent1 4 3 2 4 3 9" xfId="39537" xr:uid="{00000000-0005-0000-0000-0000B8990000}"/>
    <cellStyle name="20% - Accent1 4 3 2 4 4" xfId="39538" xr:uid="{00000000-0005-0000-0000-0000B9990000}"/>
    <cellStyle name="20% - Accent1 4 3 2 4 4 2" xfId="39539" xr:uid="{00000000-0005-0000-0000-0000BA990000}"/>
    <cellStyle name="20% - Accent1 4 3 2 4 4 2 2" xfId="39540" xr:uid="{00000000-0005-0000-0000-0000BB990000}"/>
    <cellStyle name="20% - Accent1 4 3 2 4 4 2 2 2" xfId="39541" xr:uid="{00000000-0005-0000-0000-0000BC990000}"/>
    <cellStyle name="20% - Accent1 4 3 2 4 4 2 3" xfId="39542" xr:uid="{00000000-0005-0000-0000-0000BD990000}"/>
    <cellStyle name="20% - Accent1 4 3 2 4 4 3" xfId="39543" xr:uid="{00000000-0005-0000-0000-0000BE990000}"/>
    <cellStyle name="20% - Accent1 4 3 2 4 4 3 2" xfId="39544" xr:uid="{00000000-0005-0000-0000-0000BF990000}"/>
    <cellStyle name="20% - Accent1 4 3 2 4 4 4" xfId="39545" xr:uid="{00000000-0005-0000-0000-0000C0990000}"/>
    <cellStyle name="20% - Accent1 4 3 2 4 5" xfId="39546" xr:uid="{00000000-0005-0000-0000-0000C1990000}"/>
    <cellStyle name="20% - Accent1 4 3 2 4 5 2" xfId="39547" xr:uid="{00000000-0005-0000-0000-0000C2990000}"/>
    <cellStyle name="20% - Accent1 4 3 2 4 5 2 2" xfId="39548" xr:uid="{00000000-0005-0000-0000-0000C3990000}"/>
    <cellStyle name="20% - Accent1 4 3 2 4 5 2 2 2" xfId="39549" xr:uid="{00000000-0005-0000-0000-0000C4990000}"/>
    <cellStyle name="20% - Accent1 4 3 2 4 5 2 3" xfId="39550" xr:uid="{00000000-0005-0000-0000-0000C5990000}"/>
    <cellStyle name="20% - Accent1 4 3 2 4 5 3" xfId="39551" xr:uid="{00000000-0005-0000-0000-0000C6990000}"/>
    <cellStyle name="20% - Accent1 4 3 2 4 5 3 2" xfId="39552" xr:uid="{00000000-0005-0000-0000-0000C7990000}"/>
    <cellStyle name="20% - Accent1 4 3 2 4 5 4" xfId="39553" xr:uid="{00000000-0005-0000-0000-0000C8990000}"/>
    <cellStyle name="20% - Accent1 4 3 2 4 6" xfId="39554" xr:uid="{00000000-0005-0000-0000-0000C9990000}"/>
    <cellStyle name="20% - Accent1 4 3 2 4 6 2" xfId="39555" xr:uid="{00000000-0005-0000-0000-0000CA990000}"/>
    <cellStyle name="20% - Accent1 4 3 2 4 6 2 2" xfId="39556" xr:uid="{00000000-0005-0000-0000-0000CB990000}"/>
    <cellStyle name="20% - Accent1 4 3 2 4 6 2 2 2" xfId="39557" xr:uid="{00000000-0005-0000-0000-0000CC990000}"/>
    <cellStyle name="20% - Accent1 4 3 2 4 6 2 3" xfId="39558" xr:uid="{00000000-0005-0000-0000-0000CD990000}"/>
    <cellStyle name="20% - Accent1 4 3 2 4 6 3" xfId="39559" xr:uid="{00000000-0005-0000-0000-0000CE990000}"/>
    <cellStyle name="20% - Accent1 4 3 2 4 6 3 2" xfId="39560" xr:uid="{00000000-0005-0000-0000-0000CF990000}"/>
    <cellStyle name="20% - Accent1 4 3 2 4 6 4" xfId="39561" xr:uid="{00000000-0005-0000-0000-0000D0990000}"/>
    <cellStyle name="20% - Accent1 4 3 2 4 7" xfId="39562" xr:uid="{00000000-0005-0000-0000-0000D1990000}"/>
    <cellStyle name="20% - Accent1 4 3 2 4 7 2" xfId="39563" xr:uid="{00000000-0005-0000-0000-0000D2990000}"/>
    <cellStyle name="20% - Accent1 4 3 2 4 7 2 2" xfId="39564" xr:uid="{00000000-0005-0000-0000-0000D3990000}"/>
    <cellStyle name="20% - Accent1 4 3 2 4 7 3" xfId="39565" xr:uid="{00000000-0005-0000-0000-0000D4990000}"/>
    <cellStyle name="20% - Accent1 4 3 2 4 8" xfId="39566" xr:uid="{00000000-0005-0000-0000-0000D5990000}"/>
    <cellStyle name="20% - Accent1 4 3 2 4 8 2" xfId="39567" xr:uid="{00000000-0005-0000-0000-0000D6990000}"/>
    <cellStyle name="20% - Accent1 4 3 2 4 8 2 2" xfId="39568" xr:uid="{00000000-0005-0000-0000-0000D7990000}"/>
    <cellStyle name="20% - Accent1 4 3 2 4 8 3" xfId="39569" xr:uid="{00000000-0005-0000-0000-0000D8990000}"/>
    <cellStyle name="20% - Accent1 4 3 2 4 9" xfId="39570" xr:uid="{00000000-0005-0000-0000-0000D9990000}"/>
    <cellStyle name="20% - Accent1 4 3 2 4 9 2" xfId="39571" xr:uid="{00000000-0005-0000-0000-0000DA990000}"/>
    <cellStyle name="20% - Accent1 4 3 2 5" xfId="39572" xr:uid="{00000000-0005-0000-0000-0000DB990000}"/>
    <cellStyle name="20% - Accent1 4 3 2 5 10" xfId="39573" xr:uid="{00000000-0005-0000-0000-0000DC990000}"/>
    <cellStyle name="20% - Accent1 4 3 2 5 10 2" xfId="39574" xr:uid="{00000000-0005-0000-0000-0000DD990000}"/>
    <cellStyle name="20% - Accent1 4 3 2 5 11" xfId="39575" xr:uid="{00000000-0005-0000-0000-0000DE990000}"/>
    <cellStyle name="20% - Accent1 4 3 2 5 2" xfId="39576" xr:uid="{00000000-0005-0000-0000-0000DF990000}"/>
    <cellStyle name="20% - Accent1 4 3 2 5 2 2" xfId="39577" xr:uid="{00000000-0005-0000-0000-0000E0990000}"/>
    <cellStyle name="20% - Accent1 4 3 2 5 2 2 2" xfId="39578" xr:uid="{00000000-0005-0000-0000-0000E1990000}"/>
    <cellStyle name="20% - Accent1 4 3 2 5 2 2 2 2" xfId="39579" xr:uid="{00000000-0005-0000-0000-0000E2990000}"/>
    <cellStyle name="20% - Accent1 4 3 2 5 2 2 2 2 2" xfId="39580" xr:uid="{00000000-0005-0000-0000-0000E3990000}"/>
    <cellStyle name="20% - Accent1 4 3 2 5 2 2 2 3" xfId="39581" xr:uid="{00000000-0005-0000-0000-0000E4990000}"/>
    <cellStyle name="20% - Accent1 4 3 2 5 2 2 3" xfId="39582" xr:uid="{00000000-0005-0000-0000-0000E5990000}"/>
    <cellStyle name="20% - Accent1 4 3 2 5 2 2 3 2" xfId="39583" xr:uid="{00000000-0005-0000-0000-0000E6990000}"/>
    <cellStyle name="20% - Accent1 4 3 2 5 2 2 4" xfId="39584" xr:uid="{00000000-0005-0000-0000-0000E7990000}"/>
    <cellStyle name="20% - Accent1 4 3 2 5 2 3" xfId="39585" xr:uid="{00000000-0005-0000-0000-0000E8990000}"/>
    <cellStyle name="20% - Accent1 4 3 2 5 2 3 2" xfId="39586" xr:uid="{00000000-0005-0000-0000-0000E9990000}"/>
    <cellStyle name="20% - Accent1 4 3 2 5 2 3 2 2" xfId="39587" xr:uid="{00000000-0005-0000-0000-0000EA990000}"/>
    <cellStyle name="20% - Accent1 4 3 2 5 2 3 2 2 2" xfId="39588" xr:uid="{00000000-0005-0000-0000-0000EB990000}"/>
    <cellStyle name="20% - Accent1 4 3 2 5 2 3 2 3" xfId="39589" xr:uid="{00000000-0005-0000-0000-0000EC990000}"/>
    <cellStyle name="20% - Accent1 4 3 2 5 2 3 3" xfId="39590" xr:uid="{00000000-0005-0000-0000-0000ED990000}"/>
    <cellStyle name="20% - Accent1 4 3 2 5 2 3 3 2" xfId="39591" xr:uid="{00000000-0005-0000-0000-0000EE990000}"/>
    <cellStyle name="20% - Accent1 4 3 2 5 2 3 4" xfId="39592" xr:uid="{00000000-0005-0000-0000-0000EF990000}"/>
    <cellStyle name="20% - Accent1 4 3 2 5 2 4" xfId="39593" xr:uid="{00000000-0005-0000-0000-0000F0990000}"/>
    <cellStyle name="20% - Accent1 4 3 2 5 2 4 2" xfId="39594" xr:uid="{00000000-0005-0000-0000-0000F1990000}"/>
    <cellStyle name="20% - Accent1 4 3 2 5 2 4 2 2" xfId="39595" xr:uid="{00000000-0005-0000-0000-0000F2990000}"/>
    <cellStyle name="20% - Accent1 4 3 2 5 2 4 2 2 2" xfId="39596" xr:uid="{00000000-0005-0000-0000-0000F3990000}"/>
    <cellStyle name="20% - Accent1 4 3 2 5 2 4 2 3" xfId="39597" xr:uid="{00000000-0005-0000-0000-0000F4990000}"/>
    <cellStyle name="20% - Accent1 4 3 2 5 2 4 3" xfId="39598" xr:uid="{00000000-0005-0000-0000-0000F5990000}"/>
    <cellStyle name="20% - Accent1 4 3 2 5 2 4 3 2" xfId="39599" xr:uid="{00000000-0005-0000-0000-0000F6990000}"/>
    <cellStyle name="20% - Accent1 4 3 2 5 2 4 4" xfId="39600" xr:uid="{00000000-0005-0000-0000-0000F7990000}"/>
    <cellStyle name="20% - Accent1 4 3 2 5 2 5" xfId="39601" xr:uid="{00000000-0005-0000-0000-0000F8990000}"/>
    <cellStyle name="20% - Accent1 4 3 2 5 2 5 2" xfId="39602" xr:uid="{00000000-0005-0000-0000-0000F9990000}"/>
    <cellStyle name="20% - Accent1 4 3 2 5 2 5 2 2" xfId="39603" xr:uid="{00000000-0005-0000-0000-0000FA990000}"/>
    <cellStyle name="20% - Accent1 4 3 2 5 2 5 3" xfId="39604" xr:uid="{00000000-0005-0000-0000-0000FB990000}"/>
    <cellStyle name="20% - Accent1 4 3 2 5 2 6" xfId="39605" xr:uid="{00000000-0005-0000-0000-0000FC990000}"/>
    <cellStyle name="20% - Accent1 4 3 2 5 2 6 2" xfId="39606" xr:uid="{00000000-0005-0000-0000-0000FD990000}"/>
    <cellStyle name="20% - Accent1 4 3 2 5 2 6 2 2" xfId="39607" xr:uid="{00000000-0005-0000-0000-0000FE990000}"/>
    <cellStyle name="20% - Accent1 4 3 2 5 2 6 3" xfId="39608" xr:uid="{00000000-0005-0000-0000-0000FF990000}"/>
    <cellStyle name="20% - Accent1 4 3 2 5 2 7" xfId="39609" xr:uid="{00000000-0005-0000-0000-0000009A0000}"/>
    <cellStyle name="20% - Accent1 4 3 2 5 2 7 2" xfId="39610" xr:uid="{00000000-0005-0000-0000-0000019A0000}"/>
    <cellStyle name="20% - Accent1 4 3 2 5 2 8" xfId="39611" xr:uid="{00000000-0005-0000-0000-0000029A0000}"/>
    <cellStyle name="20% - Accent1 4 3 2 5 2 8 2" xfId="39612" xr:uid="{00000000-0005-0000-0000-0000039A0000}"/>
    <cellStyle name="20% - Accent1 4 3 2 5 2 9" xfId="39613" xr:uid="{00000000-0005-0000-0000-0000049A0000}"/>
    <cellStyle name="20% - Accent1 4 3 2 5 3" xfId="39614" xr:uid="{00000000-0005-0000-0000-0000059A0000}"/>
    <cellStyle name="20% - Accent1 4 3 2 5 3 2" xfId="39615" xr:uid="{00000000-0005-0000-0000-0000069A0000}"/>
    <cellStyle name="20% - Accent1 4 3 2 5 3 2 2" xfId="39616" xr:uid="{00000000-0005-0000-0000-0000079A0000}"/>
    <cellStyle name="20% - Accent1 4 3 2 5 3 2 2 2" xfId="39617" xr:uid="{00000000-0005-0000-0000-0000089A0000}"/>
    <cellStyle name="20% - Accent1 4 3 2 5 3 2 2 2 2" xfId="39618" xr:uid="{00000000-0005-0000-0000-0000099A0000}"/>
    <cellStyle name="20% - Accent1 4 3 2 5 3 2 2 3" xfId="39619" xr:uid="{00000000-0005-0000-0000-00000A9A0000}"/>
    <cellStyle name="20% - Accent1 4 3 2 5 3 2 3" xfId="39620" xr:uid="{00000000-0005-0000-0000-00000B9A0000}"/>
    <cellStyle name="20% - Accent1 4 3 2 5 3 2 3 2" xfId="39621" xr:uid="{00000000-0005-0000-0000-00000C9A0000}"/>
    <cellStyle name="20% - Accent1 4 3 2 5 3 2 4" xfId="39622" xr:uid="{00000000-0005-0000-0000-00000D9A0000}"/>
    <cellStyle name="20% - Accent1 4 3 2 5 3 3" xfId="39623" xr:uid="{00000000-0005-0000-0000-00000E9A0000}"/>
    <cellStyle name="20% - Accent1 4 3 2 5 3 3 2" xfId="39624" xr:uid="{00000000-0005-0000-0000-00000F9A0000}"/>
    <cellStyle name="20% - Accent1 4 3 2 5 3 3 2 2" xfId="39625" xr:uid="{00000000-0005-0000-0000-0000109A0000}"/>
    <cellStyle name="20% - Accent1 4 3 2 5 3 3 2 2 2" xfId="39626" xr:uid="{00000000-0005-0000-0000-0000119A0000}"/>
    <cellStyle name="20% - Accent1 4 3 2 5 3 3 2 3" xfId="39627" xr:uid="{00000000-0005-0000-0000-0000129A0000}"/>
    <cellStyle name="20% - Accent1 4 3 2 5 3 3 3" xfId="39628" xr:uid="{00000000-0005-0000-0000-0000139A0000}"/>
    <cellStyle name="20% - Accent1 4 3 2 5 3 3 3 2" xfId="39629" xr:uid="{00000000-0005-0000-0000-0000149A0000}"/>
    <cellStyle name="20% - Accent1 4 3 2 5 3 3 4" xfId="39630" xr:uid="{00000000-0005-0000-0000-0000159A0000}"/>
    <cellStyle name="20% - Accent1 4 3 2 5 3 4" xfId="39631" xr:uid="{00000000-0005-0000-0000-0000169A0000}"/>
    <cellStyle name="20% - Accent1 4 3 2 5 3 4 2" xfId="39632" xr:uid="{00000000-0005-0000-0000-0000179A0000}"/>
    <cellStyle name="20% - Accent1 4 3 2 5 3 4 2 2" xfId="39633" xr:uid="{00000000-0005-0000-0000-0000189A0000}"/>
    <cellStyle name="20% - Accent1 4 3 2 5 3 4 2 2 2" xfId="39634" xr:uid="{00000000-0005-0000-0000-0000199A0000}"/>
    <cellStyle name="20% - Accent1 4 3 2 5 3 4 2 3" xfId="39635" xr:uid="{00000000-0005-0000-0000-00001A9A0000}"/>
    <cellStyle name="20% - Accent1 4 3 2 5 3 4 3" xfId="39636" xr:uid="{00000000-0005-0000-0000-00001B9A0000}"/>
    <cellStyle name="20% - Accent1 4 3 2 5 3 4 3 2" xfId="39637" xr:uid="{00000000-0005-0000-0000-00001C9A0000}"/>
    <cellStyle name="20% - Accent1 4 3 2 5 3 4 4" xfId="39638" xr:uid="{00000000-0005-0000-0000-00001D9A0000}"/>
    <cellStyle name="20% - Accent1 4 3 2 5 3 5" xfId="39639" xr:uid="{00000000-0005-0000-0000-00001E9A0000}"/>
    <cellStyle name="20% - Accent1 4 3 2 5 3 5 2" xfId="39640" xr:uid="{00000000-0005-0000-0000-00001F9A0000}"/>
    <cellStyle name="20% - Accent1 4 3 2 5 3 5 2 2" xfId="39641" xr:uid="{00000000-0005-0000-0000-0000209A0000}"/>
    <cellStyle name="20% - Accent1 4 3 2 5 3 5 3" xfId="39642" xr:uid="{00000000-0005-0000-0000-0000219A0000}"/>
    <cellStyle name="20% - Accent1 4 3 2 5 3 6" xfId="39643" xr:uid="{00000000-0005-0000-0000-0000229A0000}"/>
    <cellStyle name="20% - Accent1 4 3 2 5 3 6 2" xfId="39644" xr:uid="{00000000-0005-0000-0000-0000239A0000}"/>
    <cellStyle name="20% - Accent1 4 3 2 5 3 6 2 2" xfId="39645" xr:uid="{00000000-0005-0000-0000-0000249A0000}"/>
    <cellStyle name="20% - Accent1 4 3 2 5 3 6 3" xfId="39646" xr:uid="{00000000-0005-0000-0000-0000259A0000}"/>
    <cellStyle name="20% - Accent1 4 3 2 5 3 7" xfId="39647" xr:uid="{00000000-0005-0000-0000-0000269A0000}"/>
    <cellStyle name="20% - Accent1 4 3 2 5 3 7 2" xfId="39648" xr:uid="{00000000-0005-0000-0000-0000279A0000}"/>
    <cellStyle name="20% - Accent1 4 3 2 5 3 8" xfId="39649" xr:uid="{00000000-0005-0000-0000-0000289A0000}"/>
    <cellStyle name="20% - Accent1 4 3 2 5 3 8 2" xfId="39650" xr:uid="{00000000-0005-0000-0000-0000299A0000}"/>
    <cellStyle name="20% - Accent1 4 3 2 5 3 9" xfId="39651" xr:uid="{00000000-0005-0000-0000-00002A9A0000}"/>
    <cellStyle name="20% - Accent1 4 3 2 5 4" xfId="39652" xr:uid="{00000000-0005-0000-0000-00002B9A0000}"/>
    <cellStyle name="20% - Accent1 4 3 2 5 4 2" xfId="39653" xr:uid="{00000000-0005-0000-0000-00002C9A0000}"/>
    <cellStyle name="20% - Accent1 4 3 2 5 4 2 2" xfId="39654" xr:uid="{00000000-0005-0000-0000-00002D9A0000}"/>
    <cellStyle name="20% - Accent1 4 3 2 5 4 2 2 2" xfId="39655" xr:uid="{00000000-0005-0000-0000-00002E9A0000}"/>
    <cellStyle name="20% - Accent1 4 3 2 5 4 2 3" xfId="39656" xr:uid="{00000000-0005-0000-0000-00002F9A0000}"/>
    <cellStyle name="20% - Accent1 4 3 2 5 4 3" xfId="39657" xr:uid="{00000000-0005-0000-0000-0000309A0000}"/>
    <cellStyle name="20% - Accent1 4 3 2 5 4 3 2" xfId="39658" xr:uid="{00000000-0005-0000-0000-0000319A0000}"/>
    <cellStyle name="20% - Accent1 4 3 2 5 4 4" xfId="39659" xr:uid="{00000000-0005-0000-0000-0000329A0000}"/>
    <cellStyle name="20% - Accent1 4 3 2 5 5" xfId="39660" xr:uid="{00000000-0005-0000-0000-0000339A0000}"/>
    <cellStyle name="20% - Accent1 4 3 2 5 5 2" xfId="39661" xr:uid="{00000000-0005-0000-0000-0000349A0000}"/>
    <cellStyle name="20% - Accent1 4 3 2 5 5 2 2" xfId="39662" xr:uid="{00000000-0005-0000-0000-0000359A0000}"/>
    <cellStyle name="20% - Accent1 4 3 2 5 5 2 2 2" xfId="39663" xr:uid="{00000000-0005-0000-0000-0000369A0000}"/>
    <cellStyle name="20% - Accent1 4 3 2 5 5 2 3" xfId="39664" xr:uid="{00000000-0005-0000-0000-0000379A0000}"/>
    <cellStyle name="20% - Accent1 4 3 2 5 5 3" xfId="39665" xr:uid="{00000000-0005-0000-0000-0000389A0000}"/>
    <cellStyle name="20% - Accent1 4 3 2 5 5 3 2" xfId="39666" xr:uid="{00000000-0005-0000-0000-0000399A0000}"/>
    <cellStyle name="20% - Accent1 4 3 2 5 5 4" xfId="39667" xr:uid="{00000000-0005-0000-0000-00003A9A0000}"/>
    <cellStyle name="20% - Accent1 4 3 2 5 6" xfId="39668" xr:uid="{00000000-0005-0000-0000-00003B9A0000}"/>
    <cellStyle name="20% - Accent1 4 3 2 5 6 2" xfId="39669" xr:uid="{00000000-0005-0000-0000-00003C9A0000}"/>
    <cellStyle name="20% - Accent1 4 3 2 5 6 2 2" xfId="39670" xr:uid="{00000000-0005-0000-0000-00003D9A0000}"/>
    <cellStyle name="20% - Accent1 4 3 2 5 6 2 2 2" xfId="39671" xr:uid="{00000000-0005-0000-0000-00003E9A0000}"/>
    <cellStyle name="20% - Accent1 4 3 2 5 6 2 3" xfId="39672" xr:uid="{00000000-0005-0000-0000-00003F9A0000}"/>
    <cellStyle name="20% - Accent1 4 3 2 5 6 3" xfId="39673" xr:uid="{00000000-0005-0000-0000-0000409A0000}"/>
    <cellStyle name="20% - Accent1 4 3 2 5 6 3 2" xfId="39674" xr:uid="{00000000-0005-0000-0000-0000419A0000}"/>
    <cellStyle name="20% - Accent1 4 3 2 5 6 4" xfId="39675" xr:uid="{00000000-0005-0000-0000-0000429A0000}"/>
    <cellStyle name="20% - Accent1 4 3 2 5 7" xfId="39676" xr:uid="{00000000-0005-0000-0000-0000439A0000}"/>
    <cellStyle name="20% - Accent1 4 3 2 5 7 2" xfId="39677" xr:uid="{00000000-0005-0000-0000-0000449A0000}"/>
    <cellStyle name="20% - Accent1 4 3 2 5 7 2 2" xfId="39678" xr:uid="{00000000-0005-0000-0000-0000459A0000}"/>
    <cellStyle name="20% - Accent1 4 3 2 5 7 3" xfId="39679" xr:uid="{00000000-0005-0000-0000-0000469A0000}"/>
    <cellStyle name="20% - Accent1 4 3 2 5 8" xfId="39680" xr:uid="{00000000-0005-0000-0000-0000479A0000}"/>
    <cellStyle name="20% - Accent1 4 3 2 5 8 2" xfId="39681" xr:uid="{00000000-0005-0000-0000-0000489A0000}"/>
    <cellStyle name="20% - Accent1 4 3 2 5 8 2 2" xfId="39682" xr:uid="{00000000-0005-0000-0000-0000499A0000}"/>
    <cellStyle name="20% - Accent1 4 3 2 5 8 3" xfId="39683" xr:uid="{00000000-0005-0000-0000-00004A9A0000}"/>
    <cellStyle name="20% - Accent1 4 3 2 5 9" xfId="39684" xr:uid="{00000000-0005-0000-0000-00004B9A0000}"/>
    <cellStyle name="20% - Accent1 4 3 2 5 9 2" xfId="39685" xr:uid="{00000000-0005-0000-0000-00004C9A0000}"/>
    <cellStyle name="20% - Accent1 4 3 2 6" xfId="39686" xr:uid="{00000000-0005-0000-0000-00004D9A0000}"/>
    <cellStyle name="20% - Accent1 4 3 2 6 2" xfId="39687" xr:uid="{00000000-0005-0000-0000-00004E9A0000}"/>
    <cellStyle name="20% - Accent1 4 3 2 6 2 2" xfId="39688" xr:uid="{00000000-0005-0000-0000-00004F9A0000}"/>
    <cellStyle name="20% - Accent1 4 3 2 6 2 2 2" xfId="39689" xr:uid="{00000000-0005-0000-0000-0000509A0000}"/>
    <cellStyle name="20% - Accent1 4 3 2 6 2 2 2 2" xfId="39690" xr:uid="{00000000-0005-0000-0000-0000519A0000}"/>
    <cellStyle name="20% - Accent1 4 3 2 6 2 2 3" xfId="39691" xr:uid="{00000000-0005-0000-0000-0000529A0000}"/>
    <cellStyle name="20% - Accent1 4 3 2 6 2 3" xfId="39692" xr:uid="{00000000-0005-0000-0000-0000539A0000}"/>
    <cellStyle name="20% - Accent1 4 3 2 6 2 3 2" xfId="39693" xr:uid="{00000000-0005-0000-0000-0000549A0000}"/>
    <cellStyle name="20% - Accent1 4 3 2 6 2 4" xfId="39694" xr:uid="{00000000-0005-0000-0000-0000559A0000}"/>
    <cellStyle name="20% - Accent1 4 3 2 6 3" xfId="39695" xr:uid="{00000000-0005-0000-0000-0000569A0000}"/>
    <cellStyle name="20% - Accent1 4 3 2 6 3 2" xfId="39696" xr:uid="{00000000-0005-0000-0000-0000579A0000}"/>
    <cellStyle name="20% - Accent1 4 3 2 6 3 2 2" xfId="39697" xr:uid="{00000000-0005-0000-0000-0000589A0000}"/>
    <cellStyle name="20% - Accent1 4 3 2 6 3 2 2 2" xfId="39698" xr:uid="{00000000-0005-0000-0000-0000599A0000}"/>
    <cellStyle name="20% - Accent1 4 3 2 6 3 2 3" xfId="39699" xr:uid="{00000000-0005-0000-0000-00005A9A0000}"/>
    <cellStyle name="20% - Accent1 4 3 2 6 3 3" xfId="39700" xr:uid="{00000000-0005-0000-0000-00005B9A0000}"/>
    <cellStyle name="20% - Accent1 4 3 2 6 3 3 2" xfId="39701" xr:uid="{00000000-0005-0000-0000-00005C9A0000}"/>
    <cellStyle name="20% - Accent1 4 3 2 6 3 4" xfId="39702" xr:uid="{00000000-0005-0000-0000-00005D9A0000}"/>
    <cellStyle name="20% - Accent1 4 3 2 6 4" xfId="39703" xr:uid="{00000000-0005-0000-0000-00005E9A0000}"/>
    <cellStyle name="20% - Accent1 4 3 2 6 4 2" xfId="39704" xr:uid="{00000000-0005-0000-0000-00005F9A0000}"/>
    <cellStyle name="20% - Accent1 4 3 2 6 4 2 2" xfId="39705" xr:uid="{00000000-0005-0000-0000-0000609A0000}"/>
    <cellStyle name="20% - Accent1 4 3 2 6 4 2 2 2" xfId="39706" xr:uid="{00000000-0005-0000-0000-0000619A0000}"/>
    <cellStyle name="20% - Accent1 4 3 2 6 4 2 3" xfId="39707" xr:uid="{00000000-0005-0000-0000-0000629A0000}"/>
    <cellStyle name="20% - Accent1 4 3 2 6 4 3" xfId="39708" xr:uid="{00000000-0005-0000-0000-0000639A0000}"/>
    <cellStyle name="20% - Accent1 4 3 2 6 4 3 2" xfId="39709" xr:uid="{00000000-0005-0000-0000-0000649A0000}"/>
    <cellStyle name="20% - Accent1 4 3 2 6 4 4" xfId="39710" xr:uid="{00000000-0005-0000-0000-0000659A0000}"/>
    <cellStyle name="20% - Accent1 4 3 2 6 5" xfId="39711" xr:uid="{00000000-0005-0000-0000-0000669A0000}"/>
    <cellStyle name="20% - Accent1 4 3 2 6 5 2" xfId="39712" xr:uid="{00000000-0005-0000-0000-0000679A0000}"/>
    <cellStyle name="20% - Accent1 4 3 2 6 5 2 2" xfId="39713" xr:uid="{00000000-0005-0000-0000-0000689A0000}"/>
    <cellStyle name="20% - Accent1 4 3 2 6 5 3" xfId="39714" xr:uid="{00000000-0005-0000-0000-0000699A0000}"/>
    <cellStyle name="20% - Accent1 4 3 2 6 6" xfId="39715" xr:uid="{00000000-0005-0000-0000-00006A9A0000}"/>
    <cellStyle name="20% - Accent1 4 3 2 6 6 2" xfId="39716" xr:uid="{00000000-0005-0000-0000-00006B9A0000}"/>
    <cellStyle name="20% - Accent1 4 3 2 6 6 2 2" xfId="39717" xr:uid="{00000000-0005-0000-0000-00006C9A0000}"/>
    <cellStyle name="20% - Accent1 4 3 2 6 6 3" xfId="39718" xr:uid="{00000000-0005-0000-0000-00006D9A0000}"/>
    <cellStyle name="20% - Accent1 4 3 2 6 7" xfId="39719" xr:uid="{00000000-0005-0000-0000-00006E9A0000}"/>
    <cellStyle name="20% - Accent1 4 3 2 6 7 2" xfId="39720" xr:uid="{00000000-0005-0000-0000-00006F9A0000}"/>
    <cellStyle name="20% - Accent1 4 3 2 6 8" xfId="39721" xr:uid="{00000000-0005-0000-0000-0000709A0000}"/>
    <cellStyle name="20% - Accent1 4 3 2 6 8 2" xfId="39722" xr:uid="{00000000-0005-0000-0000-0000719A0000}"/>
    <cellStyle name="20% - Accent1 4 3 2 6 9" xfId="39723" xr:uid="{00000000-0005-0000-0000-0000729A0000}"/>
    <cellStyle name="20% - Accent1 4 3 2 7" xfId="39724" xr:uid="{00000000-0005-0000-0000-0000739A0000}"/>
    <cellStyle name="20% - Accent1 4 3 2 7 2" xfId="39725" xr:uid="{00000000-0005-0000-0000-0000749A0000}"/>
    <cellStyle name="20% - Accent1 4 3 2 7 2 2" xfId="39726" xr:uid="{00000000-0005-0000-0000-0000759A0000}"/>
    <cellStyle name="20% - Accent1 4 3 2 7 2 2 2" xfId="39727" xr:uid="{00000000-0005-0000-0000-0000769A0000}"/>
    <cellStyle name="20% - Accent1 4 3 2 7 2 2 2 2" xfId="39728" xr:uid="{00000000-0005-0000-0000-0000779A0000}"/>
    <cellStyle name="20% - Accent1 4 3 2 7 2 2 3" xfId="39729" xr:uid="{00000000-0005-0000-0000-0000789A0000}"/>
    <cellStyle name="20% - Accent1 4 3 2 7 2 3" xfId="39730" xr:uid="{00000000-0005-0000-0000-0000799A0000}"/>
    <cellStyle name="20% - Accent1 4 3 2 7 2 3 2" xfId="39731" xr:uid="{00000000-0005-0000-0000-00007A9A0000}"/>
    <cellStyle name="20% - Accent1 4 3 2 7 2 4" xfId="39732" xr:uid="{00000000-0005-0000-0000-00007B9A0000}"/>
    <cellStyle name="20% - Accent1 4 3 2 7 3" xfId="39733" xr:uid="{00000000-0005-0000-0000-00007C9A0000}"/>
    <cellStyle name="20% - Accent1 4 3 2 7 3 2" xfId="39734" xr:uid="{00000000-0005-0000-0000-00007D9A0000}"/>
    <cellStyle name="20% - Accent1 4 3 2 7 3 2 2" xfId="39735" xr:uid="{00000000-0005-0000-0000-00007E9A0000}"/>
    <cellStyle name="20% - Accent1 4 3 2 7 3 2 2 2" xfId="39736" xr:uid="{00000000-0005-0000-0000-00007F9A0000}"/>
    <cellStyle name="20% - Accent1 4 3 2 7 3 2 3" xfId="39737" xr:uid="{00000000-0005-0000-0000-0000809A0000}"/>
    <cellStyle name="20% - Accent1 4 3 2 7 3 3" xfId="39738" xr:uid="{00000000-0005-0000-0000-0000819A0000}"/>
    <cellStyle name="20% - Accent1 4 3 2 7 3 3 2" xfId="39739" xr:uid="{00000000-0005-0000-0000-0000829A0000}"/>
    <cellStyle name="20% - Accent1 4 3 2 7 3 4" xfId="39740" xr:uid="{00000000-0005-0000-0000-0000839A0000}"/>
    <cellStyle name="20% - Accent1 4 3 2 7 4" xfId="39741" xr:uid="{00000000-0005-0000-0000-0000849A0000}"/>
    <cellStyle name="20% - Accent1 4 3 2 7 4 2" xfId="39742" xr:uid="{00000000-0005-0000-0000-0000859A0000}"/>
    <cellStyle name="20% - Accent1 4 3 2 7 4 2 2" xfId="39743" xr:uid="{00000000-0005-0000-0000-0000869A0000}"/>
    <cellStyle name="20% - Accent1 4 3 2 7 4 2 2 2" xfId="39744" xr:uid="{00000000-0005-0000-0000-0000879A0000}"/>
    <cellStyle name="20% - Accent1 4 3 2 7 4 2 3" xfId="39745" xr:uid="{00000000-0005-0000-0000-0000889A0000}"/>
    <cellStyle name="20% - Accent1 4 3 2 7 4 3" xfId="39746" xr:uid="{00000000-0005-0000-0000-0000899A0000}"/>
    <cellStyle name="20% - Accent1 4 3 2 7 4 3 2" xfId="39747" xr:uid="{00000000-0005-0000-0000-00008A9A0000}"/>
    <cellStyle name="20% - Accent1 4 3 2 7 4 4" xfId="39748" xr:uid="{00000000-0005-0000-0000-00008B9A0000}"/>
    <cellStyle name="20% - Accent1 4 3 2 7 5" xfId="39749" xr:uid="{00000000-0005-0000-0000-00008C9A0000}"/>
    <cellStyle name="20% - Accent1 4 3 2 7 5 2" xfId="39750" xr:uid="{00000000-0005-0000-0000-00008D9A0000}"/>
    <cellStyle name="20% - Accent1 4 3 2 7 5 2 2" xfId="39751" xr:uid="{00000000-0005-0000-0000-00008E9A0000}"/>
    <cellStyle name="20% - Accent1 4 3 2 7 5 3" xfId="39752" xr:uid="{00000000-0005-0000-0000-00008F9A0000}"/>
    <cellStyle name="20% - Accent1 4 3 2 7 6" xfId="39753" xr:uid="{00000000-0005-0000-0000-0000909A0000}"/>
    <cellStyle name="20% - Accent1 4 3 2 7 6 2" xfId="39754" xr:uid="{00000000-0005-0000-0000-0000919A0000}"/>
    <cellStyle name="20% - Accent1 4 3 2 7 6 2 2" xfId="39755" xr:uid="{00000000-0005-0000-0000-0000929A0000}"/>
    <cellStyle name="20% - Accent1 4 3 2 7 6 3" xfId="39756" xr:uid="{00000000-0005-0000-0000-0000939A0000}"/>
    <cellStyle name="20% - Accent1 4 3 2 7 7" xfId="39757" xr:uid="{00000000-0005-0000-0000-0000949A0000}"/>
    <cellStyle name="20% - Accent1 4 3 2 7 7 2" xfId="39758" xr:uid="{00000000-0005-0000-0000-0000959A0000}"/>
    <cellStyle name="20% - Accent1 4 3 2 7 8" xfId="39759" xr:uid="{00000000-0005-0000-0000-0000969A0000}"/>
    <cellStyle name="20% - Accent1 4 3 2 7 8 2" xfId="39760" xr:uid="{00000000-0005-0000-0000-0000979A0000}"/>
    <cellStyle name="20% - Accent1 4 3 2 7 9" xfId="39761" xr:uid="{00000000-0005-0000-0000-0000989A0000}"/>
    <cellStyle name="20% - Accent1 4 3 2 8" xfId="39762" xr:uid="{00000000-0005-0000-0000-0000999A0000}"/>
    <cellStyle name="20% - Accent1 4 3 2 8 2" xfId="39763" xr:uid="{00000000-0005-0000-0000-00009A9A0000}"/>
    <cellStyle name="20% - Accent1 4 3 2 8 2 2" xfId="39764" xr:uid="{00000000-0005-0000-0000-00009B9A0000}"/>
    <cellStyle name="20% - Accent1 4 3 2 8 2 2 2" xfId="39765" xr:uid="{00000000-0005-0000-0000-00009C9A0000}"/>
    <cellStyle name="20% - Accent1 4 3 2 8 2 3" xfId="39766" xr:uid="{00000000-0005-0000-0000-00009D9A0000}"/>
    <cellStyle name="20% - Accent1 4 3 2 8 3" xfId="39767" xr:uid="{00000000-0005-0000-0000-00009E9A0000}"/>
    <cellStyle name="20% - Accent1 4 3 2 8 3 2" xfId="39768" xr:uid="{00000000-0005-0000-0000-00009F9A0000}"/>
    <cellStyle name="20% - Accent1 4 3 2 8 4" xfId="39769" xr:uid="{00000000-0005-0000-0000-0000A09A0000}"/>
    <cellStyle name="20% - Accent1 4 3 2 9" xfId="39770" xr:uid="{00000000-0005-0000-0000-0000A19A0000}"/>
    <cellStyle name="20% - Accent1 4 3 2 9 2" xfId="39771" xr:uid="{00000000-0005-0000-0000-0000A29A0000}"/>
    <cellStyle name="20% - Accent1 4 3 2 9 2 2" xfId="39772" xr:uid="{00000000-0005-0000-0000-0000A39A0000}"/>
    <cellStyle name="20% - Accent1 4 3 2 9 2 2 2" xfId="39773" xr:uid="{00000000-0005-0000-0000-0000A49A0000}"/>
    <cellStyle name="20% - Accent1 4 3 2 9 2 3" xfId="39774" xr:uid="{00000000-0005-0000-0000-0000A59A0000}"/>
    <cellStyle name="20% - Accent1 4 3 2 9 3" xfId="39775" xr:uid="{00000000-0005-0000-0000-0000A69A0000}"/>
    <cellStyle name="20% - Accent1 4 3 2 9 3 2" xfId="39776" xr:uid="{00000000-0005-0000-0000-0000A79A0000}"/>
    <cellStyle name="20% - Accent1 4 3 2 9 4" xfId="39777" xr:uid="{00000000-0005-0000-0000-0000A89A0000}"/>
    <cellStyle name="20% - Accent1 4 3 3" xfId="39778" xr:uid="{00000000-0005-0000-0000-0000A99A0000}"/>
    <cellStyle name="20% - Accent1 4 3 3 10" xfId="39779" xr:uid="{00000000-0005-0000-0000-0000AA9A0000}"/>
    <cellStyle name="20% - Accent1 4 3 3 10 2" xfId="39780" xr:uid="{00000000-0005-0000-0000-0000AB9A0000}"/>
    <cellStyle name="20% - Accent1 4 3 3 10 2 2" xfId="39781" xr:uid="{00000000-0005-0000-0000-0000AC9A0000}"/>
    <cellStyle name="20% - Accent1 4 3 3 10 3" xfId="39782" xr:uid="{00000000-0005-0000-0000-0000AD9A0000}"/>
    <cellStyle name="20% - Accent1 4 3 3 11" xfId="39783" xr:uid="{00000000-0005-0000-0000-0000AE9A0000}"/>
    <cellStyle name="20% - Accent1 4 3 3 11 2" xfId="39784" xr:uid="{00000000-0005-0000-0000-0000AF9A0000}"/>
    <cellStyle name="20% - Accent1 4 3 3 11 2 2" xfId="39785" xr:uid="{00000000-0005-0000-0000-0000B09A0000}"/>
    <cellStyle name="20% - Accent1 4 3 3 11 3" xfId="39786" xr:uid="{00000000-0005-0000-0000-0000B19A0000}"/>
    <cellStyle name="20% - Accent1 4 3 3 12" xfId="39787" xr:uid="{00000000-0005-0000-0000-0000B29A0000}"/>
    <cellStyle name="20% - Accent1 4 3 3 12 2" xfId="39788" xr:uid="{00000000-0005-0000-0000-0000B39A0000}"/>
    <cellStyle name="20% - Accent1 4 3 3 13" xfId="39789" xr:uid="{00000000-0005-0000-0000-0000B49A0000}"/>
    <cellStyle name="20% - Accent1 4 3 3 13 2" xfId="39790" xr:uid="{00000000-0005-0000-0000-0000B59A0000}"/>
    <cellStyle name="20% - Accent1 4 3 3 14" xfId="39791" xr:uid="{00000000-0005-0000-0000-0000B69A0000}"/>
    <cellStyle name="20% - Accent1 4 3 3 2" xfId="39792" xr:uid="{00000000-0005-0000-0000-0000B79A0000}"/>
    <cellStyle name="20% - Accent1 4 3 3 2 10" xfId="39793" xr:uid="{00000000-0005-0000-0000-0000B89A0000}"/>
    <cellStyle name="20% - Accent1 4 3 3 2 10 2" xfId="39794" xr:uid="{00000000-0005-0000-0000-0000B99A0000}"/>
    <cellStyle name="20% - Accent1 4 3 3 2 11" xfId="39795" xr:uid="{00000000-0005-0000-0000-0000BA9A0000}"/>
    <cellStyle name="20% - Accent1 4 3 3 2 2" xfId="39796" xr:uid="{00000000-0005-0000-0000-0000BB9A0000}"/>
    <cellStyle name="20% - Accent1 4 3 3 2 2 2" xfId="39797" xr:uid="{00000000-0005-0000-0000-0000BC9A0000}"/>
    <cellStyle name="20% - Accent1 4 3 3 2 2 2 2" xfId="39798" xr:uid="{00000000-0005-0000-0000-0000BD9A0000}"/>
    <cellStyle name="20% - Accent1 4 3 3 2 2 2 2 2" xfId="39799" xr:uid="{00000000-0005-0000-0000-0000BE9A0000}"/>
    <cellStyle name="20% - Accent1 4 3 3 2 2 2 2 2 2" xfId="39800" xr:uid="{00000000-0005-0000-0000-0000BF9A0000}"/>
    <cellStyle name="20% - Accent1 4 3 3 2 2 2 2 3" xfId="39801" xr:uid="{00000000-0005-0000-0000-0000C09A0000}"/>
    <cellStyle name="20% - Accent1 4 3 3 2 2 2 3" xfId="39802" xr:uid="{00000000-0005-0000-0000-0000C19A0000}"/>
    <cellStyle name="20% - Accent1 4 3 3 2 2 2 3 2" xfId="39803" xr:uid="{00000000-0005-0000-0000-0000C29A0000}"/>
    <cellStyle name="20% - Accent1 4 3 3 2 2 2 4" xfId="39804" xr:uid="{00000000-0005-0000-0000-0000C39A0000}"/>
    <cellStyle name="20% - Accent1 4 3 3 2 2 3" xfId="39805" xr:uid="{00000000-0005-0000-0000-0000C49A0000}"/>
    <cellStyle name="20% - Accent1 4 3 3 2 2 3 2" xfId="39806" xr:uid="{00000000-0005-0000-0000-0000C59A0000}"/>
    <cellStyle name="20% - Accent1 4 3 3 2 2 3 2 2" xfId="39807" xr:uid="{00000000-0005-0000-0000-0000C69A0000}"/>
    <cellStyle name="20% - Accent1 4 3 3 2 2 3 2 2 2" xfId="39808" xr:uid="{00000000-0005-0000-0000-0000C79A0000}"/>
    <cellStyle name="20% - Accent1 4 3 3 2 2 3 2 3" xfId="39809" xr:uid="{00000000-0005-0000-0000-0000C89A0000}"/>
    <cellStyle name="20% - Accent1 4 3 3 2 2 3 3" xfId="39810" xr:uid="{00000000-0005-0000-0000-0000C99A0000}"/>
    <cellStyle name="20% - Accent1 4 3 3 2 2 3 3 2" xfId="39811" xr:uid="{00000000-0005-0000-0000-0000CA9A0000}"/>
    <cellStyle name="20% - Accent1 4 3 3 2 2 3 4" xfId="39812" xr:uid="{00000000-0005-0000-0000-0000CB9A0000}"/>
    <cellStyle name="20% - Accent1 4 3 3 2 2 4" xfId="39813" xr:uid="{00000000-0005-0000-0000-0000CC9A0000}"/>
    <cellStyle name="20% - Accent1 4 3 3 2 2 4 2" xfId="39814" xr:uid="{00000000-0005-0000-0000-0000CD9A0000}"/>
    <cellStyle name="20% - Accent1 4 3 3 2 2 4 2 2" xfId="39815" xr:uid="{00000000-0005-0000-0000-0000CE9A0000}"/>
    <cellStyle name="20% - Accent1 4 3 3 2 2 4 2 2 2" xfId="39816" xr:uid="{00000000-0005-0000-0000-0000CF9A0000}"/>
    <cellStyle name="20% - Accent1 4 3 3 2 2 4 2 3" xfId="39817" xr:uid="{00000000-0005-0000-0000-0000D09A0000}"/>
    <cellStyle name="20% - Accent1 4 3 3 2 2 4 3" xfId="39818" xr:uid="{00000000-0005-0000-0000-0000D19A0000}"/>
    <cellStyle name="20% - Accent1 4 3 3 2 2 4 3 2" xfId="39819" xr:uid="{00000000-0005-0000-0000-0000D29A0000}"/>
    <cellStyle name="20% - Accent1 4 3 3 2 2 4 4" xfId="39820" xr:uid="{00000000-0005-0000-0000-0000D39A0000}"/>
    <cellStyle name="20% - Accent1 4 3 3 2 2 5" xfId="39821" xr:uid="{00000000-0005-0000-0000-0000D49A0000}"/>
    <cellStyle name="20% - Accent1 4 3 3 2 2 5 2" xfId="39822" xr:uid="{00000000-0005-0000-0000-0000D59A0000}"/>
    <cellStyle name="20% - Accent1 4 3 3 2 2 5 2 2" xfId="39823" xr:uid="{00000000-0005-0000-0000-0000D69A0000}"/>
    <cellStyle name="20% - Accent1 4 3 3 2 2 5 3" xfId="39824" xr:uid="{00000000-0005-0000-0000-0000D79A0000}"/>
    <cellStyle name="20% - Accent1 4 3 3 2 2 6" xfId="39825" xr:uid="{00000000-0005-0000-0000-0000D89A0000}"/>
    <cellStyle name="20% - Accent1 4 3 3 2 2 6 2" xfId="39826" xr:uid="{00000000-0005-0000-0000-0000D99A0000}"/>
    <cellStyle name="20% - Accent1 4 3 3 2 2 6 2 2" xfId="39827" xr:uid="{00000000-0005-0000-0000-0000DA9A0000}"/>
    <cellStyle name="20% - Accent1 4 3 3 2 2 6 3" xfId="39828" xr:uid="{00000000-0005-0000-0000-0000DB9A0000}"/>
    <cellStyle name="20% - Accent1 4 3 3 2 2 7" xfId="39829" xr:uid="{00000000-0005-0000-0000-0000DC9A0000}"/>
    <cellStyle name="20% - Accent1 4 3 3 2 2 7 2" xfId="39830" xr:uid="{00000000-0005-0000-0000-0000DD9A0000}"/>
    <cellStyle name="20% - Accent1 4 3 3 2 2 8" xfId="39831" xr:uid="{00000000-0005-0000-0000-0000DE9A0000}"/>
    <cellStyle name="20% - Accent1 4 3 3 2 2 8 2" xfId="39832" xr:uid="{00000000-0005-0000-0000-0000DF9A0000}"/>
    <cellStyle name="20% - Accent1 4 3 3 2 2 9" xfId="39833" xr:uid="{00000000-0005-0000-0000-0000E09A0000}"/>
    <cellStyle name="20% - Accent1 4 3 3 2 3" xfId="39834" xr:uid="{00000000-0005-0000-0000-0000E19A0000}"/>
    <cellStyle name="20% - Accent1 4 3 3 2 3 2" xfId="39835" xr:uid="{00000000-0005-0000-0000-0000E29A0000}"/>
    <cellStyle name="20% - Accent1 4 3 3 2 3 2 2" xfId="39836" xr:uid="{00000000-0005-0000-0000-0000E39A0000}"/>
    <cellStyle name="20% - Accent1 4 3 3 2 3 2 2 2" xfId="39837" xr:uid="{00000000-0005-0000-0000-0000E49A0000}"/>
    <cellStyle name="20% - Accent1 4 3 3 2 3 2 2 2 2" xfId="39838" xr:uid="{00000000-0005-0000-0000-0000E59A0000}"/>
    <cellStyle name="20% - Accent1 4 3 3 2 3 2 2 3" xfId="39839" xr:uid="{00000000-0005-0000-0000-0000E69A0000}"/>
    <cellStyle name="20% - Accent1 4 3 3 2 3 2 3" xfId="39840" xr:uid="{00000000-0005-0000-0000-0000E79A0000}"/>
    <cellStyle name="20% - Accent1 4 3 3 2 3 2 3 2" xfId="39841" xr:uid="{00000000-0005-0000-0000-0000E89A0000}"/>
    <cellStyle name="20% - Accent1 4 3 3 2 3 2 4" xfId="39842" xr:uid="{00000000-0005-0000-0000-0000E99A0000}"/>
    <cellStyle name="20% - Accent1 4 3 3 2 3 3" xfId="39843" xr:uid="{00000000-0005-0000-0000-0000EA9A0000}"/>
    <cellStyle name="20% - Accent1 4 3 3 2 3 3 2" xfId="39844" xr:uid="{00000000-0005-0000-0000-0000EB9A0000}"/>
    <cellStyle name="20% - Accent1 4 3 3 2 3 3 2 2" xfId="39845" xr:uid="{00000000-0005-0000-0000-0000EC9A0000}"/>
    <cellStyle name="20% - Accent1 4 3 3 2 3 3 2 2 2" xfId="39846" xr:uid="{00000000-0005-0000-0000-0000ED9A0000}"/>
    <cellStyle name="20% - Accent1 4 3 3 2 3 3 2 3" xfId="39847" xr:uid="{00000000-0005-0000-0000-0000EE9A0000}"/>
    <cellStyle name="20% - Accent1 4 3 3 2 3 3 3" xfId="39848" xr:uid="{00000000-0005-0000-0000-0000EF9A0000}"/>
    <cellStyle name="20% - Accent1 4 3 3 2 3 3 3 2" xfId="39849" xr:uid="{00000000-0005-0000-0000-0000F09A0000}"/>
    <cellStyle name="20% - Accent1 4 3 3 2 3 3 4" xfId="39850" xr:uid="{00000000-0005-0000-0000-0000F19A0000}"/>
    <cellStyle name="20% - Accent1 4 3 3 2 3 4" xfId="39851" xr:uid="{00000000-0005-0000-0000-0000F29A0000}"/>
    <cellStyle name="20% - Accent1 4 3 3 2 3 4 2" xfId="39852" xr:uid="{00000000-0005-0000-0000-0000F39A0000}"/>
    <cellStyle name="20% - Accent1 4 3 3 2 3 4 2 2" xfId="39853" xr:uid="{00000000-0005-0000-0000-0000F49A0000}"/>
    <cellStyle name="20% - Accent1 4 3 3 2 3 4 2 2 2" xfId="39854" xr:uid="{00000000-0005-0000-0000-0000F59A0000}"/>
    <cellStyle name="20% - Accent1 4 3 3 2 3 4 2 3" xfId="39855" xr:uid="{00000000-0005-0000-0000-0000F69A0000}"/>
    <cellStyle name="20% - Accent1 4 3 3 2 3 4 3" xfId="39856" xr:uid="{00000000-0005-0000-0000-0000F79A0000}"/>
    <cellStyle name="20% - Accent1 4 3 3 2 3 4 3 2" xfId="39857" xr:uid="{00000000-0005-0000-0000-0000F89A0000}"/>
    <cellStyle name="20% - Accent1 4 3 3 2 3 4 4" xfId="39858" xr:uid="{00000000-0005-0000-0000-0000F99A0000}"/>
    <cellStyle name="20% - Accent1 4 3 3 2 3 5" xfId="39859" xr:uid="{00000000-0005-0000-0000-0000FA9A0000}"/>
    <cellStyle name="20% - Accent1 4 3 3 2 3 5 2" xfId="39860" xr:uid="{00000000-0005-0000-0000-0000FB9A0000}"/>
    <cellStyle name="20% - Accent1 4 3 3 2 3 5 2 2" xfId="39861" xr:uid="{00000000-0005-0000-0000-0000FC9A0000}"/>
    <cellStyle name="20% - Accent1 4 3 3 2 3 5 3" xfId="39862" xr:uid="{00000000-0005-0000-0000-0000FD9A0000}"/>
    <cellStyle name="20% - Accent1 4 3 3 2 3 6" xfId="39863" xr:uid="{00000000-0005-0000-0000-0000FE9A0000}"/>
    <cellStyle name="20% - Accent1 4 3 3 2 3 6 2" xfId="39864" xr:uid="{00000000-0005-0000-0000-0000FF9A0000}"/>
    <cellStyle name="20% - Accent1 4 3 3 2 3 6 2 2" xfId="39865" xr:uid="{00000000-0005-0000-0000-0000009B0000}"/>
    <cellStyle name="20% - Accent1 4 3 3 2 3 6 3" xfId="39866" xr:uid="{00000000-0005-0000-0000-0000019B0000}"/>
    <cellStyle name="20% - Accent1 4 3 3 2 3 7" xfId="39867" xr:uid="{00000000-0005-0000-0000-0000029B0000}"/>
    <cellStyle name="20% - Accent1 4 3 3 2 3 7 2" xfId="39868" xr:uid="{00000000-0005-0000-0000-0000039B0000}"/>
    <cellStyle name="20% - Accent1 4 3 3 2 3 8" xfId="39869" xr:uid="{00000000-0005-0000-0000-0000049B0000}"/>
    <cellStyle name="20% - Accent1 4 3 3 2 3 8 2" xfId="39870" xr:uid="{00000000-0005-0000-0000-0000059B0000}"/>
    <cellStyle name="20% - Accent1 4 3 3 2 3 9" xfId="39871" xr:uid="{00000000-0005-0000-0000-0000069B0000}"/>
    <cellStyle name="20% - Accent1 4 3 3 2 4" xfId="39872" xr:uid="{00000000-0005-0000-0000-0000079B0000}"/>
    <cellStyle name="20% - Accent1 4 3 3 2 4 2" xfId="39873" xr:uid="{00000000-0005-0000-0000-0000089B0000}"/>
    <cellStyle name="20% - Accent1 4 3 3 2 4 2 2" xfId="39874" xr:uid="{00000000-0005-0000-0000-0000099B0000}"/>
    <cellStyle name="20% - Accent1 4 3 3 2 4 2 2 2" xfId="39875" xr:uid="{00000000-0005-0000-0000-00000A9B0000}"/>
    <cellStyle name="20% - Accent1 4 3 3 2 4 2 3" xfId="39876" xr:uid="{00000000-0005-0000-0000-00000B9B0000}"/>
    <cellStyle name="20% - Accent1 4 3 3 2 4 3" xfId="39877" xr:uid="{00000000-0005-0000-0000-00000C9B0000}"/>
    <cellStyle name="20% - Accent1 4 3 3 2 4 3 2" xfId="39878" xr:uid="{00000000-0005-0000-0000-00000D9B0000}"/>
    <cellStyle name="20% - Accent1 4 3 3 2 4 4" xfId="39879" xr:uid="{00000000-0005-0000-0000-00000E9B0000}"/>
    <cellStyle name="20% - Accent1 4 3 3 2 5" xfId="39880" xr:uid="{00000000-0005-0000-0000-00000F9B0000}"/>
    <cellStyle name="20% - Accent1 4 3 3 2 5 2" xfId="39881" xr:uid="{00000000-0005-0000-0000-0000109B0000}"/>
    <cellStyle name="20% - Accent1 4 3 3 2 5 2 2" xfId="39882" xr:uid="{00000000-0005-0000-0000-0000119B0000}"/>
    <cellStyle name="20% - Accent1 4 3 3 2 5 2 2 2" xfId="39883" xr:uid="{00000000-0005-0000-0000-0000129B0000}"/>
    <cellStyle name="20% - Accent1 4 3 3 2 5 2 3" xfId="39884" xr:uid="{00000000-0005-0000-0000-0000139B0000}"/>
    <cellStyle name="20% - Accent1 4 3 3 2 5 3" xfId="39885" xr:uid="{00000000-0005-0000-0000-0000149B0000}"/>
    <cellStyle name="20% - Accent1 4 3 3 2 5 3 2" xfId="39886" xr:uid="{00000000-0005-0000-0000-0000159B0000}"/>
    <cellStyle name="20% - Accent1 4 3 3 2 5 4" xfId="39887" xr:uid="{00000000-0005-0000-0000-0000169B0000}"/>
    <cellStyle name="20% - Accent1 4 3 3 2 6" xfId="39888" xr:uid="{00000000-0005-0000-0000-0000179B0000}"/>
    <cellStyle name="20% - Accent1 4 3 3 2 6 2" xfId="39889" xr:uid="{00000000-0005-0000-0000-0000189B0000}"/>
    <cellStyle name="20% - Accent1 4 3 3 2 6 2 2" xfId="39890" xr:uid="{00000000-0005-0000-0000-0000199B0000}"/>
    <cellStyle name="20% - Accent1 4 3 3 2 6 2 2 2" xfId="39891" xr:uid="{00000000-0005-0000-0000-00001A9B0000}"/>
    <cellStyle name="20% - Accent1 4 3 3 2 6 2 3" xfId="39892" xr:uid="{00000000-0005-0000-0000-00001B9B0000}"/>
    <cellStyle name="20% - Accent1 4 3 3 2 6 3" xfId="39893" xr:uid="{00000000-0005-0000-0000-00001C9B0000}"/>
    <cellStyle name="20% - Accent1 4 3 3 2 6 3 2" xfId="39894" xr:uid="{00000000-0005-0000-0000-00001D9B0000}"/>
    <cellStyle name="20% - Accent1 4 3 3 2 6 4" xfId="39895" xr:uid="{00000000-0005-0000-0000-00001E9B0000}"/>
    <cellStyle name="20% - Accent1 4 3 3 2 7" xfId="39896" xr:uid="{00000000-0005-0000-0000-00001F9B0000}"/>
    <cellStyle name="20% - Accent1 4 3 3 2 7 2" xfId="39897" xr:uid="{00000000-0005-0000-0000-0000209B0000}"/>
    <cellStyle name="20% - Accent1 4 3 3 2 7 2 2" xfId="39898" xr:uid="{00000000-0005-0000-0000-0000219B0000}"/>
    <cellStyle name="20% - Accent1 4 3 3 2 7 3" xfId="39899" xr:uid="{00000000-0005-0000-0000-0000229B0000}"/>
    <cellStyle name="20% - Accent1 4 3 3 2 8" xfId="39900" xr:uid="{00000000-0005-0000-0000-0000239B0000}"/>
    <cellStyle name="20% - Accent1 4 3 3 2 8 2" xfId="39901" xr:uid="{00000000-0005-0000-0000-0000249B0000}"/>
    <cellStyle name="20% - Accent1 4 3 3 2 8 2 2" xfId="39902" xr:uid="{00000000-0005-0000-0000-0000259B0000}"/>
    <cellStyle name="20% - Accent1 4 3 3 2 8 3" xfId="39903" xr:uid="{00000000-0005-0000-0000-0000269B0000}"/>
    <cellStyle name="20% - Accent1 4 3 3 2 9" xfId="39904" xr:uid="{00000000-0005-0000-0000-0000279B0000}"/>
    <cellStyle name="20% - Accent1 4 3 3 2 9 2" xfId="39905" xr:uid="{00000000-0005-0000-0000-0000289B0000}"/>
    <cellStyle name="20% - Accent1 4 3 3 3" xfId="39906" xr:uid="{00000000-0005-0000-0000-0000299B0000}"/>
    <cellStyle name="20% - Accent1 4 3 3 3 10" xfId="39907" xr:uid="{00000000-0005-0000-0000-00002A9B0000}"/>
    <cellStyle name="20% - Accent1 4 3 3 3 10 2" xfId="39908" xr:uid="{00000000-0005-0000-0000-00002B9B0000}"/>
    <cellStyle name="20% - Accent1 4 3 3 3 11" xfId="39909" xr:uid="{00000000-0005-0000-0000-00002C9B0000}"/>
    <cellStyle name="20% - Accent1 4 3 3 3 2" xfId="39910" xr:uid="{00000000-0005-0000-0000-00002D9B0000}"/>
    <cellStyle name="20% - Accent1 4 3 3 3 2 2" xfId="39911" xr:uid="{00000000-0005-0000-0000-00002E9B0000}"/>
    <cellStyle name="20% - Accent1 4 3 3 3 2 2 2" xfId="39912" xr:uid="{00000000-0005-0000-0000-00002F9B0000}"/>
    <cellStyle name="20% - Accent1 4 3 3 3 2 2 2 2" xfId="39913" xr:uid="{00000000-0005-0000-0000-0000309B0000}"/>
    <cellStyle name="20% - Accent1 4 3 3 3 2 2 2 2 2" xfId="39914" xr:uid="{00000000-0005-0000-0000-0000319B0000}"/>
    <cellStyle name="20% - Accent1 4 3 3 3 2 2 2 3" xfId="39915" xr:uid="{00000000-0005-0000-0000-0000329B0000}"/>
    <cellStyle name="20% - Accent1 4 3 3 3 2 2 3" xfId="39916" xr:uid="{00000000-0005-0000-0000-0000339B0000}"/>
    <cellStyle name="20% - Accent1 4 3 3 3 2 2 3 2" xfId="39917" xr:uid="{00000000-0005-0000-0000-0000349B0000}"/>
    <cellStyle name="20% - Accent1 4 3 3 3 2 2 4" xfId="39918" xr:uid="{00000000-0005-0000-0000-0000359B0000}"/>
    <cellStyle name="20% - Accent1 4 3 3 3 2 3" xfId="39919" xr:uid="{00000000-0005-0000-0000-0000369B0000}"/>
    <cellStyle name="20% - Accent1 4 3 3 3 2 3 2" xfId="39920" xr:uid="{00000000-0005-0000-0000-0000379B0000}"/>
    <cellStyle name="20% - Accent1 4 3 3 3 2 3 2 2" xfId="39921" xr:uid="{00000000-0005-0000-0000-0000389B0000}"/>
    <cellStyle name="20% - Accent1 4 3 3 3 2 3 2 2 2" xfId="39922" xr:uid="{00000000-0005-0000-0000-0000399B0000}"/>
    <cellStyle name="20% - Accent1 4 3 3 3 2 3 2 3" xfId="39923" xr:uid="{00000000-0005-0000-0000-00003A9B0000}"/>
    <cellStyle name="20% - Accent1 4 3 3 3 2 3 3" xfId="39924" xr:uid="{00000000-0005-0000-0000-00003B9B0000}"/>
    <cellStyle name="20% - Accent1 4 3 3 3 2 3 3 2" xfId="39925" xr:uid="{00000000-0005-0000-0000-00003C9B0000}"/>
    <cellStyle name="20% - Accent1 4 3 3 3 2 3 4" xfId="39926" xr:uid="{00000000-0005-0000-0000-00003D9B0000}"/>
    <cellStyle name="20% - Accent1 4 3 3 3 2 4" xfId="39927" xr:uid="{00000000-0005-0000-0000-00003E9B0000}"/>
    <cellStyle name="20% - Accent1 4 3 3 3 2 4 2" xfId="39928" xr:uid="{00000000-0005-0000-0000-00003F9B0000}"/>
    <cellStyle name="20% - Accent1 4 3 3 3 2 4 2 2" xfId="39929" xr:uid="{00000000-0005-0000-0000-0000409B0000}"/>
    <cellStyle name="20% - Accent1 4 3 3 3 2 4 2 2 2" xfId="39930" xr:uid="{00000000-0005-0000-0000-0000419B0000}"/>
    <cellStyle name="20% - Accent1 4 3 3 3 2 4 2 3" xfId="39931" xr:uid="{00000000-0005-0000-0000-0000429B0000}"/>
    <cellStyle name="20% - Accent1 4 3 3 3 2 4 3" xfId="39932" xr:uid="{00000000-0005-0000-0000-0000439B0000}"/>
    <cellStyle name="20% - Accent1 4 3 3 3 2 4 3 2" xfId="39933" xr:uid="{00000000-0005-0000-0000-0000449B0000}"/>
    <cellStyle name="20% - Accent1 4 3 3 3 2 4 4" xfId="39934" xr:uid="{00000000-0005-0000-0000-0000459B0000}"/>
    <cellStyle name="20% - Accent1 4 3 3 3 2 5" xfId="39935" xr:uid="{00000000-0005-0000-0000-0000469B0000}"/>
    <cellStyle name="20% - Accent1 4 3 3 3 2 5 2" xfId="39936" xr:uid="{00000000-0005-0000-0000-0000479B0000}"/>
    <cellStyle name="20% - Accent1 4 3 3 3 2 5 2 2" xfId="39937" xr:uid="{00000000-0005-0000-0000-0000489B0000}"/>
    <cellStyle name="20% - Accent1 4 3 3 3 2 5 3" xfId="39938" xr:uid="{00000000-0005-0000-0000-0000499B0000}"/>
    <cellStyle name="20% - Accent1 4 3 3 3 2 6" xfId="39939" xr:uid="{00000000-0005-0000-0000-00004A9B0000}"/>
    <cellStyle name="20% - Accent1 4 3 3 3 2 6 2" xfId="39940" xr:uid="{00000000-0005-0000-0000-00004B9B0000}"/>
    <cellStyle name="20% - Accent1 4 3 3 3 2 6 2 2" xfId="39941" xr:uid="{00000000-0005-0000-0000-00004C9B0000}"/>
    <cellStyle name="20% - Accent1 4 3 3 3 2 6 3" xfId="39942" xr:uid="{00000000-0005-0000-0000-00004D9B0000}"/>
    <cellStyle name="20% - Accent1 4 3 3 3 2 7" xfId="39943" xr:uid="{00000000-0005-0000-0000-00004E9B0000}"/>
    <cellStyle name="20% - Accent1 4 3 3 3 2 7 2" xfId="39944" xr:uid="{00000000-0005-0000-0000-00004F9B0000}"/>
    <cellStyle name="20% - Accent1 4 3 3 3 2 8" xfId="39945" xr:uid="{00000000-0005-0000-0000-0000509B0000}"/>
    <cellStyle name="20% - Accent1 4 3 3 3 2 8 2" xfId="39946" xr:uid="{00000000-0005-0000-0000-0000519B0000}"/>
    <cellStyle name="20% - Accent1 4 3 3 3 2 9" xfId="39947" xr:uid="{00000000-0005-0000-0000-0000529B0000}"/>
    <cellStyle name="20% - Accent1 4 3 3 3 3" xfId="39948" xr:uid="{00000000-0005-0000-0000-0000539B0000}"/>
    <cellStyle name="20% - Accent1 4 3 3 3 3 2" xfId="39949" xr:uid="{00000000-0005-0000-0000-0000549B0000}"/>
    <cellStyle name="20% - Accent1 4 3 3 3 3 2 2" xfId="39950" xr:uid="{00000000-0005-0000-0000-0000559B0000}"/>
    <cellStyle name="20% - Accent1 4 3 3 3 3 2 2 2" xfId="39951" xr:uid="{00000000-0005-0000-0000-0000569B0000}"/>
    <cellStyle name="20% - Accent1 4 3 3 3 3 2 2 2 2" xfId="39952" xr:uid="{00000000-0005-0000-0000-0000579B0000}"/>
    <cellStyle name="20% - Accent1 4 3 3 3 3 2 2 3" xfId="39953" xr:uid="{00000000-0005-0000-0000-0000589B0000}"/>
    <cellStyle name="20% - Accent1 4 3 3 3 3 2 3" xfId="39954" xr:uid="{00000000-0005-0000-0000-0000599B0000}"/>
    <cellStyle name="20% - Accent1 4 3 3 3 3 2 3 2" xfId="39955" xr:uid="{00000000-0005-0000-0000-00005A9B0000}"/>
    <cellStyle name="20% - Accent1 4 3 3 3 3 2 4" xfId="39956" xr:uid="{00000000-0005-0000-0000-00005B9B0000}"/>
    <cellStyle name="20% - Accent1 4 3 3 3 3 3" xfId="39957" xr:uid="{00000000-0005-0000-0000-00005C9B0000}"/>
    <cellStyle name="20% - Accent1 4 3 3 3 3 3 2" xfId="39958" xr:uid="{00000000-0005-0000-0000-00005D9B0000}"/>
    <cellStyle name="20% - Accent1 4 3 3 3 3 3 2 2" xfId="39959" xr:uid="{00000000-0005-0000-0000-00005E9B0000}"/>
    <cellStyle name="20% - Accent1 4 3 3 3 3 3 2 2 2" xfId="39960" xr:uid="{00000000-0005-0000-0000-00005F9B0000}"/>
    <cellStyle name="20% - Accent1 4 3 3 3 3 3 2 3" xfId="39961" xr:uid="{00000000-0005-0000-0000-0000609B0000}"/>
    <cellStyle name="20% - Accent1 4 3 3 3 3 3 3" xfId="39962" xr:uid="{00000000-0005-0000-0000-0000619B0000}"/>
    <cellStyle name="20% - Accent1 4 3 3 3 3 3 3 2" xfId="39963" xr:uid="{00000000-0005-0000-0000-0000629B0000}"/>
    <cellStyle name="20% - Accent1 4 3 3 3 3 3 4" xfId="39964" xr:uid="{00000000-0005-0000-0000-0000639B0000}"/>
    <cellStyle name="20% - Accent1 4 3 3 3 3 4" xfId="39965" xr:uid="{00000000-0005-0000-0000-0000649B0000}"/>
    <cellStyle name="20% - Accent1 4 3 3 3 3 4 2" xfId="39966" xr:uid="{00000000-0005-0000-0000-0000659B0000}"/>
    <cellStyle name="20% - Accent1 4 3 3 3 3 4 2 2" xfId="39967" xr:uid="{00000000-0005-0000-0000-0000669B0000}"/>
    <cellStyle name="20% - Accent1 4 3 3 3 3 4 2 2 2" xfId="39968" xr:uid="{00000000-0005-0000-0000-0000679B0000}"/>
    <cellStyle name="20% - Accent1 4 3 3 3 3 4 2 3" xfId="39969" xr:uid="{00000000-0005-0000-0000-0000689B0000}"/>
    <cellStyle name="20% - Accent1 4 3 3 3 3 4 3" xfId="39970" xr:uid="{00000000-0005-0000-0000-0000699B0000}"/>
    <cellStyle name="20% - Accent1 4 3 3 3 3 4 3 2" xfId="39971" xr:uid="{00000000-0005-0000-0000-00006A9B0000}"/>
    <cellStyle name="20% - Accent1 4 3 3 3 3 4 4" xfId="39972" xr:uid="{00000000-0005-0000-0000-00006B9B0000}"/>
    <cellStyle name="20% - Accent1 4 3 3 3 3 5" xfId="39973" xr:uid="{00000000-0005-0000-0000-00006C9B0000}"/>
    <cellStyle name="20% - Accent1 4 3 3 3 3 5 2" xfId="39974" xr:uid="{00000000-0005-0000-0000-00006D9B0000}"/>
    <cellStyle name="20% - Accent1 4 3 3 3 3 5 2 2" xfId="39975" xr:uid="{00000000-0005-0000-0000-00006E9B0000}"/>
    <cellStyle name="20% - Accent1 4 3 3 3 3 5 3" xfId="39976" xr:uid="{00000000-0005-0000-0000-00006F9B0000}"/>
    <cellStyle name="20% - Accent1 4 3 3 3 3 6" xfId="39977" xr:uid="{00000000-0005-0000-0000-0000709B0000}"/>
    <cellStyle name="20% - Accent1 4 3 3 3 3 6 2" xfId="39978" xr:uid="{00000000-0005-0000-0000-0000719B0000}"/>
    <cellStyle name="20% - Accent1 4 3 3 3 3 6 2 2" xfId="39979" xr:uid="{00000000-0005-0000-0000-0000729B0000}"/>
    <cellStyle name="20% - Accent1 4 3 3 3 3 6 3" xfId="39980" xr:uid="{00000000-0005-0000-0000-0000739B0000}"/>
    <cellStyle name="20% - Accent1 4 3 3 3 3 7" xfId="39981" xr:uid="{00000000-0005-0000-0000-0000749B0000}"/>
    <cellStyle name="20% - Accent1 4 3 3 3 3 7 2" xfId="39982" xr:uid="{00000000-0005-0000-0000-0000759B0000}"/>
    <cellStyle name="20% - Accent1 4 3 3 3 3 8" xfId="39983" xr:uid="{00000000-0005-0000-0000-0000769B0000}"/>
    <cellStyle name="20% - Accent1 4 3 3 3 3 8 2" xfId="39984" xr:uid="{00000000-0005-0000-0000-0000779B0000}"/>
    <cellStyle name="20% - Accent1 4 3 3 3 3 9" xfId="39985" xr:uid="{00000000-0005-0000-0000-0000789B0000}"/>
    <cellStyle name="20% - Accent1 4 3 3 3 4" xfId="39986" xr:uid="{00000000-0005-0000-0000-0000799B0000}"/>
    <cellStyle name="20% - Accent1 4 3 3 3 4 2" xfId="39987" xr:uid="{00000000-0005-0000-0000-00007A9B0000}"/>
    <cellStyle name="20% - Accent1 4 3 3 3 4 2 2" xfId="39988" xr:uid="{00000000-0005-0000-0000-00007B9B0000}"/>
    <cellStyle name="20% - Accent1 4 3 3 3 4 2 2 2" xfId="39989" xr:uid="{00000000-0005-0000-0000-00007C9B0000}"/>
    <cellStyle name="20% - Accent1 4 3 3 3 4 2 3" xfId="39990" xr:uid="{00000000-0005-0000-0000-00007D9B0000}"/>
    <cellStyle name="20% - Accent1 4 3 3 3 4 3" xfId="39991" xr:uid="{00000000-0005-0000-0000-00007E9B0000}"/>
    <cellStyle name="20% - Accent1 4 3 3 3 4 3 2" xfId="39992" xr:uid="{00000000-0005-0000-0000-00007F9B0000}"/>
    <cellStyle name="20% - Accent1 4 3 3 3 4 4" xfId="39993" xr:uid="{00000000-0005-0000-0000-0000809B0000}"/>
    <cellStyle name="20% - Accent1 4 3 3 3 5" xfId="39994" xr:uid="{00000000-0005-0000-0000-0000819B0000}"/>
    <cellStyle name="20% - Accent1 4 3 3 3 5 2" xfId="39995" xr:uid="{00000000-0005-0000-0000-0000829B0000}"/>
    <cellStyle name="20% - Accent1 4 3 3 3 5 2 2" xfId="39996" xr:uid="{00000000-0005-0000-0000-0000839B0000}"/>
    <cellStyle name="20% - Accent1 4 3 3 3 5 2 2 2" xfId="39997" xr:uid="{00000000-0005-0000-0000-0000849B0000}"/>
    <cellStyle name="20% - Accent1 4 3 3 3 5 2 3" xfId="39998" xr:uid="{00000000-0005-0000-0000-0000859B0000}"/>
    <cellStyle name="20% - Accent1 4 3 3 3 5 3" xfId="39999" xr:uid="{00000000-0005-0000-0000-0000869B0000}"/>
    <cellStyle name="20% - Accent1 4 3 3 3 5 3 2" xfId="40000" xr:uid="{00000000-0005-0000-0000-0000879B0000}"/>
    <cellStyle name="20% - Accent1 4 3 3 3 5 4" xfId="40001" xr:uid="{00000000-0005-0000-0000-0000889B0000}"/>
    <cellStyle name="20% - Accent1 4 3 3 3 6" xfId="40002" xr:uid="{00000000-0005-0000-0000-0000899B0000}"/>
    <cellStyle name="20% - Accent1 4 3 3 3 6 2" xfId="40003" xr:uid="{00000000-0005-0000-0000-00008A9B0000}"/>
    <cellStyle name="20% - Accent1 4 3 3 3 6 2 2" xfId="40004" xr:uid="{00000000-0005-0000-0000-00008B9B0000}"/>
    <cellStyle name="20% - Accent1 4 3 3 3 6 2 2 2" xfId="40005" xr:uid="{00000000-0005-0000-0000-00008C9B0000}"/>
    <cellStyle name="20% - Accent1 4 3 3 3 6 2 3" xfId="40006" xr:uid="{00000000-0005-0000-0000-00008D9B0000}"/>
    <cellStyle name="20% - Accent1 4 3 3 3 6 3" xfId="40007" xr:uid="{00000000-0005-0000-0000-00008E9B0000}"/>
    <cellStyle name="20% - Accent1 4 3 3 3 6 3 2" xfId="40008" xr:uid="{00000000-0005-0000-0000-00008F9B0000}"/>
    <cellStyle name="20% - Accent1 4 3 3 3 6 4" xfId="40009" xr:uid="{00000000-0005-0000-0000-0000909B0000}"/>
    <cellStyle name="20% - Accent1 4 3 3 3 7" xfId="40010" xr:uid="{00000000-0005-0000-0000-0000919B0000}"/>
    <cellStyle name="20% - Accent1 4 3 3 3 7 2" xfId="40011" xr:uid="{00000000-0005-0000-0000-0000929B0000}"/>
    <cellStyle name="20% - Accent1 4 3 3 3 7 2 2" xfId="40012" xr:uid="{00000000-0005-0000-0000-0000939B0000}"/>
    <cellStyle name="20% - Accent1 4 3 3 3 7 3" xfId="40013" xr:uid="{00000000-0005-0000-0000-0000949B0000}"/>
    <cellStyle name="20% - Accent1 4 3 3 3 8" xfId="40014" xr:uid="{00000000-0005-0000-0000-0000959B0000}"/>
    <cellStyle name="20% - Accent1 4 3 3 3 8 2" xfId="40015" xr:uid="{00000000-0005-0000-0000-0000969B0000}"/>
    <cellStyle name="20% - Accent1 4 3 3 3 8 2 2" xfId="40016" xr:uid="{00000000-0005-0000-0000-0000979B0000}"/>
    <cellStyle name="20% - Accent1 4 3 3 3 8 3" xfId="40017" xr:uid="{00000000-0005-0000-0000-0000989B0000}"/>
    <cellStyle name="20% - Accent1 4 3 3 3 9" xfId="40018" xr:uid="{00000000-0005-0000-0000-0000999B0000}"/>
    <cellStyle name="20% - Accent1 4 3 3 3 9 2" xfId="40019" xr:uid="{00000000-0005-0000-0000-00009A9B0000}"/>
    <cellStyle name="20% - Accent1 4 3 3 4" xfId="40020" xr:uid="{00000000-0005-0000-0000-00009B9B0000}"/>
    <cellStyle name="20% - Accent1 4 3 3 4 10" xfId="40021" xr:uid="{00000000-0005-0000-0000-00009C9B0000}"/>
    <cellStyle name="20% - Accent1 4 3 3 4 10 2" xfId="40022" xr:uid="{00000000-0005-0000-0000-00009D9B0000}"/>
    <cellStyle name="20% - Accent1 4 3 3 4 11" xfId="40023" xr:uid="{00000000-0005-0000-0000-00009E9B0000}"/>
    <cellStyle name="20% - Accent1 4 3 3 4 2" xfId="40024" xr:uid="{00000000-0005-0000-0000-00009F9B0000}"/>
    <cellStyle name="20% - Accent1 4 3 3 4 2 2" xfId="40025" xr:uid="{00000000-0005-0000-0000-0000A09B0000}"/>
    <cellStyle name="20% - Accent1 4 3 3 4 2 2 2" xfId="40026" xr:uid="{00000000-0005-0000-0000-0000A19B0000}"/>
    <cellStyle name="20% - Accent1 4 3 3 4 2 2 2 2" xfId="40027" xr:uid="{00000000-0005-0000-0000-0000A29B0000}"/>
    <cellStyle name="20% - Accent1 4 3 3 4 2 2 2 2 2" xfId="40028" xr:uid="{00000000-0005-0000-0000-0000A39B0000}"/>
    <cellStyle name="20% - Accent1 4 3 3 4 2 2 2 3" xfId="40029" xr:uid="{00000000-0005-0000-0000-0000A49B0000}"/>
    <cellStyle name="20% - Accent1 4 3 3 4 2 2 3" xfId="40030" xr:uid="{00000000-0005-0000-0000-0000A59B0000}"/>
    <cellStyle name="20% - Accent1 4 3 3 4 2 2 3 2" xfId="40031" xr:uid="{00000000-0005-0000-0000-0000A69B0000}"/>
    <cellStyle name="20% - Accent1 4 3 3 4 2 2 4" xfId="40032" xr:uid="{00000000-0005-0000-0000-0000A79B0000}"/>
    <cellStyle name="20% - Accent1 4 3 3 4 2 3" xfId="40033" xr:uid="{00000000-0005-0000-0000-0000A89B0000}"/>
    <cellStyle name="20% - Accent1 4 3 3 4 2 3 2" xfId="40034" xr:uid="{00000000-0005-0000-0000-0000A99B0000}"/>
    <cellStyle name="20% - Accent1 4 3 3 4 2 3 2 2" xfId="40035" xr:uid="{00000000-0005-0000-0000-0000AA9B0000}"/>
    <cellStyle name="20% - Accent1 4 3 3 4 2 3 2 2 2" xfId="40036" xr:uid="{00000000-0005-0000-0000-0000AB9B0000}"/>
    <cellStyle name="20% - Accent1 4 3 3 4 2 3 2 3" xfId="40037" xr:uid="{00000000-0005-0000-0000-0000AC9B0000}"/>
    <cellStyle name="20% - Accent1 4 3 3 4 2 3 3" xfId="40038" xr:uid="{00000000-0005-0000-0000-0000AD9B0000}"/>
    <cellStyle name="20% - Accent1 4 3 3 4 2 3 3 2" xfId="40039" xr:uid="{00000000-0005-0000-0000-0000AE9B0000}"/>
    <cellStyle name="20% - Accent1 4 3 3 4 2 3 4" xfId="40040" xr:uid="{00000000-0005-0000-0000-0000AF9B0000}"/>
    <cellStyle name="20% - Accent1 4 3 3 4 2 4" xfId="40041" xr:uid="{00000000-0005-0000-0000-0000B09B0000}"/>
    <cellStyle name="20% - Accent1 4 3 3 4 2 4 2" xfId="40042" xr:uid="{00000000-0005-0000-0000-0000B19B0000}"/>
    <cellStyle name="20% - Accent1 4 3 3 4 2 4 2 2" xfId="40043" xr:uid="{00000000-0005-0000-0000-0000B29B0000}"/>
    <cellStyle name="20% - Accent1 4 3 3 4 2 4 2 2 2" xfId="40044" xr:uid="{00000000-0005-0000-0000-0000B39B0000}"/>
    <cellStyle name="20% - Accent1 4 3 3 4 2 4 2 3" xfId="40045" xr:uid="{00000000-0005-0000-0000-0000B49B0000}"/>
    <cellStyle name="20% - Accent1 4 3 3 4 2 4 3" xfId="40046" xr:uid="{00000000-0005-0000-0000-0000B59B0000}"/>
    <cellStyle name="20% - Accent1 4 3 3 4 2 4 3 2" xfId="40047" xr:uid="{00000000-0005-0000-0000-0000B69B0000}"/>
    <cellStyle name="20% - Accent1 4 3 3 4 2 4 4" xfId="40048" xr:uid="{00000000-0005-0000-0000-0000B79B0000}"/>
    <cellStyle name="20% - Accent1 4 3 3 4 2 5" xfId="40049" xr:uid="{00000000-0005-0000-0000-0000B89B0000}"/>
    <cellStyle name="20% - Accent1 4 3 3 4 2 5 2" xfId="40050" xr:uid="{00000000-0005-0000-0000-0000B99B0000}"/>
    <cellStyle name="20% - Accent1 4 3 3 4 2 5 2 2" xfId="40051" xr:uid="{00000000-0005-0000-0000-0000BA9B0000}"/>
    <cellStyle name="20% - Accent1 4 3 3 4 2 5 3" xfId="40052" xr:uid="{00000000-0005-0000-0000-0000BB9B0000}"/>
    <cellStyle name="20% - Accent1 4 3 3 4 2 6" xfId="40053" xr:uid="{00000000-0005-0000-0000-0000BC9B0000}"/>
    <cellStyle name="20% - Accent1 4 3 3 4 2 6 2" xfId="40054" xr:uid="{00000000-0005-0000-0000-0000BD9B0000}"/>
    <cellStyle name="20% - Accent1 4 3 3 4 2 6 2 2" xfId="40055" xr:uid="{00000000-0005-0000-0000-0000BE9B0000}"/>
    <cellStyle name="20% - Accent1 4 3 3 4 2 6 3" xfId="40056" xr:uid="{00000000-0005-0000-0000-0000BF9B0000}"/>
    <cellStyle name="20% - Accent1 4 3 3 4 2 7" xfId="40057" xr:uid="{00000000-0005-0000-0000-0000C09B0000}"/>
    <cellStyle name="20% - Accent1 4 3 3 4 2 7 2" xfId="40058" xr:uid="{00000000-0005-0000-0000-0000C19B0000}"/>
    <cellStyle name="20% - Accent1 4 3 3 4 2 8" xfId="40059" xr:uid="{00000000-0005-0000-0000-0000C29B0000}"/>
    <cellStyle name="20% - Accent1 4 3 3 4 2 8 2" xfId="40060" xr:uid="{00000000-0005-0000-0000-0000C39B0000}"/>
    <cellStyle name="20% - Accent1 4 3 3 4 2 9" xfId="40061" xr:uid="{00000000-0005-0000-0000-0000C49B0000}"/>
    <cellStyle name="20% - Accent1 4 3 3 4 3" xfId="40062" xr:uid="{00000000-0005-0000-0000-0000C59B0000}"/>
    <cellStyle name="20% - Accent1 4 3 3 4 3 2" xfId="40063" xr:uid="{00000000-0005-0000-0000-0000C69B0000}"/>
    <cellStyle name="20% - Accent1 4 3 3 4 3 2 2" xfId="40064" xr:uid="{00000000-0005-0000-0000-0000C79B0000}"/>
    <cellStyle name="20% - Accent1 4 3 3 4 3 2 2 2" xfId="40065" xr:uid="{00000000-0005-0000-0000-0000C89B0000}"/>
    <cellStyle name="20% - Accent1 4 3 3 4 3 2 2 2 2" xfId="40066" xr:uid="{00000000-0005-0000-0000-0000C99B0000}"/>
    <cellStyle name="20% - Accent1 4 3 3 4 3 2 2 3" xfId="40067" xr:uid="{00000000-0005-0000-0000-0000CA9B0000}"/>
    <cellStyle name="20% - Accent1 4 3 3 4 3 2 3" xfId="40068" xr:uid="{00000000-0005-0000-0000-0000CB9B0000}"/>
    <cellStyle name="20% - Accent1 4 3 3 4 3 2 3 2" xfId="40069" xr:uid="{00000000-0005-0000-0000-0000CC9B0000}"/>
    <cellStyle name="20% - Accent1 4 3 3 4 3 2 4" xfId="40070" xr:uid="{00000000-0005-0000-0000-0000CD9B0000}"/>
    <cellStyle name="20% - Accent1 4 3 3 4 3 3" xfId="40071" xr:uid="{00000000-0005-0000-0000-0000CE9B0000}"/>
    <cellStyle name="20% - Accent1 4 3 3 4 3 3 2" xfId="40072" xr:uid="{00000000-0005-0000-0000-0000CF9B0000}"/>
    <cellStyle name="20% - Accent1 4 3 3 4 3 3 2 2" xfId="40073" xr:uid="{00000000-0005-0000-0000-0000D09B0000}"/>
    <cellStyle name="20% - Accent1 4 3 3 4 3 3 2 2 2" xfId="40074" xr:uid="{00000000-0005-0000-0000-0000D19B0000}"/>
    <cellStyle name="20% - Accent1 4 3 3 4 3 3 2 3" xfId="40075" xr:uid="{00000000-0005-0000-0000-0000D29B0000}"/>
    <cellStyle name="20% - Accent1 4 3 3 4 3 3 3" xfId="40076" xr:uid="{00000000-0005-0000-0000-0000D39B0000}"/>
    <cellStyle name="20% - Accent1 4 3 3 4 3 3 3 2" xfId="40077" xr:uid="{00000000-0005-0000-0000-0000D49B0000}"/>
    <cellStyle name="20% - Accent1 4 3 3 4 3 3 4" xfId="40078" xr:uid="{00000000-0005-0000-0000-0000D59B0000}"/>
    <cellStyle name="20% - Accent1 4 3 3 4 3 4" xfId="40079" xr:uid="{00000000-0005-0000-0000-0000D69B0000}"/>
    <cellStyle name="20% - Accent1 4 3 3 4 3 4 2" xfId="40080" xr:uid="{00000000-0005-0000-0000-0000D79B0000}"/>
    <cellStyle name="20% - Accent1 4 3 3 4 3 4 2 2" xfId="40081" xr:uid="{00000000-0005-0000-0000-0000D89B0000}"/>
    <cellStyle name="20% - Accent1 4 3 3 4 3 4 2 2 2" xfId="40082" xr:uid="{00000000-0005-0000-0000-0000D99B0000}"/>
    <cellStyle name="20% - Accent1 4 3 3 4 3 4 2 3" xfId="40083" xr:uid="{00000000-0005-0000-0000-0000DA9B0000}"/>
    <cellStyle name="20% - Accent1 4 3 3 4 3 4 3" xfId="40084" xr:uid="{00000000-0005-0000-0000-0000DB9B0000}"/>
    <cellStyle name="20% - Accent1 4 3 3 4 3 4 3 2" xfId="40085" xr:uid="{00000000-0005-0000-0000-0000DC9B0000}"/>
    <cellStyle name="20% - Accent1 4 3 3 4 3 4 4" xfId="40086" xr:uid="{00000000-0005-0000-0000-0000DD9B0000}"/>
    <cellStyle name="20% - Accent1 4 3 3 4 3 5" xfId="40087" xr:uid="{00000000-0005-0000-0000-0000DE9B0000}"/>
    <cellStyle name="20% - Accent1 4 3 3 4 3 5 2" xfId="40088" xr:uid="{00000000-0005-0000-0000-0000DF9B0000}"/>
    <cellStyle name="20% - Accent1 4 3 3 4 3 5 2 2" xfId="40089" xr:uid="{00000000-0005-0000-0000-0000E09B0000}"/>
    <cellStyle name="20% - Accent1 4 3 3 4 3 5 3" xfId="40090" xr:uid="{00000000-0005-0000-0000-0000E19B0000}"/>
    <cellStyle name="20% - Accent1 4 3 3 4 3 6" xfId="40091" xr:uid="{00000000-0005-0000-0000-0000E29B0000}"/>
    <cellStyle name="20% - Accent1 4 3 3 4 3 6 2" xfId="40092" xr:uid="{00000000-0005-0000-0000-0000E39B0000}"/>
    <cellStyle name="20% - Accent1 4 3 3 4 3 6 2 2" xfId="40093" xr:uid="{00000000-0005-0000-0000-0000E49B0000}"/>
    <cellStyle name="20% - Accent1 4 3 3 4 3 6 3" xfId="40094" xr:uid="{00000000-0005-0000-0000-0000E59B0000}"/>
    <cellStyle name="20% - Accent1 4 3 3 4 3 7" xfId="40095" xr:uid="{00000000-0005-0000-0000-0000E69B0000}"/>
    <cellStyle name="20% - Accent1 4 3 3 4 3 7 2" xfId="40096" xr:uid="{00000000-0005-0000-0000-0000E79B0000}"/>
    <cellStyle name="20% - Accent1 4 3 3 4 3 8" xfId="40097" xr:uid="{00000000-0005-0000-0000-0000E89B0000}"/>
    <cellStyle name="20% - Accent1 4 3 3 4 3 8 2" xfId="40098" xr:uid="{00000000-0005-0000-0000-0000E99B0000}"/>
    <cellStyle name="20% - Accent1 4 3 3 4 3 9" xfId="40099" xr:uid="{00000000-0005-0000-0000-0000EA9B0000}"/>
    <cellStyle name="20% - Accent1 4 3 3 4 4" xfId="40100" xr:uid="{00000000-0005-0000-0000-0000EB9B0000}"/>
    <cellStyle name="20% - Accent1 4 3 3 4 4 2" xfId="40101" xr:uid="{00000000-0005-0000-0000-0000EC9B0000}"/>
    <cellStyle name="20% - Accent1 4 3 3 4 4 2 2" xfId="40102" xr:uid="{00000000-0005-0000-0000-0000ED9B0000}"/>
    <cellStyle name="20% - Accent1 4 3 3 4 4 2 2 2" xfId="40103" xr:uid="{00000000-0005-0000-0000-0000EE9B0000}"/>
    <cellStyle name="20% - Accent1 4 3 3 4 4 2 3" xfId="40104" xr:uid="{00000000-0005-0000-0000-0000EF9B0000}"/>
    <cellStyle name="20% - Accent1 4 3 3 4 4 3" xfId="40105" xr:uid="{00000000-0005-0000-0000-0000F09B0000}"/>
    <cellStyle name="20% - Accent1 4 3 3 4 4 3 2" xfId="40106" xr:uid="{00000000-0005-0000-0000-0000F19B0000}"/>
    <cellStyle name="20% - Accent1 4 3 3 4 4 4" xfId="40107" xr:uid="{00000000-0005-0000-0000-0000F29B0000}"/>
    <cellStyle name="20% - Accent1 4 3 3 4 5" xfId="40108" xr:uid="{00000000-0005-0000-0000-0000F39B0000}"/>
    <cellStyle name="20% - Accent1 4 3 3 4 5 2" xfId="40109" xr:uid="{00000000-0005-0000-0000-0000F49B0000}"/>
    <cellStyle name="20% - Accent1 4 3 3 4 5 2 2" xfId="40110" xr:uid="{00000000-0005-0000-0000-0000F59B0000}"/>
    <cellStyle name="20% - Accent1 4 3 3 4 5 2 2 2" xfId="40111" xr:uid="{00000000-0005-0000-0000-0000F69B0000}"/>
    <cellStyle name="20% - Accent1 4 3 3 4 5 2 3" xfId="40112" xr:uid="{00000000-0005-0000-0000-0000F79B0000}"/>
    <cellStyle name="20% - Accent1 4 3 3 4 5 3" xfId="40113" xr:uid="{00000000-0005-0000-0000-0000F89B0000}"/>
    <cellStyle name="20% - Accent1 4 3 3 4 5 3 2" xfId="40114" xr:uid="{00000000-0005-0000-0000-0000F99B0000}"/>
    <cellStyle name="20% - Accent1 4 3 3 4 5 4" xfId="40115" xr:uid="{00000000-0005-0000-0000-0000FA9B0000}"/>
    <cellStyle name="20% - Accent1 4 3 3 4 6" xfId="40116" xr:uid="{00000000-0005-0000-0000-0000FB9B0000}"/>
    <cellStyle name="20% - Accent1 4 3 3 4 6 2" xfId="40117" xr:uid="{00000000-0005-0000-0000-0000FC9B0000}"/>
    <cellStyle name="20% - Accent1 4 3 3 4 6 2 2" xfId="40118" xr:uid="{00000000-0005-0000-0000-0000FD9B0000}"/>
    <cellStyle name="20% - Accent1 4 3 3 4 6 2 2 2" xfId="40119" xr:uid="{00000000-0005-0000-0000-0000FE9B0000}"/>
    <cellStyle name="20% - Accent1 4 3 3 4 6 2 3" xfId="40120" xr:uid="{00000000-0005-0000-0000-0000FF9B0000}"/>
    <cellStyle name="20% - Accent1 4 3 3 4 6 3" xfId="40121" xr:uid="{00000000-0005-0000-0000-0000009C0000}"/>
    <cellStyle name="20% - Accent1 4 3 3 4 6 3 2" xfId="40122" xr:uid="{00000000-0005-0000-0000-0000019C0000}"/>
    <cellStyle name="20% - Accent1 4 3 3 4 6 4" xfId="40123" xr:uid="{00000000-0005-0000-0000-0000029C0000}"/>
    <cellStyle name="20% - Accent1 4 3 3 4 7" xfId="40124" xr:uid="{00000000-0005-0000-0000-0000039C0000}"/>
    <cellStyle name="20% - Accent1 4 3 3 4 7 2" xfId="40125" xr:uid="{00000000-0005-0000-0000-0000049C0000}"/>
    <cellStyle name="20% - Accent1 4 3 3 4 7 2 2" xfId="40126" xr:uid="{00000000-0005-0000-0000-0000059C0000}"/>
    <cellStyle name="20% - Accent1 4 3 3 4 7 3" xfId="40127" xr:uid="{00000000-0005-0000-0000-0000069C0000}"/>
    <cellStyle name="20% - Accent1 4 3 3 4 8" xfId="40128" xr:uid="{00000000-0005-0000-0000-0000079C0000}"/>
    <cellStyle name="20% - Accent1 4 3 3 4 8 2" xfId="40129" xr:uid="{00000000-0005-0000-0000-0000089C0000}"/>
    <cellStyle name="20% - Accent1 4 3 3 4 8 2 2" xfId="40130" xr:uid="{00000000-0005-0000-0000-0000099C0000}"/>
    <cellStyle name="20% - Accent1 4 3 3 4 8 3" xfId="40131" xr:uid="{00000000-0005-0000-0000-00000A9C0000}"/>
    <cellStyle name="20% - Accent1 4 3 3 4 9" xfId="40132" xr:uid="{00000000-0005-0000-0000-00000B9C0000}"/>
    <cellStyle name="20% - Accent1 4 3 3 4 9 2" xfId="40133" xr:uid="{00000000-0005-0000-0000-00000C9C0000}"/>
    <cellStyle name="20% - Accent1 4 3 3 5" xfId="40134" xr:uid="{00000000-0005-0000-0000-00000D9C0000}"/>
    <cellStyle name="20% - Accent1 4 3 3 5 2" xfId="40135" xr:uid="{00000000-0005-0000-0000-00000E9C0000}"/>
    <cellStyle name="20% - Accent1 4 3 3 5 2 2" xfId="40136" xr:uid="{00000000-0005-0000-0000-00000F9C0000}"/>
    <cellStyle name="20% - Accent1 4 3 3 5 2 2 2" xfId="40137" xr:uid="{00000000-0005-0000-0000-0000109C0000}"/>
    <cellStyle name="20% - Accent1 4 3 3 5 2 2 2 2" xfId="40138" xr:uid="{00000000-0005-0000-0000-0000119C0000}"/>
    <cellStyle name="20% - Accent1 4 3 3 5 2 2 3" xfId="40139" xr:uid="{00000000-0005-0000-0000-0000129C0000}"/>
    <cellStyle name="20% - Accent1 4 3 3 5 2 3" xfId="40140" xr:uid="{00000000-0005-0000-0000-0000139C0000}"/>
    <cellStyle name="20% - Accent1 4 3 3 5 2 3 2" xfId="40141" xr:uid="{00000000-0005-0000-0000-0000149C0000}"/>
    <cellStyle name="20% - Accent1 4 3 3 5 2 4" xfId="40142" xr:uid="{00000000-0005-0000-0000-0000159C0000}"/>
    <cellStyle name="20% - Accent1 4 3 3 5 3" xfId="40143" xr:uid="{00000000-0005-0000-0000-0000169C0000}"/>
    <cellStyle name="20% - Accent1 4 3 3 5 3 2" xfId="40144" xr:uid="{00000000-0005-0000-0000-0000179C0000}"/>
    <cellStyle name="20% - Accent1 4 3 3 5 3 2 2" xfId="40145" xr:uid="{00000000-0005-0000-0000-0000189C0000}"/>
    <cellStyle name="20% - Accent1 4 3 3 5 3 2 2 2" xfId="40146" xr:uid="{00000000-0005-0000-0000-0000199C0000}"/>
    <cellStyle name="20% - Accent1 4 3 3 5 3 2 3" xfId="40147" xr:uid="{00000000-0005-0000-0000-00001A9C0000}"/>
    <cellStyle name="20% - Accent1 4 3 3 5 3 3" xfId="40148" xr:uid="{00000000-0005-0000-0000-00001B9C0000}"/>
    <cellStyle name="20% - Accent1 4 3 3 5 3 3 2" xfId="40149" xr:uid="{00000000-0005-0000-0000-00001C9C0000}"/>
    <cellStyle name="20% - Accent1 4 3 3 5 3 4" xfId="40150" xr:uid="{00000000-0005-0000-0000-00001D9C0000}"/>
    <cellStyle name="20% - Accent1 4 3 3 5 4" xfId="40151" xr:uid="{00000000-0005-0000-0000-00001E9C0000}"/>
    <cellStyle name="20% - Accent1 4 3 3 5 4 2" xfId="40152" xr:uid="{00000000-0005-0000-0000-00001F9C0000}"/>
    <cellStyle name="20% - Accent1 4 3 3 5 4 2 2" xfId="40153" xr:uid="{00000000-0005-0000-0000-0000209C0000}"/>
    <cellStyle name="20% - Accent1 4 3 3 5 4 2 2 2" xfId="40154" xr:uid="{00000000-0005-0000-0000-0000219C0000}"/>
    <cellStyle name="20% - Accent1 4 3 3 5 4 2 3" xfId="40155" xr:uid="{00000000-0005-0000-0000-0000229C0000}"/>
    <cellStyle name="20% - Accent1 4 3 3 5 4 3" xfId="40156" xr:uid="{00000000-0005-0000-0000-0000239C0000}"/>
    <cellStyle name="20% - Accent1 4 3 3 5 4 3 2" xfId="40157" xr:uid="{00000000-0005-0000-0000-0000249C0000}"/>
    <cellStyle name="20% - Accent1 4 3 3 5 4 4" xfId="40158" xr:uid="{00000000-0005-0000-0000-0000259C0000}"/>
    <cellStyle name="20% - Accent1 4 3 3 5 5" xfId="40159" xr:uid="{00000000-0005-0000-0000-0000269C0000}"/>
    <cellStyle name="20% - Accent1 4 3 3 5 5 2" xfId="40160" xr:uid="{00000000-0005-0000-0000-0000279C0000}"/>
    <cellStyle name="20% - Accent1 4 3 3 5 5 2 2" xfId="40161" xr:uid="{00000000-0005-0000-0000-0000289C0000}"/>
    <cellStyle name="20% - Accent1 4 3 3 5 5 3" xfId="40162" xr:uid="{00000000-0005-0000-0000-0000299C0000}"/>
    <cellStyle name="20% - Accent1 4 3 3 5 6" xfId="40163" xr:uid="{00000000-0005-0000-0000-00002A9C0000}"/>
    <cellStyle name="20% - Accent1 4 3 3 5 6 2" xfId="40164" xr:uid="{00000000-0005-0000-0000-00002B9C0000}"/>
    <cellStyle name="20% - Accent1 4 3 3 5 6 2 2" xfId="40165" xr:uid="{00000000-0005-0000-0000-00002C9C0000}"/>
    <cellStyle name="20% - Accent1 4 3 3 5 6 3" xfId="40166" xr:uid="{00000000-0005-0000-0000-00002D9C0000}"/>
    <cellStyle name="20% - Accent1 4 3 3 5 7" xfId="40167" xr:uid="{00000000-0005-0000-0000-00002E9C0000}"/>
    <cellStyle name="20% - Accent1 4 3 3 5 7 2" xfId="40168" xr:uid="{00000000-0005-0000-0000-00002F9C0000}"/>
    <cellStyle name="20% - Accent1 4 3 3 5 8" xfId="40169" xr:uid="{00000000-0005-0000-0000-0000309C0000}"/>
    <cellStyle name="20% - Accent1 4 3 3 5 8 2" xfId="40170" xr:uid="{00000000-0005-0000-0000-0000319C0000}"/>
    <cellStyle name="20% - Accent1 4 3 3 5 9" xfId="40171" xr:uid="{00000000-0005-0000-0000-0000329C0000}"/>
    <cellStyle name="20% - Accent1 4 3 3 6" xfId="40172" xr:uid="{00000000-0005-0000-0000-0000339C0000}"/>
    <cellStyle name="20% - Accent1 4 3 3 6 2" xfId="40173" xr:uid="{00000000-0005-0000-0000-0000349C0000}"/>
    <cellStyle name="20% - Accent1 4 3 3 6 2 2" xfId="40174" xr:uid="{00000000-0005-0000-0000-0000359C0000}"/>
    <cellStyle name="20% - Accent1 4 3 3 6 2 2 2" xfId="40175" xr:uid="{00000000-0005-0000-0000-0000369C0000}"/>
    <cellStyle name="20% - Accent1 4 3 3 6 2 2 2 2" xfId="40176" xr:uid="{00000000-0005-0000-0000-0000379C0000}"/>
    <cellStyle name="20% - Accent1 4 3 3 6 2 2 3" xfId="40177" xr:uid="{00000000-0005-0000-0000-0000389C0000}"/>
    <cellStyle name="20% - Accent1 4 3 3 6 2 3" xfId="40178" xr:uid="{00000000-0005-0000-0000-0000399C0000}"/>
    <cellStyle name="20% - Accent1 4 3 3 6 2 3 2" xfId="40179" xr:uid="{00000000-0005-0000-0000-00003A9C0000}"/>
    <cellStyle name="20% - Accent1 4 3 3 6 2 4" xfId="40180" xr:uid="{00000000-0005-0000-0000-00003B9C0000}"/>
    <cellStyle name="20% - Accent1 4 3 3 6 3" xfId="40181" xr:uid="{00000000-0005-0000-0000-00003C9C0000}"/>
    <cellStyle name="20% - Accent1 4 3 3 6 3 2" xfId="40182" xr:uid="{00000000-0005-0000-0000-00003D9C0000}"/>
    <cellStyle name="20% - Accent1 4 3 3 6 3 2 2" xfId="40183" xr:uid="{00000000-0005-0000-0000-00003E9C0000}"/>
    <cellStyle name="20% - Accent1 4 3 3 6 3 2 2 2" xfId="40184" xr:uid="{00000000-0005-0000-0000-00003F9C0000}"/>
    <cellStyle name="20% - Accent1 4 3 3 6 3 2 3" xfId="40185" xr:uid="{00000000-0005-0000-0000-0000409C0000}"/>
    <cellStyle name="20% - Accent1 4 3 3 6 3 3" xfId="40186" xr:uid="{00000000-0005-0000-0000-0000419C0000}"/>
    <cellStyle name="20% - Accent1 4 3 3 6 3 3 2" xfId="40187" xr:uid="{00000000-0005-0000-0000-0000429C0000}"/>
    <cellStyle name="20% - Accent1 4 3 3 6 3 4" xfId="40188" xr:uid="{00000000-0005-0000-0000-0000439C0000}"/>
    <cellStyle name="20% - Accent1 4 3 3 6 4" xfId="40189" xr:uid="{00000000-0005-0000-0000-0000449C0000}"/>
    <cellStyle name="20% - Accent1 4 3 3 6 4 2" xfId="40190" xr:uid="{00000000-0005-0000-0000-0000459C0000}"/>
    <cellStyle name="20% - Accent1 4 3 3 6 4 2 2" xfId="40191" xr:uid="{00000000-0005-0000-0000-0000469C0000}"/>
    <cellStyle name="20% - Accent1 4 3 3 6 4 2 2 2" xfId="40192" xr:uid="{00000000-0005-0000-0000-0000479C0000}"/>
    <cellStyle name="20% - Accent1 4 3 3 6 4 2 3" xfId="40193" xr:uid="{00000000-0005-0000-0000-0000489C0000}"/>
    <cellStyle name="20% - Accent1 4 3 3 6 4 3" xfId="40194" xr:uid="{00000000-0005-0000-0000-0000499C0000}"/>
    <cellStyle name="20% - Accent1 4 3 3 6 4 3 2" xfId="40195" xr:uid="{00000000-0005-0000-0000-00004A9C0000}"/>
    <cellStyle name="20% - Accent1 4 3 3 6 4 4" xfId="40196" xr:uid="{00000000-0005-0000-0000-00004B9C0000}"/>
    <cellStyle name="20% - Accent1 4 3 3 6 5" xfId="40197" xr:uid="{00000000-0005-0000-0000-00004C9C0000}"/>
    <cellStyle name="20% - Accent1 4 3 3 6 5 2" xfId="40198" xr:uid="{00000000-0005-0000-0000-00004D9C0000}"/>
    <cellStyle name="20% - Accent1 4 3 3 6 5 2 2" xfId="40199" xr:uid="{00000000-0005-0000-0000-00004E9C0000}"/>
    <cellStyle name="20% - Accent1 4 3 3 6 5 3" xfId="40200" xr:uid="{00000000-0005-0000-0000-00004F9C0000}"/>
    <cellStyle name="20% - Accent1 4 3 3 6 6" xfId="40201" xr:uid="{00000000-0005-0000-0000-0000509C0000}"/>
    <cellStyle name="20% - Accent1 4 3 3 6 6 2" xfId="40202" xr:uid="{00000000-0005-0000-0000-0000519C0000}"/>
    <cellStyle name="20% - Accent1 4 3 3 6 6 2 2" xfId="40203" xr:uid="{00000000-0005-0000-0000-0000529C0000}"/>
    <cellStyle name="20% - Accent1 4 3 3 6 6 3" xfId="40204" xr:uid="{00000000-0005-0000-0000-0000539C0000}"/>
    <cellStyle name="20% - Accent1 4 3 3 6 7" xfId="40205" xr:uid="{00000000-0005-0000-0000-0000549C0000}"/>
    <cellStyle name="20% - Accent1 4 3 3 6 7 2" xfId="40206" xr:uid="{00000000-0005-0000-0000-0000559C0000}"/>
    <cellStyle name="20% - Accent1 4 3 3 6 8" xfId="40207" xr:uid="{00000000-0005-0000-0000-0000569C0000}"/>
    <cellStyle name="20% - Accent1 4 3 3 6 8 2" xfId="40208" xr:uid="{00000000-0005-0000-0000-0000579C0000}"/>
    <cellStyle name="20% - Accent1 4 3 3 6 9" xfId="40209" xr:uid="{00000000-0005-0000-0000-0000589C0000}"/>
    <cellStyle name="20% - Accent1 4 3 3 7" xfId="40210" xr:uid="{00000000-0005-0000-0000-0000599C0000}"/>
    <cellStyle name="20% - Accent1 4 3 3 7 2" xfId="40211" xr:uid="{00000000-0005-0000-0000-00005A9C0000}"/>
    <cellStyle name="20% - Accent1 4 3 3 7 2 2" xfId="40212" xr:uid="{00000000-0005-0000-0000-00005B9C0000}"/>
    <cellStyle name="20% - Accent1 4 3 3 7 2 2 2" xfId="40213" xr:uid="{00000000-0005-0000-0000-00005C9C0000}"/>
    <cellStyle name="20% - Accent1 4 3 3 7 2 3" xfId="40214" xr:uid="{00000000-0005-0000-0000-00005D9C0000}"/>
    <cellStyle name="20% - Accent1 4 3 3 7 3" xfId="40215" xr:uid="{00000000-0005-0000-0000-00005E9C0000}"/>
    <cellStyle name="20% - Accent1 4 3 3 7 3 2" xfId="40216" xr:uid="{00000000-0005-0000-0000-00005F9C0000}"/>
    <cellStyle name="20% - Accent1 4 3 3 7 4" xfId="40217" xr:uid="{00000000-0005-0000-0000-0000609C0000}"/>
    <cellStyle name="20% - Accent1 4 3 3 8" xfId="40218" xr:uid="{00000000-0005-0000-0000-0000619C0000}"/>
    <cellStyle name="20% - Accent1 4 3 3 8 2" xfId="40219" xr:uid="{00000000-0005-0000-0000-0000629C0000}"/>
    <cellStyle name="20% - Accent1 4 3 3 8 2 2" xfId="40220" xr:uid="{00000000-0005-0000-0000-0000639C0000}"/>
    <cellStyle name="20% - Accent1 4 3 3 8 2 2 2" xfId="40221" xr:uid="{00000000-0005-0000-0000-0000649C0000}"/>
    <cellStyle name="20% - Accent1 4 3 3 8 2 3" xfId="40222" xr:uid="{00000000-0005-0000-0000-0000659C0000}"/>
    <cellStyle name="20% - Accent1 4 3 3 8 3" xfId="40223" xr:uid="{00000000-0005-0000-0000-0000669C0000}"/>
    <cellStyle name="20% - Accent1 4 3 3 8 3 2" xfId="40224" xr:uid="{00000000-0005-0000-0000-0000679C0000}"/>
    <cellStyle name="20% - Accent1 4 3 3 8 4" xfId="40225" xr:uid="{00000000-0005-0000-0000-0000689C0000}"/>
    <cellStyle name="20% - Accent1 4 3 3 9" xfId="40226" xr:uid="{00000000-0005-0000-0000-0000699C0000}"/>
    <cellStyle name="20% - Accent1 4 3 3 9 2" xfId="40227" xr:uid="{00000000-0005-0000-0000-00006A9C0000}"/>
    <cellStyle name="20% - Accent1 4 3 3 9 2 2" xfId="40228" xr:uid="{00000000-0005-0000-0000-00006B9C0000}"/>
    <cellStyle name="20% - Accent1 4 3 3 9 2 2 2" xfId="40229" xr:uid="{00000000-0005-0000-0000-00006C9C0000}"/>
    <cellStyle name="20% - Accent1 4 3 3 9 2 3" xfId="40230" xr:uid="{00000000-0005-0000-0000-00006D9C0000}"/>
    <cellStyle name="20% - Accent1 4 3 3 9 3" xfId="40231" xr:uid="{00000000-0005-0000-0000-00006E9C0000}"/>
    <cellStyle name="20% - Accent1 4 3 3 9 3 2" xfId="40232" xr:uid="{00000000-0005-0000-0000-00006F9C0000}"/>
    <cellStyle name="20% - Accent1 4 3 3 9 4" xfId="40233" xr:uid="{00000000-0005-0000-0000-0000709C0000}"/>
    <cellStyle name="20% - Accent1 4 3 4" xfId="40234" xr:uid="{00000000-0005-0000-0000-0000719C0000}"/>
    <cellStyle name="20% - Accent1 4 3 4 10" xfId="40235" xr:uid="{00000000-0005-0000-0000-0000729C0000}"/>
    <cellStyle name="20% - Accent1 4 3 4 10 2" xfId="40236" xr:uid="{00000000-0005-0000-0000-0000739C0000}"/>
    <cellStyle name="20% - Accent1 4 3 4 11" xfId="40237" xr:uid="{00000000-0005-0000-0000-0000749C0000}"/>
    <cellStyle name="20% - Accent1 4 3 4 2" xfId="40238" xr:uid="{00000000-0005-0000-0000-0000759C0000}"/>
    <cellStyle name="20% - Accent1 4 3 4 2 2" xfId="40239" xr:uid="{00000000-0005-0000-0000-0000769C0000}"/>
    <cellStyle name="20% - Accent1 4 3 4 2 2 2" xfId="40240" xr:uid="{00000000-0005-0000-0000-0000779C0000}"/>
    <cellStyle name="20% - Accent1 4 3 4 2 2 2 2" xfId="40241" xr:uid="{00000000-0005-0000-0000-0000789C0000}"/>
    <cellStyle name="20% - Accent1 4 3 4 2 2 2 2 2" xfId="40242" xr:uid="{00000000-0005-0000-0000-0000799C0000}"/>
    <cellStyle name="20% - Accent1 4 3 4 2 2 2 3" xfId="40243" xr:uid="{00000000-0005-0000-0000-00007A9C0000}"/>
    <cellStyle name="20% - Accent1 4 3 4 2 2 3" xfId="40244" xr:uid="{00000000-0005-0000-0000-00007B9C0000}"/>
    <cellStyle name="20% - Accent1 4 3 4 2 2 3 2" xfId="40245" xr:uid="{00000000-0005-0000-0000-00007C9C0000}"/>
    <cellStyle name="20% - Accent1 4 3 4 2 2 4" xfId="40246" xr:uid="{00000000-0005-0000-0000-00007D9C0000}"/>
    <cellStyle name="20% - Accent1 4 3 4 2 3" xfId="40247" xr:uid="{00000000-0005-0000-0000-00007E9C0000}"/>
    <cellStyle name="20% - Accent1 4 3 4 2 3 2" xfId="40248" xr:uid="{00000000-0005-0000-0000-00007F9C0000}"/>
    <cellStyle name="20% - Accent1 4 3 4 2 3 2 2" xfId="40249" xr:uid="{00000000-0005-0000-0000-0000809C0000}"/>
    <cellStyle name="20% - Accent1 4 3 4 2 3 2 2 2" xfId="40250" xr:uid="{00000000-0005-0000-0000-0000819C0000}"/>
    <cellStyle name="20% - Accent1 4 3 4 2 3 2 3" xfId="40251" xr:uid="{00000000-0005-0000-0000-0000829C0000}"/>
    <cellStyle name="20% - Accent1 4 3 4 2 3 3" xfId="40252" xr:uid="{00000000-0005-0000-0000-0000839C0000}"/>
    <cellStyle name="20% - Accent1 4 3 4 2 3 3 2" xfId="40253" xr:uid="{00000000-0005-0000-0000-0000849C0000}"/>
    <cellStyle name="20% - Accent1 4 3 4 2 3 4" xfId="40254" xr:uid="{00000000-0005-0000-0000-0000859C0000}"/>
    <cellStyle name="20% - Accent1 4 3 4 2 4" xfId="40255" xr:uid="{00000000-0005-0000-0000-0000869C0000}"/>
    <cellStyle name="20% - Accent1 4 3 4 2 4 2" xfId="40256" xr:uid="{00000000-0005-0000-0000-0000879C0000}"/>
    <cellStyle name="20% - Accent1 4 3 4 2 4 2 2" xfId="40257" xr:uid="{00000000-0005-0000-0000-0000889C0000}"/>
    <cellStyle name="20% - Accent1 4 3 4 2 4 2 2 2" xfId="40258" xr:uid="{00000000-0005-0000-0000-0000899C0000}"/>
    <cellStyle name="20% - Accent1 4 3 4 2 4 2 3" xfId="40259" xr:uid="{00000000-0005-0000-0000-00008A9C0000}"/>
    <cellStyle name="20% - Accent1 4 3 4 2 4 3" xfId="40260" xr:uid="{00000000-0005-0000-0000-00008B9C0000}"/>
    <cellStyle name="20% - Accent1 4 3 4 2 4 3 2" xfId="40261" xr:uid="{00000000-0005-0000-0000-00008C9C0000}"/>
    <cellStyle name="20% - Accent1 4 3 4 2 4 4" xfId="40262" xr:uid="{00000000-0005-0000-0000-00008D9C0000}"/>
    <cellStyle name="20% - Accent1 4 3 4 2 5" xfId="40263" xr:uid="{00000000-0005-0000-0000-00008E9C0000}"/>
    <cellStyle name="20% - Accent1 4 3 4 2 5 2" xfId="40264" xr:uid="{00000000-0005-0000-0000-00008F9C0000}"/>
    <cellStyle name="20% - Accent1 4 3 4 2 5 2 2" xfId="40265" xr:uid="{00000000-0005-0000-0000-0000909C0000}"/>
    <cellStyle name="20% - Accent1 4 3 4 2 5 3" xfId="40266" xr:uid="{00000000-0005-0000-0000-0000919C0000}"/>
    <cellStyle name="20% - Accent1 4 3 4 2 6" xfId="40267" xr:uid="{00000000-0005-0000-0000-0000929C0000}"/>
    <cellStyle name="20% - Accent1 4 3 4 2 6 2" xfId="40268" xr:uid="{00000000-0005-0000-0000-0000939C0000}"/>
    <cellStyle name="20% - Accent1 4 3 4 2 6 2 2" xfId="40269" xr:uid="{00000000-0005-0000-0000-0000949C0000}"/>
    <cellStyle name="20% - Accent1 4 3 4 2 6 3" xfId="40270" xr:uid="{00000000-0005-0000-0000-0000959C0000}"/>
    <cellStyle name="20% - Accent1 4 3 4 2 7" xfId="40271" xr:uid="{00000000-0005-0000-0000-0000969C0000}"/>
    <cellStyle name="20% - Accent1 4 3 4 2 7 2" xfId="40272" xr:uid="{00000000-0005-0000-0000-0000979C0000}"/>
    <cellStyle name="20% - Accent1 4 3 4 2 8" xfId="40273" xr:uid="{00000000-0005-0000-0000-0000989C0000}"/>
    <cellStyle name="20% - Accent1 4 3 4 2 8 2" xfId="40274" xr:uid="{00000000-0005-0000-0000-0000999C0000}"/>
    <cellStyle name="20% - Accent1 4 3 4 2 9" xfId="40275" xr:uid="{00000000-0005-0000-0000-00009A9C0000}"/>
    <cellStyle name="20% - Accent1 4 3 4 3" xfId="40276" xr:uid="{00000000-0005-0000-0000-00009B9C0000}"/>
    <cellStyle name="20% - Accent1 4 3 4 3 2" xfId="40277" xr:uid="{00000000-0005-0000-0000-00009C9C0000}"/>
    <cellStyle name="20% - Accent1 4 3 4 3 2 2" xfId="40278" xr:uid="{00000000-0005-0000-0000-00009D9C0000}"/>
    <cellStyle name="20% - Accent1 4 3 4 3 2 2 2" xfId="40279" xr:uid="{00000000-0005-0000-0000-00009E9C0000}"/>
    <cellStyle name="20% - Accent1 4 3 4 3 2 2 2 2" xfId="40280" xr:uid="{00000000-0005-0000-0000-00009F9C0000}"/>
    <cellStyle name="20% - Accent1 4 3 4 3 2 2 3" xfId="40281" xr:uid="{00000000-0005-0000-0000-0000A09C0000}"/>
    <cellStyle name="20% - Accent1 4 3 4 3 2 3" xfId="40282" xr:uid="{00000000-0005-0000-0000-0000A19C0000}"/>
    <cellStyle name="20% - Accent1 4 3 4 3 2 3 2" xfId="40283" xr:uid="{00000000-0005-0000-0000-0000A29C0000}"/>
    <cellStyle name="20% - Accent1 4 3 4 3 2 4" xfId="40284" xr:uid="{00000000-0005-0000-0000-0000A39C0000}"/>
    <cellStyle name="20% - Accent1 4 3 4 3 3" xfId="40285" xr:uid="{00000000-0005-0000-0000-0000A49C0000}"/>
    <cellStyle name="20% - Accent1 4 3 4 3 3 2" xfId="40286" xr:uid="{00000000-0005-0000-0000-0000A59C0000}"/>
    <cellStyle name="20% - Accent1 4 3 4 3 3 2 2" xfId="40287" xr:uid="{00000000-0005-0000-0000-0000A69C0000}"/>
    <cellStyle name="20% - Accent1 4 3 4 3 3 2 2 2" xfId="40288" xr:uid="{00000000-0005-0000-0000-0000A79C0000}"/>
    <cellStyle name="20% - Accent1 4 3 4 3 3 2 3" xfId="40289" xr:uid="{00000000-0005-0000-0000-0000A89C0000}"/>
    <cellStyle name="20% - Accent1 4 3 4 3 3 3" xfId="40290" xr:uid="{00000000-0005-0000-0000-0000A99C0000}"/>
    <cellStyle name="20% - Accent1 4 3 4 3 3 3 2" xfId="40291" xr:uid="{00000000-0005-0000-0000-0000AA9C0000}"/>
    <cellStyle name="20% - Accent1 4 3 4 3 3 4" xfId="40292" xr:uid="{00000000-0005-0000-0000-0000AB9C0000}"/>
    <cellStyle name="20% - Accent1 4 3 4 3 4" xfId="40293" xr:uid="{00000000-0005-0000-0000-0000AC9C0000}"/>
    <cellStyle name="20% - Accent1 4 3 4 3 4 2" xfId="40294" xr:uid="{00000000-0005-0000-0000-0000AD9C0000}"/>
    <cellStyle name="20% - Accent1 4 3 4 3 4 2 2" xfId="40295" xr:uid="{00000000-0005-0000-0000-0000AE9C0000}"/>
    <cellStyle name="20% - Accent1 4 3 4 3 4 2 2 2" xfId="40296" xr:uid="{00000000-0005-0000-0000-0000AF9C0000}"/>
    <cellStyle name="20% - Accent1 4 3 4 3 4 2 3" xfId="40297" xr:uid="{00000000-0005-0000-0000-0000B09C0000}"/>
    <cellStyle name="20% - Accent1 4 3 4 3 4 3" xfId="40298" xr:uid="{00000000-0005-0000-0000-0000B19C0000}"/>
    <cellStyle name="20% - Accent1 4 3 4 3 4 3 2" xfId="40299" xr:uid="{00000000-0005-0000-0000-0000B29C0000}"/>
    <cellStyle name="20% - Accent1 4 3 4 3 4 4" xfId="40300" xr:uid="{00000000-0005-0000-0000-0000B39C0000}"/>
    <cellStyle name="20% - Accent1 4 3 4 3 5" xfId="40301" xr:uid="{00000000-0005-0000-0000-0000B49C0000}"/>
    <cellStyle name="20% - Accent1 4 3 4 3 5 2" xfId="40302" xr:uid="{00000000-0005-0000-0000-0000B59C0000}"/>
    <cellStyle name="20% - Accent1 4 3 4 3 5 2 2" xfId="40303" xr:uid="{00000000-0005-0000-0000-0000B69C0000}"/>
    <cellStyle name="20% - Accent1 4 3 4 3 5 3" xfId="40304" xr:uid="{00000000-0005-0000-0000-0000B79C0000}"/>
    <cellStyle name="20% - Accent1 4 3 4 3 6" xfId="40305" xr:uid="{00000000-0005-0000-0000-0000B89C0000}"/>
    <cellStyle name="20% - Accent1 4 3 4 3 6 2" xfId="40306" xr:uid="{00000000-0005-0000-0000-0000B99C0000}"/>
    <cellStyle name="20% - Accent1 4 3 4 3 6 2 2" xfId="40307" xr:uid="{00000000-0005-0000-0000-0000BA9C0000}"/>
    <cellStyle name="20% - Accent1 4 3 4 3 6 3" xfId="40308" xr:uid="{00000000-0005-0000-0000-0000BB9C0000}"/>
    <cellStyle name="20% - Accent1 4 3 4 3 7" xfId="40309" xr:uid="{00000000-0005-0000-0000-0000BC9C0000}"/>
    <cellStyle name="20% - Accent1 4 3 4 3 7 2" xfId="40310" xr:uid="{00000000-0005-0000-0000-0000BD9C0000}"/>
    <cellStyle name="20% - Accent1 4 3 4 3 8" xfId="40311" xr:uid="{00000000-0005-0000-0000-0000BE9C0000}"/>
    <cellStyle name="20% - Accent1 4 3 4 3 8 2" xfId="40312" xr:uid="{00000000-0005-0000-0000-0000BF9C0000}"/>
    <cellStyle name="20% - Accent1 4 3 4 3 9" xfId="40313" xr:uid="{00000000-0005-0000-0000-0000C09C0000}"/>
    <cellStyle name="20% - Accent1 4 3 4 4" xfId="40314" xr:uid="{00000000-0005-0000-0000-0000C19C0000}"/>
    <cellStyle name="20% - Accent1 4 3 4 4 2" xfId="40315" xr:uid="{00000000-0005-0000-0000-0000C29C0000}"/>
    <cellStyle name="20% - Accent1 4 3 4 4 2 2" xfId="40316" xr:uid="{00000000-0005-0000-0000-0000C39C0000}"/>
    <cellStyle name="20% - Accent1 4 3 4 4 2 2 2" xfId="40317" xr:uid="{00000000-0005-0000-0000-0000C49C0000}"/>
    <cellStyle name="20% - Accent1 4 3 4 4 2 3" xfId="40318" xr:uid="{00000000-0005-0000-0000-0000C59C0000}"/>
    <cellStyle name="20% - Accent1 4 3 4 4 3" xfId="40319" xr:uid="{00000000-0005-0000-0000-0000C69C0000}"/>
    <cellStyle name="20% - Accent1 4 3 4 4 3 2" xfId="40320" xr:uid="{00000000-0005-0000-0000-0000C79C0000}"/>
    <cellStyle name="20% - Accent1 4 3 4 4 4" xfId="40321" xr:uid="{00000000-0005-0000-0000-0000C89C0000}"/>
    <cellStyle name="20% - Accent1 4 3 4 5" xfId="40322" xr:uid="{00000000-0005-0000-0000-0000C99C0000}"/>
    <cellStyle name="20% - Accent1 4 3 4 5 2" xfId="40323" xr:uid="{00000000-0005-0000-0000-0000CA9C0000}"/>
    <cellStyle name="20% - Accent1 4 3 4 5 2 2" xfId="40324" xr:uid="{00000000-0005-0000-0000-0000CB9C0000}"/>
    <cellStyle name="20% - Accent1 4 3 4 5 2 2 2" xfId="40325" xr:uid="{00000000-0005-0000-0000-0000CC9C0000}"/>
    <cellStyle name="20% - Accent1 4 3 4 5 2 3" xfId="40326" xr:uid="{00000000-0005-0000-0000-0000CD9C0000}"/>
    <cellStyle name="20% - Accent1 4 3 4 5 3" xfId="40327" xr:uid="{00000000-0005-0000-0000-0000CE9C0000}"/>
    <cellStyle name="20% - Accent1 4 3 4 5 3 2" xfId="40328" xr:uid="{00000000-0005-0000-0000-0000CF9C0000}"/>
    <cellStyle name="20% - Accent1 4 3 4 5 4" xfId="40329" xr:uid="{00000000-0005-0000-0000-0000D09C0000}"/>
    <cellStyle name="20% - Accent1 4 3 4 6" xfId="40330" xr:uid="{00000000-0005-0000-0000-0000D19C0000}"/>
    <cellStyle name="20% - Accent1 4 3 4 6 2" xfId="40331" xr:uid="{00000000-0005-0000-0000-0000D29C0000}"/>
    <cellStyle name="20% - Accent1 4 3 4 6 2 2" xfId="40332" xr:uid="{00000000-0005-0000-0000-0000D39C0000}"/>
    <cellStyle name="20% - Accent1 4 3 4 6 2 2 2" xfId="40333" xr:uid="{00000000-0005-0000-0000-0000D49C0000}"/>
    <cellStyle name="20% - Accent1 4 3 4 6 2 3" xfId="40334" xr:uid="{00000000-0005-0000-0000-0000D59C0000}"/>
    <cellStyle name="20% - Accent1 4 3 4 6 3" xfId="40335" xr:uid="{00000000-0005-0000-0000-0000D69C0000}"/>
    <cellStyle name="20% - Accent1 4 3 4 6 3 2" xfId="40336" xr:uid="{00000000-0005-0000-0000-0000D79C0000}"/>
    <cellStyle name="20% - Accent1 4 3 4 6 4" xfId="40337" xr:uid="{00000000-0005-0000-0000-0000D89C0000}"/>
    <cellStyle name="20% - Accent1 4 3 4 7" xfId="40338" xr:uid="{00000000-0005-0000-0000-0000D99C0000}"/>
    <cellStyle name="20% - Accent1 4 3 4 7 2" xfId="40339" xr:uid="{00000000-0005-0000-0000-0000DA9C0000}"/>
    <cellStyle name="20% - Accent1 4 3 4 7 2 2" xfId="40340" xr:uid="{00000000-0005-0000-0000-0000DB9C0000}"/>
    <cellStyle name="20% - Accent1 4 3 4 7 3" xfId="40341" xr:uid="{00000000-0005-0000-0000-0000DC9C0000}"/>
    <cellStyle name="20% - Accent1 4 3 4 8" xfId="40342" xr:uid="{00000000-0005-0000-0000-0000DD9C0000}"/>
    <cellStyle name="20% - Accent1 4 3 4 8 2" xfId="40343" xr:uid="{00000000-0005-0000-0000-0000DE9C0000}"/>
    <cellStyle name="20% - Accent1 4 3 4 8 2 2" xfId="40344" xr:uid="{00000000-0005-0000-0000-0000DF9C0000}"/>
    <cellStyle name="20% - Accent1 4 3 4 8 3" xfId="40345" xr:uid="{00000000-0005-0000-0000-0000E09C0000}"/>
    <cellStyle name="20% - Accent1 4 3 4 9" xfId="40346" xr:uid="{00000000-0005-0000-0000-0000E19C0000}"/>
    <cellStyle name="20% - Accent1 4 3 4 9 2" xfId="40347" xr:uid="{00000000-0005-0000-0000-0000E29C0000}"/>
    <cellStyle name="20% - Accent1 4 3 5" xfId="40348" xr:uid="{00000000-0005-0000-0000-0000E39C0000}"/>
    <cellStyle name="20% - Accent1 4 3 5 10" xfId="40349" xr:uid="{00000000-0005-0000-0000-0000E49C0000}"/>
    <cellStyle name="20% - Accent1 4 3 5 10 2" xfId="40350" xr:uid="{00000000-0005-0000-0000-0000E59C0000}"/>
    <cellStyle name="20% - Accent1 4 3 5 11" xfId="40351" xr:uid="{00000000-0005-0000-0000-0000E69C0000}"/>
    <cellStyle name="20% - Accent1 4 3 5 2" xfId="40352" xr:uid="{00000000-0005-0000-0000-0000E79C0000}"/>
    <cellStyle name="20% - Accent1 4 3 5 2 2" xfId="40353" xr:uid="{00000000-0005-0000-0000-0000E89C0000}"/>
    <cellStyle name="20% - Accent1 4 3 5 2 2 2" xfId="40354" xr:uid="{00000000-0005-0000-0000-0000E99C0000}"/>
    <cellStyle name="20% - Accent1 4 3 5 2 2 2 2" xfId="40355" xr:uid="{00000000-0005-0000-0000-0000EA9C0000}"/>
    <cellStyle name="20% - Accent1 4 3 5 2 2 2 2 2" xfId="40356" xr:uid="{00000000-0005-0000-0000-0000EB9C0000}"/>
    <cellStyle name="20% - Accent1 4 3 5 2 2 2 3" xfId="40357" xr:uid="{00000000-0005-0000-0000-0000EC9C0000}"/>
    <cellStyle name="20% - Accent1 4 3 5 2 2 3" xfId="40358" xr:uid="{00000000-0005-0000-0000-0000ED9C0000}"/>
    <cellStyle name="20% - Accent1 4 3 5 2 2 3 2" xfId="40359" xr:uid="{00000000-0005-0000-0000-0000EE9C0000}"/>
    <cellStyle name="20% - Accent1 4 3 5 2 2 4" xfId="40360" xr:uid="{00000000-0005-0000-0000-0000EF9C0000}"/>
    <cellStyle name="20% - Accent1 4 3 5 2 3" xfId="40361" xr:uid="{00000000-0005-0000-0000-0000F09C0000}"/>
    <cellStyle name="20% - Accent1 4 3 5 2 3 2" xfId="40362" xr:uid="{00000000-0005-0000-0000-0000F19C0000}"/>
    <cellStyle name="20% - Accent1 4 3 5 2 3 2 2" xfId="40363" xr:uid="{00000000-0005-0000-0000-0000F29C0000}"/>
    <cellStyle name="20% - Accent1 4 3 5 2 3 2 2 2" xfId="40364" xr:uid="{00000000-0005-0000-0000-0000F39C0000}"/>
    <cellStyle name="20% - Accent1 4 3 5 2 3 2 3" xfId="40365" xr:uid="{00000000-0005-0000-0000-0000F49C0000}"/>
    <cellStyle name="20% - Accent1 4 3 5 2 3 3" xfId="40366" xr:uid="{00000000-0005-0000-0000-0000F59C0000}"/>
    <cellStyle name="20% - Accent1 4 3 5 2 3 3 2" xfId="40367" xr:uid="{00000000-0005-0000-0000-0000F69C0000}"/>
    <cellStyle name="20% - Accent1 4 3 5 2 3 4" xfId="40368" xr:uid="{00000000-0005-0000-0000-0000F79C0000}"/>
    <cellStyle name="20% - Accent1 4 3 5 2 4" xfId="40369" xr:uid="{00000000-0005-0000-0000-0000F89C0000}"/>
    <cellStyle name="20% - Accent1 4 3 5 2 4 2" xfId="40370" xr:uid="{00000000-0005-0000-0000-0000F99C0000}"/>
    <cellStyle name="20% - Accent1 4 3 5 2 4 2 2" xfId="40371" xr:uid="{00000000-0005-0000-0000-0000FA9C0000}"/>
    <cellStyle name="20% - Accent1 4 3 5 2 4 2 2 2" xfId="40372" xr:uid="{00000000-0005-0000-0000-0000FB9C0000}"/>
    <cellStyle name="20% - Accent1 4 3 5 2 4 2 3" xfId="40373" xr:uid="{00000000-0005-0000-0000-0000FC9C0000}"/>
    <cellStyle name="20% - Accent1 4 3 5 2 4 3" xfId="40374" xr:uid="{00000000-0005-0000-0000-0000FD9C0000}"/>
    <cellStyle name="20% - Accent1 4 3 5 2 4 3 2" xfId="40375" xr:uid="{00000000-0005-0000-0000-0000FE9C0000}"/>
    <cellStyle name="20% - Accent1 4 3 5 2 4 4" xfId="40376" xr:uid="{00000000-0005-0000-0000-0000FF9C0000}"/>
    <cellStyle name="20% - Accent1 4 3 5 2 5" xfId="40377" xr:uid="{00000000-0005-0000-0000-0000009D0000}"/>
    <cellStyle name="20% - Accent1 4 3 5 2 5 2" xfId="40378" xr:uid="{00000000-0005-0000-0000-0000019D0000}"/>
    <cellStyle name="20% - Accent1 4 3 5 2 5 2 2" xfId="40379" xr:uid="{00000000-0005-0000-0000-0000029D0000}"/>
    <cellStyle name="20% - Accent1 4 3 5 2 5 3" xfId="40380" xr:uid="{00000000-0005-0000-0000-0000039D0000}"/>
    <cellStyle name="20% - Accent1 4 3 5 2 6" xfId="40381" xr:uid="{00000000-0005-0000-0000-0000049D0000}"/>
    <cellStyle name="20% - Accent1 4 3 5 2 6 2" xfId="40382" xr:uid="{00000000-0005-0000-0000-0000059D0000}"/>
    <cellStyle name="20% - Accent1 4 3 5 2 6 2 2" xfId="40383" xr:uid="{00000000-0005-0000-0000-0000069D0000}"/>
    <cellStyle name="20% - Accent1 4 3 5 2 6 3" xfId="40384" xr:uid="{00000000-0005-0000-0000-0000079D0000}"/>
    <cellStyle name="20% - Accent1 4 3 5 2 7" xfId="40385" xr:uid="{00000000-0005-0000-0000-0000089D0000}"/>
    <cellStyle name="20% - Accent1 4 3 5 2 7 2" xfId="40386" xr:uid="{00000000-0005-0000-0000-0000099D0000}"/>
    <cellStyle name="20% - Accent1 4 3 5 2 8" xfId="40387" xr:uid="{00000000-0005-0000-0000-00000A9D0000}"/>
    <cellStyle name="20% - Accent1 4 3 5 2 8 2" xfId="40388" xr:uid="{00000000-0005-0000-0000-00000B9D0000}"/>
    <cellStyle name="20% - Accent1 4 3 5 2 9" xfId="40389" xr:uid="{00000000-0005-0000-0000-00000C9D0000}"/>
    <cellStyle name="20% - Accent1 4 3 5 3" xfId="40390" xr:uid="{00000000-0005-0000-0000-00000D9D0000}"/>
    <cellStyle name="20% - Accent1 4 3 5 3 2" xfId="40391" xr:uid="{00000000-0005-0000-0000-00000E9D0000}"/>
    <cellStyle name="20% - Accent1 4 3 5 3 2 2" xfId="40392" xr:uid="{00000000-0005-0000-0000-00000F9D0000}"/>
    <cellStyle name="20% - Accent1 4 3 5 3 2 2 2" xfId="40393" xr:uid="{00000000-0005-0000-0000-0000109D0000}"/>
    <cellStyle name="20% - Accent1 4 3 5 3 2 2 2 2" xfId="40394" xr:uid="{00000000-0005-0000-0000-0000119D0000}"/>
    <cellStyle name="20% - Accent1 4 3 5 3 2 2 3" xfId="40395" xr:uid="{00000000-0005-0000-0000-0000129D0000}"/>
    <cellStyle name="20% - Accent1 4 3 5 3 2 3" xfId="40396" xr:uid="{00000000-0005-0000-0000-0000139D0000}"/>
    <cellStyle name="20% - Accent1 4 3 5 3 2 3 2" xfId="40397" xr:uid="{00000000-0005-0000-0000-0000149D0000}"/>
    <cellStyle name="20% - Accent1 4 3 5 3 2 4" xfId="40398" xr:uid="{00000000-0005-0000-0000-0000159D0000}"/>
    <cellStyle name="20% - Accent1 4 3 5 3 3" xfId="40399" xr:uid="{00000000-0005-0000-0000-0000169D0000}"/>
    <cellStyle name="20% - Accent1 4 3 5 3 3 2" xfId="40400" xr:uid="{00000000-0005-0000-0000-0000179D0000}"/>
    <cellStyle name="20% - Accent1 4 3 5 3 3 2 2" xfId="40401" xr:uid="{00000000-0005-0000-0000-0000189D0000}"/>
    <cellStyle name="20% - Accent1 4 3 5 3 3 2 2 2" xfId="40402" xr:uid="{00000000-0005-0000-0000-0000199D0000}"/>
    <cellStyle name="20% - Accent1 4 3 5 3 3 2 3" xfId="40403" xr:uid="{00000000-0005-0000-0000-00001A9D0000}"/>
    <cellStyle name="20% - Accent1 4 3 5 3 3 3" xfId="40404" xr:uid="{00000000-0005-0000-0000-00001B9D0000}"/>
    <cellStyle name="20% - Accent1 4 3 5 3 3 3 2" xfId="40405" xr:uid="{00000000-0005-0000-0000-00001C9D0000}"/>
    <cellStyle name="20% - Accent1 4 3 5 3 3 4" xfId="40406" xr:uid="{00000000-0005-0000-0000-00001D9D0000}"/>
    <cellStyle name="20% - Accent1 4 3 5 3 4" xfId="40407" xr:uid="{00000000-0005-0000-0000-00001E9D0000}"/>
    <cellStyle name="20% - Accent1 4 3 5 3 4 2" xfId="40408" xr:uid="{00000000-0005-0000-0000-00001F9D0000}"/>
    <cellStyle name="20% - Accent1 4 3 5 3 4 2 2" xfId="40409" xr:uid="{00000000-0005-0000-0000-0000209D0000}"/>
    <cellStyle name="20% - Accent1 4 3 5 3 4 2 2 2" xfId="40410" xr:uid="{00000000-0005-0000-0000-0000219D0000}"/>
    <cellStyle name="20% - Accent1 4 3 5 3 4 2 3" xfId="40411" xr:uid="{00000000-0005-0000-0000-0000229D0000}"/>
    <cellStyle name="20% - Accent1 4 3 5 3 4 3" xfId="40412" xr:uid="{00000000-0005-0000-0000-0000239D0000}"/>
    <cellStyle name="20% - Accent1 4 3 5 3 4 3 2" xfId="40413" xr:uid="{00000000-0005-0000-0000-0000249D0000}"/>
    <cellStyle name="20% - Accent1 4 3 5 3 4 4" xfId="40414" xr:uid="{00000000-0005-0000-0000-0000259D0000}"/>
    <cellStyle name="20% - Accent1 4 3 5 3 5" xfId="40415" xr:uid="{00000000-0005-0000-0000-0000269D0000}"/>
    <cellStyle name="20% - Accent1 4 3 5 3 5 2" xfId="40416" xr:uid="{00000000-0005-0000-0000-0000279D0000}"/>
    <cellStyle name="20% - Accent1 4 3 5 3 5 2 2" xfId="40417" xr:uid="{00000000-0005-0000-0000-0000289D0000}"/>
    <cellStyle name="20% - Accent1 4 3 5 3 5 3" xfId="40418" xr:uid="{00000000-0005-0000-0000-0000299D0000}"/>
    <cellStyle name="20% - Accent1 4 3 5 3 6" xfId="40419" xr:uid="{00000000-0005-0000-0000-00002A9D0000}"/>
    <cellStyle name="20% - Accent1 4 3 5 3 6 2" xfId="40420" xr:uid="{00000000-0005-0000-0000-00002B9D0000}"/>
    <cellStyle name="20% - Accent1 4 3 5 3 6 2 2" xfId="40421" xr:uid="{00000000-0005-0000-0000-00002C9D0000}"/>
    <cellStyle name="20% - Accent1 4 3 5 3 6 3" xfId="40422" xr:uid="{00000000-0005-0000-0000-00002D9D0000}"/>
    <cellStyle name="20% - Accent1 4 3 5 3 7" xfId="40423" xr:uid="{00000000-0005-0000-0000-00002E9D0000}"/>
    <cellStyle name="20% - Accent1 4 3 5 3 7 2" xfId="40424" xr:uid="{00000000-0005-0000-0000-00002F9D0000}"/>
    <cellStyle name="20% - Accent1 4 3 5 3 8" xfId="40425" xr:uid="{00000000-0005-0000-0000-0000309D0000}"/>
    <cellStyle name="20% - Accent1 4 3 5 3 8 2" xfId="40426" xr:uid="{00000000-0005-0000-0000-0000319D0000}"/>
    <cellStyle name="20% - Accent1 4 3 5 3 9" xfId="40427" xr:uid="{00000000-0005-0000-0000-0000329D0000}"/>
    <cellStyle name="20% - Accent1 4 3 5 4" xfId="40428" xr:uid="{00000000-0005-0000-0000-0000339D0000}"/>
    <cellStyle name="20% - Accent1 4 3 5 4 2" xfId="40429" xr:uid="{00000000-0005-0000-0000-0000349D0000}"/>
    <cellStyle name="20% - Accent1 4 3 5 4 2 2" xfId="40430" xr:uid="{00000000-0005-0000-0000-0000359D0000}"/>
    <cellStyle name="20% - Accent1 4 3 5 4 2 2 2" xfId="40431" xr:uid="{00000000-0005-0000-0000-0000369D0000}"/>
    <cellStyle name="20% - Accent1 4 3 5 4 2 3" xfId="40432" xr:uid="{00000000-0005-0000-0000-0000379D0000}"/>
    <cellStyle name="20% - Accent1 4 3 5 4 3" xfId="40433" xr:uid="{00000000-0005-0000-0000-0000389D0000}"/>
    <cellStyle name="20% - Accent1 4 3 5 4 3 2" xfId="40434" xr:uid="{00000000-0005-0000-0000-0000399D0000}"/>
    <cellStyle name="20% - Accent1 4 3 5 4 4" xfId="40435" xr:uid="{00000000-0005-0000-0000-00003A9D0000}"/>
    <cellStyle name="20% - Accent1 4 3 5 5" xfId="40436" xr:uid="{00000000-0005-0000-0000-00003B9D0000}"/>
    <cellStyle name="20% - Accent1 4 3 5 5 2" xfId="40437" xr:uid="{00000000-0005-0000-0000-00003C9D0000}"/>
    <cellStyle name="20% - Accent1 4 3 5 5 2 2" xfId="40438" xr:uid="{00000000-0005-0000-0000-00003D9D0000}"/>
    <cellStyle name="20% - Accent1 4 3 5 5 2 2 2" xfId="40439" xr:uid="{00000000-0005-0000-0000-00003E9D0000}"/>
    <cellStyle name="20% - Accent1 4 3 5 5 2 3" xfId="40440" xr:uid="{00000000-0005-0000-0000-00003F9D0000}"/>
    <cellStyle name="20% - Accent1 4 3 5 5 3" xfId="40441" xr:uid="{00000000-0005-0000-0000-0000409D0000}"/>
    <cellStyle name="20% - Accent1 4 3 5 5 3 2" xfId="40442" xr:uid="{00000000-0005-0000-0000-0000419D0000}"/>
    <cellStyle name="20% - Accent1 4 3 5 5 4" xfId="40443" xr:uid="{00000000-0005-0000-0000-0000429D0000}"/>
    <cellStyle name="20% - Accent1 4 3 5 6" xfId="40444" xr:uid="{00000000-0005-0000-0000-0000439D0000}"/>
    <cellStyle name="20% - Accent1 4 3 5 6 2" xfId="40445" xr:uid="{00000000-0005-0000-0000-0000449D0000}"/>
    <cellStyle name="20% - Accent1 4 3 5 6 2 2" xfId="40446" xr:uid="{00000000-0005-0000-0000-0000459D0000}"/>
    <cellStyle name="20% - Accent1 4 3 5 6 2 2 2" xfId="40447" xr:uid="{00000000-0005-0000-0000-0000469D0000}"/>
    <cellStyle name="20% - Accent1 4 3 5 6 2 3" xfId="40448" xr:uid="{00000000-0005-0000-0000-0000479D0000}"/>
    <cellStyle name="20% - Accent1 4 3 5 6 3" xfId="40449" xr:uid="{00000000-0005-0000-0000-0000489D0000}"/>
    <cellStyle name="20% - Accent1 4 3 5 6 3 2" xfId="40450" xr:uid="{00000000-0005-0000-0000-0000499D0000}"/>
    <cellStyle name="20% - Accent1 4 3 5 6 4" xfId="40451" xr:uid="{00000000-0005-0000-0000-00004A9D0000}"/>
    <cellStyle name="20% - Accent1 4 3 5 7" xfId="40452" xr:uid="{00000000-0005-0000-0000-00004B9D0000}"/>
    <cellStyle name="20% - Accent1 4 3 5 7 2" xfId="40453" xr:uid="{00000000-0005-0000-0000-00004C9D0000}"/>
    <cellStyle name="20% - Accent1 4 3 5 7 2 2" xfId="40454" xr:uid="{00000000-0005-0000-0000-00004D9D0000}"/>
    <cellStyle name="20% - Accent1 4 3 5 7 3" xfId="40455" xr:uid="{00000000-0005-0000-0000-00004E9D0000}"/>
    <cellStyle name="20% - Accent1 4 3 5 8" xfId="40456" xr:uid="{00000000-0005-0000-0000-00004F9D0000}"/>
    <cellStyle name="20% - Accent1 4 3 5 8 2" xfId="40457" xr:uid="{00000000-0005-0000-0000-0000509D0000}"/>
    <cellStyle name="20% - Accent1 4 3 5 8 2 2" xfId="40458" xr:uid="{00000000-0005-0000-0000-0000519D0000}"/>
    <cellStyle name="20% - Accent1 4 3 5 8 3" xfId="40459" xr:uid="{00000000-0005-0000-0000-0000529D0000}"/>
    <cellStyle name="20% - Accent1 4 3 5 9" xfId="40460" xr:uid="{00000000-0005-0000-0000-0000539D0000}"/>
    <cellStyle name="20% - Accent1 4 3 5 9 2" xfId="40461" xr:uid="{00000000-0005-0000-0000-0000549D0000}"/>
    <cellStyle name="20% - Accent1 4 3 6" xfId="40462" xr:uid="{00000000-0005-0000-0000-0000559D0000}"/>
    <cellStyle name="20% - Accent1 4 3 6 10" xfId="40463" xr:uid="{00000000-0005-0000-0000-0000569D0000}"/>
    <cellStyle name="20% - Accent1 4 3 6 10 2" xfId="40464" xr:uid="{00000000-0005-0000-0000-0000579D0000}"/>
    <cellStyle name="20% - Accent1 4 3 6 11" xfId="40465" xr:uid="{00000000-0005-0000-0000-0000589D0000}"/>
    <cellStyle name="20% - Accent1 4 3 6 2" xfId="40466" xr:uid="{00000000-0005-0000-0000-0000599D0000}"/>
    <cellStyle name="20% - Accent1 4 3 6 2 2" xfId="40467" xr:uid="{00000000-0005-0000-0000-00005A9D0000}"/>
    <cellStyle name="20% - Accent1 4 3 6 2 2 2" xfId="40468" xr:uid="{00000000-0005-0000-0000-00005B9D0000}"/>
    <cellStyle name="20% - Accent1 4 3 6 2 2 2 2" xfId="40469" xr:uid="{00000000-0005-0000-0000-00005C9D0000}"/>
    <cellStyle name="20% - Accent1 4 3 6 2 2 2 2 2" xfId="40470" xr:uid="{00000000-0005-0000-0000-00005D9D0000}"/>
    <cellStyle name="20% - Accent1 4 3 6 2 2 2 3" xfId="40471" xr:uid="{00000000-0005-0000-0000-00005E9D0000}"/>
    <cellStyle name="20% - Accent1 4 3 6 2 2 3" xfId="40472" xr:uid="{00000000-0005-0000-0000-00005F9D0000}"/>
    <cellStyle name="20% - Accent1 4 3 6 2 2 3 2" xfId="40473" xr:uid="{00000000-0005-0000-0000-0000609D0000}"/>
    <cellStyle name="20% - Accent1 4 3 6 2 2 4" xfId="40474" xr:uid="{00000000-0005-0000-0000-0000619D0000}"/>
    <cellStyle name="20% - Accent1 4 3 6 2 3" xfId="40475" xr:uid="{00000000-0005-0000-0000-0000629D0000}"/>
    <cellStyle name="20% - Accent1 4 3 6 2 3 2" xfId="40476" xr:uid="{00000000-0005-0000-0000-0000639D0000}"/>
    <cellStyle name="20% - Accent1 4 3 6 2 3 2 2" xfId="40477" xr:uid="{00000000-0005-0000-0000-0000649D0000}"/>
    <cellStyle name="20% - Accent1 4 3 6 2 3 2 2 2" xfId="40478" xr:uid="{00000000-0005-0000-0000-0000659D0000}"/>
    <cellStyle name="20% - Accent1 4 3 6 2 3 2 3" xfId="40479" xr:uid="{00000000-0005-0000-0000-0000669D0000}"/>
    <cellStyle name="20% - Accent1 4 3 6 2 3 3" xfId="40480" xr:uid="{00000000-0005-0000-0000-0000679D0000}"/>
    <cellStyle name="20% - Accent1 4 3 6 2 3 3 2" xfId="40481" xr:uid="{00000000-0005-0000-0000-0000689D0000}"/>
    <cellStyle name="20% - Accent1 4 3 6 2 3 4" xfId="40482" xr:uid="{00000000-0005-0000-0000-0000699D0000}"/>
    <cellStyle name="20% - Accent1 4 3 6 2 4" xfId="40483" xr:uid="{00000000-0005-0000-0000-00006A9D0000}"/>
    <cellStyle name="20% - Accent1 4 3 6 2 4 2" xfId="40484" xr:uid="{00000000-0005-0000-0000-00006B9D0000}"/>
    <cellStyle name="20% - Accent1 4 3 6 2 4 2 2" xfId="40485" xr:uid="{00000000-0005-0000-0000-00006C9D0000}"/>
    <cellStyle name="20% - Accent1 4 3 6 2 4 2 2 2" xfId="40486" xr:uid="{00000000-0005-0000-0000-00006D9D0000}"/>
    <cellStyle name="20% - Accent1 4 3 6 2 4 2 3" xfId="40487" xr:uid="{00000000-0005-0000-0000-00006E9D0000}"/>
    <cellStyle name="20% - Accent1 4 3 6 2 4 3" xfId="40488" xr:uid="{00000000-0005-0000-0000-00006F9D0000}"/>
    <cellStyle name="20% - Accent1 4 3 6 2 4 3 2" xfId="40489" xr:uid="{00000000-0005-0000-0000-0000709D0000}"/>
    <cellStyle name="20% - Accent1 4 3 6 2 4 4" xfId="40490" xr:uid="{00000000-0005-0000-0000-0000719D0000}"/>
    <cellStyle name="20% - Accent1 4 3 6 2 5" xfId="40491" xr:uid="{00000000-0005-0000-0000-0000729D0000}"/>
    <cellStyle name="20% - Accent1 4 3 6 2 5 2" xfId="40492" xr:uid="{00000000-0005-0000-0000-0000739D0000}"/>
    <cellStyle name="20% - Accent1 4 3 6 2 5 2 2" xfId="40493" xr:uid="{00000000-0005-0000-0000-0000749D0000}"/>
    <cellStyle name="20% - Accent1 4 3 6 2 5 3" xfId="40494" xr:uid="{00000000-0005-0000-0000-0000759D0000}"/>
    <cellStyle name="20% - Accent1 4 3 6 2 6" xfId="40495" xr:uid="{00000000-0005-0000-0000-0000769D0000}"/>
    <cellStyle name="20% - Accent1 4 3 6 2 6 2" xfId="40496" xr:uid="{00000000-0005-0000-0000-0000779D0000}"/>
    <cellStyle name="20% - Accent1 4 3 6 2 6 2 2" xfId="40497" xr:uid="{00000000-0005-0000-0000-0000789D0000}"/>
    <cellStyle name="20% - Accent1 4 3 6 2 6 3" xfId="40498" xr:uid="{00000000-0005-0000-0000-0000799D0000}"/>
    <cellStyle name="20% - Accent1 4 3 6 2 7" xfId="40499" xr:uid="{00000000-0005-0000-0000-00007A9D0000}"/>
    <cellStyle name="20% - Accent1 4 3 6 2 7 2" xfId="40500" xr:uid="{00000000-0005-0000-0000-00007B9D0000}"/>
    <cellStyle name="20% - Accent1 4 3 6 2 8" xfId="40501" xr:uid="{00000000-0005-0000-0000-00007C9D0000}"/>
    <cellStyle name="20% - Accent1 4 3 6 2 8 2" xfId="40502" xr:uid="{00000000-0005-0000-0000-00007D9D0000}"/>
    <cellStyle name="20% - Accent1 4 3 6 2 9" xfId="40503" xr:uid="{00000000-0005-0000-0000-00007E9D0000}"/>
    <cellStyle name="20% - Accent1 4 3 6 3" xfId="40504" xr:uid="{00000000-0005-0000-0000-00007F9D0000}"/>
    <cellStyle name="20% - Accent1 4 3 6 3 2" xfId="40505" xr:uid="{00000000-0005-0000-0000-0000809D0000}"/>
    <cellStyle name="20% - Accent1 4 3 6 3 2 2" xfId="40506" xr:uid="{00000000-0005-0000-0000-0000819D0000}"/>
    <cellStyle name="20% - Accent1 4 3 6 3 2 2 2" xfId="40507" xr:uid="{00000000-0005-0000-0000-0000829D0000}"/>
    <cellStyle name="20% - Accent1 4 3 6 3 2 2 2 2" xfId="40508" xr:uid="{00000000-0005-0000-0000-0000839D0000}"/>
    <cellStyle name="20% - Accent1 4 3 6 3 2 2 3" xfId="40509" xr:uid="{00000000-0005-0000-0000-0000849D0000}"/>
    <cellStyle name="20% - Accent1 4 3 6 3 2 3" xfId="40510" xr:uid="{00000000-0005-0000-0000-0000859D0000}"/>
    <cellStyle name="20% - Accent1 4 3 6 3 2 3 2" xfId="40511" xr:uid="{00000000-0005-0000-0000-0000869D0000}"/>
    <cellStyle name="20% - Accent1 4 3 6 3 2 4" xfId="40512" xr:uid="{00000000-0005-0000-0000-0000879D0000}"/>
    <cellStyle name="20% - Accent1 4 3 6 3 3" xfId="40513" xr:uid="{00000000-0005-0000-0000-0000889D0000}"/>
    <cellStyle name="20% - Accent1 4 3 6 3 3 2" xfId="40514" xr:uid="{00000000-0005-0000-0000-0000899D0000}"/>
    <cellStyle name="20% - Accent1 4 3 6 3 3 2 2" xfId="40515" xr:uid="{00000000-0005-0000-0000-00008A9D0000}"/>
    <cellStyle name="20% - Accent1 4 3 6 3 3 2 2 2" xfId="40516" xr:uid="{00000000-0005-0000-0000-00008B9D0000}"/>
    <cellStyle name="20% - Accent1 4 3 6 3 3 2 3" xfId="40517" xr:uid="{00000000-0005-0000-0000-00008C9D0000}"/>
    <cellStyle name="20% - Accent1 4 3 6 3 3 3" xfId="40518" xr:uid="{00000000-0005-0000-0000-00008D9D0000}"/>
    <cellStyle name="20% - Accent1 4 3 6 3 3 3 2" xfId="40519" xr:uid="{00000000-0005-0000-0000-00008E9D0000}"/>
    <cellStyle name="20% - Accent1 4 3 6 3 3 4" xfId="40520" xr:uid="{00000000-0005-0000-0000-00008F9D0000}"/>
    <cellStyle name="20% - Accent1 4 3 6 3 4" xfId="40521" xr:uid="{00000000-0005-0000-0000-0000909D0000}"/>
    <cellStyle name="20% - Accent1 4 3 6 3 4 2" xfId="40522" xr:uid="{00000000-0005-0000-0000-0000919D0000}"/>
    <cellStyle name="20% - Accent1 4 3 6 3 4 2 2" xfId="40523" xr:uid="{00000000-0005-0000-0000-0000929D0000}"/>
    <cellStyle name="20% - Accent1 4 3 6 3 4 2 2 2" xfId="40524" xr:uid="{00000000-0005-0000-0000-0000939D0000}"/>
    <cellStyle name="20% - Accent1 4 3 6 3 4 2 3" xfId="40525" xr:uid="{00000000-0005-0000-0000-0000949D0000}"/>
    <cellStyle name="20% - Accent1 4 3 6 3 4 3" xfId="40526" xr:uid="{00000000-0005-0000-0000-0000959D0000}"/>
    <cellStyle name="20% - Accent1 4 3 6 3 4 3 2" xfId="40527" xr:uid="{00000000-0005-0000-0000-0000969D0000}"/>
    <cellStyle name="20% - Accent1 4 3 6 3 4 4" xfId="40528" xr:uid="{00000000-0005-0000-0000-0000979D0000}"/>
    <cellStyle name="20% - Accent1 4 3 6 3 5" xfId="40529" xr:uid="{00000000-0005-0000-0000-0000989D0000}"/>
    <cellStyle name="20% - Accent1 4 3 6 3 5 2" xfId="40530" xr:uid="{00000000-0005-0000-0000-0000999D0000}"/>
    <cellStyle name="20% - Accent1 4 3 6 3 5 2 2" xfId="40531" xr:uid="{00000000-0005-0000-0000-00009A9D0000}"/>
    <cellStyle name="20% - Accent1 4 3 6 3 5 3" xfId="40532" xr:uid="{00000000-0005-0000-0000-00009B9D0000}"/>
    <cellStyle name="20% - Accent1 4 3 6 3 6" xfId="40533" xr:uid="{00000000-0005-0000-0000-00009C9D0000}"/>
    <cellStyle name="20% - Accent1 4 3 6 3 6 2" xfId="40534" xr:uid="{00000000-0005-0000-0000-00009D9D0000}"/>
    <cellStyle name="20% - Accent1 4 3 6 3 6 2 2" xfId="40535" xr:uid="{00000000-0005-0000-0000-00009E9D0000}"/>
    <cellStyle name="20% - Accent1 4 3 6 3 6 3" xfId="40536" xr:uid="{00000000-0005-0000-0000-00009F9D0000}"/>
    <cellStyle name="20% - Accent1 4 3 6 3 7" xfId="40537" xr:uid="{00000000-0005-0000-0000-0000A09D0000}"/>
    <cellStyle name="20% - Accent1 4 3 6 3 7 2" xfId="40538" xr:uid="{00000000-0005-0000-0000-0000A19D0000}"/>
    <cellStyle name="20% - Accent1 4 3 6 3 8" xfId="40539" xr:uid="{00000000-0005-0000-0000-0000A29D0000}"/>
    <cellStyle name="20% - Accent1 4 3 6 3 8 2" xfId="40540" xr:uid="{00000000-0005-0000-0000-0000A39D0000}"/>
    <cellStyle name="20% - Accent1 4 3 6 3 9" xfId="40541" xr:uid="{00000000-0005-0000-0000-0000A49D0000}"/>
    <cellStyle name="20% - Accent1 4 3 6 4" xfId="40542" xr:uid="{00000000-0005-0000-0000-0000A59D0000}"/>
    <cellStyle name="20% - Accent1 4 3 6 4 2" xfId="40543" xr:uid="{00000000-0005-0000-0000-0000A69D0000}"/>
    <cellStyle name="20% - Accent1 4 3 6 4 2 2" xfId="40544" xr:uid="{00000000-0005-0000-0000-0000A79D0000}"/>
    <cellStyle name="20% - Accent1 4 3 6 4 2 2 2" xfId="40545" xr:uid="{00000000-0005-0000-0000-0000A89D0000}"/>
    <cellStyle name="20% - Accent1 4 3 6 4 2 3" xfId="40546" xr:uid="{00000000-0005-0000-0000-0000A99D0000}"/>
    <cellStyle name="20% - Accent1 4 3 6 4 3" xfId="40547" xr:uid="{00000000-0005-0000-0000-0000AA9D0000}"/>
    <cellStyle name="20% - Accent1 4 3 6 4 3 2" xfId="40548" xr:uid="{00000000-0005-0000-0000-0000AB9D0000}"/>
    <cellStyle name="20% - Accent1 4 3 6 4 4" xfId="40549" xr:uid="{00000000-0005-0000-0000-0000AC9D0000}"/>
    <cellStyle name="20% - Accent1 4 3 6 5" xfId="40550" xr:uid="{00000000-0005-0000-0000-0000AD9D0000}"/>
    <cellStyle name="20% - Accent1 4 3 6 5 2" xfId="40551" xr:uid="{00000000-0005-0000-0000-0000AE9D0000}"/>
    <cellStyle name="20% - Accent1 4 3 6 5 2 2" xfId="40552" xr:uid="{00000000-0005-0000-0000-0000AF9D0000}"/>
    <cellStyle name="20% - Accent1 4 3 6 5 2 2 2" xfId="40553" xr:uid="{00000000-0005-0000-0000-0000B09D0000}"/>
    <cellStyle name="20% - Accent1 4 3 6 5 2 3" xfId="40554" xr:uid="{00000000-0005-0000-0000-0000B19D0000}"/>
    <cellStyle name="20% - Accent1 4 3 6 5 3" xfId="40555" xr:uid="{00000000-0005-0000-0000-0000B29D0000}"/>
    <cellStyle name="20% - Accent1 4 3 6 5 3 2" xfId="40556" xr:uid="{00000000-0005-0000-0000-0000B39D0000}"/>
    <cellStyle name="20% - Accent1 4 3 6 5 4" xfId="40557" xr:uid="{00000000-0005-0000-0000-0000B49D0000}"/>
    <cellStyle name="20% - Accent1 4 3 6 6" xfId="40558" xr:uid="{00000000-0005-0000-0000-0000B59D0000}"/>
    <cellStyle name="20% - Accent1 4 3 6 6 2" xfId="40559" xr:uid="{00000000-0005-0000-0000-0000B69D0000}"/>
    <cellStyle name="20% - Accent1 4 3 6 6 2 2" xfId="40560" xr:uid="{00000000-0005-0000-0000-0000B79D0000}"/>
    <cellStyle name="20% - Accent1 4 3 6 6 2 2 2" xfId="40561" xr:uid="{00000000-0005-0000-0000-0000B89D0000}"/>
    <cellStyle name="20% - Accent1 4 3 6 6 2 3" xfId="40562" xr:uid="{00000000-0005-0000-0000-0000B99D0000}"/>
    <cellStyle name="20% - Accent1 4 3 6 6 3" xfId="40563" xr:uid="{00000000-0005-0000-0000-0000BA9D0000}"/>
    <cellStyle name="20% - Accent1 4 3 6 6 3 2" xfId="40564" xr:uid="{00000000-0005-0000-0000-0000BB9D0000}"/>
    <cellStyle name="20% - Accent1 4 3 6 6 4" xfId="40565" xr:uid="{00000000-0005-0000-0000-0000BC9D0000}"/>
    <cellStyle name="20% - Accent1 4 3 6 7" xfId="40566" xr:uid="{00000000-0005-0000-0000-0000BD9D0000}"/>
    <cellStyle name="20% - Accent1 4 3 6 7 2" xfId="40567" xr:uid="{00000000-0005-0000-0000-0000BE9D0000}"/>
    <cellStyle name="20% - Accent1 4 3 6 7 2 2" xfId="40568" xr:uid="{00000000-0005-0000-0000-0000BF9D0000}"/>
    <cellStyle name="20% - Accent1 4 3 6 7 3" xfId="40569" xr:uid="{00000000-0005-0000-0000-0000C09D0000}"/>
    <cellStyle name="20% - Accent1 4 3 6 8" xfId="40570" xr:uid="{00000000-0005-0000-0000-0000C19D0000}"/>
    <cellStyle name="20% - Accent1 4 3 6 8 2" xfId="40571" xr:uid="{00000000-0005-0000-0000-0000C29D0000}"/>
    <cellStyle name="20% - Accent1 4 3 6 8 2 2" xfId="40572" xr:uid="{00000000-0005-0000-0000-0000C39D0000}"/>
    <cellStyle name="20% - Accent1 4 3 6 8 3" xfId="40573" xr:uid="{00000000-0005-0000-0000-0000C49D0000}"/>
    <cellStyle name="20% - Accent1 4 3 6 9" xfId="40574" xr:uid="{00000000-0005-0000-0000-0000C59D0000}"/>
    <cellStyle name="20% - Accent1 4 3 6 9 2" xfId="40575" xr:uid="{00000000-0005-0000-0000-0000C69D0000}"/>
    <cellStyle name="20% - Accent1 4 3 7" xfId="40576" xr:uid="{00000000-0005-0000-0000-0000C79D0000}"/>
    <cellStyle name="20% - Accent1 4 3 7 2" xfId="40577" xr:uid="{00000000-0005-0000-0000-0000C89D0000}"/>
    <cellStyle name="20% - Accent1 4 3 7 2 2" xfId="40578" xr:uid="{00000000-0005-0000-0000-0000C99D0000}"/>
    <cellStyle name="20% - Accent1 4 3 7 2 2 2" xfId="40579" xr:uid="{00000000-0005-0000-0000-0000CA9D0000}"/>
    <cellStyle name="20% - Accent1 4 3 7 2 2 2 2" xfId="40580" xr:uid="{00000000-0005-0000-0000-0000CB9D0000}"/>
    <cellStyle name="20% - Accent1 4 3 7 2 2 3" xfId="40581" xr:uid="{00000000-0005-0000-0000-0000CC9D0000}"/>
    <cellStyle name="20% - Accent1 4 3 7 2 3" xfId="40582" xr:uid="{00000000-0005-0000-0000-0000CD9D0000}"/>
    <cellStyle name="20% - Accent1 4 3 7 2 3 2" xfId="40583" xr:uid="{00000000-0005-0000-0000-0000CE9D0000}"/>
    <cellStyle name="20% - Accent1 4 3 7 2 4" xfId="40584" xr:uid="{00000000-0005-0000-0000-0000CF9D0000}"/>
    <cellStyle name="20% - Accent1 4 3 7 3" xfId="40585" xr:uid="{00000000-0005-0000-0000-0000D09D0000}"/>
    <cellStyle name="20% - Accent1 4 3 7 3 2" xfId="40586" xr:uid="{00000000-0005-0000-0000-0000D19D0000}"/>
    <cellStyle name="20% - Accent1 4 3 7 3 2 2" xfId="40587" xr:uid="{00000000-0005-0000-0000-0000D29D0000}"/>
    <cellStyle name="20% - Accent1 4 3 7 3 2 2 2" xfId="40588" xr:uid="{00000000-0005-0000-0000-0000D39D0000}"/>
    <cellStyle name="20% - Accent1 4 3 7 3 2 3" xfId="40589" xr:uid="{00000000-0005-0000-0000-0000D49D0000}"/>
    <cellStyle name="20% - Accent1 4 3 7 3 3" xfId="40590" xr:uid="{00000000-0005-0000-0000-0000D59D0000}"/>
    <cellStyle name="20% - Accent1 4 3 7 3 3 2" xfId="40591" xr:uid="{00000000-0005-0000-0000-0000D69D0000}"/>
    <cellStyle name="20% - Accent1 4 3 7 3 4" xfId="40592" xr:uid="{00000000-0005-0000-0000-0000D79D0000}"/>
    <cellStyle name="20% - Accent1 4 3 7 4" xfId="40593" xr:uid="{00000000-0005-0000-0000-0000D89D0000}"/>
    <cellStyle name="20% - Accent1 4 3 7 4 2" xfId="40594" xr:uid="{00000000-0005-0000-0000-0000D99D0000}"/>
    <cellStyle name="20% - Accent1 4 3 7 4 2 2" xfId="40595" xr:uid="{00000000-0005-0000-0000-0000DA9D0000}"/>
    <cellStyle name="20% - Accent1 4 3 7 4 2 2 2" xfId="40596" xr:uid="{00000000-0005-0000-0000-0000DB9D0000}"/>
    <cellStyle name="20% - Accent1 4 3 7 4 2 3" xfId="40597" xr:uid="{00000000-0005-0000-0000-0000DC9D0000}"/>
    <cellStyle name="20% - Accent1 4 3 7 4 3" xfId="40598" xr:uid="{00000000-0005-0000-0000-0000DD9D0000}"/>
    <cellStyle name="20% - Accent1 4 3 7 4 3 2" xfId="40599" xr:uid="{00000000-0005-0000-0000-0000DE9D0000}"/>
    <cellStyle name="20% - Accent1 4 3 7 4 4" xfId="40600" xr:uid="{00000000-0005-0000-0000-0000DF9D0000}"/>
    <cellStyle name="20% - Accent1 4 3 7 5" xfId="40601" xr:uid="{00000000-0005-0000-0000-0000E09D0000}"/>
    <cellStyle name="20% - Accent1 4 3 7 5 2" xfId="40602" xr:uid="{00000000-0005-0000-0000-0000E19D0000}"/>
    <cellStyle name="20% - Accent1 4 3 7 5 2 2" xfId="40603" xr:uid="{00000000-0005-0000-0000-0000E29D0000}"/>
    <cellStyle name="20% - Accent1 4 3 7 5 3" xfId="40604" xr:uid="{00000000-0005-0000-0000-0000E39D0000}"/>
    <cellStyle name="20% - Accent1 4 3 7 6" xfId="40605" xr:uid="{00000000-0005-0000-0000-0000E49D0000}"/>
    <cellStyle name="20% - Accent1 4 3 7 6 2" xfId="40606" xr:uid="{00000000-0005-0000-0000-0000E59D0000}"/>
    <cellStyle name="20% - Accent1 4 3 7 6 2 2" xfId="40607" xr:uid="{00000000-0005-0000-0000-0000E69D0000}"/>
    <cellStyle name="20% - Accent1 4 3 7 6 3" xfId="40608" xr:uid="{00000000-0005-0000-0000-0000E79D0000}"/>
    <cellStyle name="20% - Accent1 4 3 7 7" xfId="40609" xr:uid="{00000000-0005-0000-0000-0000E89D0000}"/>
    <cellStyle name="20% - Accent1 4 3 7 7 2" xfId="40610" xr:uid="{00000000-0005-0000-0000-0000E99D0000}"/>
    <cellStyle name="20% - Accent1 4 3 7 8" xfId="40611" xr:uid="{00000000-0005-0000-0000-0000EA9D0000}"/>
    <cellStyle name="20% - Accent1 4 3 7 8 2" xfId="40612" xr:uid="{00000000-0005-0000-0000-0000EB9D0000}"/>
    <cellStyle name="20% - Accent1 4 3 7 9" xfId="40613" xr:uid="{00000000-0005-0000-0000-0000EC9D0000}"/>
    <cellStyle name="20% - Accent1 4 3 8" xfId="40614" xr:uid="{00000000-0005-0000-0000-0000ED9D0000}"/>
    <cellStyle name="20% - Accent1 4 3 8 2" xfId="40615" xr:uid="{00000000-0005-0000-0000-0000EE9D0000}"/>
    <cellStyle name="20% - Accent1 4 3 8 2 2" xfId="40616" xr:uid="{00000000-0005-0000-0000-0000EF9D0000}"/>
    <cellStyle name="20% - Accent1 4 3 8 2 2 2" xfId="40617" xr:uid="{00000000-0005-0000-0000-0000F09D0000}"/>
    <cellStyle name="20% - Accent1 4 3 8 2 2 2 2" xfId="40618" xr:uid="{00000000-0005-0000-0000-0000F19D0000}"/>
    <cellStyle name="20% - Accent1 4 3 8 2 2 3" xfId="40619" xr:uid="{00000000-0005-0000-0000-0000F29D0000}"/>
    <cellStyle name="20% - Accent1 4 3 8 2 3" xfId="40620" xr:uid="{00000000-0005-0000-0000-0000F39D0000}"/>
    <cellStyle name="20% - Accent1 4 3 8 2 3 2" xfId="40621" xr:uid="{00000000-0005-0000-0000-0000F49D0000}"/>
    <cellStyle name="20% - Accent1 4 3 8 2 4" xfId="40622" xr:uid="{00000000-0005-0000-0000-0000F59D0000}"/>
    <cellStyle name="20% - Accent1 4 3 8 3" xfId="40623" xr:uid="{00000000-0005-0000-0000-0000F69D0000}"/>
    <cellStyle name="20% - Accent1 4 3 8 3 2" xfId="40624" xr:uid="{00000000-0005-0000-0000-0000F79D0000}"/>
    <cellStyle name="20% - Accent1 4 3 8 3 2 2" xfId="40625" xr:uid="{00000000-0005-0000-0000-0000F89D0000}"/>
    <cellStyle name="20% - Accent1 4 3 8 3 2 2 2" xfId="40626" xr:uid="{00000000-0005-0000-0000-0000F99D0000}"/>
    <cellStyle name="20% - Accent1 4 3 8 3 2 3" xfId="40627" xr:uid="{00000000-0005-0000-0000-0000FA9D0000}"/>
    <cellStyle name="20% - Accent1 4 3 8 3 3" xfId="40628" xr:uid="{00000000-0005-0000-0000-0000FB9D0000}"/>
    <cellStyle name="20% - Accent1 4 3 8 3 3 2" xfId="40629" xr:uid="{00000000-0005-0000-0000-0000FC9D0000}"/>
    <cellStyle name="20% - Accent1 4 3 8 3 4" xfId="40630" xr:uid="{00000000-0005-0000-0000-0000FD9D0000}"/>
    <cellStyle name="20% - Accent1 4 3 8 4" xfId="40631" xr:uid="{00000000-0005-0000-0000-0000FE9D0000}"/>
    <cellStyle name="20% - Accent1 4 3 8 4 2" xfId="40632" xr:uid="{00000000-0005-0000-0000-0000FF9D0000}"/>
    <cellStyle name="20% - Accent1 4 3 8 4 2 2" xfId="40633" xr:uid="{00000000-0005-0000-0000-0000009E0000}"/>
    <cellStyle name="20% - Accent1 4 3 8 4 2 2 2" xfId="40634" xr:uid="{00000000-0005-0000-0000-0000019E0000}"/>
    <cellStyle name="20% - Accent1 4 3 8 4 2 3" xfId="40635" xr:uid="{00000000-0005-0000-0000-0000029E0000}"/>
    <cellStyle name="20% - Accent1 4 3 8 4 3" xfId="40636" xr:uid="{00000000-0005-0000-0000-0000039E0000}"/>
    <cellStyle name="20% - Accent1 4 3 8 4 3 2" xfId="40637" xr:uid="{00000000-0005-0000-0000-0000049E0000}"/>
    <cellStyle name="20% - Accent1 4 3 8 4 4" xfId="40638" xr:uid="{00000000-0005-0000-0000-0000059E0000}"/>
    <cellStyle name="20% - Accent1 4 3 8 5" xfId="40639" xr:uid="{00000000-0005-0000-0000-0000069E0000}"/>
    <cellStyle name="20% - Accent1 4 3 8 5 2" xfId="40640" xr:uid="{00000000-0005-0000-0000-0000079E0000}"/>
    <cellStyle name="20% - Accent1 4 3 8 5 2 2" xfId="40641" xr:uid="{00000000-0005-0000-0000-0000089E0000}"/>
    <cellStyle name="20% - Accent1 4 3 8 5 3" xfId="40642" xr:uid="{00000000-0005-0000-0000-0000099E0000}"/>
    <cellStyle name="20% - Accent1 4 3 8 6" xfId="40643" xr:uid="{00000000-0005-0000-0000-00000A9E0000}"/>
    <cellStyle name="20% - Accent1 4 3 8 6 2" xfId="40644" xr:uid="{00000000-0005-0000-0000-00000B9E0000}"/>
    <cellStyle name="20% - Accent1 4 3 8 6 2 2" xfId="40645" xr:uid="{00000000-0005-0000-0000-00000C9E0000}"/>
    <cellStyle name="20% - Accent1 4 3 8 6 3" xfId="40646" xr:uid="{00000000-0005-0000-0000-00000D9E0000}"/>
    <cellStyle name="20% - Accent1 4 3 8 7" xfId="40647" xr:uid="{00000000-0005-0000-0000-00000E9E0000}"/>
    <cellStyle name="20% - Accent1 4 3 8 7 2" xfId="40648" xr:uid="{00000000-0005-0000-0000-00000F9E0000}"/>
    <cellStyle name="20% - Accent1 4 3 8 8" xfId="40649" xr:uid="{00000000-0005-0000-0000-0000109E0000}"/>
    <cellStyle name="20% - Accent1 4 3 8 8 2" xfId="40650" xr:uid="{00000000-0005-0000-0000-0000119E0000}"/>
    <cellStyle name="20% - Accent1 4 3 8 9" xfId="40651" xr:uid="{00000000-0005-0000-0000-0000129E0000}"/>
    <cellStyle name="20% - Accent1 4 3 9" xfId="40652" xr:uid="{00000000-0005-0000-0000-0000139E0000}"/>
    <cellStyle name="20% - Accent1 4 3 9 2" xfId="40653" xr:uid="{00000000-0005-0000-0000-0000149E0000}"/>
    <cellStyle name="20% - Accent1 4 3 9 2 2" xfId="40654" xr:uid="{00000000-0005-0000-0000-0000159E0000}"/>
    <cellStyle name="20% - Accent1 4 3 9 2 2 2" xfId="40655" xr:uid="{00000000-0005-0000-0000-0000169E0000}"/>
    <cellStyle name="20% - Accent1 4 3 9 2 3" xfId="40656" xr:uid="{00000000-0005-0000-0000-0000179E0000}"/>
    <cellStyle name="20% - Accent1 4 3 9 3" xfId="40657" xr:uid="{00000000-0005-0000-0000-0000189E0000}"/>
    <cellStyle name="20% - Accent1 4 3 9 3 2" xfId="40658" xr:uid="{00000000-0005-0000-0000-0000199E0000}"/>
    <cellStyle name="20% - Accent1 4 3 9 4" xfId="40659" xr:uid="{00000000-0005-0000-0000-00001A9E0000}"/>
    <cellStyle name="20% - Accent1 4 4" xfId="40660" xr:uid="{00000000-0005-0000-0000-00001B9E0000}"/>
    <cellStyle name="20% - Accent1 4 4 10" xfId="40661" xr:uid="{00000000-0005-0000-0000-00001C9E0000}"/>
    <cellStyle name="20% - Accent1 4 4 10 2" xfId="40662" xr:uid="{00000000-0005-0000-0000-00001D9E0000}"/>
    <cellStyle name="20% - Accent1 4 4 10 2 2" xfId="40663" xr:uid="{00000000-0005-0000-0000-00001E9E0000}"/>
    <cellStyle name="20% - Accent1 4 4 10 2 2 2" xfId="40664" xr:uid="{00000000-0005-0000-0000-00001F9E0000}"/>
    <cellStyle name="20% - Accent1 4 4 10 2 3" xfId="40665" xr:uid="{00000000-0005-0000-0000-0000209E0000}"/>
    <cellStyle name="20% - Accent1 4 4 10 3" xfId="40666" xr:uid="{00000000-0005-0000-0000-0000219E0000}"/>
    <cellStyle name="20% - Accent1 4 4 10 3 2" xfId="40667" xr:uid="{00000000-0005-0000-0000-0000229E0000}"/>
    <cellStyle name="20% - Accent1 4 4 10 4" xfId="40668" xr:uid="{00000000-0005-0000-0000-0000239E0000}"/>
    <cellStyle name="20% - Accent1 4 4 11" xfId="40669" xr:uid="{00000000-0005-0000-0000-0000249E0000}"/>
    <cellStyle name="20% - Accent1 4 4 11 2" xfId="40670" xr:uid="{00000000-0005-0000-0000-0000259E0000}"/>
    <cellStyle name="20% - Accent1 4 4 11 2 2" xfId="40671" xr:uid="{00000000-0005-0000-0000-0000269E0000}"/>
    <cellStyle name="20% - Accent1 4 4 11 2 2 2" xfId="40672" xr:uid="{00000000-0005-0000-0000-0000279E0000}"/>
    <cellStyle name="20% - Accent1 4 4 11 2 3" xfId="40673" xr:uid="{00000000-0005-0000-0000-0000289E0000}"/>
    <cellStyle name="20% - Accent1 4 4 11 3" xfId="40674" xr:uid="{00000000-0005-0000-0000-0000299E0000}"/>
    <cellStyle name="20% - Accent1 4 4 11 3 2" xfId="40675" xr:uid="{00000000-0005-0000-0000-00002A9E0000}"/>
    <cellStyle name="20% - Accent1 4 4 11 4" xfId="40676" xr:uid="{00000000-0005-0000-0000-00002B9E0000}"/>
    <cellStyle name="20% - Accent1 4 4 12" xfId="40677" xr:uid="{00000000-0005-0000-0000-00002C9E0000}"/>
    <cellStyle name="20% - Accent1 4 4 12 2" xfId="40678" xr:uid="{00000000-0005-0000-0000-00002D9E0000}"/>
    <cellStyle name="20% - Accent1 4 4 12 2 2" xfId="40679" xr:uid="{00000000-0005-0000-0000-00002E9E0000}"/>
    <cellStyle name="20% - Accent1 4 4 12 3" xfId="40680" xr:uid="{00000000-0005-0000-0000-00002F9E0000}"/>
    <cellStyle name="20% - Accent1 4 4 13" xfId="40681" xr:uid="{00000000-0005-0000-0000-0000309E0000}"/>
    <cellStyle name="20% - Accent1 4 4 13 2" xfId="40682" xr:uid="{00000000-0005-0000-0000-0000319E0000}"/>
    <cellStyle name="20% - Accent1 4 4 13 2 2" xfId="40683" xr:uid="{00000000-0005-0000-0000-0000329E0000}"/>
    <cellStyle name="20% - Accent1 4 4 13 3" xfId="40684" xr:uid="{00000000-0005-0000-0000-0000339E0000}"/>
    <cellStyle name="20% - Accent1 4 4 14" xfId="40685" xr:uid="{00000000-0005-0000-0000-0000349E0000}"/>
    <cellStyle name="20% - Accent1 4 4 14 2" xfId="40686" xr:uid="{00000000-0005-0000-0000-0000359E0000}"/>
    <cellStyle name="20% - Accent1 4 4 15" xfId="40687" xr:uid="{00000000-0005-0000-0000-0000369E0000}"/>
    <cellStyle name="20% - Accent1 4 4 15 2" xfId="40688" xr:uid="{00000000-0005-0000-0000-0000379E0000}"/>
    <cellStyle name="20% - Accent1 4 4 16" xfId="40689" xr:uid="{00000000-0005-0000-0000-0000389E0000}"/>
    <cellStyle name="20% - Accent1 4 4 2" xfId="40690" xr:uid="{00000000-0005-0000-0000-0000399E0000}"/>
    <cellStyle name="20% - Accent1 4 4 2 10" xfId="40691" xr:uid="{00000000-0005-0000-0000-00003A9E0000}"/>
    <cellStyle name="20% - Accent1 4 4 2 10 2" xfId="40692" xr:uid="{00000000-0005-0000-0000-00003B9E0000}"/>
    <cellStyle name="20% - Accent1 4 4 2 10 2 2" xfId="40693" xr:uid="{00000000-0005-0000-0000-00003C9E0000}"/>
    <cellStyle name="20% - Accent1 4 4 2 10 2 2 2" xfId="40694" xr:uid="{00000000-0005-0000-0000-00003D9E0000}"/>
    <cellStyle name="20% - Accent1 4 4 2 10 2 3" xfId="40695" xr:uid="{00000000-0005-0000-0000-00003E9E0000}"/>
    <cellStyle name="20% - Accent1 4 4 2 10 3" xfId="40696" xr:uid="{00000000-0005-0000-0000-00003F9E0000}"/>
    <cellStyle name="20% - Accent1 4 4 2 10 3 2" xfId="40697" xr:uid="{00000000-0005-0000-0000-0000409E0000}"/>
    <cellStyle name="20% - Accent1 4 4 2 10 4" xfId="40698" xr:uid="{00000000-0005-0000-0000-0000419E0000}"/>
    <cellStyle name="20% - Accent1 4 4 2 11" xfId="40699" xr:uid="{00000000-0005-0000-0000-0000429E0000}"/>
    <cellStyle name="20% - Accent1 4 4 2 11 2" xfId="40700" xr:uid="{00000000-0005-0000-0000-0000439E0000}"/>
    <cellStyle name="20% - Accent1 4 4 2 11 2 2" xfId="40701" xr:uid="{00000000-0005-0000-0000-0000449E0000}"/>
    <cellStyle name="20% - Accent1 4 4 2 11 3" xfId="40702" xr:uid="{00000000-0005-0000-0000-0000459E0000}"/>
    <cellStyle name="20% - Accent1 4 4 2 12" xfId="40703" xr:uid="{00000000-0005-0000-0000-0000469E0000}"/>
    <cellStyle name="20% - Accent1 4 4 2 12 2" xfId="40704" xr:uid="{00000000-0005-0000-0000-0000479E0000}"/>
    <cellStyle name="20% - Accent1 4 4 2 12 2 2" xfId="40705" xr:uid="{00000000-0005-0000-0000-0000489E0000}"/>
    <cellStyle name="20% - Accent1 4 4 2 12 3" xfId="40706" xr:uid="{00000000-0005-0000-0000-0000499E0000}"/>
    <cellStyle name="20% - Accent1 4 4 2 13" xfId="40707" xr:uid="{00000000-0005-0000-0000-00004A9E0000}"/>
    <cellStyle name="20% - Accent1 4 4 2 13 2" xfId="40708" xr:uid="{00000000-0005-0000-0000-00004B9E0000}"/>
    <cellStyle name="20% - Accent1 4 4 2 14" xfId="40709" xr:uid="{00000000-0005-0000-0000-00004C9E0000}"/>
    <cellStyle name="20% - Accent1 4 4 2 14 2" xfId="40710" xr:uid="{00000000-0005-0000-0000-00004D9E0000}"/>
    <cellStyle name="20% - Accent1 4 4 2 15" xfId="40711" xr:uid="{00000000-0005-0000-0000-00004E9E0000}"/>
    <cellStyle name="20% - Accent1 4 4 2 2" xfId="40712" xr:uid="{00000000-0005-0000-0000-00004F9E0000}"/>
    <cellStyle name="20% - Accent1 4 4 2 2 10" xfId="40713" xr:uid="{00000000-0005-0000-0000-0000509E0000}"/>
    <cellStyle name="20% - Accent1 4 4 2 2 10 2" xfId="40714" xr:uid="{00000000-0005-0000-0000-0000519E0000}"/>
    <cellStyle name="20% - Accent1 4 4 2 2 10 2 2" xfId="40715" xr:uid="{00000000-0005-0000-0000-0000529E0000}"/>
    <cellStyle name="20% - Accent1 4 4 2 2 10 3" xfId="40716" xr:uid="{00000000-0005-0000-0000-0000539E0000}"/>
    <cellStyle name="20% - Accent1 4 4 2 2 11" xfId="40717" xr:uid="{00000000-0005-0000-0000-0000549E0000}"/>
    <cellStyle name="20% - Accent1 4 4 2 2 11 2" xfId="40718" xr:uid="{00000000-0005-0000-0000-0000559E0000}"/>
    <cellStyle name="20% - Accent1 4 4 2 2 11 2 2" xfId="40719" xr:uid="{00000000-0005-0000-0000-0000569E0000}"/>
    <cellStyle name="20% - Accent1 4 4 2 2 11 3" xfId="40720" xr:uid="{00000000-0005-0000-0000-0000579E0000}"/>
    <cellStyle name="20% - Accent1 4 4 2 2 12" xfId="40721" xr:uid="{00000000-0005-0000-0000-0000589E0000}"/>
    <cellStyle name="20% - Accent1 4 4 2 2 12 2" xfId="40722" xr:uid="{00000000-0005-0000-0000-0000599E0000}"/>
    <cellStyle name="20% - Accent1 4 4 2 2 13" xfId="40723" xr:uid="{00000000-0005-0000-0000-00005A9E0000}"/>
    <cellStyle name="20% - Accent1 4 4 2 2 13 2" xfId="40724" xr:uid="{00000000-0005-0000-0000-00005B9E0000}"/>
    <cellStyle name="20% - Accent1 4 4 2 2 14" xfId="40725" xr:uid="{00000000-0005-0000-0000-00005C9E0000}"/>
    <cellStyle name="20% - Accent1 4 4 2 2 2" xfId="40726" xr:uid="{00000000-0005-0000-0000-00005D9E0000}"/>
    <cellStyle name="20% - Accent1 4 4 2 2 2 10" xfId="40727" xr:uid="{00000000-0005-0000-0000-00005E9E0000}"/>
    <cellStyle name="20% - Accent1 4 4 2 2 2 10 2" xfId="40728" xr:uid="{00000000-0005-0000-0000-00005F9E0000}"/>
    <cellStyle name="20% - Accent1 4 4 2 2 2 11" xfId="40729" xr:uid="{00000000-0005-0000-0000-0000609E0000}"/>
    <cellStyle name="20% - Accent1 4 4 2 2 2 2" xfId="40730" xr:uid="{00000000-0005-0000-0000-0000619E0000}"/>
    <cellStyle name="20% - Accent1 4 4 2 2 2 2 2" xfId="40731" xr:uid="{00000000-0005-0000-0000-0000629E0000}"/>
    <cellStyle name="20% - Accent1 4 4 2 2 2 2 2 2" xfId="40732" xr:uid="{00000000-0005-0000-0000-0000639E0000}"/>
    <cellStyle name="20% - Accent1 4 4 2 2 2 2 2 2 2" xfId="40733" xr:uid="{00000000-0005-0000-0000-0000649E0000}"/>
    <cellStyle name="20% - Accent1 4 4 2 2 2 2 2 2 2 2" xfId="40734" xr:uid="{00000000-0005-0000-0000-0000659E0000}"/>
    <cellStyle name="20% - Accent1 4 4 2 2 2 2 2 2 3" xfId="40735" xr:uid="{00000000-0005-0000-0000-0000669E0000}"/>
    <cellStyle name="20% - Accent1 4 4 2 2 2 2 2 3" xfId="40736" xr:uid="{00000000-0005-0000-0000-0000679E0000}"/>
    <cellStyle name="20% - Accent1 4 4 2 2 2 2 2 3 2" xfId="40737" xr:uid="{00000000-0005-0000-0000-0000689E0000}"/>
    <cellStyle name="20% - Accent1 4 4 2 2 2 2 2 4" xfId="40738" xr:uid="{00000000-0005-0000-0000-0000699E0000}"/>
    <cellStyle name="20% - Accent1 4 4 2 2 2 2 3" xfId="40739" xr:uid="{00000000-0005-0000-0000-00006A9E0000}"/>
    <cellStyle name="20% - Accent1 4 4 2 2 2 2 3 2" xfId="40740" xr:uid="{00000000-0005-0000-0000-00006B9E0000}"/>
    <cellStyle name="20% - Accent1 4 4 2 2 2 2 3 2 2" xfId="40741" xr:uid="{00000000-0005-0000-0000-00006C9E0000}"/>
    <cellStyle name="20% - Accent1 4 4 2 2 2 2 3 2 2 2" xfId="40742" xr:uid="{00000000-0005-0000-0000-00006D9E0000}"/>
    <cellStyle name="20% - Accent1 4 4 2 2 2 2 3 2 3" xfId="40743" xr:uid="{00000000-0005-0000-0000-00006E9E0000}"/>
    <cellStyle name="20% - Accent1 4 4 2 2 2 2 3 3" xfId="40744" xr:uid="{00000000-0005-0000-0000-00006F9E0000}"/>
    <cellStyle name="20% - Accent1 4 4 2 2 2 2 3 3 2" xfId="40745" xr:uid="{00000000-0005-0000-0000-0000709E0000}"/>
    <cellStyle name="20% - Accent1 4 4 2 2 2 2 3 4" xfId="40746" xr:uid="{00000000-0005-0000-0000-0000719E0000}"/>
    <cellStyle name="20% - Accent1 4 4 2 2 2 2 4" xfId="40747" xr:uid="{00000000-0005-0000-0000-0000729E0000}"/>
    <cellStyle name="20% - Accent1 4 4 2 2 2 2 4 2" xfId="40748" xr:uid="{00000000-0005-0000-0000-0000739E0000}"/>
    <cellStyle name="20% - Accent1 4 4 2 2 2 2 4 2 2" xfId="40749" xr:uid="{00000000-0005-0000-0000-0000749E0000}"/>
    <cellStyle name="20% - Accent1 4 4 2 2 2 2 4 2 2 2" xfId="40750" xr:uid="{00000000-0005-0000-0000-0000759E0000}"/>
    <cellStyle name="20% - Accent1 4 4 2 2 2 2 4 2 3" xfId="40751" xr:uid="{00000000-0005-0000-0000-0000769E0000}"/>
    <cellStyle name="20% - Accent1 4 4 2 2 2 2 4 3" xfId="40752" xr:uid="{00000000-0005-0000-0000-0000779E0000}"/>
    <cellStyle name="20% - Accent1 4 4 2 2 2 2 4 3 2" xfId="40753" xr:uid="{00000000-0005-0000-0000-0000789E0000}"/>
    <cellStyle name="20% - Accent1 4 4 2 2 2 2 4 4" xfId="40754" xr:uid="{00000000-0005-0000-0000-0000799E0000}"/>
    <cellStyle name="20% - Accent1 4 4 2 2 2 2 5" xfId="40755" xr:uid="{00000000-0005-0000-0000-00007A9E0000}"/>
    <cellStyle name="20% - Accent1 4 4 2 2 2 2 5 2" xfId="40756" xr:uid="{00000000-0005-0000-0000-00007B9E0000}"/>
    <cellStyle name="20% - Accent1 4 4 2 2 2 2 5 2 2" xfId="40757" xr:uid="{00000000-0005-0000-0000-00007C9E0000}"/>
    <cellStyle name="20% - Accent1 4 4 2 2 2 2 5 3" xfId="40758" xr:uid="{00000000-0005-0000-0000-00007D9E0000}"/>
    <cellStyle name="20% - Accent1 4 4 2 2 2 2 6" xfId="40759" xr:uid="{00000000-0005-0000-0000-00007E9E0000}"/>
    <cellStyle name="20% - Accent1 4 4 2 2 2 2 6 2" xfId="40760" xr:uid="{00000000-0005-0000-0000-00007F9E0000}"/>
    <cellStyle name="20% - Accent1 4 4 2 2 2 2 6 2 2" xfId="40761" xr:uid="{00000000-0005-0000-0000-0000809E0000}"/>
    <cellStyle name="20% - Accent1 4 4 2 2 2 2 6 3" xfId="40762" xr:uid="{00000000-0005-0000-0000-0000819E0000}"/>
    <cellStyle name="20% - Accent1 4 4 2 2 2 2 7" xfId="40763" xr:uid="{00000000-0005-0000-0000-0000829E0000}"/>
    <cellStyle name="20% - Accent1 4 4 2 2 2 2 7 2" xfId="40764" xr:uid="{00000000-0005-0000-0000-0000839E0000}"/>
    <cellStyle name="20% - Accent1 4 4 2 2 2 2 8" xfId="40765" xr:uid="{00000000-0005-0000-0000-0000849E0000}"/>
    <cellStyle name="20% - Accent1 4 4 2 2 2 2 8 2" xfId="40766" xr:uid="{00000000-0005-0000-0000-0000859E0000}"/>
    <cellStyle name="20% - Accent1 4 4 2 2 2 2 9" xfId="40767" xr:uid="{00000000-0005-0000-0000-0000869E0000}"/>
    <cellStyle name="20% - Accent1 4 4 2 2 2 3" xfId="40768" xr:uid="{00000000-0005-0000-0000-0000879E0000}"/>
    <cellStyle name="20% - Accent1 4 4 2 2 2 3 2" xfId="40769" xr:uid="{00000000-0005-0000-0000-0000889E0000}"/>
    <cellStyle name="20% - Accent1 4 4 2 2 2 3 2 2" xfId="40770" xr:uid="{00000000-0005-0000-0000-0000899E0000}"/>
    <cellStyle name="20% - Accent1 4 4 2 2 2 3 2 2 2" xfId="40771" xr:uid="{00000000-0005-0000-0000-00008A9E0000}"/>
    <cellStyle name="20% - Accent1 4 4 2 2 2 3 2 2 2 2" xfId="40772" xr:uid="{00000000-0005-0000-0000-00008B9E0000}"/>
    <cellStyle name="20% - Accent1 4 4 2 2 2 3 2 2 3" xfId="40773" xr:uid="{00000000-0005-0000-0000-00008C9E0000}"/>
    <cellStyle name="20% - Accent1 4 4 2 2 2 3 2 3" xfId="40774" xr:uid="{00000000-0005-0000-0000-00008D9E0000}"/>
    <cellStyle name="20% - Accent1 4 4 2 2 2 3 2 3 2" xfId="40775" xr:uid="{00000000-0005-0000-0000-00008E9E0000}"/>
    <cellStyle name="20% - Accent1 4 4 2 2 2 3 2 4" xfId="40776" xr:uid="{00000000-0005-0000-0000-00008F9E0000}"/>
    <cellStyle name="20% - Accent1 4 4 2 2 2 3 3" xfId="40777" xr:uid="{00000000-0005-0000-0000-0000909E0000}"/>
    <cellStyle name="20% - Accent1 4 4 2 2 2 3 3 2" xfId="40778" xr:uid="{00000000-0005-0000-0000-0000919E0000}"/>
    <cellStyle name="20% - Accent1 4 4 2 2 2 3 3 2 2" xfId="40779" xr:uid="{00000000-0005-0000-0000-0000929E0000}"/>
    <cellStyle name="20% - Accent1 4 4 2 2 2 3 3 2 2 2" xfId="40780" xr:uid="{00000000-0005-0000-0000-0000939E0000}"/>
    <cellStyle name="20% - Accent1 4 4 2 2 2 3 3 2 3" xfId="40781" xr:uid="{00000000-0005-0000-0000-0000949E0000}"/>
    <cellStyle name="20% - Accent1 4 4 2 2 2 3 3 3" xfId="40782" xr:uid="{00000000-0005-0000-0000-0000959E0000}"/>
    <cellStyle name="20% - Accent1 4 4 2 2 2 3 3 3 2" xfId="40783" xr:uid="{00000000-0005-0000-0000-0000969E0000}"/>
    <cellStyle name="20% - Accent1 4 4 2 2 2 3 3 4" xfId="40784" xr:uid="{00000000-0005-0000-0000-0000979E0000}"/>
    <cellStyle name="20% - Accent1 4 4 2 2 2 3 4" xfId="40785" xr:uid="{00000000-0005-0000-0000-0000989E0000}"/>
    <cellStyle name="20% - Accent1 4 4 2 2 2 3 4 2" xfId="40786" xr:uid="{00000000-0005-0000-0000-0000999E0000}"/>
    <cellStyle name="20% - Accent1 4 4 2 2 2 3 4 2 2" xfId="40787" xr:uid="{00000000-0005-0000-0000-00009A9E0000}"/>
    <cellStyle name="20% - Accent1 4 4 2 2 2 3 4 2 2 2" xfId="40788" xr:uid="{00000000-0005-0000-0000-00009B9E0000}"/>
    <cellStyle name="20% - Accent1 4 4 2 2 2 3 4 2 3" xfId="40789" xr:uid="{00000000-0005-0000-0000-00009C9E0000}"/>
    <cellStyle name="20% - Accent1 4 4 2 2 2 3 4 3" xfId="40790" xr:uid="{00000000-0005-0000-0000-00009D9E0000}"/>
    <cellStyle name="20% - Accent1 4 4 2 2 2 3 4 3 2" xfId="40791" xr:uid="{00000000-0005-0000-0000-00009E9E0000}"/>
    <cellStyle name="20% - Accent1 4 4 2 2 2 3 4 4" xfId="40792" xr:uid="{00000000-0005-0000-0000-00009F9E0000}"/>
    <cellStyle name="20% - Accent1 4 4 2 2 2 3 5" xfId="40793" xr:uid="{00000000-0005-0000-0000-0000A09E0000}"/>
    <cellStyle name="20% - Accent1 4 4 2 2 2 3 5 2" xfId="40794" xr:uid="{00000000-0005-0000-0000-0000A19E0000}"/>
    <cellStyle name="20% - Accent1 4 4 2 2 2 3 5 2 2" xfId="40795" xr:uid="{00000000-0005-0000-0000-0000A29E0000}"/>
    <cellStyle name="20% - Accent1 4 4 2 2 2 3 5 3" xfId="40796" xr:uid="{00000000-0005-0000-0000-0000A39E0000}"/>
    <cellStyle name="20% - Accent1 4 4 2 2 2 3 6" xfId="40797" xr:uid="{00000000-0005-0000-0000-0000A49E0000}"/>
    <cellStyle name="20% - Accent1 4 4 2 2 2 3 6 2" xfId="40798" xr:uid="{00000000-0005-0000-0000-0000A59E0000}"/>
    <cellStyle name="20% - Accent1 4 4 2 2 2 3 6 2 2" xfId="40799" xr:uid="{00000000-0005-0000-0000-0000A69E0000}"/>
    <cellStyle name="20% - Accent1 4 4 2 2 2 3 6 3" xfId="40800" xr:uid="{00000000-0005-0000-0000-0000A79E0000}"/>
    <cellStyle name="20% - Accent1 4 4 2 2 2 3 7" xfId="40801" xr:uid="{00000000-0005-0000-0000-0000A89E0000}"/>
    <cellStyle name="20% - Accent1 4 4 2 2 2 3 7 2" xfId="40802" xr:uid="{00000000-0005-0000-0000-0000A99E0000}"/>
    <cellStyle name="20% - Accent1 4 4 2 2 2 3 8" xfId="40803" xr:uid="{00000000-0005-0000-0000-0000AA9E0000}"/>
    <cellStyle name="20% - Accent1 4 4 2 2 2 3 8 2" xfId="40804" xr:uid="{00000000-0005-0000-0000-0000AB9E0000}"/>
    <cellStyle name="20% - Accent1 4 4 2 2 2 3 9" xfId="40805" xr:uid="{00000000-0005-0000-0000-0000AC9E0000}"/>
    <cellStyle name="20% - Accent1 4 4 2 2 2 4" xfId="40806" xr:uid="{00000000-0005-0000-0000-0000AD9E0000}"/>
    <cellStyle name="20% - Accent1 4 4 2 2 2 4 2" xfId="40807" xr:uid="{00000000-0005-0000-0000-0000AE9E0000}"/>
    <cellStyle name="20% - Accent1 4 4 2 2 2 4 2 2" xfId="40808" xr:uid="{00000000-0005-0000-0000-0000AF9E0000}"/>
    <cellStyle name="20% - Accent1 4 4 2 2 2 4 2 2 2" xfId="40809" xr:uid="{00000000-0005-0000-0000-0000B09E0000}"/>
    <cellStyle name="20% - Accent1 4 4 2 2 2 4 2 3" xfId="40810" xr:uid="{00000000-0005-0000-0000-0000B19E0000}"/>
    <cellStyle name="20% - Accent1 4 4 2 2 2 4 3" xfId="40811" xr:uid="{00000000-0005-0000-0000-0000B29E0000}"/>
    <cellStyle name="20% - Accent1 4 4 2 2 2 4 3 2" xfId="40812" xr:uid="{00000000-0005-0000-0000-0000B39E0000}"/>
    <cellStyle name="20% - Accent1 4 4 2 2 2 4 4" xfId="40813" xr:uid="{00000000-0005-0000-0000-0000B49E0000}"/>
    <cellStyle name="20% - Accent1 4 4 2 2 2 5" xfId="40814" xr:uid="{00000000-0005-0000-0000-0000B59E0000}"/>
    <cellStyle name="20% - Accent1 4 4 2 2 2 5 2" xfId="40815" xr:uid="{00000000-0005-0000-0000-0000B69E0000}"/>
    <cellStyle name="20% - Accent1 4 4 2 2 2 5 2 2" xfId="40816" xr:uid="{00000000-0005-0000-0000-0000B79E0000}"/>
    <cellStyle name="20% - Accent1 4 4 2 2 2 5 2 2 2" xfId="40817" xr:uid="{00000000-0005-0000-0000-0000B89E0000}"/>
    <cellStyle name="20% - Accent1 4 4 2 2 2 5 2 3" xfId="40818" xr:uid="{00000000-0005-0000-0000-0000B99E0000}"/>
    <cellStyle name="20% - Accent1 4 4 2 2 2 5 3" xfId="40819" xr:uid="{00000000-0005-0000-0000-0000BA9E0000}"/>
    <cellStyle name="20% - Accent1 4 4 2 2 2 5 3 2" xfId="40820" xr:uid="{00000000-0005-0000-0000-0000BB9E0000}"/>
    <cellStyle name="20% - Accent1 4 4 2 2 2 5 4" xfId="40821" xr:uid="{00000000-0005-0000-0000-0000BC9E0000}"/>
    <cellStyle name="20% - Accent1 4 4 2 2 2 6" xfId="40822" xr:uid="{00000000-0005-0000-0000-0000BD9E0000}"/>
    <cellStyle name="20% - Accent1 4 4 2 2 2 6 2" xfId="40823" xr:uid="{00000000-0005-0000-0000-0000BE9E0000}"/>
    <cellStyle name="20% - Accent1 4 4 2 2 2 6 2 2" xfId="40824" xr:uid="{00000000-0005-0000-0000-0000BF9E0000}"/>
    <cellStyle name="20% - Accent1 4 4 2 2 2 6 2 2 2" xfId="40825" xr:uid="{00000000-0005-0000-0000-0000C09E0000}"/>
    <cellStyle name="20% - Accent1 4 4 2 2 2 6 2 3" xfId="40826" xr:uid="{00000000-0005-0000-0000-0000C19E0000}"/>
    <cellStyle name="20% - Accent1 4 4 2 2 2 6 3" xfId="40827" xr:uid="{00000000-0005-0000-0000-0000C29E0000}"/>
    <cellStyle name="20% - Accent1 4 4 2 2 2 6 3 2" xfId="40828" xr:uid="{00000000-0005-0000-0000-0000C39E0000}"/>
    <cellStyle name="20% - Accent1 4 4 2 2 2 6 4" xfId="40829" xr:uid="{00000000-0005-0000-0000-0000C49E0000}"/>
    <cellStyle name="20% - Accent1 4 4 2 2 2 7" xfId="40830" xr:uid="{00000000-0005-0000-0000-0000C59E0000}"/>
    <cellStyle name="20% - Accent1 4 4 2 2 2 7 2" xfId="40831" xr:uid="{00000000-0005-0000-0000-0000C69E0000}"/>
    <cellStyle name="20% - Accent1 4 4 2 2 2 7 2 2" xfId="40832" xr:uid="{00000000-0005-0000-0000-0000C79E0000}"/>
    <cellStyle name="20% - Accent1 4 4 2 2 2 7 3" xfId="40833" xr:uid="{00000000-0005-0000-0000-0000C89E0000}"/>
    <cellStyle name="20% - Accent1 4 4 2 2 2 8" xfId="40834" xr:uid="{00000000-0005-0000-0000-0000C99E0000}"/>
    <cellStyle name="20% - Accent1 4 4 2 2 2 8 2" xfId="40835" xr:uid="{00000000-0005-0000-0000-0000CA9E0000}"/>
    <cellStyle name="20% - Accent1 4 4 2 2 2 8 2 2" xfId="40836" xr:uid="{00000000-0005-0000-0000-0000CB9E0000}"/>
    <cellStyle name="20% - Accent1 4 4 2 2 2 8 3" xfId="40837" xr:uid="{00000000-0005-0000-0000-0000CC9E0000}"/>
    <cellStyle name="20% - Accent1 4 4 2 2 2 9" xfId="40838" xr:uid="{00000000-0005-0000-0000-0000CD9E0000}"/>
    <cellStyle name="20% - Accent1 4 4 2 2 2 9 2" xfId="40839" xr:uid="{00000000-0005-0000-0000-0000CE9E0000}"/>
    <cellStyle name="20% - Accent1 4 4 2 2 3" xfId="40840" xr:uid="{00000000-0005-0000-0000-0000CF9E0000}"/>
    <cellStyle name="20% - Accent1 4 4 2 2 3 10" xfId="40841" xr:uid="{00000000-0005-0000-0000-0000D09E0000}"/>
    <cellStyle name="20% - Accent1 4 4 2 2 3 10 2" xfId="40842" xr:uid="{00000000-0005-0000-0000-0000D19E0000}"/>
    <cellStyle name="20% - Accent1 4 4 2 2 3 11" xfId="40843" xr:uid="{00000000-0005-0000-0000-0000D29E0000}"/>
    <cellStyle name="20% - Accent1 4 4 2 2 3 2" xfId="40844" xr:uid="{00000000-0005-0000-0000-0000D39E0000}"/>
    <cellStyle name="20% - Accent1 4 4 2 2 3 2 2" xfId="40845" xr:uid="{00000000-0005-0000-0000-0000D49E0000}"/>
    <cellStyle name="20% - Accent1 4 4 2 2 3 2 2 2" xfId="40846" xr:uid="{00000000-0005-0000-0000-0000D59E0000}"/>
    <cellStyle name="20% - Accent1 4 4 2 2 3 2 2 2 2" xfId="40847" xr:uid="{00000000-0005-0000-0000-0000D69E0000}"/>
    <cellStyle name="20% - Accent1 4 4 2 2 3 2 2 2 2 2" xfId="40848" xr:uid="{00000000-0005-0000-0000-0000D79E0000}"/>
    <cellStyle name="20% - Accent1 4 4 2 2 3 2 2 2 3" xfId="40849" xr:uid="{00000000-0005-0000-0000-0000D89E0000}"/>
    <cellStyle name="20% - Accent1 4 4 2 2 3 2 2 3" xfId="40850" xr:uid="{00000000-0005-0000-0000-0000D99E0000}"/>
    <cellStyle name="20% - Accent1 4 4 2 2 3 2 2 3 2" xfId="40851" xr:uid="{00000000-0005-0000-0000-0000DA9E0000}"/>
    <cellStyle name="20% - Accent1 4 4 2 2 3 2 2 4" xfId="40852" xr:uid="{00000000-0005-0000-0000-0000DB9E0000}"/>
    <cellStyle name="20% - Accent1 4 4 2 2 3 2 3" xfId="40853" xr:uid="{00000000-0005-0000-0000-0000DC9E0000}"/>
    <cellStyle name="20% - Accent1 4 4 2 2 3 2 3 2" xfId="40854" xr:uid="{00000000-0005-0000-0000-0000DD9E0000}"/>
    <cellStyle name="20% - Accent1 4 4 2 2 3 2 3 2 2" xfId="40855" xr:uid="{00000000-0005-0000-0000-0000DE9E0000}"/>
    <cellStyle name="20% - Accent1 4 4 2 2 3 2 3 2 2 2" xfId="40856" xr:uid="{00000000-0005-0000-0000-0000DF9E0000}"/>
    <cellStyle name="20% - Accent1 4 4 2 2 3 2 3 2 3" xfId="40857" xr:uid="{00000000-0005-0000-0000-0000E09E0000}"/>
    <cellStyle name="20% - Accent1 4 4 2 2 3 2 3 3" xfId="40858" xr:uid="{00000000-0005-0000-0000-0000E19E0000}"/>
    <cellStyle name="20% - Accent1 4 4 2 2 3 2 3 3 2" xfId="40859" xr:uid="{00000000-0005-0000-0000-0000E29E0000}"/>
    <cellStyle name="20% - Accent1 4 4 2 2 3 2 3 4" xfId="40860" xr:uid="{00000000-0005-0000-0000-0000E39E0000}"/>
    <cellStyle name="20% - Accent1 4 4 2 2 3 2 4" xfId="40861" xr:uid="{00000000-0005-0000-0000-0000E49E0000}"/>
    <cellStyle name="20% - Accent1 4 4 2 2 3 2 4 2" xfId="40862" xr:uid="{00000000-0005-0000-0000-0000E59E0000}"/>
    <cellStyle name="20% - Accent1 4 4 2 2 3 2 4 2 2" xfId="40863" xr:uid="{00000000-0005-0000-0000-0000E69E0000}"/>
    <cellStyle name="20% - Accent1 4 4 2 2 3 2 4 2 2 2" xfId="40864" xr:uid="{00000000-0005-0000-0000-0000E79E0000}"/>
    <cellStyle name="20% - Accent1 4 4 2 2 3 2 4 2 3" xfId="40865" xr:uid="{00000000-0005-0000-0000-0000E89E0000}"/>
    <cellStyle name="20% - Accent1 4 4 2 2 3 2 4 3" xfId="40866" xr:uid="{00000000-0005-0000-0000-0000E99E0000}"/>
    <cellStyle name="20% - Accent1 4 4 2 2 3 2 4 3 2" xfId="40867" xr:uid="{00000000-0005-0000-0000-0000EA9E0000}"/>
    <cellStyle name="20% - Accent1 4 4 2 2 3 2 4 4" xfId="40868" xr:uid="{00000000-0005-0000-0000-0000EB9E0000}"/>
    <cellStyle name="20% - Accent1 4 4 2 2 3 2 5" xfId="40869" xr:uid="{00000000-0005-0000-0000-0000EC9E0000}"/>
    <cellStyle name="20% - Accent1 4 4 2 2 3 2 5 2" xfId="40870" xr:uid="{00000000-0005-0000-0000-0000ED9E0000}"/>
    <cellStyle name="20% - Accent1 4 4 2 2 3 2 5 2 2" xfId="40871" xr:uid="{00000000-0005-0000-0000-0000EE9E0000}"/>
    <cellStyle name="20% - Accent1 4 4 2 2 3 2 5 3" xfId="40872" xr:uid="{00000000-0005-0000-0000-0000EF9E0000}"/>
    <cellStyle name="20% - Accent1 4 4 2 2 3 2 6" xfId="40873" xr:uid="{00000000-0005-0000-0000-0000F09E0000}"/>
    <cellStyle name="20% - Accent1 4 4 2 2 3 2 6 2" xfId="40874" xr:uid="{00000000-0005-0000-0000-0000F19E0000}"/>
    <cellStyle name="20% - Accent1 4 4 2 2 3 2 6 2 2" xfId="40875" xr:uid="{00000000-0005-0000-0000-0000F29E0000}"/>
    <cellStyle name="20% - Accent1 4 4 2 2 3 2 6 3" xfId="40876" xr:uid="{00000000-0005-0000-0000-0000F39E0000}"/>
    <cellStyle name="20% - Accent1 4 4 2 2 3 2 7" xfId="40877" xr:uid="{00000000-0005-0000-0000-0000F49E0000}"/>
    <cellStyle name="20% - Accent1 4 4 2 2 3 2 7 2" xfId="40878" xr:uid="{00000000-0005-0000-0000-0000F59E0000}"/>
    <cellStyle name="20% - Accent1 4 4 2 2 3 2 8" xfId="40879" xr:uid="{00000000-0005-0000-0000-0000F69E0000}"/>
    <cellStyle name="20% - Accent1 4 4 2 2 3 2 8 2" xfId="40880" xr:uid="{00000000-0005-0000-0000-0000F79E0000}"/>
    <cellStyle name="20% - Accent1 4 4 2 2 3 2 9" xfId="40881" xr:uid="{00000000-0005-0000-0000-0000F89E0000}"/>
    <cellStyle name="20% - Accent1 4 4 2 2 3 3" xfId="40882" xr:uid="{00000000-0005-0000-0000-0000F99E0000}"/>
    <cellStyle name="20% - Accent1 4 4 2 2 3 3 2" xfId="40883" xr:uid="{00000000-0005-0000-0000-0000FA9E0000}"/>
    <cellStyle name="20% - Accent1 4 4 2 2 3 3 2 2" xfId="40884" xr:uid="{00000000-0005-0000-0000-0000FB9E0000}"/>
    <cellStyle name="20% - Accent1 4 4 2 2 3 3 2 2 2" xfId="40885" xr:uid="{00000000-0005-0000-0000-0000FC9E0000}"/>
    <cellStyle name="20% - Accent1 4 4 2 2 3 3 2 2 2 2" xfId="40886" xr:uid="{00000000-0005-0000-0000-0000FD9E0000}"/>
    <cellStyle name="20% - Accent1 4 4 2 2 3 3 2 2 3" xfId="40887" xr:uid="{00000000-0005-0000-0000-0000FE9E0000}"/>
    <cellStyle name="20% - Accent1 4 4 2 2 3 3 2 3" xfId="40888" xr:uid="{00000000-0005-0000-0000-0000FF9E0000}"/>
    <cellStyle name="20% - Accent1 4 4 2 2 3 3 2 3 2" xfId="40889" xr:uid="{00000000-0005-0000-0000-0000009F0000}"/>
    <cellStyle name="20% - Accent1 4 4 2 2 3 3 2 4" xfId="40890" xr:uid="{00000000-0005-0000-0000-0000019F0000}"/>
    <cellStyle name="20% - Accent1 4 4 2 2 3 3 3" xfId="40891" xr:uid="{00000000-0005-0000-0000-0000029F0000}"/>
    <cellStyle name="20% - Accent1 4 4 2 2 3 3 3 2" xfId="40892" xr:uid="{00000000-0005-0000-0000-0000039F0000}"/>
    <cellStyle name="20% - Accent1 4 4 2 2 3 3 3 2 2" xfId="40893" xr:uid="{00000000-0005-0000-0000-0000049F0000}"/>
    <cellStyle name="20% - Accent1 4 4 2 2 3 3 3 2 2 2" xfId="40894" xr:uid="{00000000-0005-0000-0000-0000059F0000}"/>
    <cellStyle name="20% - Accent1 4 4 2 2 3 3 3 2 3" xfId="40895" xr:uid="{00000000-0005-0000-0000-0000069F0000}"/>
    <cellStyle name="20% - Accent1 4 4 2 2 3 3 3 3" xfId="40896" xr:uid="{00000000-0005-0000-0000-0000079F0000}"/>
    <cellStyle name="20% - Accent1 4 4 2 2 3 3 3 3 2" xfId="40897" xr:uid="{00000000-0005-0000-0000-0000089F0000}"/>
    <cellStyle name="20% - Accent1 4 4 2 2 3 3 3 4" xfId="40898" xr:uid="{00000000-0005-0000-0000-0000099F0000}"/>
    <cellStyle name="20% - Accent1 4 4 2 2 3 3 4" xfId="40899" xr:uid="{00000000-0005-0000-0000-00000A9F0000}"/>
    <cellStyle name="20% - Accent1 4 4 2 2 3 3 4 2" xfId="40900" xr:uid="{00000000-0005-0000-0000-00000B9F0000}"/>
    <cellStyle name="20% - Accent1 4 4 2 2 3 3 4 2 2" xfId="40901" xr:uid="{00000000-0005-0000-0000-00000C9F0000}"/>
    <cellStyle name="20% - Accent1 4 4 2 2 3 3 4 2 2 2" xfId="40902" xr:uid="{00000000-0005-0000-0000-00000D9F0000}"/>
    <cellStyle name="20% - Accent1 4 4 2 2 3 3 4 2 3" xfId="40903" xr:uid="{00000000-0005-0000-0000-00000E9F0000}"/>
    <cellStyle name="20% - Accent1 4 4 2 2 3 3 4 3" xfId="40904" xr:uid="{00000000-0005-0000-0000-00000F9F0000}"/>
    <cellStyle name="20% - Accent1 4 4 2 2 3 3 4 3 2" xfId="40905" xr:uid="{00000000-0005-0000-0000-0000109F0000}"/>
    <cellStyle name="20% - Accent1 4 4 2 2 3 3 4 4" xfId="40906" xr:uid="{00000000-0005-0000-0000-0000119F0000}"/>
    <cellStyle name="20% - Accent1 4 4 2 2 3 3 5" xfId="40907" xr:uid="{00000000-0005-0000-0000-0000129F0000}"/>
    <cellStyle name="20% - Accent1 4 4 2 2 3 3 5 2" xfId="40908" xr:uid="{00000000-0005-0000-0000-0000139F0000}"/>
    <cellStyle name="20% - Accent1 4 4 2 2 3 3 5 2 2" xfId="40909" xr:uid="{00000000-0005-0000-0000-0000149F0000}"/>
    <cellStyle name="20% - Accent1 4 4 2 2 3 3 5 3" xfId="40910" xr:uid="{00000000-0005-0000-0000-0000159F0000}"/>
    <cellStyle name="20% - Accent1 4 4 2 2 3 3 6" xfId="40911" xr:uid="{00000000-0005-0000-0000-0000169F0000}"/>
    <cellStyle name="20% - Accent1 4 4 2 2 3 3 6 2" xfId="40912" xr:uid="{00000000-0005-0000-0000-0000179F0000}"/>
    <cellStyle name="20% - Accent1 4 4 2 2 3 3 6 2 2" xfId="40913" xr:uid="{00000000-0005-0000-0000-0000189F0000}"/>
    <cellStyle name="20% - Accent1 4 4 2 2 3 3 6 3" xfId="40914" xr:uid="{00000000-0005-0000-0000-0000199F0000}"/>
    <cellStyle name="20% - Accent1 4 4 2 2 3 3 7" xfId="40915" xr:uid="{00000000-0005-0000-0000-00001A9F0000}"/>
    <cellStyle name="20% - Accent1 4 4 2 2 3 3 7 2" xfId="40916" xr:uid="{00000000-0005-0000-0000-00001B9F0000}"/>
    <cellStyle name="20% - Accent1 4 4 2 2 3 3 8" xfId="40917" xr:uid="{00000000-0005-0000-0000-00001C9F0000}"/>
    <cellStyle name="20% - Accent1 4 4 2 2 3 3 8 2" xfId="40918" xr:uid="{00000000-0005-0000-0000-00001D9F0000}"/>
    <cellStyle name="20% - Accent1 4 4 2 2 3 3 9" xfId="40919" xr:uid="{00000000-0005-0000-0000-00001E9F0000}"/>
    <cellStyle name="20% - Accent1 4 4 2 2 3 4" xfId="40920" xr:uid="{00000000-0005-0000-0000-00001F9F0000}"/>
    <cellStyle name="20% - Accent1 4 4 2 2 3 4 2" xfId="40921" xr:uid="{00000000-0005-0000-0000-0000209F0000}"/>
    <cellStyle name="20% - Accent1 4 4 2 2 3 4 2 2" xfId="40922" xr:uid="{00000000-0005-0000-0000-0000219F0000}"/>
    <cellStyle name="20% - Accent1 4 4 2 2 3 4 2 2 2" xfId="40923" xr:uid="{00000000-0005-0000-0000-0000229F0000}"/>
    <cellStyle name="20% - Accent1 4 4 2 2 3 4 2 3" xfId="40924" xr:uid="{00000000-0005-0000-0000-0000239F0000}"/>
    <cellStyle name="20% - Accent1 4 4 2 2 3 4 3" xfId="40925" xr:uid="{00000000-0005-0000-0000-0000249F0000}"/>
    <cellStyle name="20% - Accent1 4 4 2 2 3 4 3 2" xfId="40926" xr:uid="{00000000-0005-0000-0000-0000259F0000}"/>
    <cellStyle name="20% - Accent1 4 4 2 2 3 4 4" xfId="40927" xr:uid="{00000000-0005-0000-0000-0000269F0000}"/>
    <cellStyle name="20% - Accent1 4 4 2 2 3 5" xfId="40928" xr:uid="{00000000-0005-0000-0000-0000279F0000}"/>
    <cellStyle name="20% - Accent1 4 4 2 2 3 5 2" xfId="40929" xr:uid="{00000000-0005-0000-0000-0000289F0000}"/>
    <cellStyle name="20% - Accent1 4 4 2 2 3 5 2 2" xfId="40930" xr:uid="{00000000-0005-0000-0000-0000299F0000}"/>
    <cellStyle name="20% - Accent1 4 4 2 2 3 5 2 2 2" xfId="40931" xr:uid="{00000000-0005-0000-0000-00002A9F0000}"/>
    <cellStyle name="20% - Accent1 4 4 2 2 3 5 2 3" xfId="40932" xr:uid="{00000000-0005-0000-0000-00002B9F0000}"/>
    <cellStyle name="20% - Accent1 4 4 2 2 3 5 3" xfId="40933" xr:uid="{00000000-0005-0000-0000-00002C9F0000}"/>
    <cellStyle name="20% - Accent1 4 4 2 2 3 5 3 2" xfId="40934" xr:uid="{00000000-0005-0000-0000-00002D9F0000}"/>
    <cellStyle name="20% - Accent1 4 4 2 2 3 5 4" xfId="40935" xr:uid="{00000000-0005-0000-0000-00002E9F0000}"/>
    <cellStyle name="20% - Accent1 4 4 2 2 3 6" xfId="40936" xr:uid="{00000000-0005-0000-0000-00002F9F0000}"/>
    <cellStyle name="20% - Accent1 4 4 2 2 3 6 2" xfId="40937" xr:uid="{00000000-0005-0000-0000-0000309F0000}"/>
    <cellStyle name="20% - Accent1 4 4 2 2 3 6 2 2" xfId="40938" xr:uid="{00000000-0005-0000-0000-0000319F0000}"/>
    <cellStyle name="20% - Accent1 4 4 2 2 3 6 2 2 2" xfId="40939" xr:uid="{00000000-0005-0000-0000-0000329F0000}"/>
    <cellStyle name="20% - Accent1 4 4 2 2 3 6 2 3" xfId="40940" xr:uid="{00000000-0005-0000-0000-0000339F0000}"/>
    <cellStyle name="20% - Accent1 4 4 2 2 3 6 3" xfId="40941" xr:uid="{00000000-0005-0000-0000-0000349F0000}"/>
    <cellStyle name="20% - Accent1 4 4 2 2 3 6 3 2" xfId="40942" xr:uid="{00000000-0005-0000-0000-0000359F0000}"/>
    <cellStyle name="20% - Accent1 4 4 2 2 3 6 4" xfId="40943" xr:uid="{00000000-0005-0000-0000-0000369F0000}"/>
    <cellStyle name="20% - Accent1 4 4 2 2 3 7" xfId="40944" xr:uid="{00000000-0005-0000-0000-0000379F0000}"/>
    <cellStyle name="20% - Accent1 4 4 2 2 3 7 2" xfId="40945" xr:uid="{00000000-0005-0000-0000-0000389F0000}"/>
    <cellStyle name="20% - Accent1 4 4 2 2 3 7 2 2" xfId="40946" xr:uid="{00000000-0005-0000-0000-0000399F0000}"/>
    <cellStyle name="20% - Accent1 4 4 2 2 3 7 3" xfId="40947" xr:uid="{00000000-0005-0000-0000-00003A9F0000}"/>
    <cellStyle name="20% - Accent1 4 4 2 2 3 8" xfId="40948" xr:uid="{00000000-0005-0000-0000-00003B9F0000}"/>
    <cellStyle name="20% - Accent1 4 4 2 2 3 8 2" xfId="40949" xr:uid="{00000000-0005-0000-0000-00003C9F0000}"/>
    <cellStyle name="20% - Accent1 4 4 2 2 3 8 2 2" xfId="40950" xr:uid="{00000000-0005-0000-0000-00003D9F0000}"/>
    <cellStyle name="20% - Accent1 4 4 2 2 3 8 3" xfId="40951" xr:uid="{00000000-0005-0000-0000-00003E9F0000}"/>
    <cellStyle name="20% - Accent1 4 4 2 2 3 9" xfId="40952" xr:uid="{00000000-0005-0000-0000-00003F9F0000}"/>
    <cellStyle name="20% - Accent1 4 4 2 2 3 9 2" xfId="40953" xr:uid="{00000000-0005-0000-0000-0000409F0000}"/>
    <cellStyle name="20% - Accent1 4 4 2 2 4" xfId="40954" xr:uid="{00000000-0005-0000-0000-0000419F0000}"/>
    <cellStyle name="20% - Accent1 4 4 2 2 4 10" xfId="40955" xr:uid="{00000000-0005-0000-0000-0000429F0000}"/>
    <cellStyle name="20% - Accent1 4 4 2 2 4 10 2" xfId="40956" xr:uid="{00000000-0005-0000-0000-0000439F0000}"/>
    <cellStyle name="20% - Accent1 4 4 2 2 4 11" xfId="40957" xr:uid="{00000000-0005-0000-0000-0000449F0000}"/>
    <cellStyle name="20% - Accent1 4 4 2 2 4 2" xfId="40958" xr:uid="{00000000-0005-0000-0000-0000459F0000}"/>
    <cellStyle name="20% - Accent1 4 4 2 2 4 2 2" xfId="40959" xr:uid="{00000000-0005-0000-0000-0000469F0000}"/>
    <cellStyle name="20% - Accent1 4 4 2 2 4 2 2 2" xfId="40960" xr:uid="{00000000-0005-0000-0000-0000479F0000}"/>
    <cellStyle name="20% - Accent1 4 4 2 2 4 2 2 2 2" xfId="40961" xr:uid="{00000000-0005-0000-0000-0000489F0000}"/>
    <cellStyle name="20% - Accent1 4 4 2 2 4 2 2 2 2 2" xfId="40962" xr:uid="{00000000-0005-0000-0000-0000499F0000}"/>
    <cellStyle name="20% - Accent1 4 4 2 2 4 2 2 2 3" xfId="40963" xr:uid="{00000000-0005-0000-0000-00004A9F0000}"/>
    <cellStyle name="20% - Accent1 4 4 2 2 4 2 2 3" xfId="40964" xr:uid="{00000000-0005-0000-0000-00004B9F0000}"/>
    <cellStyle name="20% - Accent1 4 4 2 2 4 2 2 3 2" xfId="40965" xr:uid="{00000000-0005-0000-0000-00004C9F0000}"/>
    <cellStyle name="20% - Accent1 4 4 2 2 4 2 2 4" xfId="40966" xr:uid="{00000000-0005-0000-0000-00004D9F0000}"/>
    <cellStyle name="20% - Accent1 4 4 2 2 4 2 3" xfId="40967" xr:uid="{00000000-0005-0000-0000-00004E9F0000}"/>
    <cellStyle name="20% - Accent1 4 4 2 2 4 2 3 2" xfId="40968" xr:uid="{00000000-0005-0000-0000-00004F9F0000}"/>
    <cellStyle name="20% - Accent1 4 4 2 2 4 2 3 2 2" xfId="40969" xr:uid="{00000000-0005-0000-0000-0000509F0000}"/>
    <cellStyle name="20% - Accent1 4 4 2 2 4 2 3 2 2 2" xfId="40970" xr:uid="{00000000-0005-0000-0000-0000519F0000}"/>
    <cellStyle name="20% - Accent1 4 4 2 2 4 2 3 2 3" xfId="40971" xr:uid="{00000000-0005-0000-0000-0000529F0000}"/>
    <cellStyle name="20% - Accent1 4 4 2 2 4 2 3 3" xfId="40972" xr:uid="{00000000-0005-0000-0000-0000539F0000}"/>
    <cellStyle name="20% - Accent1 4 4 2 2 4 2 3 3 2" xfId="40973" xr:uid="{00000000-0005-0000-0000-0000549F0000}"/>
    <cellStyle name="20% - Accent1 4 4 2 2 4 2 3 4" xfId="40974" xr:uid="{00000000-0005-0000-0000-0000559F0000}"/>
    <cellStyle name="20% - Accent1 4 4 2 2 4 2 4" xfId="40975" xr:uid="{00000000-0005-0000-0000-0000569F0000}"/>
    <cellStyle name="20% - Accent1 4 4 2 2 4 2 4 2" xfId="40976" xr:uid="{00000000-0005-0000-0000-0000579F0000}"/>
    <cellStyle name="20% - Accent1 4 4 2 2 4 2 4 2 2" xfId="40977" xr:uid="{00000000-0005-0000-0000-0000589F0000}"/>
    <cellStyle name="20% - Accent1 4 4 2 2 4 2 4 2 2 2" xfId="40978" xr:uid="{00000000-0005-0000-0000-0000599F0000}"/>
    <cellStyle name="20% - Accent1 4 4 2 2 4 2 4 2 3" xfId="40979" xr:uid="{00000000-0005-0000-0000-00005A9F0000}"/>
    <cellStyle name="20% - Accent1 4 4 2 2 4 2 4 3" xfId="40980" xr:uid="{00000000-0005-0000-0000-00005B9F0000}"/>
    <cellStyle name="20% - Accent1 4 4 2 2 4 2 4 3 2" xfId="40981" xr:uid="{00000000-0005-0000-0000-00005C9F0000}"/>
    <cellStyle name="20% - Accent1 4 4 2 2 4 2 4 4" xfId="40982" xr:uid="{00000000-0005-0000-0000-00005D9F0000}"/>
    <cellStyle name="20% - Accent1 4 4 2 2 4 2 5" xfId="40983" xr:uid="{00000000-0005-0000-0000-00005E9F0000}"/>
    <cellStyle name="20% - Accent1 4 4 2 2 4 2 5 2" xfId="40984" xr:uid="{00000000-0005-0000-0000-00005F9F0000}"/>
    <cellStyle name="20% - Accent1 4 4 2 2 4 2 5 2 2" xfId="40985" xr:uid="{00000000-0005-0000-0000-0000609F0000}"/>
    <cellStyle name="20% - Accent1 4 4 2 2 4 2 5 3" xfId="40986" xr:uid="{00000000-0005-0000-0000-0000619F0000}"/>
    <cellStyle name="20% - Accent1 4 4 2 2 4 2 6" xfId="40987" xr:uid="{00000000-0005-0000-0000-0000629F0000}"/>
    <cellStyle name="20% - Accent1 4 4 2 2 4 2 6 2" xfId="40988" xr:uid="{00000000-0005-0000-0000-0000639F0000}"/>
    <cellStyle name="20% - Accent1 4 4 2 2 4 2 6 2 2" xfId="40989" xr:uid="{00000000-0005-0000-0000-0000649F0000}"/>
    <cellStyle name="20% - Accent1 4 4 2 2 4 2 6 3" xfId="40990" xr:uid="{00000000-0005-0000-0000-0000659F0000}"/>
    <cellStyle name="20% - Accent1 4 4 2 2 4 2 7" xfId="40991" xr:uid="{00000000-0005-0000-0000-0000669F0000}"/>
    <cellStyle name="20% - Accent1 4 4 2 2 4 2 7 2" xfId="40992" xr:uid="{00000000-0005-0000-0000-0000679F0000}"/>
    <cellStyle name="20% - Accent1 4 4 2 2 4 2 8" xfId="40993" xr:uid="{00000000-0005-0000-0000-0000689F0000}"/>
    <cellStyle name="20% - Accent1 4 4 2 2 4 2 8 2" xfId="40994" xr:uid="{00000000-0005-0000-0000-0000699F0000}"/>
    <cellStyle name="20% - Accent1 4 4 2 2 4 2 9" xfId="40995" xr:uid="{00000000-0005-0000-0000-00006A9F0000}"/>
    <cellStyle name="20% - Accent1 4 4 2 2 4 3" xfId="40996" xr:uid="{00000000-0005-0000-0000-00006B9F0000}"/>
    <cellStyle name="20% - Accent1 4 4 2 2 4 3 2" xfId="40997" xr:uid="{00000000-0005-0000-0000-00006C9F0000}"/>
    <cellStyle name="20% - Accent1 4 4 2 2 4 3 2 2" xfId="40998" xr:uid="{00000000-0005-0000-0000-00006D9F0000}"/>
    <cellStyle name="20% - Accent1 4 4 2 2 4 3 2 2 2" xfId="40999" xr:uid="{00000000-0005-0000-0000-00006E9F0000}"/>
    <cellStyle name="20% - Accent1 4 4 2 2 4 3 2 2 2 2" xfId="41000" xr:uid="{00000000-0005-0000-0000-00006F9F0000}"/>
    <cellStyle name="20% - Accent1 4 4 2 2 4 3 2 2 3" xfId="41001" xr:uid="{00000000-0005-0000-0000-0000709F0000}"/>
    <cellStyle name="20% - Accent1 4 4 2 2 4 3 2 3" xfId="41002" xr:uid="{00000000-0005-0000-0000-0000719F0000}"/>
    <cellStyle name="20% - Accent1 4 4 2 2 4 3 2 3 2" xfId="41003" xr:uid="{00000000-0005-0000-0000-0000729F0000}"/>
    <cellStyle name="20% - Accent1 4 4 2 2 4 3 2 4" xfId="41004" xr:uid="{00000000-0005-0000-0000-0000739F0000}"/>
    <cellStyle name="20% - Accent1 4 4 2 2 4 3 3" xfId="41005" xr:uid="{00000000-0005-0000-0000-0000749F0000}"/>
    <cellStyle name="20% - Accent1 4 4 2 2 4 3 3 2" xfId="41006" xr:uid="{00000000-0005-0000-0000-0000759F0000}"/>
    <cellStyle name="20% - Accent1 4 4 2 2 4 3 3 2 2" xfId="41007" xr:uid="{00000000-0005-0000-0000-0000769F0000}"/>
    <cellStyle name="20% - Accent1 4 4 2 2 4 3 3 2 2 2" xfId="41008" xr:uid="{00000000-0005-0000-0000-0000779F0000}"/>
    <cellStyle name="20% - Accent1 4 4 2 2 4 3 3 2 3" xfId="41009" xr:uid="{00000000-0005-0000-0000-0000789F0000}"/>
    <cellStyle name="20% - Accent1 4 4 2 2 4 3 3 3" xfId="41010" xr:uid="{00000000-0005-0000-0000-0000799F0000}"/>
    <cellStyle name="20% - Accent1 4 4 2 2 4 3 3 3 2" xfId="41011" xr:uid="{00000000-0005-0000-0000-00007A9F0000}"/>
    <cellStyle name="20% - Accent1 4 4 2 2 4 3 3 4" xfId="41012" xr:uid="{00000000-0005-0000-0000-00007B9F0000}"/>
    <cellStyle name="20% - Accent1 4 4 2 2 4 3 4" xfId="41013" xr:uid="{00000000-0005-0000-0000-00007C9F0000}"/>
    <cellStyle name="20% - Accent1 4 4 2 2 4 3 4 2" xfId="41014" xr:uid="{00000000-0005-0000-0000-00007D9F0000}"/>
    <cellStyle name="20% - Accent1 4 4 2 2 4 3 4 2 2" xfId="41015" xr:uid="{00000000-0005-0000-0000-00007E9F0000}"/>
    <cellStyle name="20% - Accent1 4 4 2 2 4 3 4 2 2 2" xfId="41016" xr:uid="{00000000-0005-0000-0000-00007F9F0000}"/>
    <cellStyle name="20% - Accent1 4 4 2 2 4 3 4 2 3" xfId="41017" xr:uid="{00000000-0005-0000-0000-0000809F0000}"/>
    <cellStyle name="20% - Accent1 4 4 2 2 4 3 4 3" xfId="41018" xr:uid="{00000000-0005-0000-0000-0000819F0000}"/>
    <cellStyle name="20% - Accent1 4 4 2 2 4 3 4 3 2" xfId="41019" xr:uid="{00000000-0005-0000-0000-0000829F0000}"/>
    <cellStyle name="20% - Accent1 4 4 2 2 4 3 4 4" xfId="41020" xr:uid="{00000000-0005-0000-0000-0000839F0000}"/>
    <cellStyle name="20% - Accent1 4 4 2 2 4 3 5" xfId="41021" xr:uid="{00000000-0005-0000-0000-0000849F0000}"/>
    <cellStyle name="20% - Accent1 4 4 2 2 4 3 5 2" xfId="41022" xr:uid="{00000000-0005-0000-0000-0000859F0000}"/>
    <cellStyle name="20% - Accent1 4 4 2 2 4 3 5 2 2" xfId="41023" xr:uid="{00000000-0005-0000-0000-0000869F0000}"/>
    <cellStyle name="20% - Accent1 4 4 2 2 4 3 5 3" xfId="41024" xr:uid="{00000000-0005-0000-0000-0000879F0000}"/>
    <cellStyle name="20% - Accent1 4 4 2 2 4 3 6" xfId="41025" xr:uid="{00000000-0005-0000-0000-0000889F0000}"/>
    <cellStyle name="20% - Accent1 4 4 2 2 4 3 6 2" xfId="41026" xr:uid="{00000000-0005-0000-0000-0000899F0000}"/>
    <cellStyle name="20% - Accent1 4 4 2 2 4 3 6 2 2" xfId="41027" xr:uid="{00000000-0005-0000-0000-00008A9F0000}"/>
    <cellStyle name="20% - Accent1 4 4 2 2 4 3 6 3" xfId="41028" xr:uid="{00000000-0005-0000-0000-00008B9F0000}"/>
    <cellStyle name="20% - Accent1 4 4 2 2 4 3 7" xfId="41029" xr:uid="{00000000-0005-0000-0000-00008C9F0000}"/>
    <cellStyle name="20% - Accent1 4 4 2 2 4 3 7 2" xfId="41030" xr:uid="{00000000-0005-0000-0000-00008D9F0000}"/>
    <cellStyle name="20% - Accent1 4 4 2 2 4 3 8" xfId="41031" xr:uid="{00000000-0005-0000-0000-00008E9F0000}"/>
    <cellStyle name="20% - Accent1 4 4 2 2 4 3 8 2" xfId="41032" xr:uid="{00000000-0005-0000-0000-00008F9F0000}"/>
    <cellStyle name="20% - Accent1 4 4 2 2 4 3 9" xfId="41033" xr:uid="{00000000-0005-0000-0000-0000909F0000}"/>
    <cellStyle name="20% - Accent1 4 4 2 2 4 4" xfId="41034" xr:uid="{00000000-0005-0000-0000-0000919F0000}"/>
    <cellStyle name="20% - Accent1 4 4 2 2 4 4 2" xfId="41035" xr:uid="{00000000-0005-0000-0000-0000929F0000}"/>
    <cellStyle name="20% - Accent1 4 4 2 2 4 4 2 2" xfId="41036" xr:uid="{00000000-0005-0000-0000-0000939F0000}"/>
    <cellStyle name="20% - Accent1 4 4 2 2 4 4 2 2 2" xfId="41037" xr:uid="{00000000-0005-0000-0000-0000949F0000}"/>
    <cellStyle name="20% - Accent1 4 4 2 2 4 4 2 3" xfId="41038" xr:uid="{00000000-0005-0000-0000-0000959F0000}"/>
    <cellStyle name="20% - Accent1 4 4 2 2 4 4 3" xfId="41039" xr:uid="{00000000-0005-0000-0000-0000969F0000}"/>
    <cellStyle name="20% - Accent1 4 4 2 2 4 4 3 2" xfId="41040" xr:uid="{00000000-0005-0000-0000-0000979F0000}"/>
    <cellStyle name="20% - Accent1 4 4 2 2 4 4 4" xfId="41041" xr:uid="{00000000-0005-0000-0000-0000989F0000}"/>
    <cellStyle name="20% - Accent1 4 4 2 2 4 5" xfId="41042" xr:uid="{00000000-0005-0000-0000-0000999F0000}"/>
    <cellStyle name="20% - Accent1 4 4 2 2 4 5 2" xfId="41043" xr:uid="{00000000-0005-0000-0000-00009A9F0000}"/>
    <cellStyle name="20% - Accent1 4 4 2 2 4 5 2 2" xfId="41044" xr:uid="{00000000-0005-0000-0000-00009B9F0000}"/>
    <cellStyle name="20% - Accent1 4 4 2 2 4 5 2 2 2" xfId="41045" xr:uid="{00000000-0005-0000-0000-00009C9F0000}"/>
    <cellStyle name="20% - Accent1 4 4 2 2 4 5 2 3" xfId="41046" xr:uid="{00000000-0005-0000-0000-00009D9F0000}"/>
    <cellStyle name="20% - Accent1 4 4 2 2 4 5 3" xfId="41047" xr:uid="{00000000-0005-0000-0000-00009E9F0000}"/>
    <cellStyle name="20% - Accent1 4 4 2 2 4 5 3 2" xfId="41048" xr:uid="{00000000-0005-0000-0000-00009F9F0000}"/>
    <cellStyle name="20% - Accent1 4 4 2 2 4 5 4" xfId="41049" xr:uid="{00000000-0005-0000-0000-0000A09F0000}"/>
    <cellStyle name="20% - Accent1 4 4 2 2 4 6" xfId="41050" xr:uid="{00000000-0005-0000-0000-0000A19F0000}"/>
    <cellStyle name="20% - Accent1 4 4 2 2 4 6 2" xfId="41051" xr:uid="{00000000-0005-0000-0000-0000A29F0000}"/>
    <cellStyle name="20% - Accent1 4 4 2 2 4 6 2 2" xfId="41052" xr:uid="{00000000-0005-0000-0000-0000A39F0000}"/>
    <cellStyle name="20% - Accent1 4 4 2 2 4 6 2 2 2" xfId="41053" xr:uid="{00000000-0005-0000-0000-0000A49F0000}"/>
    <cellStyle name="20% - Accent1 4 4 2 2 4 6 2 3" xfId="41054" xr:uid="{00000000-0005-0000-0000-0000A59F0000}"/>
    <cellStyle name="20% - Accent1 4 4 2 2 4 6 3" xfId="41055" xr:uid="{00000000-0005-0000-0000-0000A69F0000}"/>
    <cellStyle name="20% - Accent1 4 4 2 2 4 6 3 2" xfId="41056" xr:uid="{00000000-0005-0000-0000-0000A79F0000}"/>
    <cellStyle name="20% - Accent1 4 4 2 2 4 6 4" xfId="41057" xr:uid="{00000000-0005-0000-0000-0000A89F0000}"/>
    <cellStyle name="20% - Accent1 4 4 2 2 4 7" xfId="41058" xr:uid="{00000000-0005-0000-0000-0000A99F0000}"/>
    <cellStyle name="20% - Accent1 4 4 2 2 4 7 2" xfId="41059" xr:uid="{00000000-0005-0000-0000-0000AA9F0000}"/>
    <cellStyle name="20% - Accent1 4 4 2 2 4 7 2 2" xfId="41060" xr:uid="{00000000-0005-0000-0000-0000AB9F0000}"/>
    <cellStyle name="20% - Accent1 4 4 2 2 4 7 3" xfId="41061" xr:uid="{00000000-0005-0000-0000-0000AC9F0000}"/>
    <cellStyle name="20% - Accent1 4 4 2 2 4 8" xfId="41062" xr:uid="{00000000-0005-0000-0000-0000AD9F0000}"/>
    <cellStyle name="20% - Accent1 4 4 2 2 4 8 2" xfId="41063" xr:uid="{00000000-0005-0000-0000-0000AE9F0000}"/>
    <cellStyle name="20% - Accent1 4 4 2 2 4 8 2 2" xfId="41064" xr:uid="{00000000-0005-0000-0000-0000AF9F0000}"/>
    <cellStyle name="20% - Accent1 4 4 2 2 4 8 3" xfId="41065" xr:uid="{00000000-0005-0000-0000-0000B09F0000}"/>
    <cellStyle name="20% - Accent1 4 4 2 2 4 9" xfId="41066" xr:uid="{00000000-0005-0000-0000-0000B19F0000}"/>
    <cellStyle name="20% - Accent1 4 4 2 2 4 9 2" xfId="41067" xr:uid="{00000000-0005-0000-0000-0000B29F0000}"/>
    <cellStyle name="20% - Accent1 4 4 2 2 5" xfId="41068" xr:uid="{00000000-0005-0000-0000-0000B39F0000}"/>
    <cellStyle name="20% - Accent1 4 4 2 2 5 2" xfId="41069" xr:uid="{00000000-0005-0000-0000-0000B49F0000}"/>
    <cellStyle name="20% - Accent1 4 4 2 2 5 2 2" xfId="41070" xr:uid="{00000000-0005-0000-0000-0000B59F0000}"/>
    <cellStyle name="20% - Accent1 4 4 2 2 5 2 2 2" xfId="41071" xr:uid="{00000000-0005-0000-0000-0000B69F0000}"/>
    <cellStyle name="20% - Accent1 4 4 2 2 5 2 2 2 2" xfId="41072" xr:uid="{00000000-0005-0000-0000-0000B79F0000}"/>
    <cellStyle name="20% - Accent1 4 4 2 2 5 2 2 3" xfId="41073" xr:uid="{00000000-0005-0000-0000-0000B89F0000}"/>
    <cellStyle name="20% - Accent1 4 4 2 2 5 2 3" xfId="41074" xr:uid="{00000000-0005-0000-0000-0000B99F0000}"/>
    <cellStyle name="20% - Accent1 4 4 2 2 5 2 3 2" xfId="41075" xr:uid="{00000000-0005-0000-0000-0000BA9F0000}"/>
    <cellStyle name="20% - Accent1 4 4 2 2 5 2 4" xfId="41076" xr:uid="{00000000-0005-0000-0000-0000BB9F0000}"/>
    <cellStyle name="20% - Accent1 4 4 2 2 5 3" xfId="41077" xr:uid="{00000000-0005-0000-0000-0000BC9F0000}"/>
    <cellStyle name="20% - Accent1 4 4 2 2 5 3 2" xfId="41078" xr:uid="{00000000-0005-0000-0000-0000BD9F0000}"/>
    <cellStyle name="20% - Accent1 4 4 2 2 5 3 2 2" xfId="41079" xr:uid="{00000000-0005-0000-0000-0000BE9F0000}"/>
    <cellStyle name="20% - Accent1 4 4 2 2 5 3 2 2 2" xfId="41080" xr:uid="{00000000-0005-0000-0000-0000BF9F0000}"/>
    <cellStyle name="20% - Accent1 4 4 2 2 5 3 2 3" xfId="41081" xr:uid="{00000000-0005-0000-0000-0000C09F0000}"/>
    <cellStyle name="20% - Accent1 4 4 2 2 5 3 3" xfId="41082" xr:uid="{00000000-0005-0000-0000-0000C19F0000}"/>
    <cellStyle name="20% - Accent1 4 4 2 2 5 3 3 2" xfId="41083" xr:uid="{00000000-0005-0000-0000-0000C29F0000}"/>
    <cellStyle name="20% - Accent1 4 4 2 2 5 3 4" xfId="41084" xr:uid="{00000000-0005-0000-0000-0000C39F0000}"/>
    <cellStyle name="20% - Accent1 4 4 2 2 5 4" xfId="41085" xr:uid="{00000000-0005-0000-0000-0000C49F0000}"/>
    <cellStyle name="20% - Accent1 4 4 2 2 5 4 2" xfId="41086" xr:uid="{00000000-0005-0000-0000-0000C59F0000}"/>
    <cellStyle name="20% - Accent1 4 4 2 2 5 4 2 2" xfId="41087" xr:uid="{00000000-0005-0000-0000-0000C69F0000}"/>
    <cellStyle name="20% - Accent1 4 4 2 2 5 4 2 2 2" xfId="41088" xr:uid="{00000000-0005-0000-0000-0000C79F0000}"/>
    <cellStyle name="20% - Accent1 4 4 2 2 5 4 2 3" xfId="41089" xr:uid="{00000000-0005-0000-0000-0000C89F0000}"/>
    <cellStyle name="20% - Accent1 4 4 2 2 5 4 3" xfId="41090" xr:uid="{00000000-0005-0000-0000-0000C99F0000}"/>
    <cellStyle name="20% - Accent1 4 4 2 2 5 4 3 2" xfId="41091" xr:uid="{00000000-0005-0000-0000-0000CA9F0000}"/>
    <cellStyle name="20% - Accent1 4 4 2 2 5 4 4" xfId="41092" xr:uid="{00000000-0005-0000-0000-0000CB9F0000}"/>
    <cellStyle name="20% - Accent1 4 4 2 2 5 5" xfId="41093" xr:uid="{00000000-0005-0000-0000-0000CC9F0000}"/>
    <cellStyle name="20% - Accent1 4 4 2 2 5 5 2" xfId="41094" xr:uid="{00000000-0005-0000-0000-0000CD9F0000}"/>
    <cellStyle name="20% - Accent1 4 4 2 2 5 5 2 2" xfId="41095" xr:uid="{00000000-0005-0000-0000-0000CE9F0000}"/>
    <cellStyle name="20% - Accent1 4 4 2 2 5 5 3" xfId="41096" xr:uid="{00000000-0005-0000-0000-0000CF9F0000}"/>
    <cellStyle name="20% - Accent1 4 4 2 2 5 6" xfId="41097" xr:uid="{00000000-0005-0000-0000-0000D09F0000}"/>
    <cellStyle name="20% - Accent1 4 4 2 2 5 6 2" xfId="41098" xr:uid="{00000000-0005-0000-0000-0000D19F0000}"/>
    <cellStyle name="20% - Accent1 4 4 2 2 5 6 2 2" xfId="41099" xr:uid="{00000000-0005-0000-0000-0000D29F0000}"/>
    <cellStyle name="20% - Accent1 4 4 2 2 5 6 3" xfId="41100" xr:uid="{00000000-0005-0000-0000-0000D39F0000}"/>
    <cellStyle name="20% - Accent1 4 4 2 2 5 7" xfId="41101" xr:uid="{00000000-0005-0000-0000-0000D49F0000}"/>
    <cellStyle name="20% - Accent1 4 4 2 2 5 7 2" xfId="41102" xr:uid="{00000000-0005-0000-0000-0000D59F0000}"/>
    <cellStyle name="20% - Accent1 4 4 2 2 5 8" xfId="41103" xr:uid="{00000000-0005-0000-0000-0000D69F0000}"/>
    <cellStyle name="20% - Accent1 4 4 2 2 5 8 2" xfId="41104" xr:uid="{00000000-0005-0000-0000-0000D79F0000}"/>
    <cellStyle name="20% - Accent1 4 4 2 2 5 9" xfId="41105" xr:uid="{00000000-0005-0000-0000-0000D89F0000}"/>
    <cellStyle name="20% - Accent1 4 4 2 2 6" xfId="41106" xr:uid="{00000000-0005-0000-0000-0000D99F0000}"/>
    <cellStyle name="20% - Accent1 4 4 2 2 6 2" xfId="41107" xr:uid="{00000000-0005-0000-0000-0000DA9F0000}"/>
    <cellStyle name="20% - Accent1 4 4 2 2 6 2 2" xfId="41108" xr:uid="{00000000-0005-0000-0000-0000DB9F0000}"/>
    <cellStyle name="20% - Accent1 4 4 2 2 6 2 2 2" xfId="41109" xr:uid="{00000000-0005-0000-0000-0000DC9F0000}"/>
    <cellStyle name="20% - Accent1 4 4 2 2 6 2 2 2 2" xfId="41110" xr:uid="{00000000-0005-0000-0000-0000DD9F0000}"/>
    <cellStyle name="20% - Accent1 4 4 2 2 6 2 2 3" xfId="41111" xr:uid="{00000000-0005-0000-0000-0000DE9F0000}"/>
    <cellStyle name="20% - Accent1 4 4 2 2 6 2 3" xfId="41112" xr:uid="{00000000-0005-0000-0000-0000DF9F0000}"/>
    <cellStyle name="20% - Accent1 4 4 2 2 6 2 3 2" xfId="41113" xr:uid="{00000000-0005-0000-0000-0000E09F0000}"/>
    <cellStyle name="20% - Accent1 4 4 2 2 6 2 4" xfId="41114" xr:uid="{00000000-0005-0000-0000-0000E19F0000}"/>
    <cellStyle name="20% - Accent1 4 4 2 2 6 3" xfId="41115" xr:uid="{00000000-0005-0000-0000-0000E29F0000}"/>
    <cellStyle name="20% - Accent1 4 4 2 2 6 3 2" xfId="41116" xr:uid="{00000000-0005-0000-0000-0000E39F0000}"/>
    <cellStyle name="20% - Accent1 4 4 2 2 6 3 2 2" xfId="41117" xr:uid="{00000000-0005-0000-0000-0000E49F0000}"/>
    <cellStyle name="20% - Accent1 4 4 2 2 6 3 2 2 2" xfId="41118" xr:uid="{00000000-0005-0000-0000-0000E59F0000}"/>
    <cellStyle name="20% - Accent1 4 4 2 2 6 3 2 3" xfId="41119" xr:uid="{00000000-0005-0000-0000-0000E69F0000}"/>
    <cellStyle name="20% - Accent1 4 4 2 2 6 3 3" xfId="41120" xr:uid="{00000000-0005-0000-0000-0000E79F0000}"/>
    <cellStyle name="20% - Accent1 4 4 2 2 6 3 3 2" xfId="41121" xr:uid="{00000000-0005-0000-0000-0000E89F0000}"/>
    <cellStyle name="20% - Accent1 4 4 2 2 6 3 4" xfId="41122" xr:uid="{00000000-0005-0000-0000-0000E99F0000}"/>
    <cellStyle name="20% - Accent1 4 4 2 2 6 4" xfId="41123" xr:uid="{00000000-0005-0000-0000-0000EA9F0000}"/>
    <cellStyle name="20% - Accent1 4 4 2 2 6 4 2" xfId="41124" xr:uid="{00000000-0005-0000-0000-0000EB9F0000}"/>
    <cellStyle name="20% - Accent1 4 4 2 2 6 4 2 2" xfId="41125" xr:uid="{00000000-0005-0000-0000-0000EC9F0000}"/>
    <cellStyle name="20% - Accent1 4 4 2 2 6 4 2 2 2" xfId="41126" xr:uid="{00000000-0005-0000-0000-0000ED9F0000}"/>
    <cellStyle name="20% - Accent1 4 4 2 2 6 4 2 3" xfId="41127" xr:uid="{00000000-0005-0000-0000-0000EE9F0000}"/>
    <cellStyle name="20% - Accent1 4 4 2 2 6 4 3" xfId="41128" xr:uid="{00000000-0005-0000-0000-0000EF9F0000}"/>
    <cellStyle name="20% - Accent1 4 4 2 2 6 4 3 2" xfId="41129" xr:uid="{00000000-0005-0000-0000-0000F09F0000}"/>
    <cellStyle name="20% - Accent1 4 4 2 2 6 4 4" xfId="41130" xr:uid="{00000000-0005-0000-0000-0000F19F0000}"/>
    <cellStyle name="20% - Accent1 4 4 2 2 6 5" xfId="41131" xr:uid="{00000000-0005-0000-0000-0000F29F0000}"/>
    <cellStyle name="20% - Accent1 4 4 2 2 6 5 2" xfId="41132" xr:uid="{00000000-0005-0000-0000-0000F39F0000}"/>
    <cellStyle name="20% - Accent1 4 4 2 2 6 5 2 2" xfId="41133" xr:uid="{00000000-0005-0000-0000-0000F49F0000}"/>
    <cellStyle name="20% - Accent1 4 4 2 2 6 5 3" xfId="41134" xr:uid="{00000000-0005-0000-0000-0000F59F0000}"/>
    <cellStyle name="20% - Accent1 4 4 2 2 6 6" xfId="41135" xr:uid="{00000000-0005-0000-0000-0000F69F0000}"/>
    <cellStyle name="20% - Accent1 4 4 2 2 6 6 2" xfId="41136" xr:uid="{00000000-0005-0000-0000-0000F79F0000}"/>
    <cellStyle name="20% - Accent1 4 4 2 2 6 6 2 2" xfId="41137" xr:uid="{00000000-0005-0000-0000-0000F89F0000}"/>
    <cellStyle name="20% - Accent1 4 4 2 2 6 6 3" xfId="41138" xr:uid="{00000000-0005-0000-0000-0000F99F0000}"/>
    <cellStyle name="20% - Accent1 4 4 2 2 6 7" xfId="41139" xr:uid="{00000000-0005-0000-0000-0000FA9F0000}"/>
    <cellStyle name="20% - Accent1 4 4 2 2 6 7 2" xfId="41140" xr:uid="{00000000-0005-0000-0000-0000FB9F0000}"/>
    <cellStyle name="20% - Accent1 4 4 2 2 6 8" xfId="41141" xr:uid="{00000000-0005-0000-0000-0000FC9F0000}"/>
    <cellStyle name="20% - Accent1 4 4 2 2 6 8 2" xfId="41142" xr:uid="{00000000-0005-0000-0000-0000FD9F0000}"/>
    <cellStyle name="20% - Accent1 4 4 2 2 6 9" xfId="41143" xr:uid="{00000000-0005-0000-0000-0000FE9F0000}"/>
    <cellStyle name="20% - Accent1 4 4 2 2 7" xfId="41144" xr:uid="{00000000-0005-0000-0000-0000FF9F0000}"/>
    <cellStyle name="20% - Accent1 4 4 2 2 7 2" xfId="41145" xr:uid="{00000000-0005-0000-0000-000000A00000}"/>
    <cellStyle name="20% - Accent1 4 4 2 2 7 2 2" xfId="41146" xr:uid="{00000000-0005-0000-0000-000001A00000}"/>
    <cellStyle name="20% - Accent1 4 4 2 2 7 2 2 2" xfId="41147" xr:uid="{00000000-0005-0000-0000-000002A00000}"/>
    <cellStyle name="20% - Accent1 4 4 2 2 7 2 3" xfId="41148" xr:uid="{00000000-0005-0000-0000-000003A00000}"/>
    <cellStyle name="20% - Accent1 4 4 2 2 7 3" xfId="41149" xr:uid="{00000000-0005-0000-0000-000004A00000}"/>
    <cellStyle name="20% - Accent1 4 4 2 2 7 3 2" xfId="41150" xr:uid="{00000000-0005-0000-0000-000005A00000}"/>
    <cellStyle name="20% - Accent1 4 4 2 2 7 4" xfId="41151" xr:uid="{00000000-0005-0000-0000-000006A00000}"/>
    <cellStyle name="20% - Accent1 4 4 2 2 8" xfId="41152" xr:uid="{00000000-0005-0000-0000-000007A00000}"/>
    <cellStyle name="20% - Accent1 4 4 2 2 8 2" xfId="41153" xr:uid="{00000000-0005-0000-0000-000008A00000}"/>
    <cellStyle name="20% - Accent1 4 4 2 2 8 2 2" xfId="41154" xr:uid="{00000000-0005-0000-0000-000009A00000}"/>
    <cellStyle name="20% - Accent1 4 4 2 2 8 2 2 2" xfId="41155" xr:uid="{00000000-0005-0000-0000-00000AA00000}"/>
    <cellStyle name="20% - Accent1 4 4 2 2 8 2 3" xfId="41156" xr:uid="{00000000-0005-0000-0000-00000BA00000}"/>
    <cellStyle name="20% - Accent1 4 4 2 2 8 3" xfId="41157" xr:uid="{00000000-0005-0000-0000-00000CA00000}"/>
    <cellStyle name="20% - Accent1 4 4 2 2 8 3 2" xfId="41158" xr:uid="{00000000-0005-0000-0000-00000DA00000}"/>
    <cellStyle name="20% - Accent1 4 4 2 2 8 4" xfId="41159" xr:uid="{00000000-0005-0000-0000-00000EA00000}"/>
    <cellStyle name="20% - Accent1 4 4 2 2 9" xfId="41160" xr:uid="{00000000-0005-0000-0000-00000FA00000}"/>
    <cellStyle name="20% - Accent1 4 4 2 2 9 2" xfId="41161" xr:uid="{00000000-0005-0000-0000-000010A00000}"/>
    <cellStyle name="20% - Accent1 4 4 2 2 9 2 2" xfId="41162" xr:uid="{00000000-0005-0000-0000-000011A00000}"/>
    <cellStyle name="20% - Accent1 4 4 2 2 9 2 2 2" xfId="41163" xr:uid="{00000000-0005-0000-0000-000012A00000}"/>
    <cellStyle name="20% - Accent1 4 4 2 2 9 2 3" xfId="41164" xr:uid="{00000000-0005-0000-0000-000013A00000}"/>
    <cellStyle name="20% - Accent1 4 4 2 2 9 3" xfId="41165" xr:uid="{00000000-0005-0000-0000-000014A00000}"/>
    <cellStyle name="20% - Accent1 4 4 2 2 9 3 2" xfId="41166" xr:uid="{00000000-0005-0000-0000-000015A00000}"/>
    <cellStyle name="20% - Accent1 4 4 2 2 9 4" xfId="41167" xr:uid="{00000000-0005-0000-0000-000016A00000}"/>
    <cellStyle name="20% - Accent1 4 4 2 3" xfId="41168" xr:uid="{00000000-0005-0000-0000-000017A00000}"/>
    <cellStyle name="20% - Accent1 4 4 2 3 10" xfId="41169" xr:uid="{00000000-0005-0000-0000-000018A00000}"/>
    <cellStyle name="20% - Accent1 4 4 2 3 10 2" xfId="41170" xr:uid="{00000000-0005-0000-0000-000019A00000}"/>
    <cellStyle name="20% - Accent1 4 4 2 3 11" xfId="41171" xr:uid="{00000000-0005-0000-0000-00001AA00000}"/>
    <cellStyle name="20% - Accent1 4 4 2 3 2" xfId="41172" xr:uid="{00000000-0005-0000-0000-00001BA00000}"/>
    <cellStyle name="20% - Accent1 4 4 2 3 2 2" xfId="41173" xr:uid="{00000000-0005-0000-0000-00001CA00000}"/>
    <cellStyle name="20% - Accent1 4 4 2 3 2 2 2" xfId="41174" xr:uid="{00000000-0005-0000-0000-00001DA00000}"/>
    <cellStyle name="20% - Accent1 4 4 2 3 2 2 2 2" xfId="41175" xr:uid="{00000000-0005-0000-0000-00001EA00000}"/>
    <cellStyle name="20% - Accent1 4 4 2 3 2 2 2 2 2" xfId="41176" xr:uid="{00000000-0005-0000-0000-00001FA00000}"/>
    <cellStyle name="20% - Accent1 4 4 2 3 2 2 2 3" xfId="41177" xr:uid="{00000000-0005-0000-0000-000020A00000}"/>
    <cellStyle name="20% - Accent1 4 4 2 3 2 2 3" xfId="41178" xr:uid="{00000000-0005-0000-0000-000021A00000}"/>
    <cellStyle name="20% - Accent1 4 4 2 3 2 2 3 2" xfId="41179" xr:uid="{00000000-0005-0000-0000-000022A00000}"/>
    <cellStyle name="20% - Accent1 4 4 2 3 2 2 4" xfId="41180" xr:uid="{00000000-0005-0000-0000-000023A00000}"/>
    <cellStyle name="20% - Accent1 4 4 2 3 2 3" xfId="41181" xr:uid="{00000000-0005-0000-0000-000024A00000}"/>
    <cellStyle name="20% - Accent1 4 4 2 3 2 3 2" xfId="41182" xr:uid="{00000000-0005-0000-0000-000025A00000}"/>
    <cellStyle name="20% - Accent1 4 4 2 3 2 3 2 2" xfId="41183" xr:uid="{00000000-0005-0000-0000-000026A00000}"/>
    <cellStyle name="20% - Accent1 4 4 2 3 2 3 2 2 2" xfId="41184" xr:uid="{00000000-0005-0000-0000-000027A00000}"/>
    <cellStyle name="20% - Accent1 4 4 2 3 2 3 2 3" xfId="41185" xr:uid="{00000000-0005-0000-0000-000028A00000}"/>
    <cellStyle name="20% - Accent1 4 4 2 3 2 3 3" xfId="41186" xr:uid="{00000000-0005-0000-0000-000029A00000}"/>
    <cellStyle name="20% - Accent1 4 4 2 3 2 3 3 2" xfId="41187" xr:uid="{00000000-0005-0000-0000-00002AA00000}"/>
    <cellStyle name="20% - Accent1 4 4 2 3 2 3 4" xfId="41188" xr:uid="{00000000-0005-0000-0000-00002BA00000}"/>
    <cellStyle name="20% - Accent1 4 4 2 3 2 4" xfId="41189" xr:uid="{00000000-0005-0000-0000-00002CA00000}"/>
    <cellStyle name="20% - Accent1 4 4 2 3 2 4 2" xfId="41190" xr:uid="{00000000-0005-0000-0000-00002DA00000}"/>
    <cellStyle name="20% - Accent1 4 4 2 3 2 4 2 2" xfId="41191" xr:uid="{00000000-0005-0000-0000-00002EA00000}"/>
    <cellStyle name="20% - Accent1 4 4 2 3 2 4 2 2 2" xfId="41192" xr:uid="{00000000-0005-0000-0000-00002FA00000}"/>
    <cellStyle name="20% - Accent1 4 4 2 3 2 4 2 3" xfId="41193" xr:uid="{00000000-0005-0000-0000-000030A00000}"/>
    <cellStyle name="20% - Accent1 4 4 2 3 2 4 3" xfId="41194" xr:uid="{00000000-0005-0000-0000-000031A00000}"/>
    <cellStyle name="20% - Accent1 4 4 2 3 2 4 3 2" xfId="41195" xr:uid="{00000000-0005-0000-0000-000032A00000}"/>
    <cellStyle name="20% - Accent1 4 4 2 3 2 4 4" xfId="41196" xr:uid="{00000000-0005-0000-0000-000033A00000}"/>
    <cellStyle name="20% - Accent1 4 4 2 3 2 5" xfId="41197" xr:uid="{00000000-0005-0000-0000-000034A00000}"/>
    <cellStyle name="20% - Accent1 4 4 2 3 2 5 2" xfId="41198" xr:uid="{00000000-0005-0000-0000-000035A00000}"/>
    <cellStyle name="20% - Accent1 4 4 2 3 2 5 2 2" xfId="41199" xr:uid="{00000000-0005-0000-0000-000036A00000}"/>
    <cellStyle name="20% - Accent1 4 4 2 3 2 5 3" xfId="41200" xr:uid="{00000000-0005-0000-0000-000037A00000}"/>
    <cellStyle name="20% - Accent1 4 4 2 3 2 6" xfId="41201" xr:uid="{00000000-0005-0000-0000-000038A00000}"/>
    <cellStyle name="20% - Accent1 4 4 2 3 2 6 2" xfId="41202" xr:uid="{00000000-0005-0000-0000-000039A00000}"/>
    <cellStyle name="20% - Accent1 4 4 2 3 2 6 2 2" xfId="41203" xr:uid="{00000000-0005-0000-0000-00003AA00000}"/>
    <cellStyle name="20% - Accent1 4 4 2 3 2 6 3" xfId="41204" xr:uid="{00000000-0005-0000-0000-00003BA00000}"/>
    <cellStyle name="20% - Accent1 4 4 2 3 2 7" xfId="41205" xr:uid="{00000000-0005-0000-0000-00003CA00000}"/>
    <cellStyle name="20% - Accent1 4 4 2 3 2 7 2" xfId="41206" xr:uid="{00000000-0005-0000-0000-00003DA00000}"/>
    <cellStyle name="20% - Accent1 4 4 2 3 2 8" xfId="41207" xr:uid="{00000000-0005-0000-0000-00003EA00000}"/>
    <cellStyle name="20% - Accent1 4 4 2 3 2 8 2" xfId="41208" xr:uid="{00000000-0005-0000-0000-00003FA00000}"/>
    <cellStyle name="20% - Accent1 4 4 2 3 2 9" xfId="41209" xr:uid="{00000000-0005-0000-0000-000040A00000}"/>
    <cellStyle name="20% - Accent1 4 4 2 3 3" xfId="41210" xr:uid="{00000000-0005-0000-0000-000041A00000}"/>
    <cellStyle name="20% - Accent1 4 4 2 3 3 2" xfId="41211" xr:uid="{00000000-0005-0000-0000-000042A00000}"/>
    <cellStyle name="20% - Accent1 4 4 2 3 3 2 2" xfId="41212" xr:uid="{00000000-0005-0000-0000-000043A00000}"/>
    <cellStyle name="20% - Accent1 4 4 2 3 3 2 2 2" xfId="41213" xr:uid="{00000000-0005-0000-0000-000044A00000}"/>
    <cellStyle name="20% - Accent1 4 4 2 3 3 2 2 2 2" xfId="41214" xr:uid="{00000000-0005-0000-0000-000045A00000}"/>
    <cellStyle name="20% - Accent1 4 4 2 3 3 2 2 3" xfId="41215" xr:uid="{00000000-0005-0000-0000-000046A00000}"/>
    <cellStyle name="20% - Accent1 4 4 2 3 3 2 3" xfId="41216" xr:uid="{00000000-0005-0000-0000-000047A00000}"/>
    <cellStyle name="20% - Accent1 4 4 2 3 3 2 3 2" xfId="41217" xr:uid="{00000000-0005-0000-0000-000048A00000}"/>
    <cellStyle name="20% - Accent1 4 4 2 3 3 2 4" xfId="41218" xr:uid="{00000000-0005-0000-0000-000049A00000}"/>
    <cellStyle name="20% - Accent1 4 4 2 3 3 3" xfId="41219" xr:uid="{00000000-0005-0000-0000-00004AA00000}"/>
    <cellStyle name="20% - Accent1 4 4 2 3 3 3 2" xfId="41220" xr:uid="{00000000-0005-0000-0000-00004BA00000}"/>
    <cellStyle name="20% - Accent1 4 4 2 3 3 3 2 2" xfId="41221" xr:uid="{00000000-0005-0000-0000-00004CA00000}"/>
    <cellStyle name="20% - Accent1 4 4 2 3 3 3 2 2 2" xfId="41222" xr:uid="{00000000-0005-0000-0000-00004DA00000}"/>
    <cellStyle name="20% - Accent1 4 4 2 3 3 3 2 3" xfId="41223" xr:uid="{00000000-0005-0000-0000-00004EA00000}"/>
    <cellStyle name="20% - Accent1 4 4 2 3 3 3 3" xfId="41224" xr:uid="{00000000-0005-0000-0000-00004FA00000}"/>
    <cellStyle name="20% - Accent1 4 4 2 3 3 3 3 2" xfId="41225" xr:uid="{00000000-0005-0000-0000-000050A00000}"/>
    <cellStyle name="20% - Accent1 4 4 2 3 3 3 4" xfId="41226" xr:uid="{00000000-0005-0000-0000-000051A00000}"/>
    <cellStyle name="20% - Accent1 4 4 2 3 3 4" xfId="41227" xr:uid="{00000000-0005-0000-0000-000052A00000}"/>
    <cellStyle name="20% - Accent1 4 4 2 3 3 4 2" xfId="41228" xr:uid="{00000000-0005-0000-0000-000053A00000}"/>
    <cellStyle name="20% - Accent1 4 4 2 3 3 4 2 2" xfId="41229" xr:uid="{00000000-0005-0000-0000-000054A00000}"/>
    <cellStyle name="20% - Accent1 4 4 2 3 3 4 2 2 2" xfId="41230" xr:uid="{00000000-0005-0000-0000-000055A00000}"/>
    <cellStyle name="20% - Accent1 4 4 2 3 3 4 2 3" xfId="41231" xr:uid="{00000000-0005-0000-0000-000056A00000}"/>
    <cellStyle name="20% - Accent1 4 4 2 3 3 4 3" xfId="41232" xr:uid="{00000000-0005-0000-0000-000057A00000}"/>
    <cellStyle name="20% - Accent1 4 4 2 3 3 4 3 2" xfId="41233" xr:uid="{00000000-0005-0000-0000-000058A00000}"/>
    <cellStyle name="20% - Accent1 4 4 2 3 3 4 4" xfId="41234" xr:uid="{00000000-0005-0000-0000-000059A00000}"/>
    <cellStyle name="20% - Accent1 4 4 2 3 3 5" xfId="41235" xr:uid="{00000000-0005-0000-0000-00005AA00000}"/>
    <cellStyle name="20% - Accent1 4 4 2 3 3 5 2" xfId="41236" xr:uid="{00000000-0005-0000-0000-00005BA00000}"/>
    <cellStyle name="20% - Accent1 4 4 2 3 3 5 2 2" xfId="41237" xr:uid="{00000000-0005-0000-0000-00005CA00000}"/>
    <cellStyle name="20% - Accent1 4 4 2 3 3 5 3" xfId="41238" xr:uid="{00000000-0005-0000-0000-00005DA00000}"/>
    <cellStyle name="20% - Accent1 4 4 2 3 3 6" xfId="41239" xr:uid="{00000000-0005-0000-0000-00005EA00000}"/>
    <cellStyle name="20% - Accent1 4 4 2 3 3 6 2" xfId="41240" xr:uid="{00000000-0005-0000-0000-00005FA00000}"/>
    <cellStyle name="20% - Accent1 4 4 2 3 3 6 2 2" xfId="41241" xr:uid="{00000000-0005-0000-0000-000060A00000}"/>
    <cellStyle name="20% - Accent1 4 4 2 3 3 6 3" xfId="41242" xr:uid="{00000000-0005-0000-0000-000061A00000}"/>
    <cellStyle name="20% - Accent1 4 4 2 3 3 7" xfId="41243" xr:uid="{00000000-0005-0000-0000-000062A00000}"/>
    <cellStyle name="20% - Accent1 4 4 2 3 3 7 2" xfId="41244" xr:uid="{00000000-0005-0000-0000-000063A00000}"/>
    <cellStyle name="20% - Accent1 4 4 2 3 3 8" xfId="41245" xr:uid="{00000000-0005-0000-0000-000064A00000}"/>
    <cellStyle name="20% - Accent1 4 4 2 3 3 8 2" xfId="41246" xr:uid="{00000000-0005-0000-0000-000065A00000}"/>
    <cellStyle name="20% - Accent1 4 4 2 3 3 9" xfId="41247" xr:uid="{00000000-0005-0000-0000-000066A00000}"/>
    <cellStyle name="20% - Accent1 4 4 2 3 4" xfId="41248" xr:uid="{00000000-0005-0000-0000-000067A00000}"/>
    <cellStyle name="20% - Accent1 4 4 2 3 4 2" xfId="41249" xr:uid="{00000000-0005-0000-0000-000068A00000}"/>
    <cellStyle name="20% - Accent1 4 4 2 3 4 2 2" xfId="41250" xr:uid="{00000000-0005-0000-0000-000069A00000}"/>
    <cellStyle name="20% - Accent1 4 4 2 3 4 2 2 2" xfId="41251" xr:uid="{00000000-0005-0000-0000-00006AA00000}"/>
    <cellStyle name="20% - Accent1 4 4 2 3 4 2 3" xfId="41252" xr:uid="{00000000-0005-0000-0000-00006BA00000}"/>
    <cellStyle name="20% - Accent1 4 4 2 3 4 3" xfId="41253" xr:uid="{00000000-0005-0000-0000-00006CA00000}"/>
    <cellStyle name="20% - Accent1 4 4 2 3 4 3 2" xfId="41254" xr:uid="{00000000-0005-0000-0000-00006DA00000}"/>
    <cellStyle name="20% - Accent1 4 4 2 3 4 4" xfId="41255" xr:uid="{00000000-0005-0000-0000-00006EA00000}"/>
    <cellStyle name="20% - Accent1 4 4 2 3 5" xfId="41256" xr:uid="{00000000-0005-0000-0000-00006FA00000}"/>
    <cellStyle name="20% - Accent1 4 4 2 3 5 2" xfId="41257" xr:uid="{00000000-0005-0000-0000-000070A00000}"/>
    <cellStyle name="20% - Accent1 4 4 2 3 5 2 2" xfId="41258" xr:uid="{00000000-0005-0000-0000-000071A00000}"/>
    <cellStyle name="20% - Accent1 4 4 2 3 5 2 2 2" xfId="41259" xr:uid="{00000000-0005-0000-0000-000072A00000}"/>
    <cellStyle name="20% - Accent1 4 4 2 3 5 2 3" xfId="41260" xr:uid="{00000000-0005-0000-0000-000073A00000}"/>
    <cellStyle name="20% - Accent1 4 4 2 3 5 3" xfId="41261" xr:uid="{00000000-0005-0000-0000-000074A00000}"/>
    <cellStyle name="20% - Accent1 4 4 2 3 5 3 2" xfId="41262" xr:uid="{00000000-0005-0000-0000-000075A00000}"/>
    <cellStyle name="20% - Accent1 4 4 2 3 5 4" xfId="41263" xr:uid="{00000000-0005-0000-0000-000076A00000}"/>
    <cellStyle name="20% - Accent1 4 4 2 3 6" xfId="41264" xr:uid="{00000000-0005-0000-0000-000077A00000}"/>
    <cellStyle name="20% - Accent1 4 4 2 3 6 2" xfId="41265" xr:uid="{00000000-0005-0000-0000-000078A00000}"/>
    <cellStyle name="20% - Accent1 4 4 2 3 6 2 2" xfId="41266" xr:uid="{00000000-0005-0000-0000-000079A00000}"/>
    <cellStyle name="20% - Accent1 4 4 2 3 6 2 2 2" xfId="41267" xr:uid="{00000000-0005-0000-0000-00007AA00000}"/>
    <cellStyle name="20% - Accent1 4 4 2 3 6 2 3" xfId="41268" xr:uid="{00000000-0005-0000-0000-00007BA00000}"/>
    <cellStyle name="20% - Accent1 4 4 2 3 6 3" xfId="41269" xr:uid="{00000000-0005-0000-0000-00007CA00000}"/>
    <cellStyle name="20% - Accent1 4 4 2 3 6 3 2" xfId="41270" xr:uid="{00000000-0005-0000-0000-00007DA00000}"/>
    <cellStyle name="20% - Accent1 4 4 2 3 6 4" xfId="41271" xr:uid="{00000000-0005-0000-0000-00007EA00000}"/>
    <cellStyle name="20% - Accent1 4 4 2 3 7" xfId="41272" xr:uid="{00000000-0005-0000-0000-00007FA00000}"/>
    <cellStyle name="20% - Accent1 4 4 2 3 7 2" xfId="41273" xr:uid="{00000000-0005-0000-0000-000080A00000}"/>
    <cellStyle name="20% - Accent1 4 4 2 3 7 2 2" xfId="41274" xr:uid="{00000000-0005-0000-0000-000081A00000}"/>
    <cellStyle name="20% - Accent1 4 4 2 3 7 3" xfId="41275" xr:uid="{00000000-0005-0000-0000-000082A00000}"/>
    <cellStyle name="20% - Accent1 4 4 2 3 8" xfId="41276" xr:uid="{00000000-0005-0000-0000-000083A00000}"/>
    <cellStyle name="20% - Accent1 4 4 2 3 8 2" xfId="41277" xr:uid="{00000000-0005-0000-0000-000084A00000}"/>
    <cellStyle name="20% - Accent1 4 4 2 3 8 2 2" xfId="41278" xr:uid="{00000000-0005-0000-0000-000085A00000}"/>
    <cellStyle name="20% - Accent1 4 4 2 3 8 3" xfId="41279" xr:uid="{00000000-0005-0000-0000-000086A00000}"/>
    <cellStyle name="20% - Accent1 4 4 2 3 9" xfId="41280" xr:uid="{00000000-0005-0000-0000-000087A00000}"/>
    <cellStyle name="20% - Accent1 4 4 2 3 9 2" xfId="41281" xr:uid="{00000000-0005-0000-0000-000088A00000}"/>
    <cellStyle name="20% - Accent1 4 4 2 4" xfId="41282" xr:uid="{00000000-0005-0000-0000-000089A00000}"/>
    <cellStyle name="20% - Accent1 4 4 2 4 10" xfId="41283" xr:uid="{00000000-0005-0000-0000-00008AA00000}"/>
    <cellStyle name="20% - Accent1 4 4 2 4 10 2" xfId="41284" xr:uid="{00000000-0005-0000-0000-00008BA00000}"/>
    <cellStyle name="20% - Accent1 4 4 2 4 11" xfId="41285" xr:uid="{00000000-0005-0000-0000-00008CA00000}"/>
    <cellStyle name="20% - Accent1 4 4 2 4 2" xfId="41286" xr:uid="{00000000-0005-0000-0000-00008DA00000}"/>
    <cellStyle name="20% - Accent1 4 4 2 4 2 2" xfId="41287" xr:uid="{00000000-0005-0000-0000-00008EA00000}"/>
    <cellStyle name="20% - Accent1 4 4 2 4 2 2 2" xfId="41288" xr:uid="{00000000-0005-0000-0000-00008FA00000}"/>
    <cellStyle name="20% - Accent1 4 4 2 4 2 2 2 2" xfId="41289" xr:uid="{00000000-0005-0000-0000-000090A00000}"/>
    <cellStyle name="20% - Accent1 4 4 2 4 2 2 2 2 2" xfId="41290" xr:uid="{00000000-0005-0000-0000-000091A00000}"/>
    <cellStyle name="20% - Accent1 4 4 2 4 2 2 2 3" xfId="41291" xr:uid="{00000000-0005-0000-0000-000092A00000}"/>
    <cellStyle name="20% - Accent1 4 4 2 4 2 2 3" xfId="41292" xr:uid="{00000000-0005-0000-0000-000093A00000}"/>
    <cellStyle name="20% - Accent1 4 4 2 4 2 2 3 2" xfId="41293" xr:uid="{00000000-0005-0000-0000-000094A00000}"/>
    <cellStyle name="20% - Accent1 4 4 2 4 2 2 4" xfId="41294" xr:uid="{00000000-0005-0000-0000-000095A00000}"/>
    <cellStyle name="20% - Accent1 4 4 2 4 2 3" xfId="41295" xr:uid="{00000000-0005-0000-0000-000096A00000}"/>
    <cellStyle name="20% - Accent1 4 4 2 4 2 3 2" xfId="41296" xr:uid="{00000000-0005-0000-0000-000097A00000}"/>
    <cellStyle name="20% - Accent1 4 4 2 4 2 3 2 2" xfId="41297" xr:uid="{00000000-0005-0000-0000-000098A00000}"/>
    <cellStyle name="20% - Accent1 4 4 2 4 2 3 2 2 2" xfId="41298" xr:uid="{00000000-0005-0000-0000-000099A00000}"/>
    <cellStyle name="20% - Accent1 4 4 2 4 2 3 2 3" xfId="41299" xr:uid="{00000000-0005-0000-0000-00009AA00000}"/>
    <cellStyle name="20% - Accent1 4 4 2 4 2 3 3" xfId="41300" xr:uid="{00000000-0005-0000-0000-00009BA00000}"/>
    <cellStyle name="20% - Accent1 4 4 2 4 2 3 3 2" xfId="41301" xr:uid="{00000000-0005-0000-0000-00009CA00000}"/>
    <cellStyle name="20% - Accent1 4 4 2 4 2 3 4" xfId="41302" xr:uid="{00000000-0005-0000-0000-00009DA00000}"/>
    <cellStyle name="20% - Accent1 4 4 2 4 2 4" xfId="41303" xr:uid="{00000000-0005-0000-0000-00009EA00000}"/>
    <cellStyle name="20% - Accent1 4 4 2 4 2 4 2" xfId="41304" xr:uid="{00000000-0005-0000-0000-00009FA00000}"/>
    <cellStyle name="20% - Accent1 4 4 2 4 2 4 2 2" xfId="41305" xr:uid="{00000000-0005-0000-0000-0000A0A00000}"/>
    <cellStyle name="20% - Accent1 4 4 2 4 2 4 2 2 2" xfId="41306" xr:uid="{00000000-0005-0000-0000-0000A1A00000}"/>
    <cellStyle name="20% - Accent1 4 4 2 4 2 4 2 3" xfId="41307" xr:uid="{00000000-0005-0000-0000-0000A2A00000}"/>
    <cellStyle name="20% - Accent1 4 4 2 4 2 4 3" xfId="41308" xr:uid="{00000000-0005-0000-0000-0000A3A00000}"/>
    <cellStyle name="20% - Accent1 4 4 2 4 2 4 3 2" xfId="41309" xr:uid="{00000000-0005-0000-0000-0000A4A00000}"/>
    <cellStyle name="20% - Accent1 4 4 2 4 2 4 4" xfId="41310" xr:uid="{00000000-0005-0000-0000-0000A5A00000}"/>
    <cellStyle name="20% - Accent1 4 4 2 4 2 5" xfId="41311" xr:uid="{00000000-0005-0000-0000-0000A6A00000}"/>
    <cellStyle name="20% - Accent1 4 4 2 4 2 5 2" xfId="41312" xr:uid="{00000000-0005-0000-0000-0000A7A00000}"/>
    <cellStyle name="20% - Accent1 4 4 2 4 2 5 2 2" xfId="41313" xr:uid="{00000000-0005-0000-0000-0000A8A00000}"/>
    <cellStyle name="20% - Accent1 4 4 2 4 2 5 3" xfId="41314" xr:uid="{00000000-0005-0000-0000-0000A9A00000}"/>
    <cellStyle name="20% - Accent1 4 4 2 4 2 6" xfId="41315" xr:uid="{00000000-0005-0000-0000-0000AAA00000}"/>
    <cellStyle name="20% - Accent1 4 4 2 4 2 6 2" xfId="41316" xr:uid="{00000000-0005-0000-0000-0000ABA00000}"/>
    <cellStyle name="20% - Accent1 4 4 2 4 2 6 2 2" xfId="41317" xr:uid="{00000000-0005-0000-0000-0000ACA00000}"/>
    <cellStyle name="20% - Accent1 4 4 2 4 2 6 3" xfId="41318" xr:uid="{00000000-0005-0000-0000-0000ADA00000}"/>
    <cellStyle name="20% - Accent1 4 4 2 4 2 7" xfId="41319" xr:uid="{00000000-0005-0000-0000-0000AEA00000}"/>
    <cellStyle name="20% - Accent1 4 4 2 4 2 7 2" xfId="41320" xr:uid="{00000000-0005-0000-0000-0000AFA00000}"/>
    <cellStyle name="20% - Accent1 4 4 2 4 2 8" xfId="41321" xr:uid="{00000000-0005-0000-0000-0000B0A00000}"/>
    <cellStyle name="20% - Accent1 4 4 2 4 2 8 2" xfId="41322" xr:uid="{00000000-0005-0000-0000-0000B1A00000}"/>
    <cellStyle name="20% - Accent1 4 4 2 4 2 9" xfId="41323" xr:uid="{00000000-0005-0000-0000-0000B2A00000}"/>
    <cellStyle name="20% - Accent1 4 4 2 4 3" xfId="41324" xr:uid="{00000000-0005-0000-0000-0000B3A00000}"/>
    <cellStyle name="20% - Accent1 4 4 2 4 3 2" xfId="41325" xr:uid="{00000000-0005-0000-0000-0000B4A00000}"/>
    <cellStyle name="20% - Accent1 4 4 2 4 3 2 2" xfId="41326" xr:uid="{00000000-0005-0000-0000-0000B5A00000}"/>
    <cellStyle name="20% - Accent1 4 4 2 4 3 2 2 2" xfId="41327" xr:uid="{00000000-0005-0000-0000-0000B6A00000}"/>
    <cellStyle name="20% - Accent1 4 4 2 4 3 2 2 2 2" xfId="41328" xr:uid="{00000000-0005-0000-0000-0000B7A00000}"/>
    <cellStyle name="20% - Accent1 4 4 2 4 3 2 2 3" xfId="41329" xr:uid="{00000000-0005-0000-0000-0000B8A00000}"/>
    <cellStyle name="20% - Accent1 4 4 2 4 3 2 3" xfId="41330" xr:uid="{00000000-0005-0000-0000-0000B9A00000}"/>
    <cellStyle name="20% - Accent1 4 4 2 4 3 2 3 2" xfId="41331" xr:uid="{00000000-0005-0000-0000-0000BAA00000}"/>
    <cellStyle name="20% - Accent1 4 4 2 4 3 2 4" xfId="41332" xr:uid="{00000000-0005-0000-0000-0000BBA00000}"/>
    <cellStyle name="20% - Accent1 4 4 2 4 3 3" xfId="41333" xr:uid="{00000000-0005-0000-0000-0000BCA00000}"/>
    <cellStyle name="20% - Accent1 4 4 2 4 3 3 2" xfId="41334" xr:uid="{00000000-0005-0000-0000-0000BDA00000}"/>
    <cellStyle name="20% - Accent1 4 4 2 4 3 3 2 2" xfId="41335" xr:uid="{00000000-0005-0000-0000-0000BEA00000}"/>
    <cellStyle name="20% - Accent1 4 4 2 4 3 3 2 2 2" xfId="41336" xr:uid="{00000000-0005-0000-0000-0000BFA00000}"/>
    <cellStyle name="20% - Accent1 4 4 2 4 3 3 2 3" xfId="41337" xr:uid="{00000000-0005-0000-0000-0000C0A00000}"/>
    <cellStyle name="20% - Accent1 4 4 2 4 3 3 3" xfId="41338" xr:uid="{00000000-0005-0000-0000-0000C1A00000}"/>
    <cellStyle name="20% - Accent1 4 4 2 4 3 3 3 2" xfId="41339" xr:uid="{00000000-0005-0000-0000-0000C2A00000}"/>
    <cellStyle name="20% - Accent1 4 4 2 4 3 3 4" xfId="41340" xr:uid="{00000000-0005-0000-0000-0000C3A00000}"/>
    <cellStyle name="20% - Accent1 4 4 2 4 3 4" xfId="41341" xr:uid="{00000000-0005-0000-0000-0000C4A00000}"/>
    <cellStyle name="20% - Accent1 4 4 2 4 3 4 2" xfId="41342" xr:uid="{00000000-0005-0000-0000-0000C5A00000}"/>
    <cellStyle name="20% - Accent1 4 4 2 4 3 4 2 2" xfId="41343" xr:uid="{00000000-0005-0000-0000-0000C6A00000}"/>
    <cellStyle name="20% - Accent1 4 4 2 4 3 4 2 2 2" xfId="41344" xr:uid="{00000000-0005-0000-0000-0000C7A00000}"/>
    <cellStyle name="20% - Accent1 4 4 2 4 3 4 2 3" xfId="41345" xr:uid="{00000000-0005-0000-0000-0000C8A00000}"/>
    <cellStyle name="20% - Accent1 4 4 2 4 3 4 3" xfId="41346" xr:uid="{00000000-0005-0000-0000-0000C9A00000}"/>
    <cellStyle name="20% - Accent1 4 4 2 4 3 4 3 2" xfId="41347" xr:uid="{00000000-0005-0000-0000-0000CAA00000}"/>
    <cellStyle name="20% - Accent1 4 4 2 4 3 4 4" xfId="41348" xr:uid="{00000000-0005-0000-0000-0000CBA00000}"/>
    <cellStyle name="20% - Accent1 4 4 2 4 3 5" xfId="41349" xr:uid="{00000000-0005-0000-0000-0000CCA00000}"/>
    <cellStyle name="20% - Accent1 4 4 2 4 3 5 2" xfId="41350" xr:uid="{00000000-0005-0000-0000-0000CDA00000}"/>
    <cellStyle name="20% - Accent1 4 4 2 4 3 5 2 2" xfId="41351" xr:uid="{00000000-0005-0000-0000-0000CEA00000}"/>
    <cellStyle name="20% - Accent1 4 4 2 4 3 5 3" xfId="41352" xr:uid="{00000000-0005-0000-0000-0000CFA00000}"/>
    <cellStyle name="20% - Accent1 4 4 2 4 3 6" xfId="41353" xr:uid="{00000000-0005-0000-0000-0000D0A00000}"/>
    <cellStyle name="20% - Accent1 4 4 2 4 3 6 2" xfId="41354" xr:uid="{00000000-0005-0000-0000-0000D1A00000}"/>
    <cellStyle name="20% - Accent1 4 4 2 4 3 6 2 2" xfId="41355" xr:uid="{00000000-0005-0000-0000-0000D2A00000}"/>
    <cellStyle name="20% - Accent1 4 4 2 4 3 6 3" xfId="41356" xr:uid="{00000000-0005-0000-0000-0000D3A00000}"/>
    <cellStyle name="20% - Accent1 4 4 2 4 3 7" xfId="41357" xr:uid="{00000000-0005-0000-0000-0000D4A00000}"/>
    <cellStyle name="20% - Accent1 4 4 2 4 3 7 2" xfId="41358" xr:uid="{00000000-0005-0000-0000-0000D5A00000}"/>
    <cellStyle name="20% - Accent1 4 4 2 4 3 8" xfId="41359" xr:uid="{00000000-0005-0000-0000-0000D6A00000}"/>
    <cellStyle name="20% - Accent1 4 4 2 4 3 8 2" xfId="41360" xr:uid="{00000000-0005-0000-0000-0000D7A00000}"/>
    <cellStyle name="20% - Accent1 4 4 2 4 3 9" xfId="41361" xr:uid="{00000000-0005-0000-0000-0000D8A00000}"/>
    <cellStyle name="20% - Accent1 4 4 2 4 4" xfId="41362" xr:uid="{00000000-0005-0000-0000-0000D9A00000}"/>
    <cellStyle name="20% - Accent1 4 4 2 4 4 2" xfId="41363" xr:uid="{00000000-0005-0000-0000-0000DAA00000}"/>
    <cellStyle name="20% - Accent1 4 4 2 4 4 2 2" xfId="41364" xr:uid="{00000000-0005-0000-0000-0000DBA00000}"/>
    <cellStyle name="20% - Accent1 4 4 2 4 4 2 2 2" xfId="41365" xr:uid="{00000000-0005-0000-0000-0000DCA00000}"/>
    <cellStyle name="20% - Accent1 4 4 2 4 4 2 3" xfId="41366" xr:uid="{00000000-0005-0000-0000-0000DDA00000}"/>
    <cellStyle name="20% - Accent1 4 4 2 4 4 3" xfId="41367" xr:uid="{00000000-0005-0000-0000-0000DEA00000}"/>
    <cellStyle name="20% - Accent1 4 4 2 4 4 3 2" xfId="41368" xr:uid="{00000000-0005-0000-0000-0000DFA00000}"/>
    <cellStyle name="20% - Accent1 4 4 2 4 4 4" xfId="41369" xr:uid="{00000000-0005-0000-0000-0000E0A00000}"/>
    <cellStyle name="20% - Accent1 4 4 2 4 5" xfId="41370" xr:uid="{00000000-0005-0000-0000-0000E1A00000}"/>
    <cellStyle name="20% - Accent1 4 4 2 4 5 2" xfId="41371" xr:uid="{00000000-0005-0000-0000-0000E2A00000}"/>
    <cellStyle name="20% - Accent1 4 4 2 4 5 2 2" xfId="41372" xr:uid="{00000000-0005-0000-0000-0000E3A00000}"/>
    <cellStyle name="20% - Accent1 4 4 2 4 5 2 2 2" xfId="41373" xr:uid="{00000000-0005-0000-0000-0000E4A00000}"/>
    <cellStyle name="20% - Accent1 4 4 2 4 5 2 3" xfId="41374" xr:uid="{00000000-0005-0000-0000-0000E5A00000}"/>
    <cellStyle name="20% - Accent1 4 4 2 4 5 3" xfId="41375" xr:uid="{00000000-0005-0000-0000-0000E6A00000}"/>
    <cellStyle name="20% - Accent1 4 4 2 4 5 3 2" xfId="41376" xr:uid="{00000000-0005-0000-0000-0000E7A00000}"/>
    <cellStyle name="20% - Accent1 4 4 2 4 5 4" xfId="41377" xr:uid="{00000000-0005-0000-0000-0000E8A00000}"/>
    <cellStyle name="20% - Accent1 4 4 2 4 6" xfId="41378" xr:uid="{00000000-0005-0000-0000-0000E9A00000}"/>
    <cellStyle name="20% - Accent1 4 4 2 4 6 2" xfId="41379" xr:uid="{00000000-0005-0000-0000-0000EAA00000}"/>
    <cellStyle name="20% - Accent1 4 4 2 4 6 2 2" xfId="41380" xr:uid="{00000000-0005-0000-0000-0000EBA00000}"/>
    <cellStyle name="20% - Accent1 4 4 2 4 6 2 2 2" xfId="41381" xr:uid="{00000000-0005-0000-0000-0000ECA00000}"/>
    <cellStyle name="20% - Accent1 4 4 2 4 6 2 3" xfId="41382" xr:uid="{00000000-0005-0000-0000-0000EDA00000}"/>
    <cellStyle name="20% - Accent1 4 4 2 4 6 3" xfId="41383" xr:uid="{00000000-0005-0000-0000-0000EEA00000}"/>
    <cellStyle name="20% - Accent1 4 4 2 4 6 3 2" xfId="41384" xr:uid="{00000000-0005-0000-0000-0000EFA00000}"/>
    <cellStyle name="20% - Accent1 4 4 2 4 6 4" xfId="41385" xr:uid="{00000000-0005-0000-0000-0000F0A00000}"/>
    <cellStyle name="20% - Accent1 4 4 2 4 7" xfId="41386" xr:uid="{00000000-0005-0000-0000-0000F1A00000}"/>
    <cellStyle name="20% - Accent1 4 4 2 4 7 2" xfId="41387" xr:uid="{00000000-0005-0000-0000-0000F2A00000}"/>
    <cellStyle name="20% - Accent1 4 4 2 4 7 2 2" xfId="41388" xr:uid="{00000000-0005-0000-0000-0000F3A00000}"/>
    <cellStyle name="20% - Accent1 4 4 2 4 7 3" xfId="41389" xr:uid="{00000000-0005-0000-0000-0000F4A00000}"/>
    <cellStyle name="20% - Accent1 4 4 2 4 8" xfId="41390" xr:uid="{00000000-0005-0000-0000-0000F5A00000}"/>
    <cellStyle name="20% - Accent1 4 4 2 4 8 2" xfId="41391" xr:uid="{00000000-0005-0000-0000-0000F6A00000}"/>
    <cellStyle name="20% - Accent1 4 4 2 4 8 2 2" xfId="41392" xr:uid="{00000000-0005-0000-0000-0000F7A00000}"/>
    <cellStyle name="20% - Accent1 4 4 2 4 8 3" xfId="41393" xr:uid="{00000000-0005-0000-0000-0000F8A00000}"/>
    <cellStyle name="20% - Accent1 4 4 2 4 9" xfId="41394" xr:uid="{00000000-0005-0000-0000-0000F9A00000}"/>
    <cellStyle name="20% - Accent1 4 4 2 4 9 2" xfId="41395" xr:uid="{00000000-0005-0000-0000-0000FAA00000}"/>
    <cellStyle name="20% - Accent1 4 4 2 5" xfId="41396" xr:uid="{00000000-0005-0000-0000-0000FBA00000}"/>
    <cellStyle name="20% - Accent1 4 4 2 5 10" xfId="41397" xr:uid="{00000000-0005-0000-0000-0000FCA00000}"/>
    <cellStyle name="20% - Accent1 4 4 2 5 10 2" xfId="41398" xr:uid="{00000000-0005-0000-0000-0000FDA00000}"/>
    <cellStyle name="20% - Accent1 4 4 2 5 11" xfId="41399" xr:uid="{00000000-0005-0000-0000-0000FEA00000}"/>
    <cellStyle name="20% - Accent1 4 4 2 5 2" xfId="41400" xr:uid="{00000000-0005-0000-0000-0000FFA00000}"/>
    <cellStyle name="20% - Accent1 4 4 2 5 2 2" xfId="41401" xr:uid="{00000000-0005-0000-0000-000000A10000}"/>
    <cellStyle name="20% - Accent1 4 4 2 5 2 2 2" xfId="41402" xr:uid="{00000000-0005-0000-0000-000001A10000}"/>
    <cellStyle name="20% - Accent1 4 4 2 5 2 2 2 2" xfId="41403" xr:uid="{00000000-0005-0000-0000-000002A10000}"/>
    <cellStyle name="20% - Accent1 4 4 2 5 2 2 2 2 2" xfId="41404" xr:uid="{00000000-0005-0000-0000-000003A10000}"/>
    <cellStyle name="20% - Accent1 4 4 2 5 2 2 2 3" xfId="41405" xr:uid="{00000000-0005-0000-0000-000004A10000}"/>
    <cellStyle name="20% - Accent1 4 4 2 5 2 2 3" xfId="41406" xr:uid="{00000000-0005-0000-0000-000005A10000}"/>
    <cellStyle name="20% - Accent1 4 4 2 5 2 2 3 2" xfId="41407" xr:uid="{00000000-0005-0000-0000-000006A10000}"/>
    <cellStyle name="20% - Accent1 4 4 2 5 2 2 4" xfId="41408" xr:uid="{00000000-0005-0000-0000-000007A10000}"/>
    <cellStyle name="20% - Accent1 4 4 2 5 2 3" xfId="41409" xr:uid="{00000000-0005-0000-0000-000008A10000}"/>
    <cellStyle name="20% - Accent1 4 4 2 5 2 3 2" xfId="41410" xr:uid="{00000000-0005-0000-0000-000009A10000}"/>
    <cellStyle name="20% - Accent1 4 4 2 5 2 3 2 2" xfId="41411" xr:uid="{00000000-0005-0000-0000-00000AA10000}"/>
    <cellStyle name="20% - Accent1 4 4 2 5 2 3 2 2 2" xfId="41412" xr:uid="{00000000-0005-0000-0000-00000BA10000}"/>
    <cellStyle name="20% - Accent1 4 4 2 5 2 3 2 3" xfId="41413" xr:uid="{00000000-0005-0000-0000-00000CA10000}"/>
    <cellStyle name="20% - Accent1 4 4 2 5 2 3 3" xfId="41414" xr:uid="{00000000-0005-0000-0000-00000DA10000}"/>
    <cellStyle name="20% - Accent1 4 4 2 5 2 3 3 2" xfId="41415" xr:uid="{00000000-0005-0000-0000-00000EA10000}"/>
    <cellStyle name="20% - Accent1 4 4 2 5 2 3 4" xfId="41416" xr:uid="{00000000-0005-0000-0000-00000FA10000}"/>
    <cellStyle name="20% - Accent1 4 4 2 5 2 4" xfId="41417" xr:uid="{00000000-0005-0000-0000-000010A10000}"/>
    <cellStyle name="20% - Accent1 4 4 2 5 2 4 2" xfId="41418" xr:uid="{00000000-0005-0000-0000-000011A10000}"/>
    <cellStyle name="20% - Accent1 4 4 2 5 2 4 2 2" xfId="41419" xr:uid="{00000000-0005-0000-0000-000012A10000}"/>
    <cellStyle name="20% - Accent1 4 4 2 5 2 4 2 2 2" xfId="41420" xr:uid="{00000000-0005-0000-0000-000013A10000}"/>
    <cellStyle name="20% - Accent1 4 4 2 5 2 4 2 3" xfId="41421" xr:uid="{00000000-0005-0000-0000-000014A10000}"/>
    <cellStyle name="20% - Accent1 4 4 2 5 2 4 3" xfId="41422" xr:uid="{00000000-0005-0000-0000-000015A10000}"/>
    <cellStyle name="20% - Accent1 4 4 2 5 2 4 3 2" xfId="41423" xr:uid="{00000000-0005-0000-0000-000016A10000}"/>
    <cellStyle name="20% - Accent1 4 4 2 5 2 4 4" xfId="41424" xr:uid="{00000000-0005-0000-0000-000017A10000}"/>
    <cellStyle name="20% - Accent1 4 4 2 5 2 5" xfId="41425" xr:uid="{00000000-0005-0000-0000-000018A10000}"/>
    <cellStyle name="20% - Accent1 4 4 2 5 2 5 2" xfId="41426" xr:uid="{00000000-0005-0000-0000-000019A10000}"/>
    <cellStyle name="20% - Accent1 4 4 2 5 2 5 2 2" xfId="41427" xr:uid="{00000000-0005-0000-0000-00001AA10000}"/>
    <cellStyle name="20% - Accent1 4 4 2 5 2 5 3" xfId="41428" xr:uid="{00000000-0005-0000-0000-00001BA10000}"/>
    <cellStyle name="20% - Accent1 4 4 2 5 2 6" xfId="41429" xr:uid="{00000000-0005-0000-0000-00001CA10000}"/>
    <cellStyle name="20% - Accent1 4 4 2 5 2 6 2" xfId="41430" xr:uid="{00000000-0005-0000-0000-00001DA10000}"/>
    <cellStyle name="20% - Accent1 4 4 2 5 2 6 2 2" xfId="41431" xr:uid="{00000000-0005-0000-0000-00001EA10000}"/>
    <cellStyle name="20% - Accent1 4 4 2 5 2 6 3" xfId="41432" xr:uid="{00000000-0005-0000-0000-00001FA10000}"/>
    <cellStyle name="20% - Accent1 4 4 2 5 2 7" xfId="41433" xr:uid="{00000000-0005-0000-0000-000020A10000}"/>
    <cellStyle name="20% - Accent1 4 4 2 5 2 7 2" xfId="41434" xr:uid="{00000000-0005-0000-0000-000021A10000}"/>
    <cellStyle name="20% - Accent1 4 4 2 5 2 8" xfId="41435" xr:uid="{00000000-0005-0000-0000-000022A10000}"/>
    <cellStyle name="20% - Accent1 4 4 2 5 2 8 2" xfId="41436" xr:uid="{00000000-0005-0000-0000-000023A10000}"/>
    <cellStyle name="20% - Accent1 4 4 2 5 2 9" xfId="41437" xr:uid="{00000000-0005-0000-0000-000024A10000}"/>
    <cellStyle name="20% - Accent1 4 4 2 5 3" xfId="41438" xr:uid="{00000000-0005-0000-0000-000025A10000}"/>
    <cellStyle name="20% - Accent1 4 4 2 5 3 2" xfId="41439" xr:uid="{00000000-0005-0000-0000-000026A10000}"/>
    <cellStyle name="20% - Accent1 4 4 2 5 3 2 2" xfId="41440" xr:uid="{00000000-0005-0000-0000-000027A10000}"/>
    <cellStyle name="20% - Accent1 4 4 2 5 3 2 2 2" xfId="41441" xr:uid="{00000000-0005-0000-0000-000028A10000}"/>
    <cellStyle name="20% - Accent1 4 4 2 5 3 2 2 2 2" xfId="41442" xr:uid="{00000000-0005-0000-0000-000029A10000}"/>
    <cellStyle name="20% - Accent1 4 4 2 5 3 2 2 3" xfId="41443" xr:uid="{00000000-0005-0000-0000-00002AA10000}"/>
    <cellStyle name="20% - Accent1 4 4 2 5 3 2 3" xfId="41444" xr:uid="{00000000-0005-0000-0000-00002BA10000}"/>
    <cellStyle name="20% - Accent1 4 4 2 5 3 2 3 2" xfId="41445" xr:uid="{00000000-0005-0000-0000-00002CA10000}"/>
    <cellStyle name="20% - Accent1 4 4 2 5 3 2 4" xfId="41446" xr:uid="{00000000-0005-0000-0000-00002DA10000}"/>
    <cellStyle name="20% - Accent1 4 4 2 5 3 3" xfId="41447" xr:uid="{00000000-0005-0000-0000-00002EA10000}"/>
    <cellStyle name="20% - Accent1 4 4 2 5 3 3 2" xfId="41448" xr:uid="{00000000-0005-0000-0000-00002FA10000}"/>
    <cellStyle name="20% - Accent1 4 4 2 5 3 3 2 2" xfId="41449" xr:uid="{00000000-0005-0000-0000-000030A10000}"/>
    <cellStyle name="20% - Accent1 4 4 2 5 3 3 2 2 2" xfId="41450" xr:uid="{00000000-0005-0000-0000-000031A10000}"/>
    <cellStyle name="20% - Accent1 4 4 2 5 3 3 2 3" xfId="41451" xr:uid="{00000000-0005-0000-0000-000032A10000}"/>
    <cellStyle name="20% - Accent1 4 4 2 5 3 3 3" xfId="41452" xr:uid="{00000000-0005-0000-0000-000033A10000}"/>
    <cellStyle name="20% - Accent1 4 4 2 5 3 3 3 2" xfId="41453" xr:uid="{00000000-0005-0000-0000-000034A10000}"/>
    <cellStyle name="20% - Accent1 4 4 2 5 3 3 4" xfId="41454" xr:uid="{00000000-0005-0000-0000-000035A10000}"/>
    <cellStyle name="20% - Accent1 4 4 2 5 3 4" xfId="41455" xr:uid="{00000000-0005-0000-0000-000036A10000}"/>
    <cellStyle name="20% - Accent1 4 4 2 5 3 4 2" xfId="41456" xr:uid="{00000000-0005-0000-0000-000037A10000}"/>
    <cellStyle name="20% - Accent1 4 4 2 5 3 4 2 2" xfId="41457" xr:uid="{00000000-0005-0000-0000-000038A10000}"/>
    <cellStyle name="20% - Accent1 4 4 2 5 3 4 2 2 2" xfId="41458" xr:uid="{00000000-0005-0000-0000-000039A10000}"/>
    <cellStyle name="20% - Accent1 4 4 2 5 3 4 2 3" xfId="41459" xr:uid="{00000000-0005-0000-0000-00003AA10000}"/>
    <cellStyle name="20% - Accent1 4 4 2 5 3 4 3" xfId="41460" xr:uid="{00000000-0005-0000-0000-00003BA10000}"/>
    <cellStyle name="20% - Accent1 4 4 2 5 3 4 3 2" xfId="41461" xr:uid="{00000000-0005-0000-0000-00003CA10000}"/>
    <cellStyle name="20% - Accent1 4 4 2 5 3 4 4" xfId="41462" xr:uid="{00000000-0005-0000-0000-00003DA10000}"/>
    <cellStyle name="20% - Accent1 4 4 2 5 3 5" xfId="41463" xr:uid="{00000000-0005-0000-0000-00003EA10000}"/>
    <cellStyle name="20% - Accent1 4 4 2 5 3 5 2" xfId="41464" xr:uid="{00000000-0005-0000-0000-00003FA10000}"/>
    <cellStyle name="20% - Accent1 4 4 2 5 3 5 2 2" xfId="41465" xr:uid="{00000000-0005-0000-0000-000040A10000}"/>
    <cellStyle name="20% - Accent1 4 4 2 5 3 5 3" xfId="41466" xr:uid="{00000000-0005-0000-0000-000041A10000}"/>
    <cellStyle name="20% - Accent1 4 4 2 5 3 6" xfId="41467" xr:uid="{00000000-0005-0000-0000-000042A10000}"/>
    <cellStyle name="20% - Accent1 4 4 2 5 3 6 2" xfId="41468" xr:uid="{00000000-0005-0000-0000-000043A10000}"/>
    <cellStyle name="20% - Accent1 4 4 2 5 3 6 2 2" xfId="41469" xr:uid="{00000000-0005-0000-0000-000044A10000}"/>
    <cellStyle name="20% - Accent1 4 4 2 5 3 6 3" xfId="41470" xr:uid="{00000000-0005-0000-0000-000045A10000}"/>
    <cellStyle name="20% - Accent1 4 4 2 5 3 7" xfId="41471" xr:uid="{00000000-0005-0000-0000-000046A10000}"/>
    <cellStyle name="20% - Accent1 4 4 2 5 3 7 2" xfId="41472" xr:uid="{00000000-0005-0000-0000-000047A10000}"/>
    <cellStyle name="20% - Accent1 4 4 2 5 3 8" xfId="41473" xr:uid="{00000000-0005-0000-0000-000048A10000}"/>
    <cellStyle name="20% - Accent1 4 4 2 5 3 8 2" xfId="41474" xr:uid="{00000000-0005-0000-0000-000049A10000}"/>
    <cellStyle name="20% - Accent1 4 4 2 5 3 9" xfId="41475" xr:uid="{00000000-0005-0000-0000-00004AA10000}"/>
    <cellStyle name="20% - Accent1 4 4 2 5 4" xfId="41476" xr:uid="{00000000-0005-0000-0000-00004BA10000}"/>
    <cellStyle name="20% - Accent1 4 4 2 5 4 2" xfId="41477" xr:uid="{00000000-0005-0000-0000-00004CA10000}"/>
    <cellStyle name="20% - Accent1 4 4 2 5 4 2 2" xfId="41478" xr:uid="{00000000-0005-0000-0000-00004DA10000}"/>
    <cellStyle name="20% - Accent1 4 4 2 5 4 2 2 2" xfId="41479" xr:uid="{00000000-0005-0000-0000-00004EA10000}"/>
    <cellStyle name="20% - Accent1 4 4 2 5 4 2 3" xfId="41480" xr:uid="{00000000-0005-0000-0000-00004FA10000}"/>
    <cellStyle name="20% - Accent1 4 4 2 5 4 3" xfId="41481" xr:uid="{00000000-0005-0000-0000-000050A10000}"/>
    <cellStyle name="20% - Accent1 4 4 2 5 4 3 2" xfId="41482" xr:uid="{00000000-0005-0000-0000-000051A10000}"/>
    <cellStyle name="20% - Accent1 4 4 2 5 4 4" xfId="41483" xr:uid="{00000000-0005-0000-0000-000052A10000}"/>
    <cellStyle name="20% - Accent1 4 4 2 5 5" xfId="41484" xr:uid="{00000000-0005-0000-0000-000053A10000}"/>
    <cellStyle name="20% - Accent1 4 4 2 5 5 2" xfId="41485" xr:uid="{00000000-0005-0000-0000-000054A10000}"/>
    <cellStyle name="20% - Accent1 4 4 2 5 5 2 2" xfId="41486" xr:uid="{00000000-0005-0000-0000-000055A10000}"/>
    <cellStyle name="20% - Accent1 4 4 2 5 5 2 2 2" xfId="41487" xr:uid="{00000000-0005-0000-0000-000056A10000}"/>
    <cellStyle name="20% - Accent1 4 4 2 5 5 2 3" xfId="41488" xr:uid="{00000000-0005-0000-0000-000057A10000}"/>
    <cellStyle name="20% - Accent1 4 4 2 5 5 3" xfId="41489" xr:uid="{00000000-0005-0000-0000-000058A10000}"/>
    <cellStyle name="20% - Accent1 4 4 2 5 5 3 2" xfId="41490" xr:uid="{00000000-0005-0000-0000-000059A10000}"/>
    <cellStyle name="20% - Accent1 4 4 2 5 5 4" xfId="41491" xr:uid="{00000000-0005-0000-0000-00005AA10000}"/>
    <cellStyle name="20% - Accent1 4 4 2 5 6" xfId="41492" xr:uid="{00000000-0005-0000-0000-00005BA10000}"/>
    <cellStyle name="20% - Accent1 4 4 2 5 6 2" xfId="41493" xr:uid="{00000000-0005-0000-0000-00005CA10000}"/>
    <cellStyle name="20% - Accent1 4 4 2 5 6 2 2" xfId="41494" xr:uid="{00000000-0005-0000-0000-00005DA10000}"/>
    <cellStyle name="20% - Accent1 4 4 2 5 6 2 2 2" xfId="41495" xr:uid="{00000000-0005-0000-0000-00005EA10000}"/>
    <cellStyle name="20% - Accent1 4 4 2 5 6 2 3" xfId="41496" xr:uid="{00000000-0005-0000-0000-00005FA10000}"/>
    <cellStyle name="20% - Accent1 4 4 2 5 6 3" xfId="41497" xr:uid="{00000000-0005-0000-0000-000060A10000}"/>
    <cellStyle name="20% - Accent1 4 4 2 5 6 3 2" xfId="41498" xr:uid="{00000000-0005-0000-0000-000061A10000}"/>
    <cellStyle name="20% - Accent1 4 4 2 5 6 4" xfId="41499" xr:uid="{00000000-0005-0000-0000-000062A10000}"/>
    <cellStyle name="20% - Accent1 4 4 2 5 7" xfId="41500" xr:uid="{00000000-0005-0000-0000-000063A10000}"/>
    <cellStyle name="20% - Accent1 4 4 2 5 7 2" xfId="41501" xr:uid="{00000000-0005-0000-0000-000064A10000}"/>
    <cellStyle name="20% - Accent1 4 4 2 5 7 2 2" xfId="41502" xr:uid="{00000000-0005-0000-0000-000065A10000}"/>
    <cellStyle name="20% - Accent1 4 4 2 5 7 3" xfId="41503" xr:uid="{00000000-0005-0000-0000-000066A10000}"/>
    <cellStyle name="20% - Accent1 4 4 2 5 8" xfId="41504" xr:uid="{00000000-0005-0000-0000-000067A10000}"/>
    <cellStyle name="20% - Accent1 4 4 2 5 8 2" xfId="41505" xr:uid="{00000000-0005-0000-0000-000068A10000}"/>
    <cellStyle name="20% - Accent1 4 4 2 5 8 2 2" xfId="41506" xr:uid="{00000000-0005-0000-0000-000069A10000}"/>
    <cellStyle name="20% - Accent1 4 4 2 5 8 3" xfId="41507" xr:uid="{00000000-0005-0000-0000-00006AA10000}"/>
    <cellStyle name="20% - Accent1 4 4 2 5 9" xfId="41508" xr:uid="{00000000-0005-0000-0000-00006BA10000}"/>
    <cellStyle name="20% - Accent1 4 4 2 5 9 2" xfId="41509" xr:uid="{00000000-0005-0000-0000-00006CA10000}"/>
    <cellStyle name="20% - Accent1 4 4 2 6" xfId="41510" xr:uid="{00000000-0005-0000-0000-00006DA10000}"/>
    <cellStyle name="20% - Accent1 4 4 2 6 2" xfId="41511" xr:uid="{00000000-0005-0000-0000-00006EA10000}"/>
    <cellStyle name="20% - Accent1 4 4 2 6 2 2" xfId="41512" xr:uid="{00000000-0005-0000-0000-00006FA10000}"/>
    <cellStyle name="20% - Accent1 4 4 2 6 2 2 2" xfId="41513" xr:uid="{00000000-0005-0000-0000-000070A10000}"/>
    <cellStyle name="20% - Accent1 4 4 2 6 2 2 2 2" xfId="41514" xr:uid="{00000000-0005-0000-0000-000071A10000}"/>
    <cellStyle name="20% - Accent1 4 4 2 6 2 2 3" xfId="41515" xr:uid="{00000000-0005-0000-0000-000072A10000}"/>
    <cellStyle name="20% - Accent1 4 4 2 6 2 3" xfId="41516" xr:uid="{00000000-0005-0000-0000-000073A10000}"/>
    <cellStyle name="20% - Accent1 4 4 2 6 2 3 2" xfId="41517" xr:uid="{00000000-0005-0000-0000-000074A10000}"/>
    <cellStyle name="20% - Accent1 4 4 2 6 2 4" xfId="41518" xr:uid="{00000000-0005-0000-0000-000075A10000}"/>
    <cellStyle name="20% - Accent1 4 4 2 6 3" xfId="41519" xr:uid="{00000000-0005-0000-0000-000076A10000}"/>
    <cellStyle name="20% - Accent1 4 4 2 6 3 2" xfId="41520" xr:uid="{00000000-0005-0000-0000-000077A10000}"/>
    <cellStyle name="20% - Accent1 4 4 2 6 3 2 2" xfId="41521" xr:uid="{00000000-0005-0000-0000-000078A10000}"/>
    <cellStyle name="20% - Accent1 4 4 2 6 3 2 2 2" xfId="41522" xr:uid="{00000000-0005-0000-0000-000079A10000}"/>
    <cellStyle name="20% - Accent1 4 4 2 6 3 2 3" xfId="41523" xr:uid="{00000000-0005-0000-0000-00007AA10000}"/>
    <cellStyle name="20% - Accent1 4 4 2 6 3 3" xfId="41524" xr:uid="{00000000-0005-0000-0000-00007BA10000}"/>
    <cellStyle name="20% - Accent1 4 4 2 6 3 3 2" xfId="41525" xr:uid="{00000000-0005-0000-0000-00007CA10000}"/>
    <cellStyle name="20% - Accent1 4 4 2 6 3 4" xfId="41526" xr:uid="{00000000-0005-0000-0000-00007DA10000}"/>
    <cellStyle name="20% - Accent1 4 4 2 6 4" xfId="41527" xr:uid="{00000000-0005-0000-0000-00007EA10000}"/>
    <cellStyle name="20% - Accent1 4 4 2 6 4 2" xfId="41528" xr:uid="{00000000-0005-0000-0000-00007FA10000}"/>
    <cellStyle name="20% - Accent1 4 4 2 6 4 2 2" xfId="41529" xr:uid="{00000000-0005-0000-0000-000080A10000}"/>
    <cellStyle name="20% - Accent1 4 4 2 6 4 2 2 2" xfId="41530" xr:uid="{00000000-0005-0000-0000-000081A10000}"/>
    <cellStyle name="20% - Accent1 4 4 2 6 4 2 3" xfId="41531" xr:uid="{00000000-0005-0000-0000-000082A10000}"/>
    <cellStyle name="20% - Accent1 4 4 2 6 4 3" xfId="41532" xr:uid="{00000000-0005-0000-0000-000083A10000}"/>
    <cellStyle name="20% - Accent1 4 4 2 6 4 3 2" xfId="41533" xr:uid="{00000000-0005-0000-0000-000084A10000}"/>
    <cellStyle name="20% - Accent1 4 4 2 6 4 4" xfId="41534" xr:uid="{00000000-0005-0000-0000-000085A10000}"/>
    <cellStyle name="20% - Accent1 4 4 2 6 5" xfId="41535" xr:uid="{00000000-0005-0000-0000-000086A10000}"/>
    <cellStyle name="20% - Accent1 4 4 2 6 5 2" xfId="41536" xr:uid="{00000000-0005-0000-0000-000087A10000}"/>
    <cellStyle name="20% - Accent1 4 4 2 6 5 2 2" xfId="41537" xr:uid="{00000000-0005-0000-0000-000088A10000}"/>
    <cellStyle name="20% - Accent1 4 4 2 6 5 3" xfId="41538" xr:uid="{00000000-0005-0000-0000-000089A10000}"/>
    <cellStyle name="20% - Accent1 4 4 2 6 6" xfId="41539" xr:uid="{00000000-0005-0000-0000-00008AA10000}"/>
    <cellStyle name="20% - Accent1 4 4 2 6 6 2" xfId="41540" xr:uid="{00000000-0005-0000-0000-00008BA10000}"/>
    <cellStyle name="20% - Accent1 4 4 2 6 6 2 2" xfId="41541" xr:uid="{00000000-0005-0000-0000-00008CA10000}"/>
    <cellStyle name="20% - Accent1 4 4 2 6 6 3" xfId="41542" xr:uid="{00000000-0005-0000-0000-00008DA10000}"/>
    <cellStyle name="20% - Accent1 4 4 2 6 7" xfId="41543" xr:uid="{00000000-0005-0000-0000-00008EA10000}"/>
    <cellStyle name="20% - Accent1 4 4 2 6 7 2" xfId="41544" xr:uid="{00000000-0005-0000-0000-00008FA10000}"/>
    <cellStyle name="20% - Accent1 4 4 2 6 8" xfId="41545" xr:uid="{00000000-0005-0000-0000-000090A10000}"/>
    <cellStyle name="20% - Accent1 4 4 2 6 8 2" xfId="41546" xr:uid="{00000000-0005-0000-0000-000091A10000}"/>
    <cellStyle name="20% - Accent1 4 4 2 6 9" xfId="41547" xr:uid="{00000000-0005-0000-0000-000092A10000}"/>
    <cellStyle name="20% - Accent1 4 4 2 7" xfId="41548" xr:uid="{00000000-0005-0000-0000-000093A10000}"/>
    <cellStyle name="20% - Accent1 4 4 2 7 2" xfId="41549" xr:uid="{00000000-0005-0000-0000-000094A10000}"/>
    <cellStyle name="20% - Accent1 4 4 2 7 2 2" xfId="41550" xr:uid="{00000000-0005-0000-0000-000095A10000}"/>
    <cellStyle name="20% - Accent1 4 4 2 7 2 2 2" xfId="41551" xr:uid="{00000000-0005-0000-0000-000096A10000}"/>
    <cellStyle name="20% - Accent1 4 4 2 7 2 2 2 2" xfId="41552" xr:uid="{00000000-0005-0000-0000-000097A10000}"/>
    <cellStyle name="20% - Accent1 4 4 2 7 2 2 3" xfId="41553" xr:uid="{00000000-0005-0000-0000-000098A10000}"/>
    <cellStyle name="20% - Accent1 4 4 2 7 2 3" xfId="41554" xr:uid="{00000000-0005-0000-0000-000099A10000}"/>
    <cellStyle name="20% - Accent1 4 4 2 7 2 3 2" xfId="41555" xr:uid="{00000000-0005-0000-0000-00009AA10000}"/>
    <cellStyle name="20% - Accent1 4 4 2 7 2 4" xfId="41556" xr:uid="{00000000-0005-0000-0000-00009BA10000}"/>
    <cellStyle name="20% - Accent1 4 4 2 7 3" xfId="41557" xr:uid="{00000000-0005-0000-0000-00009CA10000}"/>
    <cellStyle name="20% - Accent1 4 4 2 7 3 2" xfId="41558" xr:uid="{00000000-0005-0000-0000-00009DA10000}"/>
    <cellStyle name="20% - Accent1 4 4 2 7 3 2 2" xfId="41559" xr:uid="{00000000-0005-0000-0000-00009EA10000}"/>
    <cellStyle name="20% - Accent1 4 4 2 7 3 2 2 2" xfId="41560" xr:uid="{00000000-0005-0000-0000-00009FA10000}"/>
    <cellStyle name="20% - Accent1 4 4 2 7 3 2 3" xfId="41561" xr:uid="{00000000-0005-0000-0000-0000A0A10000}"/>
    <cellStyle name="20% - Accent1 4 4 2 7 3 3" xfId="41562" xr:uid="{00000000-0005-0000-0000-0000A1A10000}"/>
    <cellStyle name="20% - Accent1 4 4 2 7 3 3 2" xfId="41563" xr:uid="{00000000-0005-0000-0000-0000A2A10000}"/>
    <cellStyle name="20% - Accent1 4 4 2 7 3 4" xfId="41564" xr:uid="{00000000-0005-0000-0000-0000A3A10000}"/>
    <cellStyle name="20% - Accent1 4 4 2 7 4" xfId="41565" xr:uid="{00000000-0005-0000-0000-0000A4A10000}"/>
    <cellStyle name="20% - Accent1 4 4 2 7 4 2" xfId="41566" xr:uid="{00000000-0005-0000-0000-0000A5A10000}"/>
    <cellStyle name="20% - Accent1 4 4 2 7 4 2 2" xfId="41567" xr:uid="{00000000-0005-0000-0000-0000A6A10000}"/>
    <cellStyle name="20% - Accent1 4 4 2 7 4 2 2 2" xfId="41568" xr:uid="{00000000-0005-0000-0000-0000A7A10000}"/>
    <cellStyle name="20% - Accent1 4 4 2 7 4 2 3" xfId="41569" xr:uid="{00000000-0005-0000-0000-0000A8A10000}"/>
    <cellStyle name="20% - Accent1 4 4 2 7 4 3" xfId="41570" xr:uid="{00000000-0005-0000-0000-0000A9A10000}"/>
    <cellStyle name="20% - Accent1 4 4 2 7 4 3 2" xfId="41571" xr:uid="{00000000-0005-0000-0000-0000AAA10000}"/>
    <cellStyle name="20% - Accent1 4 4 2 7 4 4" xfId="41572" xr:uid="{00000000-0005-0000-0000-0000ABA10000}"/>
    <cellStyle name="20% - Accent1 4 4 2 7 5" xfId="41573" xr:uid="{00000000-0005-0000-0000-0000ACA10000}"/>
    <cellStyle name="20% - Accent1 4 4 2 7 5 2" xfId="41574" xr:uid="{00000000-0005-0000-0000-0000ADA10000}"/>
    <cellStyle name="20% - Accent1 4 4 2 7 5 2 2" xfId="41575" xr:uid="{00000000-0005-0000-0000-0000AEA10000}"/>
    <cellStyle name="20% - Accent1 4 4 2 7 5 3" xfId="41576" xr:uid="{00000000-0005-0000-0000-0000AFA10000}"/>
    <cellStyle name="20% - Accent1 4 4 2 7 6" xfId="41577" xr:uid="{00000000-0005-0000-0000-0000B0A10000}"/>
    <cellStyle name="20% - Accent1 4 4 2 7 6 2" xfId="41578" xr:uid="{00000000-0005-0000-0000-0000B1A10000}"/>
    <cellStyle name="20% - Accent1 4 4 2 7 6 2 2" xfId="41579" xr:uid="{00000000-0005-0000-0000-0000B2A10000}"/>
    <cellStyle name="20% - Accent1 4 4 2 7 6 3" xfId="41580" xr:uid="{00000000-0005-0000-0000-0000B3A10000}"/>
    <cellStyle name="20% - Accent1 4 4 2 7 7" xfId="41581" xr:uid="{00000000-0005-0000-0000-0000B4A10000}"/>
    <cellStyle name="20% - Accent1 4 4 2 7 7 2" xfId="41582" xr:uid="{00000000-0005-0000-0000-0000B5A10000}"/>
    <cellStyle name="20% - Accent1 4 4 2 7 8" xfId="41583" xr:uid="{00000000-0005-0000-0000-0000B6A10000}"/>
    <cellStyle name="20% - Accent1 4 4 2 7 8 2" xfId="41584" xr:uid="{00000000-0005-0000-0000-0000B7A10000}"/>
    <cellStyle name="20% - Accent1 4 4 2 7 9" xfId="41585" xr:uid="{00000000-0005-0000-0000-0000B8A10000}"/>
    <cellStyle name="20% - Accent1 4 4 2 8" xfId="41586" xr:uid="{00000000-0005-0000-0000-0000B9A10000}"/>
    <cellStyle name="20% - Accent1 4 4 2 8 2" xfId="41587" xr:uid="{00000000-0005-0000-0000-0000BAA10000}"/>
    <cellStyle name="20% - Accent1 4 4 2 8 2 2" xfId="41588" xr:uid="{00000000-0005-0000-0000-0000BBA10000}"/>
    <cellStyle name="20% - Accent1 4 4 2 8 2 2 2" xfId="41589" xr:uid="{00000000-0005-0000-0000-0000BCA10000}"/>
    <cellStyle name="20% - Accent1 4 4 2 8 2 3" xfId="41590" xr:uid="{00000000-0005-0000-0000-0000BDA10000}"/>
    <cellStyle name="20% - Accent1 4 4 2 8 3" xfId="41591" xr:uid="{00000000-0005-0000-0000-0000BEA10000}"/>
    <cellStyle name="20% - Accent1 4 4 2 8 3 2" xfId="41592" xr:uid="{00000000-0005-0000-0000-0000BFA10000}"/>
    <cellStyle name="20% - Accent1 4 4 2 8 4" xfId="41593" xr:uid="{00000000-0005-0000-0000-0000C0A10000}"/>
    <cellStyle name="20% - Accent1 4 4 2 9" xfId="41594" xr:uid="{00000000-0005-0000-0000-0000C1A10000}"/>
    <cellStyle name="20% - Accent1 4 4 2 9 2" xfId="41595" xr:uid="{00000000-0005-0000-0000-0000C2A10000}"/>
    <cellStyle name="20% - Accent1 4 4 2 9 2 2" xfId="41596" xr:uid="{00000000-0005-0000-0000-0000C3A10000}"/>
    <cellStyle name="20% - Accent1 4 4 2 9 2 2 2" xfId="41597" xr:uid="{00000000-0005-0000-0000-0000C4A10000}"/>
    <cellStyle name="20% - Accent1 4 4 2 9 2 3" xfId="41598" xr:uid="{00000000-0005-0000-0000-0000C5A10000}"/>
    <cellStyle name="20% - Accent1 4 4 2 9 3" xfId="41599" xr:uid="{00000000-0005-0000-0000-0000C6A10000}"/>
    <cellStyle name="20% - Accent1 4 4 2 9 3 2" xfId="41600" xr:uid="{00000000-0005-0000-0000-0000C7A10000}"/>
    <cellStyle name="20% - Accent1 4 4 2 9 4" xfId="41601" xr:uid="{00000000-0005-0000-0000-0000C8A10000}"/>
    <cellStyle name="20% - Accent1 4 4 3" xfId="41602" xr:uid="{00000000-0005-0000-0000-0000C9A10000}"/>
    <cellStyle name="20% - Accent1 4 4 3 10" xfId="41603" xr:uid="{00000000-0005-0000-0000-0000CAA10000}"/>
    <cellStyle name="20% - Accent1 4 4 3 10 2" xfId="41604" xr:uid="{00000000-0005-0000-0000-0000CBA10000}"/>
    <cellStyle name="20% - Accent1 4 4 3 10 2 2" xfId="41605" xr:uid="{00000000-0005-0000-0000-0000CCA10000}"/>
    <cellStyle name="20% - Accent1 4 4 3 10 3" xfId="41606" xr:uid="{00000000-0005-0000-0000-0000CDA10000}"/>
    <cellStyle name="20% - Accent1 4 4 3 11" xfId="41607" xr:uid="{00000000-0005-0000-0000-0000CEA10000}"/>
    <cellStyle name="20% - Accent1 4 4 3 11 2" xfId="41608" xr:uid="{00000000-0005-0000-0000-0000CFA10000}"/>
    <cellStyle name="20% - Accent1 4 4 3 11 2 2" xfId="41609" xr:uid="{00000000-0005-0000-0000-0000D0A10000}"/>
    <cellStyle name="20% - Accent1 4 4 3 11 3" xfId="41610" xr:uid="{00000000-0005-0000-0000-0000D1A10000}"/>
    <cellStyle name="20% - Accent1 4 4 3 12" xfId="41611" xr:uid="{00000000-0005-0000-0000-0000D2A10000}"/>
    <cellStyle name="20% - Accent1 4 4 3 12 2" xfId="41612" xr:uid="{00000000-0005-0000-0000-0000D3A10000}"/>
    <cellStyle name="20% - Accent1 4 4 3 13" xfId="41613" xr:uid="{00000000-0005-0000-0000-0000D4A10000}"/>
    <cellStyle name="20% - Accent1 4 4 3 13 2" xfId="41614" xr:uid="{00000000-0005-0000-0000-0000D5A10000}"/>
    <cellStyle name="20% - Accent1 4 4 3 14" xfId="41615" xr:uid="{00000000-0005-0000-0000-0000D6A10000}"/>
    <cellStyle name="20% - Accent1 4 4 3 2" xfId="41616" xr:uid="{00000000-0005-0000-0000-0000D7A10000}"/>
    <cellStyle name="20% - Accent1 4 4 3 2 10" xfId="41617" xr:uid="{00000000-0005-0000-0000-0000D8A10000}"/>
    <cellStyle name="20% - Accent1 4 4 3 2 10 2" xfId="41618" xr:uid="{00000000-0005-0000-0000-0000D9A10000}"/>
    <cellStyle name="20% - Accent1 4 4 3 2 11" xfId="41619" xr:uid="{00000000-0005-0000-0000-0000DAA10000}"/>
    <cellStyle name="20% - Accent1 4 4 3 2 2" xfId="41620" xr:uid="{00000000-0005-0000-0000-0000DBA10000}"/>
    <cellStyle name="20% - Accent1 4 4 3 2 2 2" xfId="41621" xr:uid="{00000000-0005-0000-0000-0000DCA10000}"/>
    <cellStyle name="20% - Accent1 4 4 3 2 2 2 2" xfId="41622" xr:uid="{00000000-0005-0000-0000-0000DDA10000}"/>
    <cellStyle name="20% - Accent1 4 4 3 2 2 2 2 2" xfId="41623" xr:uid="{00000000-0005-0000-0000-0000DEA10000}"/>
    <cellStyle name="20% - Accent1 4 4 3 2 2 2 2 2 2" xfId="41624" xr:uid="{00000000-0005-0000-0000-0000DFA10000}"/>
    <cellStyle name="20% - Accent1 4 4 3 2 2 2 2 3" xfId="41625" xr:uid="{00000000-0005-0000-0000-0000E0A10000}"/>
    <cellStyle name="20% - Accent1 4 4 3 2 2 2 3" xfId="41626" xr:uid="{00000000-0005-0000-0000-0000E1A10000}"/>
    <cellStyle name="20% - Accent1 4 4 3 2 2 2 3 2" xfId="41627" xr:uid="{00000000-0005-0000-0000-0000E2A10000}"/>
    <cellStyle name="20% - Accent1 4 4 3 2 2 2 4" xfId="41628" xr:uid="{00000000-0005-0000-0000-0000E3A10000}"/>
    <cellStyle name="20% - Accent1 4 4 3 2 2 3" xfId="41629" xr:uid="{00000000-0005-0000-0000-0000E4A10000}"/>
    <cellStyle name="20% - Accent1 4 4 3 2 2 3 2" xfId="41630" xr:uid="{00000000-0005-0000-0000-0000E5A10000}"/>
    <cellStyle name="20% - Accent1 4 4 3 2 2 3 2 2" xfId="41631" xr:uid="{00000000-0005-0000-0000-0000E6A10000}"/>
    <cellStyle name="20% - Accent1 4 4 3 2 2 3 2 2 2" xfId="41632" xr:uid="{00000000-0005-0000-0000-0000E7A10000}"/>
    <cellStyle name="20% - Accent1 4 4 3 2 2 3 2 3" xfId="41633" xr:uid="{00000000-0005-0000-0000-0000E8A10000}"/>
    <cellStyle name="20% - Accent1 4 4 3 2 2 3 3" xfId="41634" xr:uid="{00000000-0005-0000-0000-0000E9A10000}"/>
    <cellStyle name="20% - Accent1 4 4 3 2 2 3 3 2" xfId="41635" xr:uid="{00000000-0005-0000-0000-0000EAA10000}"/>
    <cellStyle name="20% - Accent1 4 4 3 2 2 3 4" xfId="41636" xr:uid="{00000000-0005-0000-0000-0000EBA10000}"/>
    <cellStyle name="20% - Accent1 4 4 3 2 2 4" xfId="41637" xr:uid="{00000000-0005-0000-0000-0000ECA10000}"/>
    <cellStyle name="20% - Accent1 4 4 3 2 2 4 2" xfId="41638" xr:uid="{00000000-0005-0000-0000-0000EDA10000}"/>
    <cellStyle name="20% - Accent1 4 4 3 2 2 4 2 2" xfId="41639" xr:uid="{00000000-0005-0000-0000-0000EEA10000}"/>
    <cellStyle name="20% - Accent1 4 4 3 2 2 4 2 2 2" xfId="41640" xr:uid="{00000000-0005-0000-0000-0000EFA10000}"/>
    <cellStyle name="20% - Accent1 4 4 3 2 2 4 2 3" xfId="41641" xr:uid="{00000000-0005-0000-0000-0000F0A10000}"/>
    <cellStyle name="20% - Accent1 4 4 3 2 2 4 3" xfId="41642" xr:uid="{00000000-0005-0000-0000-0000F1A10000}"/>
    <cellStyle name="20% - Accent1 4 4 3 2 2 4 3 2" xfId="41643" xr:uid="{00000000-0005-0000-0000-0000F2A10000}"/>
    <cellStyle name="20% - Accent1 4 4 3 2 2 4 4" xfId="41644" xr:uid="{00000000-0005-0000-0000-0000F3A10000}"/>
    <cellStyle name="20% - Accent1 4 4 3 2 2 5" xfId="41645" xr:uid="{00000000-0005-0000-0000-0000F4A10000}"/>
    <cellStyle name="20% - Accent1 4 4 3 2 2 5 2" xfId="41646" xr:uid="{00000000-0005-0000-0000-0000F5A10000}"/>
    <cellStyle name="20% - Accent1 4 4 3 2 2 5 2 2" xfId="41647" xr:uid="{00000000-0005-0000-0000-0000F6A10000}"/>
    <cellStyle name="20% - Accent1 4 4 3 2 2 5 3" xfId="41648" xr:uid="{00000000-0005-0000-0000-0000F7A10000}"/>
    <cellStyle name="20% - Accent1 4 4 3 2 2 6" xfId="41649" xr:uid="{00000000-0005-0000-0000-0000F8A10000}"/>
    <cellStyle name="20% - Accent1 4 4 3 2 2 6 2" xfId="41650" xr:uid="{00000000-0005-0000-0000-0000F9A10000}"/>
    <cellStyle name="20% - Accent1 4 4 3 2 2 6 2 2" xfId="41651" xr:uid="{00000000-0005-0000-0000-0000FAA10000}"/>
    <cellStyle name="20% - Accent1 4 4 3 2 2 6 3" xfId="41652" xr:uid="{00000000-0005-0000-0000-0000FBA10000}"/>
    <cellStyle name="20% - Accent1 4 4 3 2 2 7" xfId="41653" xr:uid="{00000000-0005-0000-0000-0000FCA10000}"/>
    <cellStyle name="20% - Accent1 4 4 3 2 2 7 2" xfId="41654" xr:uid="{00000000-0005-0000-0000-0000FDA10000}"/>
    <cellStyle name="20% - Accent1 4 4 3 2 2 8" xfId="41655" xr:uid="{00000000-0005-0000-0000-0000FEA10000}"/>
    <cellStyle name="20% - Accent1 4 4 3 2 2 8 2" xfId="41656" xr:uid="{00000000-0005-0000-0000-0000FFA10000}"/>
    <cellStyle name="20% - Accent1 4 4 3 2 2 9" xfId="41657" xr:uid="{00000000-0005-0000-0000-000000A20000}"/>
    <cellStyle name="20% - Accent1 4 4 3 2 3" xfId="41658" xr:uid="{00000000-0005-0000-0000-000001A20000}"/>
    <cellStyle name="20% - Accent1 4 4 3 2 3 2" xfId="41659" xr:uid="{00000000-0005-0000-0000-000002A20000}"/>
    <cellStyle name="20% - Accent1 4 4 3 2 3 2 2" xfId="41660" xr:uid="{00000000-0005-0000-0000-000003A20000}"/>
    <cellStyle name="20% - Accent1 4 4 3 2 3 2 2 2" xfId="41661" xr:uid="{00000000-0005-0000-0000-000004A20000}"/>
    <cellStyle name="20% - Accent1 4 4 3 2 3 2 2 2 2" xfId="41662" xr:uid="{00000000-0005-0000-0000-000005A20000}"/>
    <cellStyle name="20% - Accent1 4 4 3 2 3 2 2 3" xfId="41663" xr:uid="{00000000-0005-0000-0000-000006A20000}"/>
    <cellStyle name="20% - Accent1 4 4 3 2 3 2 3" xfId="41664" xr:uid="{00000000-0005-0000-0000-000007A20000}"/>
    <cellStyle name="20% - Accent1 4 4 3 2 3 2 3 2" xfId="41665" xr:uid="{00000000-0005-0000-0000-000008A20000}"/>
    <cellStyle name="20% - Accent1 4 4 3 2 3 2 4" xfId="41666" xr:uid="{00000000-0005-0000-0000-000009A20000}"/>
    <cellStyle name="20% - Accent1 4 4 3 2 3 3" xfId="41667" xr:uid="{00000000-0005-0000-0000-00000AA20000}"/>
    <cellStyle name="20% - Accent1 4 4 3 2 3 3 2" xfId="41668" xr:uid="{00000000-0005-0000-0000-00000BA20000}"/>
    <cellStyle name="20% - Accent1 4 4 3 2 3 3 2 2" xfId="41669" xr:uid="{00000000-0005-0000-0000-00000CA20000}"/>
    <cellStyle name="20% - Accent1 4 4 3 2 3 3 2 2 2" xfId="41670" xr:uid="{00000000-0005-0000-0000-00000DA20000}"/>
    <cellStyle name="20% - Accent1 4 4 3 2 3 3 2 3" xfId="41671" xr:uid="{00000000-0005-0000-0000-00000EA20000}"/>
    <cellStyle name="20% - Accent1 4 4 3 2 3 3 3" xfId="41672" xr:uid="{00000000-0005-0000-0000-00000FA20000}"/>
    <cellStyle name="20% - Accent1 4 4 3 2 3 3 3 2" xfId="41673" xr:uid="{00000000-0005-0000-0000-000010A20000}"/>
    <cellStyle name="20% - Accent1 4 4 3 2 3 3 4" xfId="41674" xr:uid="{00000000-0005-0000-0000-000011A20000}"/>
    <cellStyle name="20% - Accent1 4 4 3 2 3 4" xfId="41675" xr:uid="{00000000-0005-0000-0000-000012A20000}"/>
    <cellStyle name="20% - Accent1 4 4 3 2 3 4 2" xfId="41676" xr:uid="{00000000-0005-0000-0000-000013A20000}"/>
    <cellStyle name="20% - Accent1 4 4 3 2 3 4 2 2" xfId="41677" xr:uid="{00000000-0005-0000-0000-000014A20000}"/>
    <cellStyle name="20% - Accent1 4 4 3 2 3 4 2 2 2" xfId="41678" xr:uid="{00000000-0005-0000-0000-000015A20000}"/>
    <cellStyle name="20% - Accent1 4 4 3 2 3 4 2 3" xfId="41679" xr:uid="{00000000-0005-0000-0000-000016A20000}"/>
    <cellStyle name="20% - Accent1 4 4 3 2 3 4 3" xfId="41680" xr:uid="{00000000-0005-0000-0000-000017A20000}"/>
    <cellStyle name="20% - Accent1 4 4 3 2 3 4 3 2" xfId="41681" xr:uid="{00000000-0005-0000-0000-000018A20000}"/>
    <cellStyle name="20% - Accent1 4 4 3 2 3 4 4" xfId="41682" xr:uid="{00000000-0005-0000-0000-000019A20000}"/>
    <cellStyle name="20% - Accent1 4 4 3 2 3 5" xfId="41683" xr:uid="{00000000-0005-0000-0000-00001AA20000}"/>
    <cellStyle name="20% - Accent1 4 4 3 2 3 5 2" xfId="41684" xr:uid="{00000000-0005-0000-0000-00001BA20000}"/>
    <cellStyle name="20% - Accent1 4 4 3 2 3 5 2 2" xfId="41685" xr:uid="{00000000-0005-0000-0000-00001CA20000}"/>
    <cellStyle name="20% - Accent1 4 4 3 2 3 5 3" xfId="41686" xr:uid="{00000000-0005-0000-0000-00001DA20000}"/>
    <cellStyle name="20% - Accent1 4 4 3 2 3 6" xfId="41687" xr:uid="{00000000-0005-0000-0000-00001EA20000}"/>
    <cellStyle name="20% - Accent1 4 4 3 2 3 6 2" xfId="41688" xr:uid="{00000000-0005-0000-0000-00001FA20000}"/>
    <cellStyle name="20% - Accent1 4 4 3 2 3 6 2 2" xfId="41689" xr:uid="{00000000-0005-0000-0000-000020A20000}"/>
    <cellStyle name="20% - Accent1 4 4 3 2 3 6 3" xfId="41690" xr:uid="{00000000-0005-0000-0000-000021A20000}"/>
    <cellStyle name="20% - Accent1 4 4 3 2 3 7" xfId="41691" xr:uid="{00000000-0005-0000-0000-000022A20000}"/>
    <cellStyle name="20% - Accent1 4 4 3 2 3 7 2" xfId="41692" xr:uid="{00000000-0005-0000-0000-000023A20000}"/>
    <cellStyle name="20% - Accent1 4 4 3 2 3 8" xfId="41693" xr:uid="{00000000-0005-0000-0000-000024A20000}"/>
    <cellStyle name="20% - Accent1 4 4 3 2 3 8 2" xfId="41694" xr:uid="{00000000-0005-0000-0000-000025A20000}"/>
    <cellStyle name="20% - Accent1 4 4 3 2 3 9" xfId="41695" xr:uid="{00000000-0005-0000-0000-000026A20000}"/>
    <cellStyle name="20% - Accent1 4 4 3 2 4" xfId="41696" xr:uid="{00000000-0005-0000-0000-000027A20000}"/>
    <cellStyle name="20% - Accent1 4 4 3 2 4 2" xfId="41697" xr:uid="{00000000-0005-0000-0000-000028A20000}"/>
    <cellStyle name="20% - Accent1 4 4 3 2 4 2 2" xfId="41698" xr:uid="{00000000-0005-0000-0000-000029A20000}"/>
    <cellStyle name="20% - Accent1 4 4 3 2 4 2 2 2" xfId="41699" xr:uid="{00000000-0005-0000-0000-00002AA20000}"/>
    <cellStyle name="20% - Accent1 4 4 3 2 4 2 3" xfId="41700" xr:uid="{00000000-0005-0000-0000-00002BA20000}"/>
    <cellStyle name="20% - Accent1 4 4 3 2 4 3" xfId="41701" xr:uid="{00000000-0005-0000-0000-00002CA20000}"/>
    <cellStyle name="20% - Accent1 4 4 3 2 4 3 2" xfId="41702" xr:uid="{00000000-0005-0000-0000-00002DA20000}"/>
    <cellStyle name="20% - Accent1 4 4 3 2 4 4" xfId="41703" xr:uid="{00000000-0005-0000-0000-00002EA20000}"/>
    <cellStyle name="20% - Accent1 4 4 3 2 5" xfId="41704" xr:uid="{00000000-0005-0000-0000-00002FA20000}"/>
    <cellStyle name="20% - Accent1 4 4 3 2 5 2" xfId="41705" xr:uid="{00000000-0005-0000-0000-000030A20000}"/>
    <cellStyle name="20% - Accent1 4 4 3 2 5 2 2" xfId="41706" xr:uid="{00000000-0005-0000-0000-000031A20000}"/>
    <cellStyle name="20% - Accent1 4 4 3 2 5 2 2 2" xfId="41707" xr:uid="{00000000-0005-0000-0000-000032A20000}"/>
    <cellStyle name="20% - Accent1 4 4 3 2 5 2 3" xfId="41708" xr:uid="{00000000-0005-0000-0000-000033A20000}"/>
    <cellStyle name="20% - Accent1 4 4 3 2 5 3" xfId="41709" xr:uid="{00000000-0005-0000-0000-000034A20000}"/>
    <cellStyle name="20% - Accent1 4 4 3 2 5 3 2" xfId="41710" xr:uid="{00000000-0005-0000-0000-000035A20000}"/>
    <cellStyle name="20% - Accent1 4 4 3 2 5 4" xfId="41711" xr:uid="{00000000-0005-0000-0000-000036A20000}"/>
    <cellStyle name="20% - Accent1 4 4 3 2 6" xfId="41712" xr:uid="{00000000-0005-0000-0000-000037A20000}"/>
    <cellStyle name="20% - Accent1 4 4 3 2 6 2" xfId="41713" xr:uid="{00000000-0005-0000-0000-000038A20000}"/>
    <cellStyle name="20% - Accent1 4 4 3 2 6 2 2" xfId="41714" xr:uid="{00000000-0005-0000-0000-000039A20000}"/>
    <cellStyle name="20% - Accent1 4 4 3 2 6 2 2 2" xfId="41715" xr:uid="{00000000-0005-0000-0000-00003AA20000}"/>
    <cellStyle name="20% - Accent1 4 4 3 2 6 2 3" xfId="41716" xr:uid="{00000000-0005-0000-0000-00003BA20000}"/>
    <cellStyle name="20% - Accent1 4 4 3 2 6 3" xfId="41717" xr:uid="{00000000-0005-0000-0000-00003CA20000}"/>
    <cellStyle name="20% - Accent1 4 4 3 2 6 3 2" xfId="41718" xr:uid="{00000000-0005-0000-0000-00003DA20000}"/>
    <cellStyle name="20% - Accent1 4 4 3 2 6 4" xfId="41719" xr:uid="{00000000-0005-0000-0000-00003EA20000}"/>
    <cellStyle name="20% - Accent1 4 4 3 2 7" xfId="41720" xr:uid="{00000000-0005-0000-0000-00003FA20000}"/>
    <cellStyle name="20% - Accent1 4 4 3 2 7 2" xfId="41721" xr:uid="{00000000-0005-0000-0000-000040A20000}"/>
    <cellStyle name="20% - Accent1 4 4 3 2 7 2 2" xfId="41722" xr:uid="{00000000-0005-0000-0000-000041A20000}"/>
    <cellStyle name="20% - Accent1 4 4 3 2 7 3" xfId="41723" xr:uid="{00000000-0005-0000-0000-000042A20000}"/>
    <cellStyle name="20% - Accent1 4 4 3 2 8" xfId="41724" xr:uid="{00000000-0005-0000-0000-000043A20000}"/>
    <cellStyle name="20% - Accent1 4 4 3 2 8 2" xfId="41725" xr:uid="{00000000-0005-0000-0000-000044A20000}"/>
    <cellStyle name="20% - Accent1 4 4 3 2 8 2 2" xfId="41726" xr:uid="{00000000-0005-0000-0000-000045A20000}"/>
    <cellStyle name="20% - Accent1 4 4 3 2 8 3" xfId="41727" xr:uid="{00000000-0005-0000-0000-000046A20000}"/>
    <cellStyle name="20% - Accent1 4 4 3 2 9" xfId="41728" xr:uid="{00000000-0005-0000-0000-000047A20000}"/>
    <cellStyle name="20% - Accent1 4 4 3 2 9 2" xfId="41729" xr:uid="{00000000-0005-0000-0000-000048A20000}"/>
    <cellStyle name="20% - Accent1 4 4 3 3" xfId="41730" xr:uid="{00000000-0005-0000-0000-000049A20000}"/>
    <cellStyle name="20% - Accent1 4 4 3 3 10" xfId="41731" xr:uid="{00000000-0005-0000-0000-00004AA20000}"/>
    <cellStyle name="20% - Accent1 4 4 3 3 10 2" xfId="41732" xr:uid="{00000000-0005-0000-0000-00004BA20000}"/>
    <cellStyle name="20% - Accent1 4 4 3 3 11" xfId="41733" xr:uid="{00000000-0005-0000-0000-00004CA20000}"/>
    <cellStyle name="20% - Accent1 4 4 3 3 2" xfId="41734" xr:uid="{00000000-0005-0000-0000-00004DA20000}"/>
    <cellStyle name="20% - Accent1 4 4 3 3 2 2" xfId="41735" xr:uid="{00000000-0005-0000-0000-00004EA20000}"/>
    <cellStyle name="20% - Accent1 4 4 3 3 2 2 2" xfId="41736" xr:uid="{00000000-0005-0000-0000-00004FA20000}"/>
    <cellStyle name="20% - Accent1 4 4 3 3 2 2 2 2" xfId="41737" xr:uid="{00000000-0005-0000-0000-000050A20000}"/>
    <cellStyle name="20% - Accent1 4 4 3 3 2 2 2 2 2" xfId="41738" xr:uid="{00000000-0005-0000-0000-000051A20000}"/>
    <cellStyle name="20% - Accent1 4 4 3 3 2 2 2 3" xfId="41739" xr:uid="{00000000-0005-0000-0000-000052A20000}"/>
    <cellStyle name="20% - Accent1 4 4 3 3 2 2 3" xfId="41740" xr:uid="{00000000-0005-0000-0000-000053A20000}"/>
    <cellStyle name="20% - Accent1 4 4 3 3 2 2 3 2" xfId="41741" xr:uid="{00000000-0005-0000-0000-000054A20000}"/>
    <cellStyle name="20% - Accent1 4 4 3 3 2 2 4" xfId="41742" xr:uid="{00000000-0005-0000-0000-000055A20000}"/>
    <cellStyle name="20% - Accent1 4 4 3 3 2 3" xfId="41743" xr:uid="{00000000-0005-0000-0000-000056A20000}"/>
    <cellStyle name="20% - Accent1 4 4 3 3 2 3 2" xfId="41744" xr:uid="{00000000-0005-0000-0000-000057A20000}"/>
    <cellStyle name="20% - Accent1 4 4 3 3 2 3 2 2" xfId="41745" xr:uid="{00000000-0005-0000-0000-000058A20000}"/>
    <cellStyle name="20% - Accent1 4 4 3 3 2 3 2 2 2" xfId="41746" xr:uid="{00000000-0005-0000-0000-000059A20000}"/>
    <cellStyle name="20% - Accent1 4 4 3 3 2 3 2 3" xfId="41747" xr:uid="{00000000-0005-0000-0000-00005AA20000}"/>
    <cellStyle name="20% - Accent1 4 4 3 3 2 3 3" xfId="41748" xr:uid="{00000000-0005-0000-0000-00005BA20000}"/>
    <cellStyle name="20% - Accent1 4 4 3 3 2 3 3 2" xfId="41749" xr:uid="{00000000-0005-0000-0000-00005CA20000}"/>
    <cellStyle name="20% - Accent1 4 4 3 3 2 3 4" xfId="41750" xr:uid="{00000000-0005-0000-0000-00005DA20000}"/>
    <cellStyle name="20% - Accent1 4 4 3 3 2 4" xfId="41751" xr:uid="{00000000-0005-0000-0000-00005EA20000}"/>
    <cellStyle name="20% - Accent1 4 4 3 3 2 4 2" xfId="41752" xr:uid="{00000000-0005-0000-0000-00005FA20000}"/>
    <cellStyle name="20% - Accent1 4 4 3 3 2 4 2 2" xfId="41753" xr:uid="{00000000-0005-0000-0000-000060A20000}"/>
    <cellStyle name="20% - Accent1 4 4 3 3 2 4 2 2 2" xfId="41754" xr:uid="{00000000-0005-0000-0000-000061A20000}"/>
    <cellStyle name="20% - Accent1 4 4 3 3 2 4 2 3" xfId="41755" xr:uid="{00000000-0005-0000-0000-000062A20000}"/>
    <cellStyle name="20% - Accent1 4 4 3 3 2 4 3" xfId="41756" xr:uid="{00000000-0005-0000-0000-000063A20000}"/>
    <cellStyle name="20% - Accent1 4 4 3 3 2 4 3 2" xfId="41757" xr:uid="{00000000-0005-0000-0000-000064A20000}"/>
    <cellStyle name="20% - Accent1 4 4 3 3 2 4 4" xfId="41758" xr:uid="{00000000-0005-0000-0000-000065A20000}"/>
    <cellStyle name="20% - Accent1 4 4 3 3 2 5" xfId="41759" xr:uid="{00000000-0005-0000-0000-000066A20000}"/>
    <cellStyle name="20% - Accent1 4 4 3 3 2 5 2" xfId="41760" xr:uid="{00000000-0005-0000-0000-000067A20000}"/>
    <cellStyle name="20% - Accent1 4 4 3 3 2 5 2 2" xfId="41761" xr:uid="{00000000-0005-0000-0000-000068A20000}"/>
    <cellStyle name="20% - Accent1 4 4 3 3 2 5 3" xfId="41762" xr:uid="{00000000-0005-0000-0000-000069A20000}"/>
    <cellStyle name="20% - Accent1 4 4 3 3 2 6" xfId="41763" xr:uid="{00000000-0005-0000-0000-00006AA20000}"/>
    <cellStyle name="20% - Accent1 4 4 3 3 2 6 2" xfId="41764" xr:uid="{00000000-0005-0000-0000-00006BA20000}"/>
    <cellStyle name="20% - Accent1 4 4 3 3 2 6 2 2" xfId="41765" xr:uid="{00000000-0005-0000-0000-00006CA20000}"/>
    <cellStyle name="20% - Accent1 4 4 3 3 2 6 3" xfId="41766" xr:uid="{00000000-0005-0000-0000-00006DA20000}"/>
    <cellStyle name="20% - Accent1 4 4 3 3 2 7" xfId="41767" xr:uid="{00000000-0005-0000-0000-00006EA20000}"/>
    <cellStyle name="20% - Accent1 4 4 3 3 2 7 2" xfId="41768" xr:uid="{00000000-0005-0000-0000-00006FA20000}"/>
    <cellStyle name="20% - Accent1 4 4 3 3 2 8" xfId="41769" xr:uid="{00000000-0005-0000-0000-000070A20000}"/>
    <cellStyle name="20% - Accent1 4 4 3 3 2 8 2" xfId="41770" xr:uid="{00000000-0005-0000-0000-000071A20000}"/>
    <cellStyle name="20% - Accent1 4 4 3 3 2 9" xfId="41771" xr:uid="{00000000-0005-0000-0000-000072A20000}"/>
    <cellStyle name="20% - Accent1 4 4 3 3 3" xfId="41772" xr:uid="{00000000-0005-0000-0000-000073A20000}"/>
    <cellStyle name="20% - Accent1 4 4 3 3 3 2" xfId="41773" xr:uid="{00000000-0005-0000-0000-000074A20000}"/>
    <cellStyle name="20% - Accent1 4 4 3 3 3 2 2" xfId="41774" xr:uid="{00000000-0005-0000-0000-000075A20000}"/>
    <cellStyle name="20% - Accent1 4 4 3 3 3 2 2 2" xfId="41775" xr:uid="{00000000-0005-0000-0000-000076A20000}"/>
    <cellStyle name="20% - Accent1 4 4 3 3 3 2 2 2 2" xfId="41776" xr:uid="{00000000-0005-0000-0000-000077A20000}"/>
    <cellStyle name="20% - Accent1 4 4 3 3 3 2 2 3" xfId="41777" xr:uid="{00000000-0005-0000-0000-000078A20000}"/>
    <cellStyle name="20% - Accent1 4 4 3 3 3 2 3" xfId="41778" xr:uid="{00000000-0005-0000-0000-000079A20000}"/>
    <cellStyle name="20% - Accent1 4 4 3 3 3 2 3 2" xfId="41779" xr:uid="{00000000-0005-0000-0000-00007AA20000}"/>
    <cellStyle name="20% - Accent1 4 4 3 3 3 2 4" xfId="41780" xr:uid="{00000000-0005-0000-0000-00007BA20000}"/>
    <cellStyle name="20% - Accent1 4 4 3 3 3 3" xfId="41781" xr:uid="{00000000-0005-0000-0000-00007CA20000}"/>
    <cellStyle name="20% - Accent1 4 4 3 3 3 3 2" xfId="41782" xr:uid="{00000000-0005-0000-0000-00007DA20000}"/>
    <cellStyle name="20% - Accent1 4 4 3 3 3 3 2 2" xfId="41783" xr:uid="{00000000-0005-0000-0000-00007EA20000}"/>
    <cellStyle name="20% - Accent1 4 4 3 3 3 3 2 2 2" xfId="41784" xr:uid="{00000000-0005-0000-0000-00007FA20000}"/>
    <cellStyle name="20% - Accent1 4 4 3 3 3 3 2 3" xfId="41785" xr:uid="{00000000-0005-0000-0000-000080A20000}"/>
    <cellStyle name="20% - Accent1 4 4 3 3 3 3 3" xfId="41786" xr:uid="{00000000-0005-0000-0000-000081A20000}"/>
    <cellStyle name="20% - Accent1 4 4 3 3 3 3 3 2" xfId="41787" xr:uid="{00000000-0005-0000-0000-000082A20000}"/>
    <cellStyle name="20% - Accent1 4 4 3 3 3 3 4" xfId="41788" xr:uid="{00000000-0005-0000-0000-000083A20000}"/>
    <cellStyle name="20% - Accent1 4 4 3 3 3 4" xfId="41789" xr:uid="{00000000-0005-0000-0000-000084A20000}"/>
    <cellStyle name="20% - Accent1 4 4 3 3 3 4 2" xfId="41790" xr:uid="{00000000-0005-0000-0000-000085A20000}"/>
    <cellStyle name="20% - Accent1 4 4 3 3 3 4 2 2" xfId="41791" xr:uid="{00000000-0005-0000-0000-000086A20000}"/>
    <cellStyle name="20% - Accent1 4 4 3 3 3 4 2 2 2" xfId="41792" xr:uid="{00000000-0005-0000-0000-000087A20000}"/>
    <cellStyle name="20% - Accent1 4 4 3 3 3 4 2 3" xfId="41793" xr:uid="{00000000-0005-0000-0000-000088A20000}"/>
    <cellStyle name="20% - Accent1 4 4 3 3 3 4 3" xfId="41794" xr:uid="{00000000-0005-0000-0000-000089A20000}"/>
    <cellStyle name="20% - Accent1 4 4 3 3 3 4 3 2" xfId="41795" xr:uid="{00000000-0005-0000-0000-00008AA20000}"/>
    <cellStyle name="20% - Accent1 4 4 3 3 3 4 4" xfId="41796" xr:uid="{00000000-0005-0000-0000-00008BA20000}"/>
    <cellStyle name="20% - Accent1 4 4 3 3 3 5" xfId="41797" xr:uid="{00000000-0005-0000-0000-00008CA20000}"/>
    <cellStyle name="20% - Accent1 4 4 3 3 3 5 2" xfId="41798" xr:uid="{00000000-0005-0000-0000-00008DA20000}"/>
    <cellStyle name="20% - Accent1 4 4 3 3 3 5 2 2" xfId="41799" xr:uid="{00000000-0005-0000-0000-00008EA20000}"/>
    <cellStyle name="20% - Accent1 4 4 3 3 3 5 3" xfId="41800" xr:uid="{00000000-0005-0000-0000-00008FA20000}"/>
    <cellStyle name="20% - Accent1 4 4 3 3 3 6" xfId="41801" xr:uid="{00000000-0005-0000-0000-000090A20000}"/>
    <cellStyle name="20% - Accent1 4 4 3 3 3 6 2" xfId="41802" xr:uid="{00000000-0005-0000-0000-000091A20000}"/>
    <cellStyle name="20% - Accent1 4 4 3 3 3 6 2 2" xfId="41803" xr:uid="{00000000-0005-0000-0000-000092A20000}"/>
    <cellStyle name="20% - Accent1 4 4 3 3 3 6 3" xfId="41804" xr:uid="{00000000-0005-0000-0000-000093A20000}"/>
    <cellStyle name="20% - Accent1 4 4 3 3 3 7" xfId="41805" xr:uid="{00000000-0005-0000-0000-000094A20000}"/>
    <cellStyle name="20% - Accent1 4 4 3 3 3 7 2" xfId="41806" xr:uid="{00000000-0005-0000-0000-000095A20000}"/>
    <cellStyle name="20% - Accent1 4 4 3 3 3 8" xfId="41807" xr:uid="{00000000-0005-0000-0000-000096A20000}"/>
    <cellStyle name="20% - Accent1 4 4 3 3 3 8 2" xfId="41808" xr:uid="{00000000-0005-0000-0000-000097A20000}"/>
    <cellStyle name="20% - Accent1 4 4 3 3 3 9" xfId="41809" xr:uid="{00000000-0005-0000-0000-000098A20000}"/>
    <cellStyle name="20% - Accent1 4 4 3 3 4" xfId="41810" xr:uid="{00000000-0005-0000-0000-000099A20000}"/>
    <cellStyle name="20% - Accent1 4 4 3 3 4 2" xfId="41811" xr:uid="{00000000-0005-0000-0000-00009AA20000}"/>
    <cellStyle name="20% - Accent1 4 4 3 3 4 2 2" xfId="41812" xr:uid="{00000000-0005-0000-0000-00009BA20000}"/>
    <cellStyle name="20% - Accent1 4 4 3 3 4 2 2 2" xfId="41813" xr:uid="{00000000-0005-0000-0000-00009CA20000}"/>
    <cellStyle name="20% - Accent1 4 4 3 3 4 2 3" xfId="41814" xr:uid="{00000000-0005-0000-0000-00009DA20000}"/>
    <cellStyle name="20% - Accent1 4 4 3 3 4 3" xfId="41815" xr:uid="{00000000-0005-0000-0000-00009EA20000}"/>
    <cellStyle name="20% - Accent1 4 4 3 3 4 3 2" xfId="41816" xr:uid="{00000000-0005-0000-0000-00009FA20000}"/>
    <cellStyle name="20% - Accent1 4 4 3 3 4 4" xfId="41817" xr:uid="{00000000-0005-0000-0000-0000A0A20000}"/>
    <cellStyle name="20% - Accent1 4 4 3 3 5" xfId="41818" xr:uid="{00000000-0005-0000-0000-0000A1A20000}"/>
    <cellStyle name="20% - Accent1 4 4 3 3 5 2" xfId="41819" xr:uid="{00000000-0005-0000-0000-0000A2A20000}"/>
    <cellStyle name="20% - Accent1 4 4 3 3 5 2 2" xfId="41820" xr:uid="{00000000-0005-0000-0000-0000A3A20000}"/>
    <cellStyle name="20% - Accent1 4 4 3 3 5 2 2 2" xfId="41821" xr:uid="{00000000-0005-0000-0000-0000A4A20000}"/>
    <cellStyle name="20% - Accent1 4 4 3 3 5 2 3" xfId="41822" xr:uid="{00000000-0005-0000-0000-0000A5A20000}"/>
    <cellStyle name="20% - Accent1 4 4 3 3 5 3" xfId="41823" xr:uid="{00000000-0005-0000-0000-0000A6A20000}"/>
    <cellStyle name="20% - Accent1 4 4 3 3 5 3 2" xfId="41824" xr:uid="{00000000-0005-0000-0000-0000A7A20000}"/>
    <cellStyle name="20% - Accent1 4 4 3 3 5 4" xfId="41825" xr:uid="{00000000-0005-0000-0000-0000A8A20000}"/>
    <cellStyle name="20% - Accent1 4 4 3 3 6" xfId="41826" xr:uid="{00000000-0005-0000-0000-0000A9A20000}"/>
    <cellStyle name="20% - Accent1 4 4 3 3 6 2" xfId="41827" xr:uid="{00000000-0005-0000-0000-0000AAA20000}"/>
    <cellStyle name="20% - Accent1 4 4 3 3 6 2 2" xfId="41828" xr:uid="{00000000-0005-0000-0000-0000ABA20000}"/>
    <cellStyle name="20% - Accent1 4 4 3 3 6 2 2 2" xfId="41829" xr:uid="{00000000-0005-0000-0000-0000ACA20000}"/>
    <cellStyle name="20% - Accent1 4 4 3 3 6 2 3" xfId="41830" xr:uid="{00000000-0005-0000-0000-0000ADA20000}"/>
    <cellStyle name="20% - Accent1 4 4 3 3 6 3" xfId="41831" xr:uid="{00000000-0005-0000-0000-0000AEA20000}"/>
    <cellStyle name="20% - Accent1 4 4 3 3 6 3 2" xfId="41832" xr:uid="{00000000-0005-0000-0000-0000AFA20000}"/>
    <cellStyle name="20% - Accent1 4 4 3 3 6 4" xfId="41833" xr:uid="{00000000-0005-0000-0000-0000B0A20000}"/>
    <cellStyle name="20% - Accent1 4 4 3 3 7" xfId="41834" xr:uid="{00000000-0005-0000-0000-0000B1A20000}"/>
    <cellStyle name="20% - Accent1 4 4 3 3 7 2" xfId="41835" xr:uid="{00000000-0005-0000-0000-0000B2A20000}"/>
    <cellStyle name="20% - Accent1 4 4 3 3 7 2 2" xfId="41836" xr:uid="{00000000-0005-0000-0000-0000B3A20000}"/>
    <cellStyle name="20% - Accent1 4 4 3 3 7 3" xfId="41837" xr:uid="{00000000-0005-0000-0000-0000B4A20000}"/>
    <cellStyle name="20% - Accent1 4 4 3 3 8" xfId="41838" xr:uid="{00000000-0005-0000-0000-0000B5A20000}"/>
    <cellStyle name="20% - Accent1 4 4 3 3 8 2" xfId="41839" xr:uid="{00000000-0005-0000-0000-0000B6A20000}"/>
    <cellStyle name="20% - Accent1 4 4 3 3 8 2 2" xfId="41840" xr:uid="{00000000-0005-0000-0000-0000B7A20000}"/>
    <cellStyle name="20% - Accent1 4 4 3 3 8 3" xfId="41841" xr:uid="{00000000-0005-0000-0000-0000B8A20000}"/>
    <cellStyle name="20% - Accent1 4 4 3 3 9" xfId="41842" xr:uid="{00000000-0005-0000-0000-0000B9A20000}"/>
    <cellStyle name="20% - Accent1 4 4 3 3 9 2" xfId="41843" xr:uid="{00000000-0005-0000-0000-0000BAA20000}"/>
    <cellStyle name="20% - Accent1 4 4 3 4" xfId="41844" xr:uid="{00000000-0005-0000-0000-0000BBA20000}"/>
    <cellStyle name="20% - Accent1 4 4 3 4 10" xfId="41845" xr:uid="{00000000-0005-0000-0000-0000BCA20000}"/>
    <cellStyle name="20% - Accent1 4 4 3 4 10 2" xfId="41846" xr:uid="{00000000-0005-0000-0000-0000BDA20000}"/>
    <cellStyle name="20% - Accent1 4 4 3 4 11" xfId="41847" xr:uid="{00000000-0005-0000-0000-0000BEA20000}"/>
    <cellStyle name="20% - Accent1 4 4 3 4 2" xfId="41848" xr:uid="{00000000-0005-0000-0000-0000BFA20000}"/>
    <cellStyle name="20% - Accent1 4 4 3 4 2 2" xfId="41849" xr:uid="{00000000-0005-0000-0000-0000C0A20000}"/>
    <cellStyle name="20% - Accent1 4 4 3 4 2 2 2" xfId="41850" xr:uid="{00000000-0005-0000-0000-0000C1A20000}"/>
    <cellStyle name="20% - Accent1 4 4 3 4 2 2 2 2" xfId="41851" xr:uid="{00000000-0005-0000-0000-0000C2A20000}"/>
    <cellStyle name="20% - Accent1 4 4 3 4 2 2 2 2 2" xfId="41852" xr:uid="{00000000-0005-0000-0000-0000C3A20000}"/>
    <cellStyle name="20% - Accent1 4 4 3 4 2 2 2 3" xfId="41853" xr:uid="{00000000-0005-0000-0000-0000C4A20000}"/>
    <cellStyle name="20% - Accent1 4 4 3 4 2 2 3" xfId="41854" xr:uid="{00000000-0005-0000-0000-0000C5A20000}"/>
    <cellStyle name="20% - Accent1 4 4 3 4 2 2 3 2" xfId="41855" xr:uid="{00000000-0005-0000-0000-0000C6A20000}"/>
    <cellStyle name="20% - Accent1 4 4 3 4 2 2 4" xfId="41856" xr:uid="{00000000-0005-0000-0000-0000C7A20000}"/>
    <cellStyle name="20% - Accent1 4 4 3 4 2 3" xfId="41857" xr:uid="{00000000-0005-0000-0000-0000C8A20000}"/>
    <cellStyle name="20% - Accent1 4 4 3 4 2 3 2" xfId="41858" xr:uid="{00000000-0005-0000-0000-0000C9A20000}"/>
    <cellStyle name="20% - Accent1 4 4 3 4 2 3 2 2" xfId="41859" xr:uid="{00000000-0005-0000-0000-0000CAA20000}"/>
    <cellStyle name="20% - Accent1 4 4 3 4 2 3 2 2 2" xfId="41860" xr:uid="{00000000-0005-0000-0000-0000CBA20000}"/>
    <cellStyle name="20% - Accent1 4 4 3 4 2 3 2 3" xfId="41861" xr:uid="{00000000-0005-0000-0000-0000CCA20000}"/>
    <cellStyle name="20% - Accent1 4 4 3 4 2 3 3" xfId="41862" xr:uid="{00000000-0005-0000-0000-0000CDA20000}"/>
    <cellStyle name="20% - Accent1 4 4 3 4 2 3 3 2" xfId="41863" xr:uid="{00000000-0005-0000-0000-0000CEA20000}"/>
    <cellStyle name="20% - Accent1 4 4 3 4 2 3 4" xfId="41864" xr:uid="{00000000-0005-0000-0000-0000CFA20000}"/>
    <cellStyle name="20% - Accent1 4 4 3 4 2 4" xfId="41865" xr:uid="{00000000-0005-0000-0000-0000D0A20000}"/>
    <cellStyle name="20% - Accent1 4 4 3 4 2 4 2" xfId="41866" xr:uid="{00000000-0005-0000-0000-0000D1A20000}"/>
    <cellStyle name="20% - Accent1 4 4 3 4 2 4 2 2" xfId="41867" xr:uid="{00000000-0005-0000-0000-0000D2A20000}"/>
    <cellStyle name="20% - Accent1 4 4 3 4 2 4 2 2 2" xfId="41868" xr:uid="{00000000-0005-0000-0000-0000D3A20000}"/>
    <cellStyle name="20% - Accent1 4 4 3 4 2 4 2 3" xfId="41869" xr:uid="{00000000-0005-0000-0000-0000D4A20000}"/>
    <cellStyle name="20% - Accent1 4 4 3 4 2 4 3" xfId="41870" xr:uid="{00000000-0005-0000-0000-0000D5A20000}"/>
    <cellStyle name="20% - Accent1 4 4 3 4 2 4 3 2" xfId="41871" xr:uid="{00000000-0005-0000-0000-0000D6A20000}"/>
    <cellStyle name="20% - Accent1 4 4 3 4 2 4 4" xfId="41872" xr:uid="{00000000-0005-0000-0000-0000D7A20000}"/>
    <cellStyle name="20% - Accent1 4 4 3 4 2 5" xfId="41873" xr:uid="{00000000-0005-0000-0000-0000D8A20000}"/>
    <cellStyle name="20% - Accent1 4 4 3 4 2 5 2" xfId="41874" xr:uid="{00000000-0005-0000-0000-0000D9A20000}"/>
    <cellStyle name="20% - Accent1 4 4 3 4 2 5 2 2" xfId="41875" xr:uid="{00000000-0005-0000-0000-0000DAA20000}"/>
    <cellStyle name="20% - Accent1 4 4 3 4 2 5 3" xfId="41876" xr:uid="{00000000-0005-0000-0000-0000DBA20000}"/>
    <cellStyle name="20% - Accent1 4 4 3 4 2 6" xfId="41877" xr:uid="{00000000-0005-0000-0000-0000DCA20000}"/>
    <cellStyle name="20% - Accent1 4 4 3 4 2 6 2" xfId="41878" xr:uid="{00000000-0005-0000-0000-0000DDA20000}"/>
    <cellStyle name="20% - Accent1 4 4 3 4 2 6 2 2" xfId="41879" xr:uid="{00000000-0005-0000-0000-0000DEA20000}"/>
    <cellStyle name="20% - Accent1 4 4 3 4 2 6 3" xfId="41880" xr:uid="{00000000-0005-0000-0000-0000DFA20000}"/>
    <cellStyle name="20% - Accent1 4 4 3 4 2 7" xfId="41881" xr:uid="{00000000-0005-0000-0000-0000E0A20000}"/>
    <cellStyle name="20% - Accent1 4 4 3 4 2 7 2" xfId="41882" xr:uid="{00000000-0005-0000-0000-0000E1A20000}"/>
    <cellStyle name="20% - Accent1 4 4 3 4 2 8" xfId="41883" xr:uid="{00000000-0005-0000-0000-0000E2A20000}"/>
    <cellStyle name="20% - Accent1 4 4 3 4 2 8 2" xfId="41884" xr:uid="{00000000-0005-0000-0000-0000E3A20000}"/>
    <cellStyle name="20% - Accent1 4 4 3 4 2 9" xfId="41885" xr:uid="{00000000-0005-0000-0000-0000E4A20000}"/>
    <cellStyle name="20% - Accent1 4 4 3 4 3" xfId="41886" xr:uid="{00000000-0005-0000-0000-0000E5A20000}"/>
    <cellStyle name="20% - Accent1 4 4 3 4 3 2" xfId="41887" xr:uid="{00000000-0005-0000-0000-0000E6A20000}"/>
    <cellStyle name="20% - Accent1 4 4 3 4 3 2 2" xfId="41888" xr:uid="{00000000-0005-0000-0000-0000E7A20000}"/>
    <cellStyle name="20% - Accent1 4 4 3 4 3 2 2 2" xfId="41889" xr:uid="{00000000-0005-0000-0000-0000E8A20000}"/>
    <cellStyle name="20% - Accent1 4 4 3 4 3 2 2 2 2" xfId="41890" xr:uid="{00000000-0005-0000-0000-0000E9A20000}"/>
    <cellStyle name="20% - Accent1 4 4 3 4 3 2 2 3" xfId="41891" xr:uid="{00000000-0005-0000-0000-0000EAA20000}"/>
    <cellStyle name="20% - Accent1 4 4 3 4 3 2 3" xfId="41892" xr:uid="{00000000-0005-0000-0000-0000EBA20000}"/>
    <cellStyle name="20% - Accent1 4 4 3 4 3 2 3 2" xfId="41893" xr:uid="{00000000-0005-0000-0000-0000ECA20000}"/>
    <cellStyle name="20% - Accent1 4 4 3 4 3 2 4" xfId="41894" xr:uid="{00000000-0005-0000-0000-0000EDA20000}"/>
    <cellStyle name="20% - Accent1 4 4 3 4 3 3" xfId="41895" xr:uid="{00000000-0005-0000-0000-0000EEA20000}"/>
    <cellStyle name="20% - Accent1 4 4 3 4 3 3 2" xfId="41896" xr:uid="{00000000-0005-0000-0000-0000EFA20000}"/>
    <cellStyle name="20% - Accent1 4 4 3 4 3 3 2 2" xfId="41897" xr:uid="{00000000-0005-0000-0000-0000F0A20000}"/>
    <cellStyle name="20% - Accent1 4 4 3 4 3 3 2 2 2" xfId="41898" xr:uid="{00000000-0005-0000-0000-0000F1A20000}"/>
    <cellStyle name="20% - Accent1 4 4 3 4 3 3 2 3" xfId="41899" xr:uid="{00000000-0005-0000-0000-0000F2A20000}"/>
    <cellStyle name="20% - Accent1 4 4 3 4 3 3 3" xfId="41900" xr:uid="{00000000-0005-0000-0000-0000F3A20000}"/>
    <cellStyle name="20% - Accent1 4 4 3 4 3 3 3 2" xfId="41901" xr:uid="{00000000-0005-0000-0000-0000F4A20000}"/>
    <cellStyle name="20% - Accent1 4 4 3 4 3 3 4" xfId="41902" xr:uid="{00000000-0005-0000-0000-0000F5A20000}"/>
    <cellStyle name="20% - Accent1 4 4 3 4 3 4" xfId="41903" xr:uid="{00000000-0005-0000-0000-0000F6A20000}"/>
    <cellStyle name="20% - Accent1 4 4 3 4 3 4 2" xfId="41904" xr:uid="{00000000-0005-0000-0000-0000F7A20000}"/>
    <cellStyle name="20% - Accent1 4 4 3 4 3 4 2 2" xfId="41905" xr:uid="{00000000-0005-0000-0000-0000F8A20000}"/>
    <cellStyle name="20% - Accent1 4 4 3 4 3 4 2 2 2" xfId="41906" xr:uid="{00000000-0005-0000-0000-0000F9A20000}"/>
    <cellStyle name="20% - Accent1 4 4 3 4 3 4 2 3" xfId="41907" xr:uid="{00000000-0005-0000-0000-0000FAA20000}"/>
    <cellStyle name="20% - Accent1 4 4 3 4 3 4 3" xfId="41908" xr:uid="{00000000-0005-0000-0000-0000FBA20000}"/>
    <cellStyle name="20% - Accent1 4 4 3 4 3 4 3 2" xfId="41909" xr:uid="{00000000-0005-0000-0000-0000FCA20000}"/>
    <cellStyle name="20% - Accent1 4 4 3 4 3 4 4" xfId="41910" xr:uid="{00000000-0005-0000-0000-0000FDA20000}"/>
    <cellStyle name="20% - Accent1 4 4 3 4 3 5" xfId="41911" xr:uid="{00000000-0005-0000-0000-0000FEA20000}"/>
    <cellStyle name="20% - Accent1 4 4 3 4 3 5 2" xfId="41912" xr:uid="{00000000-0005-0000-0000-0000FFA20000}"/>
    <cellStyle name="20% - Accent1 4 4 3 4 3 5 2 2" xfId="41913" xr:uid="{00000000-0005-0000-0000-000000A30000}"/>
    <cellStyle name="20% - Accent1 4 4 3 4 3 5 3" xfId="41914" xr:uid="{00000000-0005-0000-0000-000001A30000}"/>
    <cellStyle name="20% - Accent1 4 4 3 4 3 6" xfId="41915" xr:uid="{00000000-0005-0000-0000-000002A30000}"/>
    <cellStyle name="20% - Accent1 4 4 3 4 3 6 2" xfId="41916" xr:uid="{00000000-0005-0000-0000-000003A30000}"/>
    <cellStyle name="20% - Accent1 4 4 3 4 3 6 2 2" xfId="41917" xr:uid="{00000000-0005-0000-0000-000004A30000}"/>
    <cellStyle name="20% - Accent1 4 4 3 4 3 6 3" xfId="41918" xr:uid="{00000000-0005-0000-0000-000005A30000}"/>
    <cellStyle name="20% - Accent1 4 4 3 4 3 7" xfId="41919" xr:uid="{00000000-0005-0000-0000-000006A30000}"/>
    <cellStyle name="20% - Accent1 4 4 3 4 3 7 2" xfId="41920" xr:uid="{00000000-0005-0000-0000-000007A30000}"/>
    <cellStyle name="20% - Accent1 4 4 3 4 3 8" xfId="41921" xr:uid="{00000000-0005-0000-0000-000008A30000}"/>
    <cellStyle name="20% - Accent1 4 4 3 4 3 8 2" xfId="41922" xr:uid="{00000000-0005-0000-0000-000009A30000}"/>
    <cellStyle name="20% - Accent1 4 4 3 4 3 9" xfId="41923" xr:uid="{00000000-0005-0000-0000-00000AA30000}"/>
    <cellStyle name="20% - Accent1 4 4 3 4 4" xfId="41924" xr:uid="{00000000-0005-0000-0000-00000BA30000}"/>
    <cellStyle name="20% - Accent1 4 4 3 4 4 2" xfId="41925" xr:uid="{00000000-0005-0000-0000-00000CA30000}"/>
    <cellStyle name="20% - Accent1 4 4 3 4 4 2 2" xfId="41926" xr:uid="{00000000-0005-0000-0000-00000DA30000}"/>
    <cellStyle name="20% - Accent1 4 4 3 4 4 2 2 2" xfId="41927" xr:uid="{00000000-0005-0000-0000-00000EA30000}"/>
    <cellStyle name="20% - Accent1 4 4 3 4 4 2 3" xfId="41928" xr:uid="{00000000-0005-0000-0000-00000FA30000}"/>
    <cellStyle name="20% - Accent1 4 4 3 4 4 3" xfId="41929" xr:uid="{00000000-0005-0000-0000-000010A30000}"/>
    <cellStyle name="20% - Accent1 4 4 3 4 4 3 2" xfId="41930" xr:uid="{00000000-0005-0000-0000-000011A30000}"/>
    <cellStyle name="20% - Accent1 4 4 3 4 4 4" xfId="41931" xr:uid="{00000000-0005-0000-0000-000012A30000}"/>
    <cellStyle name="20% - Accent1 4 4 3 4 5" xfId="41932" xr:uid="{00000000-0005-0000-0000-000013A30000}"/>
    <cellStyle name="20% - Accent1 4 4 3 4 5 2" xfId="41933" xr:uid="{00000000-0005-0000-0000-000014A30000}"/>
    <cellStyle name="20% - Accent1 4 4 3 4 5 2 2" xfId="41934" xr:uid="{00000000-0005-0000-0000-000015A30000}"/>
    <cellStyle name="20% - Accent1 4 4 3 4 5 2 2 2" xfId="41935" xr:uid="{00000000-0005-0000-0000-000016A30000}"/>
    <cellStyle name="20% - Accent1 4 4 3 4 5 2 3" xfId="41936" xr:uid="{00000000-0005-0000-0000-000017A30000}"/>
    <cellStyle name="20% - Accent1 4 4 3 4 5 3" xfId="41937" xr:uid="{00000000-0005-0000-0000-000018A30000}"/>
    <cellStyle name="20% - Accent1 4 4 3 4 5 3 2" xfId="41938" xr:uid="{00000000-0005-0000-0000-000019A30000}"/>
    <cellStyle name="20% - Accent1 4 4 3 4 5 4" xfId="41939" xr:uid="{00000000-0005-0000-0000-00001AA30000}"/>
    <cellStyle name="20% - Accent1 4 4 3 4 6" xfId="41940" xr:uid="{00000000-0005-0000-0000-00001BA30000}"/>
    <cellStyle name="20% - Accent1 4 4 3 4 6 2" xfId="41941" xr:uid="{00000000-0005-0000-0000-00001CA30000}"/>
    <cellStyle name="20% - Accent1 4 4 3 4 6 2 2" xfId="41942" xr:uid="{00000000-0005-0000-0000-00001DA30000}"/>
    <cellStyle name="20% - Accent1 4 4 3 4 6 2 2 2" xfId="41943" xr:uid="{00000000-0005-0000-0000-00001EA30000}"/>
    <cellStyle name="20% - Accent1 4 4 3 4 6 2 3" xfId="41944" xr:uid="{00000000-0005-0000-0000-00001FA30000}"/>
    <cellStyle name="20% - Accent1 4 4 3 4 6 3" xfId="41945" xr:uid="{00000000-0005-0000-0000-000020A30000}"/>
    <cellStyle name="20% - Accent1 4 4 3 4 6 3 2" xfId="41946" xr:uid="{00000000-0005-0000-0000-000021A30000}"/>
    <cellStyle name="20% - Accent1 4 4 3 4 6 4" xfId="41947" xr:uid="{00000000-0005-0000-0000-000022A30000}"/>
    <cellStyle name="20% - Accent1 4 4 3 4 7" xfId="41948" xr:uid="{00000000-0005-0000-0000-000023A30000}"/>
    <cellStyle name="20% - Accent1 4 4 3 4 7 2" xfId="41949" xr:uid="{00000000-0005-0000-0000-000024A30000}"/>
    <cellStyle name="20% - Accent1 4 4 3 4 7 2 2" xfId="41950" xr:uid="{00000000-0005-0000-0000-000025A30000}"/>
    <cellStyle name="20% - Accent1 4 4 3 4 7 3" xfId="41951" xr:uid="{00000000-0005-0000-0000-000026A30000}"/>
    <cellStyle name="20% - Accent1 4 4 3 4 8" xfId="41952" xr:uid="{00000000-0005-0000-0000-000027A30000}"/>
    <cellStyle name="20% - Accent1 4 4 3 4 8 2" xfId="41953" xr:uid="{00000000-0005-0000-0000-000028A30000}"/>
    <cellStyle name="20% - Accent1 4 4 3 4 8 2 2" xfId="41954" xr:uid="{00000000-0005-0000-0000-000029A30000}"/>
    <cellStyle name="20% - Accent1 4 4 3 4 8 3" xfId="41955" xr:uid="{00000000-0005-0000-0000-00002AA30000}"/>
    <cellStyle name="20% - Accent1 4 4 3 4 9" xfId="41956" xr:uid="{00000000-0005-0000-0000-00002BA30000}"/>
    <cellStyle name="20% - Accent1 4 4 3 4 9 2" xfId="41957" xr:uid="{00000000-0005-0000-0000-00002CA30000}"/>
    <cellStyle name="20% - Accent1 4 4 3 5" xfId="41958" xr:uid="{00000000-0005-0000-0000-00002DA30000}"/>
    <cellStyle name="20% - Accent1 4 4 3 5 2" xfId="41959" xr:uid="{00000000-0005-0000-0000-00002EA30000}"/>
    <cellStyle name="20% - Accent1 4 4 3 5 2 2" xfId="41960" xr:uid="{00000000-0005-0000-0000-00002FA30000}"/>
    <cellStyle name="20% - Accent1 4 4 3 5 2 2 2" xfId="41961" xr:uid="{00000000-0005-0000-0000-000030A30000}"/>
    <cellStyle name="20% - Accent1 4 4 3 5 2 2 2 2" xfId="41962" xr:uid="{00000000-0005-0000-0000-000031A30000}"/>
    <cellStyle name="20% - Accent1 4 4 3 5 2 2 3" xfId="41963" xr:uid="{00000000-0005-0000-0000-000032A30000}"/>
    <cellStyle name="20% - Accent1 4 4 3 5 2 3" xfId="41964" xr:uid="{00000000-0005-0000-0000-000033A30000}"/>
    <cellStyle name="20% - Accent1 4 4 3 5 2 3 2" xfId="41965" xr:uid="{00000000-0005-0000-0000-000034A30000}"/>
    <cellStyle name="20% - Accent1 4 4 3 5 2 4" xfId="41966" xr:uid="{00000000-0005-0000-0000-000035A30000}"/>
    <cellStyle name="20% - Accent1 4 4 3 5 3" xfId="41967" xr:uid="{00000000-0005-0000-0000-000036A30000}"/>
    <cellStyle name="20% - Accent1 4 4 3 5 3 2" xfId="41968" xr:uid="{00000000-0005-0000-0000-000037A30000}"/>
    <cellStyle name="20% - Accent1 4 4 3 5 3 2 2" xfId="41969" xr:uid="{00000000-0005-0000-0000-000038A30000}"/>
    <cellStyle name="20% - Accent1 4 4 3 5 3 2 2 2" xfId="41970" xr:uid="{00000000-0005-0000-0000-000039A30000}"/>
    <cellStyle name="20% - Accent1 4 4 3 5 3 2 3" xfId="41971" xr:uid="{00000000-0005-0000-0000-00003AA30000}"/>
    <cellStyle name="20% - Accent1 4 4 3 5 3 3" xfId="41972" xr:uid="{00000000-0005-0000-0000-00003BA30000}"/>
    <cellStyle name="20% - Accent1 4 4 3 5 3 3 2" xfId="41973" xr:uid="{00000000-0005-0000-0000-00003CA30000}"/>
    <cellStyle name="20% - Accent1 4 4 3 5 3 4" xfId="41974" xr:uid="{00000000-0005-0000-0000-00003DA30000}"/>
    <cellStyle name="20% - Accent1 4 4 3 5 4" xfId="41975" xr:uid="{00000000-0005-0000-0000-00003EA30000}"/>
    <cellStyle name="20% - Accent1 4 4 3 5 4 2" xfId="41976" xr:uid="{00000000-0005-0000-0000-00003FA30000}"/>
    <cellStyle name="20% - Accent1 4 4 3 5 4 2 2" xfId="41977" xr:uid="{00000000-0005-0000-0000-000040A30000}"/>
    <cellStyle name="20% - Accent1 4 4 3 5 4 2 2 2" xfId="41978" xr:uid="{00000000-0005-0000-0000-000041A30000}"/>
    <cellStyle name="20% - Accent1 4 4 3 5 4 2 3" xfId="41979" xr:uid="{00000000-0005-0000-0000-000042A30000}"/>
    <cellStyle name="20% - Accent1 4 4 3 5 4 3" xfId="41980" xr:uid="{00000000-0005-0000-0000-000043A30000}"/>
    <cellStyle name="20% - Accent1 4 4 3 5 4 3 2" xfId="41981" xr:uid="{00000000-0005-0000-0000-000044A30000}"/>
    <cellStyle name="20% - Accent1 4 4 3 5 4 4" xfId="41982" xr:uid="{00000000-0005-0000-0000-000045A30000}"/>
    <cellStyle name="20% - Accent1 4 4 3 5 5" xfId="41983" xr:uid="{00000000-0005-0000-0000-000046A30000}"/>
    <cellStyle name="20% - Accent1 4 4 3 5 5 2" xfId="41984" xr:uid="{00000000-0005-0000-0000-000047A30000}"/>
    <cellStyle name="20% - Accent1 4 4 3 5 5 2 2" xfId="41985" xr:uid="{00000000-0005-0000-0000-000048A30000}"/>
    <cellStyle name="20% - Accent1 4 4 3 5 5 3" xfId="41986" xr:uid="{00000000-0005-0000-0000-000049A30000}"/>
    <cellStyle name="20% - Accent1 4 4 3 5 6" xfId="41987" xr:uid="{00000000-0005-0000-0000-00004AA30000}"/>
    <cellStyle name="20% - Accent1 4 4 3 5 6 2" xfId="41988" xr:uid="{00000000-0005-0000-0000-00004BA30000}"/>
    <cellStyle name="20% - Accent1 4 4 3 5 6 2 2" xfId="41989" xr:uid="{00000000-0005-0000-0000-00004CA30000}"/>
    <cellStyle name="20% - Accent1 4 4 3 5 6 3" xfId="41990" xr:uid="{00000000-0005-0000-0000-00004DA30000}"/>
    <cellStyle name="20% - Accent1 4 4 3 5 7" xfId="41991" xr:uid="{00000000-0005-0000-0000-00004EA30000}"/>
    <cellStyle name="20% - Accent1 4 4 3 5 7 2" xfId="41992" xr:uid="{00000000-0005-0000-0000-00004FA30000}"/>
    <cellStyle name="20% - Accent1 4 4 3 5 8" xfId="41993" xr:uid="{00000000-0005-0000-0000-000050A30000}"/>
    <cellStyle name="20% - Accent1 4 4 3 5 8 2" xfId="41994" xr:uid="{00000000-0005-0000-0000-000051A30000}"/>
    <cellStyle name="20% - Accent1 4 4 3 5 9" xfId="41995" xr:uid="{00000000-0005-0000-0000-000052A30000}"/>
    <cellStyle name="20% - Accent1 4 4 3 6" xfId="41996" xr:uid="{00000000-0005-0000-0000-000053A30000}"/>
    <cellStyle name="20% - Accent1 4 4 3 6 2" xfId="41997" xr:uid="{00000000-0005-0000-0000-000054A30000}"/>
    <cellStyle name="20% - Accent1 4 4 3 6 2 2" xfId="41998" xr:uid="{00000000-0005-0000-0000-000055A30000}"/>
    <cellStyle name="20% - Accent1 4 4 3 6 2 2 2" xfId="41999" xr:uid="{00000000-0005-0000-0000-000056A30000}"/>
    <cellStyle name="20% - Accent1 4 4 3 6 2 2 2 2" xfId="42000" xr:uid="{00000000-0005-0000-0000-000057A30000}"/>
    <cellStyle name="20% - Accent1 4 4 3 6 2 2 3" xfId="42001" xr:uid="{00000000-0005-0000-0000-000058A30000}"/>
    <cellStyle name="20% - Accent1 4 4 3 6 2 3" xfId="42002" xr:uid="{00000000-0005-0000-0000-000059A30000}"/>
    <cellStyle name="20% - Accent1 4 4 3 6 2 3 2" xfId="42003" xr:uid="{00000000-0005-0000-0000-00005AA30000}"/>
    <cellStyle name="20% - Accent1 4 4 3 6 2 4" xfId="42004" xr:uid="{00000000-0005-0000-0000-00005BA30000}"/>
    <cellStyle name="20% - Accent1 4 4 3 6 3" xfId="42005" xr:uid="{00000000-0005-0000-0000-00005CA30000}"/>
    <cellStyle name="20% - Accent1 4 4 3 6 3 2" xfId="42006" xr:uid="{00000000-0005-0000-0000-00005DA30000}"/>
    <cellStyle name="20% - Accent1 4 4 3 6 3 2 2" xfId="42007" xr:uid="{00000000-0005-0000-0000-00005EA30000}"/>
    <cellStyle name="20% - Accent1 4 4 3 6 3 2 2 2" xfId="42008" xr:uid="{00000000-0005-0000-0000-00005FA30000}"/>
    <cellStyle name="20% - Accent1 4 4 3 6 3 2 3" xfId="42009" xr:uid="{00000000-0005-0000-0000-000060A30000}"/>
    <cellStyle name="20% - Accent1 4 4 3 6 3 3" xfId="42010" xr:uid="{00000000-0005-0000-0000-000061A30000}"/>
    <cellStyle name="20% - Accent1 4 4 3 6 3 3 2" xfId="42011" xr:uid="{00000000-0005-0000-0000-000062A30000}"/>
    <cellStyle name="20% - Accent1 4 4 3 6 3 4" xfId="42012" xr:uid="{00000000-0005-0000-0000-000063A30000}"/>
    <cellStyle name="20% - Accent1 4 4 3 6 4" xfId="42013" xr:uid="{00000000-0005-0000-0000-000064A30000}"/>
    <cellStyle name="20% - Accent1 4 4 3 6 4 2" xfId="42014" xr:uid="{00000000-0005-0000-0000-000065A30000}"/>
    <cellStyle name="20% - Accent1 4 4 3 6 4 2 2" xfId="42015" xr:uid="{00000000-0005-0000-0000-000066A30000}"/>
    <cellStyle name="20% - Accent1 4 4 3 6 4 2 2 2" xfId="42016" xr:uid="{00000000-0005-0000-0000-000067A30000}"/>
    <cellStyle name="20% - Accent1 4 4 3 6 4 2 3" xfId="42017" xr:uid="{00000000-0005-0000-0000-000068A30000}"/>
    <cellStyle name="20% - Accent1 4 4 3 6 4 3" xfId="42018" xr:uid="{00000000-0005-0000-0000-000069A30000}"/>
    <cellStyle name="20% - Accent1 4 4 3 6 4 3 2" xfId="42019" xr:uid="{00000000-0005-0000-0000-00006AA30000}"/>
    <cellStyle name="20% - Accent1 4 4 3 6 4 4" xfId="42020" xr:uid="{00000000-0005-0000-0000-00006BA30000}"/>
    <cellStyle name="20% - Accent1 4 4 3 6 5" xfId="42021" xr:uid="{00000000-0005-0000-0000-00006CA30000}"/>
    <cellStyle name="20% - Accent1 4 4 3 6 5 2" xfId="42022" xr:uid="{00000000-0005-0000-0000-00006DA30000}"/>
    <cellStyle name="20% - Accent1 4 4 3 6 5 2 2" xfId="42023" xr:uid="{00000000-0005-0000-0000-00006EA30000}"/>
    <cellStyle name="20% - Accent1 4 4 3 6 5 3" xfId="42024" xr:uid="{00000000-0005-0000-0000-00006FA30000}"/>
    <cellStyle name="20% - Accent1 4 4 3 6 6" xfId="42025" xr:uid="{00000000-0005-0000-0000-000070A30000}"/>
    <cellStyle name="20% - Accent1 4 4 3 6 6 2" xfId="42026" xr:uid="{00000000-0005-0000-0000-000071A30000}"/>
    <cellStyle name="20% - Accent1 4 4 3 6 6 2 2" xfId="42027" xr:uid="{00000000-0005-0000-0000-000072A30000}"/>
    <cellStyle name="20% - Accent1 4 4 3 6 6 3" xfId="42028" xr:uid="{00000000-0005-0000-0000-000073A30000}"/>
    <cellStyle name="20% - Accent1 4 4 3 6 7" xfId="42029" xr:uid="{00000000-0005-0000-0000-000074A30000}"/>
    <cellStyle name="20% - Accent1 4 4 3 6 7 2" xfId="42030" xr:uid="{00000000-0005-0000-0000-000075A30000}"/>
    <cellStyle name="20% - Accent1 4 4 3 6 8" xfId="42031" xr:uid="{00000000-0005-0000-0000-000076A30000}"/>
    <cellStyle name="20% - Accent1 4 4 3 6 8 2" xfId="42032" xr:uid="{00000000-0005-0000-0000-000077A30000}"/>
    <cellStyle name="20% - Accent1 4 4 3 6 9" xfId="42033" xr:uid="{00000000-0005-0000-0000-000078A30000}"/>
    <cellStyle name="20% - Accent1 4 4 3 7" xfId="42034" xr:uid="{00000000-0005-0000-0000-000079A30000}"/>
    <cellStyle name="20% - Accent1 4 4 3 7 2" xfId="42035" xr:uid="{00000000-0005-0000-0000-00007AA30000}"/>
    <cellStyle name="20% - Accent1 4 4 3 7 2 2" xfId="42036" xr:uid="{00000000-0005-0000-0000-00007BA30000}"/>
    <cellStyle name="20% - Accent1 4 4 3 7 2 2 2" xfId="42037" xr:uid="{00000000-0005-0000-0000-00007CA30000}"/>
    <cellStyle name="20% - Accent1 4 4 3 7 2 3" xfId="42038" xr:uid="{00000000-0005-0000-0000-00007DA30000}"/>
    <cellStyle name="20% - Accent1 4 4 3 7 3" xfId="42039" xr:uid="{00000000-0005-0000-0000-00007EA30000}"/>
    <cellStyle name="20% - Accent1 4 4 3 7 3 2" xfId="42040" xr:uid="{00000000-0005-0000-0000-00007FA30000}"/>
    <cellStyle name="20% - Accent1 4 4 3 7 4" xfId="42041" xr:uid="{00000000-0005-0000-0000-000080A30000}"/>
    <cellStyle name="20% - Accent1 4 4 3 8" xfId="42042" xr:uid="{00000000-0005-0000-0000-000081A30000}"/>
    <cellStyle name="20% - Accent1 4 4 3 8 2" xfId="42043" xr:uid="{00000000-0005-0000-0000-000082A30000}"/>
    <cellStyle name="20% - Accent1 4 4 3 8 2 2" xfId="42044" xr:uid="{00000000-0005-0000-0000-000083A30000}"/>
    <cellStyle name="20% - Accent1 4 4 3 8 2 2 2" xfId="42045" xr:uid="{00000000-0005-0000-0000-000084A30000}"/>
    <cellStyle name="20% - Accent1 4 4 3 8 2 3" xfId="42046" xr:uid="{00000000-0005-0000-0000-000085A30000}"/>
    <cellStyle name="20% - Accent1 4 4 3 8 3" xfId="42047" xr:uid="{00000000-0005-0000-0000-000086A30000}"/>
    <cellStyle name="20% - Accent1 4 4 3 8 3 2" xfId="42048" xr:uid="{00000000-0005-0000-0000-000087A30000}"/>
    <cellStyle name="20% - Accent1 4 4 3 8 4" xfId="42049" xr:uid="{00000000-0005-0000-0000-000088A30000}"/>
    <cellStyle name="20% - Accent1 4 4 3 9" xfId="42050" xr:uid="{00000000-0005-0000-0000-000089A30000}"/>
    <cellStyle name="20% - Accent1 4 4 3 9 2" xfId="42051" xr:uid="{00000000-0005-0000-0000-00008AA30000}"/>
    <cellStyle name="20% - Accent1 4 4 3 9 2 2" xfId="42052" xr:uid="{00000000-0005-0000-0000-00008BA30000}"/>
    <cellStyle name="20% - Accent1 4 4 3 9 2 2 2" xfId="42053" xr:uid="{00000000-0005-0000-0000-00008CA30000}"/>
    <cellStyle name="20% - Accent1 4 4 3 9 2 3" xfId="42054" xr:uid="{00000000-0005-0000-0000-00008DA30000}"/>
    <cellStyle name="20% - Accent1 4 4 3 9 3" xfId="42055" xr:uid="{00000000-0005-0000-0000-00008EA30000}"/>
    <cellStyle name="20% - Accent1 4 4 3 9 3 2" xfId="42056" xr:uid="{00000000-0005-0000-0000-00008FA30000}"/>
    <cellStyle name="20% - Accent1 4 4 3 9 4" xfId="42057" xr:uid="{00000000-0005-0000-0000-000090A30000}"/>
    <cellStyle name="20% - Accent1 4 4 4" xfId="42058" xr:uid="{00000000-0005-0000-0000-000091A30000}"/>
    <cellStyle name="20% - Accent1 4 4 4 10" xfId="42059" xr:uid="{00000000-0005-0000-0000-000092A30000}"/>
    <cellStyle name="20% - Accent1 4 4 4 10 2" xfId="42060" xr:uid="{00000000-0005-0000-0000-000093A30000}"/>
    <cellStyle name="20% - Accent1 4 4 4 11" xfId="42061" xr:uid="{00000000-0005-0000-0000-000094A30000}"/>
    <cellStyle name="20% - Accent1 4 4 4 2" xfId="42062" xr:uid="{00000000-0005-0000-0000-000095A30000}"/>
    <cellStyle name="20% - Accent1 4 4 4 2 2" xfId="42063" xr:uid="{00000000-0005-0000-0000-000096A30000}"/>
    <cellStyle name="20% - Accent1 4 4 4 2 2 2" xfId="42064" xr:uid="{00000000-0005-0000-0000-000097A30000}"/>
    <cellStyle name="20% - Accent1 4 4 4 2 2 2 2" xfId="42065" xr:uid="{00000000-0005-0000-0000-000098A30000}"/>
    <cellStyle name="20% - Accent1 4 4 4 2 2 2 2 2" xfId="42066" xr:uid="{00000000-0005-0000-0000-000099A30000}"/>
    <cellStyle name="20% - Accent1 4 4 4 2 2 2 3" xfId="42067" xr:uid="{00000000-0005-0000-0000-00009AA30000}"/>
    <cellStyle name="20% - Accent1 4 4 4 2 2 3" xfId="42068" xr:uid="{00000000-0005-0000-0000-00009BA30000}"/>
    <cellStyle name="20% - Accent1 4 4 4 2 2 3 2" xfId="42069" xr:uid="{00000000-0005-0000-0000-00009CA30000}"/>
    <cellStyle name="20% - Accent1 4 4 4 2 2 4" xfId="42070" xr:uid="{00000000-0005-0000-0000-00009DA30000}"/>
    <cellStyle name="20% - Accent1 4 4 4 2 3" xfId="42071" xr:uid="{00000000-0005-0000-0000-00009EA30000}"/>
    <cellStyle name="20% - Accent1 4 4 4 2 3 2" xfId="42072" xr:uid="{00000000-0005-0000-0000-00009FA30000}"/>
    <cellStyle name="20% - Accent1 4 4 4 2 3 2 2" xfId="42073" xr:uid="{00000000-0005-0000-0000-0000A0A30000}"/>
    <cellStyle name="20% - Accent1 4 4 4 2 3 2 2 2" xfId="42074" xr:uid="{00000000-0005-0000-0000-0000A1A30000}"/>
    <cellStyle name="20% - Accent1 4 4 4 2 3 2 3" xfId="42075" xr:uid="{00000000-0005-0000-0000-0000A2A30000}"/>
    <cellStyle name="20% - Accent1 4 4 4 2 3 3" xfId="42076" xr:uid="{00000000-0005-0000-0000-0000A3A30000}"/>
    <cellStyle name="20% - Accent1 4 4 4 2 3 3 2" xfId="42077" xr:uid="{00000000-0005-0000-0000-0000A4A30000}"/>
    <cellStyle name="20% - Accent1 4 4 4 2 3 4" xfId="42078" xr:uid="{00000000-0005-0000-0000-0000A5A30000}"/>
    <cellStyle name="20% - Accent1 4 4 4 2 4" xfId="42079" xr:uid="{00000000-0005-0000-0000-0000A6A30000}"/>
    <cellStyle name="20% - Accent1 4 4 4 2 4 2" xfId="42080" xr:uid="{00000000-0005-0000-0000-0000A7A30000}"/>
    <cellStyle name="20% - Accent1 4 4 4 2 4 2 2" xfId="42081" xr:uid="{00000000-0005-0000-0000-0000A8A30000}"/>
    <cellStyle name="20% - Accent1 4 4 4 2 4 2 2 2" xfId="42082" xr:uid="{00000000-0005-0000-0000-0000A9A30000}"/>
    <cellStyle name="20% - Accent1 4 4 4 2 4 2 3" xfId="42083" xr:uid="{00000000-0005-0000-0000-0000AAA30000}"/>
    <cellStyle name="20% - Accent1 4 4 4 2 4 3" xfId="42084" xr:uid="{00000000-0005-0000-0000-0000ABA30000}"/>
    <cellStyle name="20% - Accent1 4 4 4 2 4 3 2" xfId="42085" xr:uid="{00000000-0005-0000-0000-0000ACA30000}"/>
    <cellStyle name="20% - Accent1 4 4 4 2 4 4" xfId="42086" xr:uid="{00000000-0005-0000-0000-0000ADA30000}"/>
    <cellStyle name="20% - Accent1 4 4 4 2 5" xfId="42087" xr:uid="{00000000-0005-0000-0000-0000AEA30000}"/>
    <cellStyle name="20% - Accent1 4 4 4 2 5 2" xfId="42088" xr:uid="{00000000-0005-0000-0000-0000AFA30000}"/>
    <cellStyle name="20% - Accent1 4 4 4 2 5 2 2" xfId="42089" xr:uid="{00000000-0005-0000-0000-0000B0A30000}"/>
    <cellStyle name="20% - Accent1 4 4 4 2 5 3" xfId="42090" xr:uid="{00000000-0005-0000-0000-0000B1A30000}"/>
    <cellStyle name="20% - Accent1 4 4 4 2 6" xfId="42091" xr:uid="{00000000-0005-0000-0000-0000B2A30000}"/>
    <cellStyle name="20% - Accent1 4 4 4 2 6 2" xfId="42092" xr:uid="{00000000-0005-0000-0000-0000B3A30000}"/>
    <cellStyle name="20% - Accent1 4 4 4 2 6 2 2" xfId="42093" xr:uid="{00000000-0005-0000-0000-0000B4A30000}"/>
    <cellStyle name="20% - Accent1 4 4 4 2 6 3" xfId="42094" xr:uid="{00000000-0005-0000-0000-0000B5A30000}"/>
    <cellStyle name="20% - Accent1 4 4 4 2 7" xfId="42095" xr:uid="{00000000-0005-0000-0000-0000B6A30000}"/>
    <cellStyle name="20% - Accent1 4 4 4 2 7 2" xfId="42096" xr:uid="{00000000-0005-0000-0000-0000B7A30000}"/>
    <cellStyle name="20% - Accent1 4 4 4 2 8" xfId="42097" xr:uid="{00000000-0005-0000-0000-0000B8A30000}"/>
    <cellStyle name="20% - Accent1 4 4 4 2 8 2" xfId="42098" xr:uid="{00000000-0005-0000-0000-0000B9A30000}"/>
    <cellStyle name="20% - Accent1 4 4 4 2 9" xfId="42099" xr:uid="{00000000-0005-0000-0000-0000BAA30000}"/>
    <cellStyle name="20% - Accent1 4 4 4 3" xfId="42100" xr:uid="{00000000-0005-0000-0000-0000BBA30000}"/>
    <cellStyle name="20% - Accent1 4 4 4 3 2" xfId="42101" xr:uid="{00000000-0005-0000-0000-0000BCA30000}"/>
    <cellStyle name="20% - Accent1 4 4 4 3 2 2" xfId="42102" xr:uid="{00000000-0005-0000-0000-0000BDA30000}"/>
    <cellStyle name="20% - Accent1 4 4 4 3 2 2 2" xfId="42103" xr:uid="{00000000-0005-0000-0000-0000BEA30000}"/>
    <cellStyle name="20% - Accent1 4 4 4 3 2 2 2 2" xfId="42104" xr:uid="{00000000-0005-0000-0000-0000BFA30000}"/>
    <cellStyle name="20% - Accent1 4 4 4 3 2 2 3" xfId="42105" xr:uid="{00000000-0005-0000-0000-0000C0A30000}"/>
    <cellStyle name="20% - Accent1 4 4 4 3 2 3" xfId="42106" xr:uid="{00000000-0005-0000-0000-0000C1A30000}"/>
    <cellStyle name="20% - Accent1 4 4 4 3 2 3 2" xfId="42107" xr:uid="{00000000-0005-0000-0000-0000C2A30000}"/>
    <cellStyle name="20% - Accent1 4 4 4 3 2 4" xfId="42108" xr:uid="{00000000-0005-0000-0000-0000C3A30000}"/>
    <cellStyle name="20% - Accent1 4 4 4 3 3" xfId="42109" xr:uid="{00000000-0005-0000-0000-0000C4A30000}"/>
    <cellStyle name="20% - Accent1 4 4 4 3 3 2" xfId="42110" xr:uid="{00000000-0005-0000-0000-0000C5A30000}"/>
    <cellStyle name="20% - Accent1 4 4 4 3 3 2 2" xfId="42111" xr:uid="{00000000-0005-0000-0000-0000C6A30000}"/>
    <cellStyle name="20% - Accent1 4 4 4 3 3 2 2 2" xfId="42112" xr:uid="{00000000-0005-0000-0000-0000C7A30000}"/>
    <cellStyle name="20% - Accent1 4 4 4 3 3 2 3" xfId="42113" xr:uid="{00000000-0005-0000-0000-0000C8A30000}"/>
    <cellStyle name="20% - Accent1 4 4 4 3 3 3" xfId="42114" xr:uid="{00000000-0005-0000-0000-0000C9A30000}"/>
    <cellStyle name="20% - Accent1 4 4 4 3 3 3 2" xfId="42115" xr:uid="{00000000-0005-0000-0000-0000CAA30000}"/>
    <cellStyle name="20% - Accent1 4 4 4 3 3 4" xfId="42116" xr:uid="{00000000-0005-0000-0000-0000CBA30000}"/>
    <cellStyle name="20% - Accent1 4 4 4 3 4" xfId="42117" xr:uid="{00000000-0005-0000-0000-0000CCA30000}"/>
    <cellStyle name="20% - Accent1 4 4 4 3 4 2" xfId="42118" xr:uid="{00000000-0005-0000-0000-0000CDA30000}"/>
    <cellStyle name="20% - Accent1 4 4 4 3 4 2 2" xfId="42119" xr:uid="{00000000-0005-0000-0000-0000CEA30000}"/>
    <cellStyle name="20% - Accent1 4 4 4 3 4 2 2 2" xfId="42120" xr:uid="{00000000-0005-0000-0000-0000CFA30000}"/>
    <cellStyle name="20% - Accent1 4 4 4 3 4 2 3" xfId="42121" xr:uid="{00000000-0005-0000-0000-0000D0A30000}"/>
    <cellStyle name="20% - Accent1 4 4 4 3 4 3" xfId="42122" xr:uid="{00000000-0005-0000-0000-0000D1A30000}"/>
    <cellStyle name="20% - Accent1 4 4 4 3 4 3 2" xfId="42123" xr:uid="{00000000-0005-0000-0000-0000D2A30000}"/>
    <cellStyle name="20% - Accent1 4 4 4 3 4 4" xfId="42124" xr:uid="{00000000-0005-0000-0000-0000D3A30000}"/>
    <cellStyle name="20% - Accent1 4 4 4 3 5" xfId="42125" xr:uid="{00000000-0005-0000-0000-0000D4A30000}"/>
    <cellStyle name="20% - Accent1 4 4 4 3 5 2" xfId="42126" xr:uid="{00000000-0005-0000-0000-0000D5A30000}"/>
    <cellStyle name="20% - Accent1 4 4 4 3 5 2 2" xfId="42127" xr:uid="{00000000-0005-0000-0000-0000D6A30000}"/>
    <cellStyle name="20% - Accent1 4 4 4 3 5 3" xfId="42128" xr:uid="{00000000-0005-0000-0000-0000D7A30000}"/>
    <cellStyle name="20% - Accent1 4 4 4 3 6" xfId="42129" xr:uid="{00000000-0005-0000-0000-0000D8A30000}"/>
    <cellStyle name="20% - Accent1 4 4 4 3 6 2" xfId="42130" xr:uid="{00000000-0005-0000-0000-0000D9A30000}"/>
    <cellStyle name="20% - Accent1 4 4 4 3 6 2 2" xfId="42131" xr:uid="{00000000-0005-0000-0000-0000DAA30000}"/>
    <cellStyle name="20% - Accent1 4 4 4 3 6 3" xfId="42132" xr:uid="{00000000-0005-0000-0000-0000DBA30000}"/>
    <cellStyle name="20% - Accent1 4 4 4 3 7" xfId="42133" xr:uid="{00000000-0005-0000-0000-0000DCA30000}"/>
    <cellStyle name="20% - Accent1 4 4 4 3 7 2" xfId="42134" xr:uid="{00000000-0005-0000-0000-0000DDA30000}"/>
    <cellStyle name="20% - Accent1 4 4 4 3 8" xfId="42135" xr:uid="{00000000-0005-0000-0000-0000DEA30000}"/>
    <cellStyle name="20% - Accent1 4 4 4 3 8 2" xfId="42136" xr:uid="{00000000-0005-0000-0000-0000DFA30000}"/>
    <cellStyle name="20% - Accent1 4 4 4 3 9" xfId="42137" xr:uid="{00000000-0005-0000-0000-0000E0A30000}"/>
    <cellStyle name="20% - Accent1 4 4 4 4" xfId="42138" xr:uid="{00000000-0005-0000-0000-0000E1A30000}"/>
    <cellStyle name="20% - Accent1 4 4 4 4 2" xfId="42139" xr:uid="{00000000-0005-0000-0000-0000E2A30000}"/>
    <cellStyle name="20% - Accent1 4 4 4 4 2 2" xfId="42140" xr:uid="{00000000-0005-0000-0000-0000E3A30000}"/>
    <cellStyle name="20% - Accent1 4 4 4 4 2 2 2" xfId="42141" xr:uid="{00000000-0005-0000-0000-0000E4A30000}"/>
    <cellStyle name="20% - Accent1 4 4 4 4 2 3" xfId="42142" xr:uid="{00000000-0005-0000-0000-0000E5A30000}"/>
    <cellStyle name="20% - Accent1 4 4 4 4 3" xfId="42143" xr:uid="{00000000-0005-0000-0000-0000E6A30000}"/>
    <cellStyle name="20% - Accent1 4 4 4 4 3 2" xfId="42144" xr:uid="{00000000-0005-0000-0000-0000E7A30000}"/>
    <cellStyle name="20% - Accent1 4 4 4 4 4" xfId="42145" xr:uid="{00000000-0005-0000-0000-0000E8A30000}"/>
    <cellStyle name="20% - Accent1 4 4 4 5" xfId="42146" xr:uid="{00000000-0005-0000-0000-0000E9A30000}"/>
    <cellStyle name="20% - Accent1 4 4 4 5 2" xfId="42147" xr:uid="{00000000-0005-0000-0000-0000EAA30000}"/>
    <cellStyle name="20% - Accent1 4 4 4 5 2 2" xfId="42148" xr:uid="{00000000-0005-0000-0000-0000EBA30000}"/>
    <cellStyle name="20% - Accent1 4 4 4 5 2 2 2" xfId="42149" xr:uid="{00000000-0005-0000-0000-0000ECA30000}"/>
    <cellStyle name="20% - Accent1 4 4 4 5 2 3" xfId="42150" xr:uid="{00000000-0005-0000-0000-0000EDA30000}"/>
    <cellStyle name="20% - Accent1 4 4 4 5 3" xfId="42151" xr:uid="{00000000-0005-0000-0000-0000EEA30000}"/>
    <cellStyle name="20% - Accent1 4 4 4 5 3 2" xfId="42152" xr:uid="{00000000-0005-0000-0000-0000EFA30000}"/>
    <cellStyle name="20% - Accent1 4 4 4 5 4" xfId="42153" xr:uid="{00000000-0005-0000-0000-0000F0A30000}"/>
    <cellStyle name="20% - Accent1 4 4 4 6" xfId="42154" xr:uid="{00000000-0005-0000-0000-0000F1A30000}"/>
    <cellStyle name="20% - Accent1 4 4 4 6 2" xfId="42155" xr:uid="{00000000-0005-0000-0000-0000F2A30000}"/>
    <cellStyle name="20% - Accent1 4 4 4 6 2 2" xfId="42156" xr:uid="{00000000-0005-0000-0000-0000F3A30000}"/>
    <cellStyle name="20% - Accent1 4 4 4 6 2 2 2" xfId="42157" xr:uid="{00000000-0005-0000-0000-0000F4A30000}"/>
    <cellStyle name="20% - Accent1 4 4 4 6 2 3" xfId="42158" xr:uid="{00000000-0005-0000-0000-0000F5A30000}"/>
    <cellStyle name="20% - Accent1 4 4 4 6 3" xfId="42159" xr:uid="{00000000-0005-0000-0000-0000F6A30000}"/>
    <cellStyle name="20% - Accent1 4 4 4 6 3 2" xfId="42160" xr:uid="{00000000-0005-0000-0000-0000F7A30000}"/>
    <cellStyle name="20% - Accent1 4 4 4 6 4" xfId="42161" xr:uid="{00000000-0005-0000-0000-0000F8A30000}"/>
    <cellStyle name="20% - Accent1 4 4 4 7" xfId="42162" xr:uid="{00000000-0005-0000-0000-0000F9A30000}"/>
    <cellStyle name="20% - Accent1 4 4 4 7 2" xfId="42163" xr:uid="{00000000-0005-0000-0000-0000FAA30000}"/>
    <cellStyle name="20% - Accent1 4 4 4 7 2 2" xfId="42164" xr:uid="{00000000-0005-0000-0000-0000FBA30000}"/>
    <cellStyle name="20% - Accent1 4 4 4 7 3" xfId="42165" xr:uid="{00000000-0005-0000-0000-0000FCA30000}"/>
    <cellStyle name="20% - Accent1 4 4 4 8" xfId="42166" xr:uid="{00000000-0005-0000-0000-0000FDA30000}"/>
    <cellStyle name="20% - Accent1 4 4 4 8 2" xfId="42167" xr:uid="{00000000-0005-0000-0000-0000FEA30000}"/>
    <cellStyle name="20% - Accent1 4 4 4 8 2 2" xfId="42168" xr:uid="{00000000-0005-0000-0000-0000FFA30000}"/>
    <cellStyle name="20% - Accent1 4 4 4 8 3" xfId="42169" xr:uid="{00000000-0005-0000-0000-000000A40000}"/>
    <cellStyle name="20% - Accent1 4 4 4 9" xfId="42170" xr:uid="{00000000-0005-0000-0000-000001A40000}"/>
    <cellStyle name="20% - Accent1 4 4 4 9 2" xfId="42171" xr:uid="{00000000-0005-0000-0000-000002A40000}"/>
    <cellStyle name="20% - Accent1 4 4 5" xfId="42172" xr:uid="{00000000-0005-0000-0000-000003A40000}"/>
    <cellStyle name="20% - Accent1 4 4 5 10" xfId="42173" xr:uid="{00000000-0005-0000-0000-000004A40000}"/>
    <cellStyle name="20% - Accent1 4 4 5 10 2" xfId="42174" xr:uid="{00000000-0005-0000-0000-000005A40000}"/>
    <cellStyle name="20% - Accent1 4 4 5 11" xfId="42175" xr:uid="{00000000-0005-0000-0000-000006A40000}"/>
    <cellStyle name="20% - Accent1 4 4 5 2" xfId="42176" xr:uid="{00000000-0005-0000-0000-000007A40000}"/>
    <cellStyle name="20% - Accent1 4 4 5 2 2" xfId="42177" xr:uid="{00000000-0005-0000-0000-000008A40000}"/>
    <cellStyle name="20% - Accent1 4 4 5 2 2 2" xfId="42178" xr:uid="{00000000-0005-0000-0000-000009A40000}"/>
    <cellStyle name="20% - Accent1 4 4 5 2 2 2 2" xfId="42179" xr:uid="{00000000-0005-0000-0000-00000AA40000}"/>
    <cellStyle name="20% - Accent1 4 4 5 2 2 2 2 2" xfId="42180" xr:uid="{00000000-0005-0000-0000-00000BA40000}"/>
    <cellStyle name="20% - Accent1 4 4 5 2 2 2 3" xfId="42181" xr:uid="{00000000-0005-0000-0000-00000CA40000}"/>
    <cellStyle name="20% - Accent1 4 4 5 2 2 3" xfId="42182" xr:uid="{00000000-0005-0000-0000-00000DA40000}"/>
    <cellStyle name="20% - Accent1 4 4 5 2 2 3 2" xfId="42183" xr:uid="{00000000-0005-0000-0000-00000EA40000}"/>
    <cellStyle name="20% - Accent1 4 4 5 2 2 4" xfId="42184" xr:uid="{00000000-0005-0000-0000-00000FA40000}"/>
    <cellStyle name="20% - Accent1 4 4 5 2 3" xfId="42185" xr:uid="{00000000-0005-0000-0000-000010A40000}"/>
    <cellStyle name="20% - Accent1 4 4 5 2 3 2" xfId="42186" xr:uid="{00000000-0005-0000-0000-000011A40000}"/>
    <cellStyle name="20% - Accent1 4 4 5 2 3 2 2" xfId="42187" xr:uid="{00000000-0005-0000-0000-000012A40000}"/>
    <cellStyle name="20% - Accent1 4 4 5 2 3 2 2 2" xfId="42188" xr:uid="{00000000-0005-0000-0000-000013A40000}"/>
    <cellStyle name="20% - Accent1 4 4 5 2 3 2 3" xfId="42189" xr:uid="{00000000-0005-0000-0000-000014A40000}"/>
    <cellStyle name="20% - Accent1 4 4 5 2 3 3" xfId="42190" xr:uid="{00000000-0005-0000-0000-000015A40000}"/>
    <cellStyle name="20% - Accent1 4 4 5 2 3 3 2" xfId="42191" xr:uid="{00000000-0005-0000-0000-000016A40000}"/>
    <cellStyle name="20% - Accent1 4 4 5 2 3 4" xfId="42192" xr:uid="{00000000-0005-0000-0000-000017A40000}"/>
    <cellStyle name="20% - Accent1 4 4 5 2 4" xfId="42193" xr:uid="{00000000-0005-0000-0000-000018A40000}"/>
    <cellStyle name="20% - Accent1 4 4 5 2 4 2" xfId="42194" xr:uid="{00000000-0005-0000-0000-000019A40000}"/>
    <cellStyle name="20% - Accent1 4 4 5 2 4 2 2" xfId="42195" xr:uid="{00000000-0005-0000-0000-00001AA40000}"/>
    <cellStyle name="20% - Accent1 4 4 5 2 4 2 2 2" xfId="42196" xr:uid="{00000000-0005-0000-0000-00001BA40000}"/>
    <cellStyle name="20% - Accent1 4 4 5 2 4 2 3" xfId="42197" xr:uid="{00000000-0005-0000-0000-00001CA40000}"/>
    <cellStyle name="20% - Accent1 4 4 5 2 4 3" xfId="42198" xr:uid="{00000000-0005-0000-0000-00001DA40000}"/>
    <cellStyle name="20% - Accent1 4 4 5 2 4 3 2" xfId="42199" xr:uid="{00000000-0005-0000-0000-00001EA40000}"/>
    <cellStyle name="20% - Accent1 4 4 5 2 4 4" xfId="42200" xr:uid="{00000000-0005-0000-0000-00001FA40000}"/>
    <cellStyle name="20% - Accent1 4 4 5 2 5" xfId="42201" xr:uid="{00000000-0005-0000-0000-000020A40000}"/>
    <cellStyle name="20% - Accent1 4 4 5 2 5 2" xfId="42202" xr:uid="{00000000-0005-0000-0000-000021A40000}"/>
    <cellStyle name="20% - Accent1 4 4 5 2 5 2 2" xfId="42203" xr:uid="{00000000-0005-0000-0000-000022A40000}"/>
    <cellStyle name="20% - Accent1 4 4 5 2 5 3" xfId="42204" xr:uid="{00000000-0005-0000-0000-000023A40000}"/>
    <cellStyle name="20% - Accent1 4 4 5 2 6" xfId="42205" xr:uid="{00000000-0005-0000-0000-000024A40000}"/>
    <cellStyle name="20% - Accent1 4 4 5 2 6 2" xfId="42206" xr:uid="{00000000-0005-0000-0000-000025A40000}"/>
    <cellStyle name="20% - Accent1 4 4 5 2 6 2 2" xfId="42207" xr:uid="{00000000-0005-0000-0000-000026A40000}"/>
    <cellStyle name="20% - Accent1 4 4 5 2 6 3" xfId="42208" xr:uid="{00000000-0005-0000-0000-000027A40000}"/>
    <cellStyle name="20% - Accent1 4 4 5 2 7" xfId="42209" xr:uid="{00000000-0005-0000-0000-000028A40000}"/>
    <cellStyle name="20% - Accent1 4 4 5 2 7 2" xfId="42210" xr:uid="{00000000-0005-0000-0000-000029A40000}"/>
    <cellStyle name="20% - Accent1 4 4 5 2 8" xfId="42211" xr:uid="{00000000-0005-0000-0000-00002AA40000}"/>
    <cellStyle name="20% - Accent1 4 4 5 2 8 2" xfId="42212" xr:uid="{00000000-0005-0000-0000-00002BA40000}"/>
    <cellStyle name="20% - Accent1 4 4 5 2 9" xfId="42213" xr:uid="{00000000-0005-0000-0000-00002CA40000}"/>
    <cellStyle name="20% - Accent1 4 4 5 3" xfId="42214" xr:uid="{00000000-0005-0000-0000-00002DA40000}"/>
    <cellStyle name="20% - Accent1 4 4 5 3 2" xfId="42215" xr:uid="{00000000-0005-0000-0000-00002EA40000}"/>
    <cellStyle name="20% - Accent1 4 4 5 3 2 2" xfId="42216" xr:uid="{00000000-0005-0000-0000-00002FA40000}"/>
    <cellStyle name="20% - Accent1 4 4 5 3 2 2 2" xfId="42217" xr:uid="{00000000-0005-0000-0000-000030A40000}"/>
    <cellStyle name="20% - Accent1 4 4 5 3 2 2 2 2" xfId="42218" xr:uid="{00000000-0005-0000-0000-000031A40000}"/>
    <cellStyle name="20% - Accent1 4 4 5 3 2 2 3" xfId="42219" xr:uid="{00000000-0005-0000-0000-000032A40000}"/>
    <cellStyle name="20% - Accent1 4 4 5 3 2 3" xfId="42220" xr:uid="{00000000-0005-0000-0000-000033A40000}"/>
    <cellStyle name="20% - Accent1 4 4 5 3 2 3 2" xfId="42221" xr:uid="{00000000-0005-0000-0000-000034A40000}"/>
    <cellStyle name="20% - Accent1 4 4 5 3 2 4" xfId="42222" xr:uid="{00000000-0005-0000-0000-000035A40000}"/>
    <cellStyle name="20% - Accent1 4 4 5 3 3" xfId="42223" xr:uid="{00000000-0005-0000-0000-000036A40000}"/>
    <cellStyle name="20% - Accent1 4 4 5 3 3 2" xfId="42224" xr:uid="{00000000-0005-0000-0000-000037A40000}"/>
    <cellStyle name="20% - Accent1 4 4 5 3 3 2 2" xfId="42225" xr:uid="{00000000-0005-0000-0000-000038A40000}"/>
    <cellStyle name="20% - Accent1 4 4 5 3 3 2 2 2" xfId="42226" xr:uid="{00000000-0005-0000-0000-000039A40000}"/>
    <cellStyle name="20% - Accent1 4 4 5 3 3 2 3" xfId="42227" xr:uid="{00000000-0005-0000-0000-00003AA40000}"/>
    <cellStyle name="20% - Accent1 4 4 5 3 3 3" xfId="42228" xr:uid="{00000000-0005-0000-0000-00003BA40000}"/>
    <cellStyle name="20% - Accent1 4 4 5 3 3 3 2" xfId="42229" xr:uid="{00000000-0005-0000-0000-00003CA40000}"/>
    <cellStyle name="20% - Accent1 4 4 5 3 3 4" xfId="42230" xr:uid="{00000000-0005-0000-0000-00003DA40000}"/>
    <cellStyle name="20% - Accent1 4 4 5 3 4" xfId="42231" xr:uid="{00000000-0005-0000-0000-00003EA40000}"/>
    <cellStyle name="20% - Accent1 4 4 5 3 4 2" xfId="42232" xr:uid="{00000000-0005-0000-0000-00003FA40000}"/>
    <cellStyle name="20% - Accent1 4 4 5 3 4 2 2" xfId="42233" xr:uid="{00000000-0005-0000-0000-000040A40000}"/>
    <cellStyle name="20% - Accent1 4 4 5 3 4 2 2 2" xfId="42234" xr:uid="{00000000-0005-0000-0000-000041A40000}"/>
    <cellStyle name="20% - Accent1 4 4 5 3 4 2 3" xfId="42235" xr:uid="{00000000-0005-0000-0000-000042A40000}"/>
    <cellStyle name="20% - Accent1 4 4 5 3 4 3" xfId="42236" xr:uid="{00000000-0005-0000-0000-000043A40000}"/>
    <cellStyle name="20% - Accent1 4 4 5 3 4 3 2" xfId="42237" xr:uid="{00000000-0005-0000-0000-000044A40000}"/>
    <cellStyle name="20% - Accent1 4 4 5 3 4 4" xfId="42238" xr:uid="{00000000-0005-0000-0000-000045A40000}"/>
    <cellStyle name="20% - Accent1 4 4 5 3 5" xfId="42239" xr:uid="{00000000-0005-0000-0000-000046A40000}"/>
    <cellStyle name="20% - Accent1 4 4 5 3 5 2" xfId="42240" xr:uid="{00000000-0005-0000-0000-000047A40000}"/>
    <cellStyle name="20% - Accent1 4 4 5 3 5 2 2" xfId="42241" xr:uid="{00000000-0005-0000-0000-000048A40000}"/>
    <cellStyle name="20% - Accent1 4 4 5 3 5 3" xfId="42242" xr:uid="{00000000-0005-0000-0000-000049A40000}"/>
    <cellStyle name="20% - Accent1 4 4 5 3 6" xfId="42243" xr:uid="{00000000-0005-0000-0000-00004AA40000}"/>
    <cellStyle name="20% - Accent1 4 4 5 3 6 2" xfId="42244" xr:uid="{00000000-0005-0000-0000-00004BA40000}"/>
    <cellStyle name="20% - Accent1 4 4 5 3 6 2 2" xfId="42245" xr:uid="{00000000-0005-0000-0000-00004CA40000}"/>
    <cellStyle name="20% - Accent1 4 4 5 3 6 3" xfId="42246" xr:uid="{00000000-0005-0000-0000-00004DA40000}"/>
    <cellStyle name="20% - Accent1 4 4 5 3 7" xfId="42247" xr:uid="{00000000-0005-0000-0000-00004EA40000}"/>
    <cellStyle name="20% - Accent1 4 4 5 3 7 2" xfId="42248" xr:uid="{00000000-0005-0000-0000-00004FA40000}"/>
    <cellStyle name="20% - Accent1 4 4 5 3 8" xfId="42249" xr:uid="{00000000-0005-0000-0000-000050A40000}"/>
    <cellStyle name="20% - Accent1 4 4 5 3 8 2" xfId="42250" xr:uid="{00000000-0005-0000-0000-000051A40000}"/>
    <cellStyle name="20% - Accent1 4 4 5 3 9" xfId="42251" xr:uid="{00000000-0005-0000-0000-000052A40000}"/>
    <cellStyle name="20% - Accent1 4 4 5 4" xfId="42252" xr:uid="{00000000-0005-0000-0000-000053A40000}"/>
    <cellStyle name="20% - Accent1 4 4 5 4 2" xfId="42253" xr:uid="{00000000-0005-0000-0000-000054A40000}"/>
    <cellStyle name="20% - Accent1 4 4 5 4 2 2" xfId="42254" xr:uid="{00000000-0005-0000-0000-000055A40000}"/>
    <cellStyle name="20% - Accent1 4 4 5 4 2 2 2" xfId="42255" xr:uid="{00000000-0005-0000-0000-000056A40000}"/>
    <cellStyle name="20% - Accent1 4 4 5 4 2 3" xfId="42256" xr:uid="{00000000-0005-0000-0000-000057A40000}"/>
    <cellStyle name="20% - Accent1 4 4 5 4 3" xfId="42257" xr:uid="{00000000-0005-0000-0000-000058A40000}"/>
    <cellStyle name="20% - Accent1 4 4 5 4 3 2" xfId="42258" xr:uid="{00000000-0005-0000-0000-000059A40000}"/>
    <cellStyle name="20% - Accent1 4 4 5 4 4" xfId="42259" xr:uid="{00000000-0005-0000-0000-00005AA40000}"/>
    <cellStyle name="20% - Accent1 4 4 5 5" xfId="42260" xr:uid="{00000000-0005-0000-0000-00005BA40000}"/>
    <cellStyle name="20% - Accent1 4 4 5 5 2" xfId="42261" xr:uid="{00000000-0005-0000-0000-00005CA40000}"/>
    <cellStyle name="20% - Accent1 4 4 5 5 2 2" xfId="42262" xr:uid="{00000000-0005-0000-0000-00005DA40000}"/>
    <cellStyle name="20% - Accent1 4 4 5 5 2 2 2" xfId="42263" xr:uid="{00000000-0005-0000-0000-00005EA40000}"/>
    <cellStyle name="20% - Accent1 4 4 5 5 2 3" xfId="42264" xr:uid="{00000000-0005-0000-0000-00005FA40000}"/>
    <cellStyle name="20% - Accent1 4 4 5 5 3" xfId="42265" xr:uid="{00000000-0005-0000-0000-000060A40000}"/>
    <cellStyle name="20% - Accent1 4 4 5 5 3 2" xfId="42266" xr:uid="{00000000-0005-0000-0000-000061A40000}"/>
    <cellStyle name="20% - Accent1 4 4 5 5 4" xfId="42267" xr:uid="{00000000-0005-0000-0000-000062A40000}"/>
    <cellStyle name="20% - Accent1 4 4 5 6" xfId="42268" xr:uid="{00000000-0005-0000-0000-000063A40000}"/>
    <cellStyle name="20% - Accent1 4 4 5 6 2" xfId="42269" xr:uid="{00000000-0005-0000-0000-000064A40000}"/>
    <cellStyle name="20% - Accent1 4 4 5 6 2 2" xfId="42270" xr:uid="{00000000-0005-0000-0000-000065A40000}"/>
    <cellStyle name="20% - Accent1 4 4 5 6 2 2 2" xfId="42271" xr:uid="{00000000-0005-0000-0000-000066A40000}"/>
    <cellStyle name="20% - Accent1 4 4 5 6 2 3" xfId="42272" xr:uid="{00000000-0005-0000-0000-000067A40000}"/>
    <cellStyle name="20% - Accent1 4 4 5 6 3" xfId="42273" xr:uid="{00000000-0005-0000-0000-000068A40000}"/>
    <cellStyle name="20% - Accent1 4 4 5 6 3 2" xfId="42274" xr:uid="{00000000-0005-0000-0000-000069A40000}"/>
    <cellStyle name="20% - Accent1 4 4 5 6 4" xfId="42275" xr:uid="{00000000-0005-0000-0000-00006AA40000}"/>
    <cellStyle name="20% - Accent1 4 4 5 7" xfId="42276" xr:uid="{00000000-0005-0000-0000-00006BA40000}"/>
    <cellStyle name="20% - Accent1 4 4 5 7 2" xfId="42277" xr:uid="{00000000-0005-0000-0000-00006CA40000}"/>
    <cellStyle name="20% - Accent1 4 4 5 7 2 2" xfId="42278" xr:uid="{00000000-0005-0000-0000-00006DA40000}"/>
    <cellStyle name="20% - Accent1 4 4 5 7 3" xfId="42279" xr:uid="{00000000-0005-0000-0000-00006EA40000}"/>
    <cellStyle name="20% - Accent1 4 4 5 8" xfId="42280" xr:uid="{00000000-0005-0000-0000-00006FA40000}"/>
    <cellStyle name="20% - Accent1 4 4 5 8 2" xfId="42281" xr:uid="{00000000-0005-0000-0000-000070A40000}"/>
    <cellStyle name="20% - Accent1 4 4 5 8 2 2" xfId="42282" xr:uid="{00000000-0005-0000-0000-000071A40000}"/>
    <cellStyle name="20% - Accent1 4 4 5 8 3" xfId="42283" xr:uid="{00000000-0005-0000-0000-000072A40000}"/>
    <cellStyle name="20% - Accent1 4 4 5 9" xfId="42284" xr:uid="{00000000-0005-0000-0000-000073A40000}"/>
    <cellStyle name="20% - Accent1 4 4 5 9 2" xfId="42285" xr:uid="{00000000-0005-0000-0000-000074A40000}"/>
    <cellStyle name="20% - Accent1 4 4 6" xfId="42286" xr:uid="{00000000-0005-0000-0000-000075A40000}"/>
    <cellStyle name="20% - Accent1 4 4 6 10" xfId="42287" xr:uid="{00000000-0005-0000-0000-000076A40000}"/>
    <cellStyle name="20% - Accent1 4 4 6 10 2" xfId="42288" xr:uid="{00000000-0005-0000-0000-000077A40000}"/>
    <cellStyle name="20% - Accent1 4 4 6 11" xfId="42289" xr:uid="{00000000-0005-0000-0000-000078A40000}"/>
    <cellStyle name="20% - Accent1 4 4 6 2" xfId="42290" xr:uid="{00000000-0005-0000-0000-000079A40000}"/>
    <cellStyle name="20% - Accent1 4 4 6 2 2" xfId="42291" xr:uid="{00000000-0005-0000-0000-00007AA40000}"/>
    <cellStyle name="20% - Accent1 4 4 6 2 2 2" xfId="42292" xr:uid="{00000000-0005-0000-0000-00007BA40000}"/>
    <cellStyle name="20% - Accent1 4 4 6 2 2 2 2" xfId="42293" xr:uid="{00000000-0005-0000-0000-00007CA40000}"/>
    <cellStyle name="20% - Accent1 4 4 6 2 2 2 2 2" xfId="42294" xr:uid="{00000000-0005-0000-0000-00007DA40000}"/>
    <cellStyle name="20% - Accent1 4 4 6 2 2 2 3" xfId="42295" xr:uid="{00000000-0005-0000-0000-00007EA40000}"/>
    <cellStyle name="20% - Accent1 4 4 6 2 2 3" xfId="42296" xr:uid="{00000000-0005-0000-0000-00007FA40000}"/>
    <cellStyle name="20% - Accent1 4 4 6 2 2 3 2" xfId="42297" xr:uid="{00000000-0005-0000-0000-000080A40000}"/>
    <cellStyle name="20% - Accent1 4 4 6 2 2 4" xfId="42298" xr:uid="{00000000-0005-0000-0000-000081A40000}"/>
    <cellStyle name="20% - Accent1 4 4 6 2 3" xfId="42299" xr:uid="{00000000-0005-0000-0000-000082A40000}"/>
    <cellStyle name="20% - Accent1 4 4 6 2 3 2" xfId="42300" xr:uid="{00000000-0005-0000-0000-000083A40000}"/>
    <cellStyle name="20% - Accent1 4 4 6 2 3 2 2" xfId="42301" xr:uid="{00000000-0005-0000-0000-000084A40000}"/>
    <cellStyle name="20% - Accent1 4 4 6 2 3 2 2 2" xfId="42302" xr:uid="{00000000-0005-0000-0000-000085A40000}"/>
    <cellStyle name="20% - Accent1 4 4 6 2 3 2 3" xfId="42303" xr:uid="{00000000-0005-0000-0000-000086A40000}"/>
    <cellStyle name="20% - Accent1 4 4 6 2 3 3" xfId="42304" xr:uid="{00000000-0005-0000-0000-000087A40000}"/>
    <cellStyle name="20% - Accent1 4 4 6 2 3 3 2" xfId="42305" xr:uid="{00000000-0005-0000-0000-000088A40000}"/>
    <cellStyle name="20% - Accent1 4 4 6 2 3 4" xfId="42306" xr:uid="{00000000-0005-0000-0000-000089A40000}"/>
    <cellStyle name="20% - Accent1 4 4 6 2 4" xfId="42307" xr:uid="{00000000-0005-0000-0000-00008AA40000}"/>
    <cellStyle name="20% - Accent1 4 4 6 2 4 2" xfId="42308" xr:uid="{00000000-0005-0000-0000-00008BA40000}"/>
    <cellStyle name="20% - Accent1 4 4 6 2 4 2 2" xfId="42309" xr:uid="{00000000-0005-0000-0000-00008CA40000}"/>
    <cellStyle name="20% - Accent1 4 4 6 2 4 2 2 2" xfId="42310" xr:uid="{00000000-0005-0000-0000-00008DA40000}"/>
    <cellStyle name="20% - Accent1 4 4 6 2 4 2 3" xfId="42311" xr:uid="{00000000-0005-0000-0000-00008EA40000}"/>
    <cellStyle name="20% - Accent1 4 4 6 2 4 3" xfId="42312" xr:uid="{00000000-0005-0000-0000-00008FA40000}"/>
    <cellStyle name="20% - Accent1 4 4 6 2 4 3 2" xfId="42313" xr:uid="{00000000-0005-0000-0000-000090A40000}"/>
    <cellStyle name="20% - Accent1 4 4 6 2 4 4" xfId="42314" xr:uid="{00000000-0005-0000-0000-000091A40000}"/>
    <cellStyle name="20% - Accent1 4 4 6 2 5" xfId="42315" xr:uid="{00000000-0005-0000-0000-000092A40000}"/>
    <cellStyle name="20% - Accent1 4 4 6 2 5 2" xfId="42316" xr:uid="{00000000-0005-0000-0000-000093A40000}"/>
    <cellStyle name="20% - Accent1 4 4 6 2 5 2 2" xfId="42317" xr:uid="{00000000-0005-0000-0000-000094A40000}"/>
    <cellStyle name="20% - Accent1 4 4 6 2 5 3" xfId="42318" xr:uid="{00000000-0005-0000-0000-000095A40000}"/>
    <cellStyle name="20% - Accent1 4 4 6 2 6" xfId="42319" xr:uid="{00000000-0005-0000-0000-000096A40000}"/>
    <cellStyle name="20% - Accent1 4 4 6 2 6 2" xfId="42320" xr:uid="{00000000-0005-0000-0000-000097A40000}"/>
    <cellStyle name="20% - Accent1 4 4 6 2 6 2 2" xfId="42321" xr:uid="{00000000-0005-0000-0000-000098A40000}"/>
    <cellStyle name="20% - Accent1 4 4 6 2 6 3" xfId="42322" xr:uid="{00000000-0005-0000-0000-000099A40000}"/>
    <cellStyle name="20% - Accent1 4 4 6 2 7" xfId="42323" xr:uid="{00000000-0005-0000-0000-00009AA40000}"/>
    <cellStyle name="20% - Accent1 4 4 6 2 7 2" xfId="42324" xr:uid="{00000000-0005-0000-0000-00009BA40000}"/>
    <cellStyle name="20% - Accent1 4 4 6 2 8" xfId="42325" xr:uid="{00000000-0005-0000-0000-00009CA40000}"/>
    <cellStyle name="20% - Accent1 4 4 6 2 8 2" xfId="42326" xr:uid="{00000000-0005-0000-0000-00009DA40000}"/>
    <cellStyle name="20% - Accent1 4 4 6 2 9" xfId="42327" xr:uid="{00000000-0005-0000-0000-00009EA40000}"/>
    <cellStyle name="20% - Accent1 4 4 6 3" xfId="42328" xr:uid="{00000000-0005-0000-0000-00009FA40000}"/>
    <cellStyle name="20% - Accent1 4 4 6 3 2" xfId="42329" xr:uid="{00000000-0005-0000-0000-0000A0A40000}"/>
    <cellStyle name="20% - Accent1 4 4 6 3 2 2" xfId="42330" xr:uid="{00000000-0005-0000-0000-0000A1A40000}"/>
    <cellStyle name="20% - Accent1 4 4 6 3 2 2 2" xfId="42331" xr:uid="{00000000-0005-0000-0000-0000A2A40000}"/>
    <cellStyle name="20% - Accent1 4 4 6 3 2 2 2 2" xfId="42332" xr:uid="{00000000-0005-0000-0000-0000A3A40000}"/>
    <cellStyle name="20% - Accent1 4 4 6 3 2 2 3" xfId="42333" xr:uid="{00000000-0005-0000-0000-0000A4A40000}"/>
    <cellStyle name="20% - Accent1 4 4 6 3 2 3" xfId="42334" xr:uid="{00000000-0005-0000-0000-0000A5A40000}"/>
    <cellStyle name="20% - Accent1 4 4 6 3 2 3 2" xfId="42335" xr:uid="{00000000-0005-0000-0000-0000A6A40000}"/>
    <cellStyle name="20% - Accent1 4 4 6 3 2 4" xfId="42336" xr:uid="{00000000-0005-0000-0000-0000A7A40000}"/>
    <cellStyle name="20% - Accent1 4 4 6 3 3" xfId="42337" xr:uid="{00000000-0005-0000-0000-0000A8A40000}"/>
    <cellStyle name="20% - Accent1 4 4 6 3 3 2" xfId="42338" xr:uid="{00000000-0005-0000-0000-0000A9A40000}"/>
    <cellStyle name="20% - Accent1 4 4 6 3 3 2 2" xfId="42339" xr:uid="{00000000-0005-0000-0000-0000AAA40000}"/>
    <cellStyle name="20% - Accent1 4 4 6 3 3 2 2 2" xfId="42340" xr:uid="{00000000-0005-0000-0000-0000ABA40000}"/>
    <cellStyle name="20% - Accent1 4 4 6 3 3 2 3" xfId="42341" xr:uid="{00000000-0005-0000-0000-0000ACA40000}"/>
    <cellStyle name="20% - Accent1 4 4 6 3 3 3" xfId="42342" xr:uid="{00000000-0005-0000-0000-0000ADA40000}"/>
    <cellStyle name="20% - Accent1 4 4 6 3 3 3 2" xfId="42343" xr:uid="{00000000-0005-0000-0000-0000AEA40000}"/>
    <cellStyle name="20% - Accent1 4 4 6 3 3 4" xfId="42344" xr:uid="{00000000-0005-0000-0000-0000AFA40000}"/>
    <cellStyle name="20% - Accent1 4 4 6 3 4" xfId="42345" xr:uid="{00000000-0005-0000-0000-0000B0A40000}"/>
    <cellStyle name="20% - Accent1 4 4 6 3 4 2" xfId="42346" xr:uid="{00000000-0005-0000-0000-0000B1A40000}"/>
    <cellStyle name="20% - Accent1 4 4 6 3 4 2 2" xfId="42347" xr:uid="{00000000-0005-0000-0000-0000B2A40000}"/>
    <cellStyle name="20% - Accent1 4 4 6 3 4 2 2 2" xfId="42348" xr:uid="{00000000-0005-0000-0000-0000B3A40000}"/>
    <cellStyle name="20% - Accent1 4 4 6 3 4 2 3" xfId="42349" xr:uid="{00000000-0005-0000-0000-0000B4A40000}"/>
    <cellStyle name="20% - Accent1 4 4 6 3 4 3" xfId="42350" xr:uid="{00000000-0005-0000-0000-0000B5A40000}"/>
    <cellStyle name="20% - Accent1 4 4 6 3 4 3 2" xfId="42351" xr:uid="{00000000-0005-0000-0000-0000B6A40000}"/>
    <cellStyle name="20% - Accent1 4 4 6 3 4 4" xfId="42352" xr:uid="{00000000-0005-0000-0000-0000B7A40000}"/>
    <cellStyle name="20% - Accent1 4 4 6 3 5" xfId="42353" xr:uid="{00000000-0005-0000-0000-0000B8A40000}"/>
    <cellStyle name="20% - Accent1 4 4 6 3 5 2" xfId="42354" xr:uid="{00000000-0005-0000-0000-0000B9A40000}"/>
    <cellStyle name="20% - Accent1 4 4 6 3 5 2 2" xfId="42355" xr:uid="{00000000-0005-0000-0000-0000BAA40000}"/>
    <cellStyle name="20% - Accent1 4 4 6 3 5 3" xfId="42356" xr:uid="{00000000-0005-0000-0000-0000BBA40000}"/>
    <cellStyle name="20% - Accent1 4 4 6 3 6" xfId="42357" xr:uid="{00000000-0005-0000-0000-0000BCA40000}"/>
    <cellStyle name="20% - Accent1 4 4 6 3 6 2" xfId="42358" xr:uid="{00000000-0005-0000-0000-0000BDA40000}"/>
    <cellStyle name="20% - Accent1 4 4 6 3 6 2 2" xfId="42359" xr:uid="{00000000-0005-0000-0000-0000BEA40000}"/>
    <cellStyle name="20% - Accent1 4 4 6 3 6 3" xfId="42360" xr:uid="{00000000-0005-0000-0000-0000BFA40000}"/>
    <cellStyle name="20% - Accent1 4 4 6 3 7" xfId="42361" xr:uid="{00000000-0005-0000-0000-0000C0A40000}"/>
    <cellStyle name="20% - Accent1 4 4 6 3 7 2" xfId="42362" xr:uid="{00000000-0005-0000-0000-0000C1A40000}"/>
    <cellStyle name="20% - Accent1 4 4 6 3 8" xfId="42363" xr:uid="{00000000-0005-0000-0000-0000C2A40000}"/>
    <cellStyle name="20% - Accent1 4 4 6 3 8 2" xfId="42364" xr:uid="{00000000-0005-0000-0000-0000C3A40000}"/>
    <cellStyle name="20% - Accent1 4 4 6 3 9" xfId="42365" xr:uid="{00000000-0005-0000-0000-0000C4A40000}"/>
    <cellStyle name="20% - Accent1 4 4 6 4" xfId="42366" xr:uid="{00000000-0005-0000-0000-0000C5A40000}"/>
    <cellStyle name="20% - Accent1 4 4 6 4 2" xfId="42367" xr:uid="{00000000-0005-0000-0000-0000C6A40000}"/>
    <cellStyle name="20% - Accent1 4 4 6 4 2 2" xfId="42368" xr:uid="{00000000-0005-0000-0000-0000C7A40000}"/>
    <cellStyle name="20% - Accent1 4 4 6 4 2 2 2" xfId="42369" xr:uid="{00000000-0005-0000-0000-0000C8A40000}"/>
    <cellStyle name="20% - Accent1 4 4 6 4 2 3" xfId="42370" xr:uid="{00000000-0005-0000-0000-0000C9A40000}"/>
    <cellStyle name="20% - Accent1 4 4 6 4 3" xfId="42371" xr:uid="{00000000-0005-0000-0000-0000CAA40000}"/>
    <cellStyle name="20% - Accent1 4 4 6 4 3 2" xfId="42372" xr:uid="{00000000-0005-0000-0000-0000CBA40000}"/>
    <cellStyle name="20% - Accent1 4 4 6 4 4" xfId="42373" xr:uid="{00000000-0005-0000-0000-0000CCA40000}"/>
    <cellStyle name="20% - Accent1 4 4 6 5" xfId="42374" xr:uid="{00000000-0005-0000-0000-0000CDA40000}"/>
    <cellStyle name="20% - Accent1 4 4 6 5 2" xfId="42375" xr:uid="{00000000-0005-0000-0000-0000CEA40000}"/>
    <cellStyle name="20% - Accent1 4 4 6 5 2 2" xfId="42376" xr:uid="{00000000-0005-0000-0000-0000CFA40000}"/>
    <cellStyle name="20% - Accent1 4 4 6 5 2 2 2" xfId="42377" xr:uid="{00000000-0005-0000-0000-0000D0A40000}"/>
    <cellStyle name="20% - Accent1 4 4 6 5 2 3" xfId="42378" xr:uid="{00000000-0005-0000-0000-0000D1A40000}"/>
    <cellStyle name="20% - Accent1 4 4 6 5 3" xfId="42379" xr:uid="{00000000-0005-0000-0000-0000D2A40000}"/>
    <cellStyle name="20% - Accent1 4 4 6 5 3 2" xfId="42380" xr:uid="{00000000-0005-0000-0000-0000D3A40000}"/>
    <cellStyle name="20% - Accent1 4 4 6 5 4" xfId="42381" xr:uid="{00000000-0005-0000-0000-0000D4A40000}"/>
    <cellStyle name="20% - Accent1 4 4 6 6" xfId="42382" xr:uid="{00000000-0005-0000-0000-0000D5A40000}"/>
    <cellStyle name="20% - Accent1 4 4 6 6 2" xfId="42383" xr:uid="{00000000-0005-0000-0000-0000D6A40000}"/>
    <cellStyle name="20% - Accent1 4 4 6 6 2 2" xfId="42384" xr:uid="{00000000-0005-0000-0000-0000D7A40000}"/>
    <cellStyle name="20% - Accent1 4 4 6 6 2 2 2" xfId="42385" xr:uid="{00000000-0005-0000-0000-0000D8A40000}"/>
    <cellStyle name="20% - Accent1 4 4 6 6 2 3" xfId="42386" xr:uid="{00000000-0005-0000-0000-0000D9A40000}"/>
    <cellStyle name="20% - Accent1 4 4 6 6 3" xfId="42387" xr:uid="{00000000-0005-0000-0000-0000DAA40000}"/>
    <cellStyle name="20% - Accent1 4 4 6 6 3 2" xfId="42388" xr:uid="{00000000-0005-0000-0000-0000DBA40000}"/>
    <cellStyle name="20% - Accent1 4 4 6 6 4" xfId="42389" xr:uid="{00000000-0005-0000-0000-0000DCA40000}"/>
    <cellStyle name="20% - Accent1 4 4 6 7" xfId="42390" xr:uid="{00000000-0005-0000-0000-0000DDA40000}"/>
    <cellStyle name="20% - Accent1 4 4 6 7 2" xfId="42391" xr:uid="{00000000-0005-0000-0000-0000DEA40000}"/>
    <cellStyle name="20% - Accent1 4 4 6 7 2 2" xfId="42392" xr:uid="{00000000-0005-0000-0000-0000DFA40000}"/>
    <cellStyle name="20% - Accent1 4 4 6 7 3" xfId="42393" xr:uid="{00000000-0005-0000-0000-0000E0A40000}"/>
    <cellStyle name="20% - Accent1 4 4 6 8" xfId="42394" xr:uid="{00000000-0005-0000-0000-0000E1A40000}"/>
    <cellStyle name="20% - Accent1 4 4 6 8 2" xfId="42395" xr:uid="{00000000-0005-0000-0000-0000E2A40000}"/>
    <cellStyle name="20% - Accent1 4 4 6 8 2 2" xfId="42396" xr:uid="{00000000-0005-0000-0000-0000E3A40000}"/>
    <cellStyle name="20% - Accent1 4 4 6 8 3" xfId="42397" xr:uid="{00000000-0005-0000-0000-0000E4A40000}"/>
    <cellStyle name="20% - Accent1 4 4 6 9" xfId="42398" xr:uid="{00000000-0005-0000-0000-0000E5A40000}"/>
    <cellStyle name="20% - Accent1 4 4 6 9 2" xfId="42399" xr:uid="{00000000-0005-0000-0000-0000E6A40000}"/>
    <cellStyle name="20% - Accent1 4 4 7" xfId="42400" xr:uid="{00000000-0005-0000-0000-0000E7A40000}"/>
    <cellStyle name="20% - Accent1 4 4 7 2" xfId="42401" xr:uid="{00000000-0005-0000-0000-0000E8A40000}"/>
    <cellStyle name="20% - Accent1 4 4 7 2 2" xfId="42402" xr:uid="{00000000-0005-0000-0000-0000E9A40000}"/>
    <cellStyle name="20% - Accent1 4 4 7 2 2 2" xfId="42403" xr:uid="{00000000-0005-0000-0000-0000EAA40000}"/>
    <cellStyle name="20% - Accent1 4 4 7 2 2 2 2" xfId="42404" xr:uid="{00000000-0005-0000-0000-0000EBA40000}"/>
    <cellStyle name="20% - Accent1 4 4 7 2 2 3" xfId="42405" xr:uid="{00000000-0005-0000-0000-0000ECA40000}"/>
    <cellStyle name="20% - Accent1 4 4 7 2 3" xfId="42406" xr:uid="{00000000-0005-0000-0000-0000EDA40000}"/>
    <cellStyle name="20% - Accent1 4 4 7 2 3 2" xfId="42407" xr:uid="{00000000-0005-0000-0000-0000EEA40000}"/>
    <cellStyle name="20% - Accent1 4 4 7 2 4" xfId="42408" xr:uid="{00000000-0005-0000-0000-0000EFA40000}"/>
    <cellStyle name="20% - Accent1 4 4 7 3" xfId="42409" xr:uid="{00000000-0005-0000-0000-0000F0A40000}"/>
    <cellStyle name="20% - Accent1 4 4 7 3 2" xfId="42410" xr:uid="{00000000-0005-0000-0000-0000F1A40000}"/>
    <cellStyle name="20% - Accent1 4 4 7 3 2 2" xfId="42411" xr:uid="{00000000-0005-0000-0000-0000F2A40000}"/>
    <cellStyle name="20% - Accent1 4 4 7 3 2 2 2" xfId="42412" xr:uid="{00000000-0005-0000-0000-0000F3A40000}"/>
    <cellStyle name="20% - Accent1 4 4 7 3 2 3" xfId="42413" xr:uid="{00000000-0005-0000-0000-0000F4A40000}"/>
    <cellStyle name="20% - Accent1 4 4 7 3 3" xfId="42414" xr:uid="{00000000-0005-0000-0000-0000F5A40000}"/>
    <cellStyle name="20% - Accent1 4 4 7 3 3 2" xfId="42415" xr:uid="{00000000-0005-0000-0000-0000F6A40000}"/>
    <cellStyle name="20% - Accent1 4 4 7 3 4" xfId="42416" xr:uid="{00000000-0005-0000-0000-0000F7A40000}"/>
    <cellStyle name="20% - Accent1 4 4 7 4" xfId="42417" xr:uid="{00000000-0005-0000-0000-0000F8A40000}"/>
    <cellStyle name="20% - Accent1 4 4 7 4 2" xfId="42418" xr:uid="{00000000-0005-0000-0000-0000F9A40000}"/>
    <cellStyle name="20% - Accent1 4 4 7 4 2 2" xfId="42419" xr:uid="{00000000-0005-0000-0000-0000FAA40000}"/>
    <cellStyle name="20% - Accent1 4 4 7 4 2 2 2" xfId="42420" xr:uid="{00000000-0005-0000-0000-0000FBA40000}"/>
    <cellStyle name="20% - Accent1 4 4 7 4 2 3" xfId="42421" xr:uid="{00000000-0005-0000-0000-0000FCA40000}"/>
    <cellStyle name="20% - Accent1 4 4 7 4 3" xfId="42422" xr:uid="{00000000-0005-0000-0000-0000FDA40000}"/>
    <cellStyle name="20% - Accent1 4 4 7 4 3 2" xfId="42423" xr:uid="{00000000-0005-0000-0000-0000FEA40000}"/>
    <cellStyle name="20% - Accent1 4 4 7 4 4" xfId="42424" xr:uid="{00000000-0005-0000-0000-0000FFA40000}"/>
    <cellStyle name="20% - Accent1 4 4 7 5" xfId="42425" xr:uid="{00000000-0005-0000-0000-000000A50000}"/>
    <cellStyle name="20% - Accent1 4 4 7 5 2" xfId="42426" xr:uid="{00000000-0005-0000-0000-000001A50000}"/>
    <cellStyle name="20% - Accent1 4 4 7 5 2 2" xfId="42427" xr:uid="{00000000-0005-0000-0000-000002A50000}"/>
    <cellStyle name="20% - Accent1 4 4 7 5 3" xfId="42428" xr:uid="{00000000-0005-0000-0000-000003A50000}"/>
    <cellStyle name="20% - Accent1 4 4 7 6" xfId="42429" xr:uid="{00000000-0005-0000-0000-000004A50000}"/>
    <cellStyle name="20% - Accent1 4 4 7 6 2" xfId="42430" xr:uid="{00000000-0005-0000-0000-000005A50000}"/>
    <cellStyle name="20% - Accent1 4 4 7 6 2 2" xfId="42431" xr:uid="{00000000-0005-0000-0000-000006A50000}"/>
    <cellStyle name="20% - Accent1 4 4 7 6 3" xfId="42432" xr:uid="{00000000-0005-0000-0000-000007A50000}"/>
    <cellStyle name="20% - Accent1 4 4 7 7" xfId="42433" xr:uid="{00000000-0005-0000-0000-000008A50000}"/>
    <cellStyle name="20% - Accent1 4 4 7 7 2" xfId="42434" xr:uid="{00000000-0005-0000-0000-000009A50000}"/>
    <cellStyle name="20% - Accent1 4 4 7 8" xfId="42435" xr:uid="{00000000-0005-0000-0000-00000AA50000}"/>
    <cellStyle name="20% - Accent1 4 4 7 8 2" xfId="42436" xr:uid="{00000000-0005-0000-0000-00000BA50000}"/>
    <cellStyle name="20% - Accent1 4 4 7 9" xfId="42437" xr:uid="{00000000-0005-0000-0000-00000CA50000}"/>
    <cellStyle name="20% - Accent1 4 4 8" xfId="42438" xr:uid="{00000000-0005-0000-0000-00000DA50000}"/>
    <cellStyle name="20% - Accent1 4 4 8 2" xfId="42439" xr:uid="{00000000-0005-0000-0000-00000EA50000}"/>
    <cellStyle name="20% - Accent1 4 4 8 2 2" xfId="42440" xr:uid="{00000000-0005-0000-0000-00000FA50000}"/>
    <cellStyle name="20% - Accent1 4 4 8 2 2 2" xfId="42441" xr:uid="{00000000-0005-0000-0000-000010A50000}"/>
    <cellStyle name="20% - Accent1 4 4 8 2 2 2 2" xfId="42442" xr:uid="{00000000-0005-0000-0000-000011A50000}"/>
    <cellStyle name="20% - Accent1 4 4 8 2 2 3" xfId="42443" xr:uid="{00000000-0005-0000-0000-000012A50000}"/>
    <cellStyle name="20% - Accent1 4 4 8 2 3" xfId="42444" xr:uid="{00000000-0005-0000-0000-000013A50000}"/>
    <cellStyle name="20% - Accent1 4 4 8 2 3 2" xfId="42445" xr:uid="{00000000-0005-0000-0000-000014A50000}"/>
    <cellStyle name="20% - Accent1 4 4 8 2 4" xfId="42446" xr:uid="{00000000-0005-0000-0000-000015A50000}"/>
    <cellStyle name="20% - Accent1 4 4 8 3" xfId="42447" xr:uid="{00000000-0005-0000-0000-000016A50000}"/>
    <cellStyle name="20% - Accent1 4 4 8 3 2" xfId="42448" xr:uid="{00000000-0005-0000-0000-000017A50000}"/>
    <cellStyle name="20% - Accent1 4 4 8 3 2 2" xfId="42449" xr:uid="{00000000-0005-0000-0000-000018A50000}"/>
    <cellStyle name="20% - Accent1 4 4 8 3 2 2 2" xfId="42450" xr:uid="{00000000-0005-0000-0000-000019A50000}"/>
    <cellStyle name="20% - Accent1 4 4 8 3 2 3" xfId="42451" xr:uid="{00000000-0005-0000-0000-00001AA50000}"/>
    <cellStyle name="20% - Accent1 4 4 8 3 3" xfId="42452" xr:uid="{00000000-0005-0000-0000-00001BA50000}"/>
    <cellStyle name="20% - Accent1 4 4 8 3 3 2" xfId="42453" xr:uid="{00000000-0005-0000-0000-00001CA50000}"/>
    <cellStyle name="20% - Accent1 4 4 8 3 4" xfId="42454" xr:uid="{00000000-0005-0000-0000-00001DA50000}"/>
    <cellStyle name="20% - Accent1 4 4 8 4" xfId="42455" xr:uid="{00000000-0005-0000-0000-00001EA50000}"/>
    <cellStyle name="20% - Accent1 4 4 8 4 2" xfId="42456" xr:uid="{00000000-0005-0000-0000-00001FA50000}"/>
    <cellStyle name="20% - Accent1 4 4 8 4 2 2" xfId="42457" xr:uid="{00000000-0005-0000-0000-000020A50000}"/>
    <cellStyle name="20% - Accent1 4 4 8 4 2 2 2" xfId="42458" xr:uid="{00000000-0005-0000-0000-000021A50000}"/>
    <cellStyle name="20% - Accent1 4 4 8 4 2 3" xfId="42459" xr:uid="{00000000-0005-0000-0000-000022A50000}"/>
    <cellStyle name="20% - Accent1 4 4 8 4 3" xfId="42460" xr:uid="{00000000-0005-0000-0000-000023A50000}"/>
    <cellStyle name="20% - Accent1 4 4 8 4 3 2" xfId="42461" xr:uid="{00000000-0005-0000-0000-000024A50000}"/>
    <cellStyle name="20% - Accent1 4 4 8 4 4" xfId="42462" xr:uid="{00000000-0005-0000-0000-000025A50000}"/>
    <cellStyle name="20% - Accent1 4 4 8 5" xfId="42463" xr:uid="{00000000-0005-0000-0000-000026A50000}"/>
    <cellStyle name="20% - Accent1 4 4 8 5 2" xfId="42464" xr:uid="{00000000-0005-0000-0000-000027A50000}"/>
    <cellStyle name="20% - Accent1 4 4 8 5 2 2" xfId="42465" xr:uid="{00000000-0005-0000-0000-000028A50000}"/>
    <cellStyle name="20% - Accent1 4 4 8 5 3" xfId="42466" xr:uid="{00000000-0005-0000-0000-000029A50000}"/>
    <cellStyle name="20% - Accent1 4 4 8 6" xfId="42467" xr:uid="{00000000-0005-0000-0000-00002AA50000}"/>
    <cellStyle name="20% - Accent1 4 4 8 6 2" xfId="42468" xr:uid="{00000000-0005-0000-0000-00002BA50000}"/>
    <cellStyle name="20% - Accent1 4 4 8 6 2 2" xfId="42469" xr:uid="{00000000-0005-0000-0000-00002CA50000}"/>
    <cellStyle name="20% - Accent1 4 4 8 6 3" xfId="42470" xr:uid="{00000000-0005-0000-0000-00002DA50000}"/>
    <cellStyle name="20% - Accent1 4 4 8 7" xfId="42471" xr:uid="{00000000-0005-0000-0000-00002EA50000}"/>
    <cellStyle name="20% - Accent1 4 4 8 7 2" xfId="42472" xr:uid="{00000000-0005-0000-0000-00002FA50000}"/>
    <cellStyle name="20% - Accent1 4 4 8 8" xfId="42473" xr:uid="{00000000-0005-0000-0000-000030A50000}"/>
    <cellStyle name="20% - Accent1 4 4 8 8 2" xfId="42474" xr:uid="{00000000-0005-0000-0000-000031A50000}"/>
    <cellStyle name="20% - Accent1 4 4 8 9" xfId="42475" xr:uid="{00000000-0005-0000-0000-000032A50000}"/>
    <cellStyle name="20% - Accent1 4 4 9" xfId="42476" xr:uid="{00000000-0005-0000-0000-000033A50000}"/>
    <cellStyle name="20% - Accent1 4 4 9 2" xfId="42477" xr:uid="{00000000-0005-0000-0000-000034A50000}"/>
    <cellStyle name="20% - Accent1 4 4 9 2 2" xfId="42478" xr:uid="{00000000-0005-0000-0000-000035A50000}"/>
    <cellStyle name="20% - Accent1 4 4 9 2 2 2" xfId="42479" xr:uid="{00000000-0005-0000-0000-000036A50000}"/>
    <cellStyle name="20% - Accent1 4 4 9 2 3" xfId="42480" xr:uid="{00000000-0005-0000-0000-000037A50000}"/>
    <cellStyle name="20% - Accent1 4 4 9 3" xfId="42481" xr:uid="{00000000-0005-0000-0000-000038A50000}"/>
    <cellStyle name="20% - Accent1 4 4 9 3 2" xfId="42482" xr:uid="{00000000-0005-0000-0000-000039A50000}"/>
    <cellStyle name="20% - Accent1 4 4 9 4" xfId="42483" xr:uid="{00000000-0005-0000-0000-00003AA50000}"/>
    <cellStyle name="20% - Accent1 4 5" xfId="42484" xr:uid="{00000000-0005-0000-0000-00003BA50000}"/>
    <cellStyle name="20% - Accent1 4 5 10" xfId="42485" xr:uid="{00000000-0005-0000-0000-00003CA50000}"/>
    <cellStyle name="20% - Accent1 4 5 10 2" xfId="42486" xr:uid="{00000000-0005-0000-0000-00003DA50000}"/>
    <cellStyle name="20% - Accent1 4 5 10 2 2" xfId="42487" xr:uid="{00000000-0005-0000-0000-00003EA50000}"/>
    <cellStyle name="20% - Accent1 4 5 10 2 2 2" xfId="42488" xr:uid="{00000000-0005-0000-0000-00003FA50000}"/>
    <cellStyle name="20% - Accent1 4 5 10 2 3" xfId="42489" xr:uid="{00000000-0005-0000-0000-000040A50000}"/>
    <cellStyle name="20% - Accent1 4 5 10 3" xfId="42490" xr:uid="{00000000-0005-0000-0000-000041A50000}"/>
    <cellStyle name="20% - Accent1 4 5 10 3 2" xfId="42491" xr:uid="{00000000-0005-0000-0000-000042A50000}"/>
    <cellStyle name="20% - Accent1 4 5 10 4" xfId="42492" xr:uid="{00000000-0005-0000-0000-000043A50000}"/>
    <cellStyle name="20% - Accent1 4 5 11" xfId="42493" xr:uid="{00000000-0005-0000-0000-000044A50000}"/>
    <cellStyle name="20% - Accent1 4 5 11 2" xfId="42494" xr:uid="{00000000-0005-0000-0000-000045A50000}"/>
    <cellStyle name="20% - Accent1 4 5 11 2 2" xfId="42495" xr:uid="{00000000-0005-0000-0000-000046A50000}"/>
    <cellStyle name="20% - Accent1 4 5 11 2 2 2" xfId="42496" xr:uid="{00000000-0005-0000-0000-000047A50000}"/>
    <cellStyle name="20% - Accent1 4 5 11 2 3" xfId="42497" xr:uid="{00000000-0005-0000-0000-000048A50000}"/>
    <cellStyle name="20% - Accent1 4 5 11 3" xfId="42498" xr:uid="{00000000-0005-0000-0000-000049A50000}"/>
    <cellStyle name="20% - Accent1 4 5 11 3 2" xfId="42499" xr:uid="{00000000-0005-0000-0000-00004AA50000}"/>
    <cellStyle name="20% - Accent1 4 5 11 4" xfId="42500" xr:uid="{00000000-0005-0000-0000-00004BA50000}"/>
    <cellStyle name="20% - Accent1 4 5 12" xfId="42501" xr:uid="{00000000-0005-0000-0000-00004CA50000}"/>
    <cellStyle name="20% - Accent1 4 5 12 2" xfId="42502" xr:uid="{00000000-0005-0000-0000-00004DA50000}"/>
    <cellStyle name="20% - Accent1 4 5 12 2 2" xfId="42503" xr:uid="{00000000-0005-0000-0000-00004EA50000}"/>
    <cellStyle name="20% - Accent1 4 5 12 3" xfId="42504" xr:uid="{00000000-0005-0000-0000-00004FA50000}"/>
    <cellStyle name="20% - Accent1 4 5 13" xfId="42505" xr:uid="{00000000-0005-0000-0000-000050A50000}"/>
    <cellStyle name="20% - Accent1 4 5 13 2" xfId="42506" xr:uid="{00000000-0005-0000-0000-000051A50000}"/>
    <cellStyle name="20% - Accent1 4 5 13 2 2" xfId="42507" xr:uid="{00000000-0005-0000-0000-000052A50000}"/>
    <cellStyle name="20% - Accent1 4 5 13 3" xfId="42508" xr:uid="{00000000-0005-0000-0000-000053A50000}"/>
    <cellStyle name="20% - Accent1 4 5 14" xfId="42509" xr:uid="{00000000-0005-0000-0000-000054A50000}"/>
    <cellStyle name="20% - Accent1 4 5 14 2" xfId="42510" xr:uid="{00000000-0005-0000-0000-000055A50000}"/>
    <cellStyle name="20% - Accent1 4 5 15" xfId="42511" xr:uid="{00000000-0005-0000-0000-000056A50000}"/>
    <cellStyle name="20% - Accent1 4 5 15 2" xfId="42512" xr:uid="{00000000-0005-0000-0000-000057A50000}"/>
    <cellStyle name="20% - Accent1 4 5 16" xfId="42513" xr:uid="{00000000-0005-0000-0000-000058A50000}"/>
    <cellStyle name="20% - Accent1 4 5 2" xfId="42514" xr:uid="{00000000-0005-0000-0000-000059A50000}"/>
    <cellStyle name="20% - Accent1 4 5 2 10" xfId="42515" xr:uid="{00000000-0005-0000-0000-00005AA50000}"/>
    <cellStyle name="20% - Accent1 4 5 2 10 2" xfId="42516" xr:uid="{00000000-0005-0000-0000-00005BA50000}"/>
    <cellStyle name="20% - Accent1 4 5 2 10 2 2" xfId="42517" xr:uid="{00000000-0005-0000-0000-00005CA50000}"/>
    <cellStyle name="20% - Accent1 4 5 2 10 2 2 2" xfId="42518" xr:uid="{00000000-0005-0000-0000-00005DA50000}"/>
    <cellStyle name="20% - Accent1 4 5 2 10 2 3" xfId="42519" xr:uid="{00000000-0005-0000-0000-00005EA50000}"/>
    <cellStyle name="20% - Accent1 4 5 2 10 3" xfId="42520" xr:uid="{00000000-0005-0000-0000-00005FA50000}"/>
    <cellStyle name="20% - Accent1 4 5 2 10 3 2" xfId="42521" xr:uid="{00000000-0005-0000-0000-000060A50000}"/>
    <cellStyle name="20% - Accent1 4 5 2 10 4" xfId="42522" xr:uid="{00000000-0005-0000-0000-000061A50000}"/>
    <cellStyle name="20% - Accent1 4 5 2 11" xfId="42523" xr:uid="{00000000-0005-0000-0000-000062A50000}"/>
    <cellStyle name="20% - Accent1 4 5 2 11 2" xfId="42524" xr:uid="{00000000-0005-0000-0000-000063A50000}"/>
    <cellStyle name="20% - Accent1 4 5 2 11 2 2" xfId="42525" xr:uid="{00000000-0005-0000-0000-000064A50000}"/>
    <cellStyle name="20% - Accent1 4 5 2 11 3" xfId="42526" xr:uid="{00000000-0005-0000-0000-000065A50000}"/>
    <cellStyle name="20% - Accent1 4 5 2 12" xfId="42527" xr:uid="{00000000-0005-0000-0000-000066A50000}"/>
    <cellStyle name="20% - Accent1 4 5 2 12 2" xfId="42528" xr:uid="{00000000-0005-0000-0000-000067A50000}"/>
    <cellStyle name="20% - Accent1 4 5 2 12 2 2" xfId="42529" xr:uid="{00000000-0005-0000-0000-000068A50000}"/>
    <cellStyle name="20% - Accent1 4 5 2 12 3" xfId="42530" xr:uid="{00000000-0005-0000-0000-000069A50000}"/>
    <cellStyle name="20% - Accent1 4 5 2 13" xfId="42531" xr:uid="{00000000-0005-0000-0000-00006AA50000}"/>
    <cellStyle name="20% - Accent1 4 5 2 13 2" xfId="42532" xr:uid="{00000000-0005-0000-0000-00006BA50000}"/>
    <cellStyle name="20% - Accent1 4 5 2 14" xfId="42533" xr:uid="{00000000-0005-0000-0000-00006CA50000}"/>
    <cellStyle name="20% - Accent1 4 5 2 14 2" xfId="42534" xr:uid="{00000000-0005-0000-0000-00006DA50000}"/>
    <cellStyle name="20% - Accent1 4 5 2 15" xfId="42535" xr:uid="{00000000-0005-0000-0000-00006EA50000}"/>
    <cellStyle name="20% - Accent1 4 5 2 2" xfId="42536" xr:uid="{00000000-0005-0000-0000-00006FA50000}"/>
    <cellStyle name="20% - Accent1 4 5 2 2 10" xfId="42537" xr:uid="{00000000-0005-0000-0000-000070A50000}"/>
    <cellStyle name="20% - Accent1 4 5 2 2 10 2" xfId="42538" xr:uid="{00000000-0005-0000-0000-000071A50000}"/>
    <cellStyle name="20% - Accent1 4 5 2 2 10 2 2" xfId="42539" xr:uid="{00000000-0005-0000-0000-000072A50000}"/>
    <cellStyle name="20% - Accent1 4 5 2 2 10 3" xfId="42540" xr:uid="{00000000-0005-0000-0000-000073A50000}"/>
    <cellStyle name="20% - Accent1 4 5 2 2 11" xfId="42541" xr:uid="{00000000-0005-0000-0000-000074A50000}"/>
    <cellStyle name="20% - Accent1 4 5 2 2 11 2" xfId="42542" xr:uid="{00000000-0005-0000-0000-000075A50000}"/>
    <cellStyle name="20% - Accent1 4 5 2 2 11 2 2" xfId="42543" xr:uid="{00000000-0005-0000-0000-000076A50000}"/>
    <cellStyle name="20% - Accent1 4 5 2 2 11 3" xfId="42544" xr:uid="{00000000-0005-0000-0000-000077A50000}"/>
    <cellStyle name="20% - Accent1 4 5 2 2 12" xfId="42545" xr:uid="{00000000-0005-0000-0000-000078A50000}"/>
    <cellStyle name="20% - Accent1 4 5 2 2 12 2" xfId="42546" xr:uid="{00000000-0005-0000-0000-000079A50000}"/>
    <cellStyle name="20% - Accent1 4 5 2 2 13" xfId="42547" xr:uid="{00000000-0005-0000-0000-00007AA50000}"/>
    <cellStyle name="20% - Accent1 4 5 2 2 13 2" xfId="42548" xr:uid="{00000000-0005-0000-0000-00007BA50000}"/>
    <cellStyle name="20% - Accent1 4 5 2 2 14" xfId="42549" xr:uid="{00000000-0005-0000-0000-00007CA50000}"/>
    <cellStyle name="20% - Accent1 4 5 2 2 2" xfId="42550" xr:uid="{00000000-0005-0000-0000-00007DA50000}"/>
    <cellStyle name="20% - Accent1 4 5 2 2 2 10" xfId="42551" xr:uid="{00000000-0005-0000-0000-00007EA50000}"/>
    <cellStyle name="20% - Accent1 4 5 2 2 2 10 2" xfId="42552" xr:uid="{00000000-0005-0000-0000-00007FA50000}"/>
    <cellStyle name="20% - Accent1 4 5 2 2 2 11" xfId="42553" xr:uid="{00000000-0005-0000-0000-000080A50000}"/>
    <cellStyle name="20% - Accent1 4 5 2 2 2 2" xfId="42554" xr:uid="{00000000-0005-0000-0000-000081A50000}"/>
    <cellStyle name="20% - Accent1 4 5 2 2 2 2 2" xfId="42555" xr:uid="{00000000-0005-0000-0000-000082A50000}"/>
    <cellStyle name="20% - Accent1 4 5 2 2 2 2 2 2" xfId="42556" xr:uid="{00000000-0005-0000-0000-000083A50000}"/>
    <cellStyle name="20% - Accent1 4 5 2 2 2 2 2 2 2" xfId="42557" xr:uid="{00000000-0005-0000-0000-000084A50000}"/>
    <cellStyle name="20% - Accent1 4 5 2 2 2 2 2 2 2 2" xfId="42558" xr:uid="{00000000-0005-0000-0000-000085A50000}"/>
    <cellStyle name="20% - Accent1 4 5 2 2 2 2 2 2 3" xfId="42559" xr:uid="{00000000-0005-0000-0000-000086A50000}"/>
    <cellStyle name="20% - Accent1 4 5 2 2 2 2 2 3" xfId="42560" xr:uid="{00000000-0005-0000-0000-000087A50000}"/>
    <cellStyle name="20% - Accent1 4 5 2 2 2 2 2 3 2" xfId="42561" xr:uid="{00000000-0005-0000-0000-000088A50000}"/>
    <cellStyle name="20% - Accent1 4 5 2 2 2 2 2 4" xfId="42562" xr:uid="{00000000-0005-0000-0000-000089A50000}"/>
    <cellStyle name="20% - Accent1 4 5 2 2 2 2 3" xfId="42563" xr:uid="{00000000-0005-0000-0000-00008AA50000}"/>
    <cellStyle name="20% - Accent1 4 5 2 2 2 2 3 2" xfId="42564" xr:uid="{00000000-0005-0000-0000-00008BA50000}"/>
    <cellStyle name="20% - Accent1 4 5 2 2 2 2 3 2 2" xfId="42565" xr:uid="{00000000-0005-0000-0000-00008CA50000}"/>
    <cellStyle name="20% - Accent1 4 5 2 2 2 2 3 2 2 2" xfId="42566" xr:uid="{00000000-0005-0000-0000-00008DA50000}"/>
    <cellStyle name="20% - Accent1 4 5 2 2 2 2 3 2 3" xfId="42567" xr:uid="{00000000-0005-0000-0000-00008EA50000}"/>
    <cellStyle name="20% - Accent1 4 5 2 2 2 2 3 3" xfId="42568" xr:uid="{00000000-0005-0000-0000-00008FA50000}"/>
    <cellStyle name="20% - Accent1 4 5 2 2 2 2 3 3 2" xfId="42569" xr:uid="{00000000-0005-0000-0000-000090A50000}"/>
    <cellStyle name="20% - Accent1 4 5 2 2 2 2 3 4" xfId="42570" xr:uid="{00000000-0005-0000-0000-000091A50000}"/>
    <cellStyle name="20% - Accent1 4 5 2 2 2 2 4" xfId="42571" xr:uid="{00000000-0005-0000-0000-000092A50000}"/>
    <cellStyle name="20% - Accent1 4 5 2 2 2 2 4 2" xfId="42572" xr:uid="{00000000-0005-0000-0000-000093A50000}"/>
    <cellStyle name="20% - Accent1 4 5 2 2 2 2 4 2 2" xfId="42573" xr:uid="{00000000-0005-0000-0000-000094A50000}"/>
    <cellStyle name="20% - Accent1 4 5 2 2 2 2 4 2 2 2" xfId="42574" xr:uid="{00000000-0005-0000-0000-000095A50000}"/>
    <cellStyle name="20% - Accent1 4 5 2 2 2 2 4 2 3" xfId="42575" xr:uid="{00000000-0005-0000-0000-000096A50000}"/>
    <cellStyle name="20% - Accent1 4 5 2 2 2 2 4 3" xfId="42576" xr:uid="{00000000-0005-0000-0000-000097A50000}"/>
    <cellStyle name="20% - Accent1 4 5 2 2 2 2 4 3 2" xfId="42577" xr:uid="{00000000-0005-0000-0000-000098A50000}"/>
    <cellStyle name="20% - Accent1 4 5 2 2 2 2 4 4" xfId="42578" xr:uid="{00000000-0005-0000-0000-000099A50000}"/>
    <cellStyle name="20% - Accent1 4 5 2 2 2 2 5" xfId="42579" xr:uid="{00000000-0005-0000-0000-00009AA50000}"/>
    <cellStyle name="20% - Accent1 4 5 2 2 2 2 5 2" xfId="42580" xr:uid="{00000000-0005-0000-0000-00009BA50000}"/>
    <cellStyle name="20% - Accent1 4 5 2 2 2 2 5 2 2" xfId="42581" xr:uid="{00000000-0005-0000-0000-00009CA50000}"/>
    <cellStyle name="20% - Accent1 4 5 2 2 2 2 5 3" xfId="42582" xr:uid="{00000000-0005-0000-0000-00009DA50000}"/>
    <cellStyle name="20% - Accent1 4 5 2 2 2 2 6" xfId="42583" xr:uid="{00000000-0005-0000-0000-00009EA50000}"/>
    <cellStyle name="20% - Accent1 4 5 2 2 2 2 6 2" xfId="42584" xr:uid="{00000000-0005-0000-0000-00009FA50000}"/>
    <cellStyle name="20% - Accent1 4 5 2 2 2 2 6 2 2" xfId="42585" xr:uid="{00000000-0005-0000-0000-0000A0A50000}"/>
    <cellStyle name="20% - Accent1 4 5 2 2 2 2 6 3" xfId="42586" xr:uid="{00000000-0005-0000-0000-0000A1A50000}"/>
    <cellStyle name="20% - Accent1 4 5 2 2 2 2 7" xfId="42587" xr:uid="{00000000-0005-0000-0000-0000A2A50000}"/>
    <cellStyle name="20% - Accent1 4 5 2 2 2 2 7 2" xfId="42588" xr:uid="{00000000-0005-0000-0000-0000A3A50000}"/>
    <cellStyle name="20% - Accent1 4 5 2 2 2 2 8" xfId="42589" xr:uid="{00000000-0005-0000-0000-0000A4A50000}"/>
    <cellStyle name="20% - Accent1 4 5 2 2 2 2 8 2" xfId="42590" xr:uid="{00000000-0005-0000-0000-0000A5A50000}"/>
    <cellStyle name="20% - Accent1 4 5 2 2 2 2 9" xfId="42591" xr:uid="{00000000-0005-0000-0000-0000A6A50000}"/>
    <cellStyle name="20% - Accent1 4 5 2 2 2 3" xfId="42592" xr:uid="{00000000-0005-0000-0000-0000A7A50000}"/>
    <cellStyle name="20% - Accent1 4 5 2 2 2 3 2" xfId="42593" xr:uid="{00000000-0005-0000-0000-0000A8A50000}"/>
    <cellStyle name="20% - Accent1 4 5 2 2 2 3 2 2" xfId="42594" xr:uid="{00000000-0005-0000-0000-0000A9A50000}"/>
    <cellStyle name="20% - Accent1 4 5 2 2 2 3 2 2 2" xfId="42595" xr:uid="{00000000-0005-0000-0000-0000AAA50000}"/>
    <cellStyle name="20% - Accent1 4 5 2 2 2 3 2 2 2 2" xfId="42596" xr:uid="{00000000-0005-0000-0000-0000ABA50000}"/>
    <cellStyle name="20% - Accent1 4 5 2 2 2 3 2 2 3" xfId="42597" xr:uid="{00000000-0005-0000-0000-0000ACA50000}"/>
    <cellStyle name="20% - Accent1 4 5 2 2 2 3 2 3" xfId="42598" xr:uid="{00000000-0005-0000-0000-0000ADA50000}"/>
    <cellStyle name="20% - Accent1 4 5 2 2 2 3 2 3 2" xfId="42599" xr:uid="{00000000-0005-0000-0000-0000AEA50000}"/>
    <cellStyle name="20% - Accent1 4 5 2 2 2 3 2 4" xfId="42600" xr:uid="{00000000-0005-0000-0000-0000AFA50000}"/>
    <cellStyle name="20% - Accent1 4 5 2 2 2 3 3" xfId="42601" xr:uid="{00000000-0005-0000-0000-0000B0A50000}"/>
    <cellStyle name="20% - Accent1 4 5 2 2 2 3 3 2" xfId="42602" xr:uid="{00000000-0005-0000-0000-0000B1A50000}"/>
    <cellStyle name="20% - Accent1 4 5 2 2 2 3 3 2 2" xfId="42603" xr:uid="{00000000-0005-0000-0000-0000B2A50000}"/>
    <cellStyle name="20% - Accent1 4 5 2 2 2 3 3 2 2 2" xfId="42604" xr:uid="{00000000-0005-0000-0000-0000B3A50000}"/>
    <cellStyle name="20% - Accent1 4 5 2 2 2 3 3 2 3" xfId="42605" xr:uid="{00000000-0005-0000-0000-0000B4A50000}"/>
    <cellStyle name="20% - Accent1 4 5 2 2 2 3 3 3" xfId="42606" xr:uid="{00000000-0005-0000-0000-0000B5A50000}"/>
    <cellStyle name="20% - Accent1 4 5 2 2 2 3 3 3 2" xfId="42607" xr:uid="{00000000-0005-0000-0000-0000B6A50000}"/>
    <cellStyle name="20% - Accent1 4 5 2 2 2 3 3 4" xfId="42608" xr:uid="{00000000-0005-0000-0000-0000B7A50000}"/>
    <cellStyle name="20% - Accent1 4 5 2 2 2 3 4" xfId="42609" xr:uid="{00000000-0005-0000-0000-0000B8A50000}"/>
    <cellStyle name="20% - Accent1 4 5 2 2 2 3 4 2" xfId="42610" xr:uid="{00000000-0005-0000-0000-0000B9A50000}"/>
    <cellStyle name="20% - Accent1 4 5 2 2 2 3 4 2 2" xfId="42611" xr:uid="{00000000-0005-0000-0000-0000BAA50000}"/>
    <cellStyle name="20% - Accent1 4 5 2 2 2 3 4 2 2 2" xfId="42612" xr:uid="{00000000-0005-0000-0000-0000BBA50000}"/>
    <cellStyle name="20% - Accent1 4 5 2 2 2 3 4 2 3" xfId="42613" xr:uid="{00000000-0005-0000-0000-0000BCA50000}"/>
    <cellStyle name="20% - Accent1 4 5 2 2 2 3 4 3" xfId="42614" xr:uid="{00000000-0005-0000-0000-0000BDA50000}"/>
    <cellStyle name="20% - Accent1 4 5 2 2 2 3 4 3 2" xfId="42615" xr:uid="{00000000-0005-0000-0000-0000BEA50000}"/>
    <cellStyle name="20% - Accent1 4 5 2 2 2 3 4 4" xfId="42616" xr:uid="{00000000-0005-0000-0000-0000BFA50000}"/>
    <cellStyle name="20% - Accent1 4 5 2 2 2 3 5" xfId="42617" xr:uid="{00000000-0005-0000-0000-0000C0A50000}"/>
    <cellStyle name="20% - Accent1 4 5 2 2 2 3 5 2" xfId="42618" xr:uid="{00000000-0005-0000-0000-0000C1A50000}"/>
    <cellStyle name="20% - Accent1 4 5 2 2 2 3 5 2 2" xfId="42619" xr:uid="{00000000-0005-0000-0000-0000C2A50000}"/>
    <cellStyle name="20% - Accent1 4 5 2 2 2 3 5 3" xfId="42620" xr:uid="{00000000-0005-0000-0000-0000C3A50000}"/>
    <cellStyle name="20% - Accent1 4 5 2 2 2 3 6" xfId="42621" xr:uid="{00000000-0005-0000-0000-0000C4A50000}"/>
    <cellStyle name="20% - Accent1 4 5 2 2 2 3 6 2" xfId="42622" xr:uid="{00000000-0005-0000-0000-0000C5A50000}"/>
    <cellStyle name="20% - Accent1 4 5 2 2 2 3 6 2 2" xfId="42623" xr:uid="{00000000-0005-0000-0000-0000C6A50000}"/>
    <cellStyle name="20% - Accent1 4 5 2 2 2 3 6 3" xfId="42624" xr:uid="{00000000-0005-0000-0000-0000C7A50000}"/>
    <cellStyle name="20% - Accent1 4 5 2 2 2 3 7" xfId="42625" xr:uid="{00000000-0005-0000-0000-0000C8A50000}"/>
    <cellStyle name="20% - Accent1 4 5 2 2 2 3 7 2" xfId="42626" xr:uid="{00000000-0005-0000-0000-0000C9A50000}"/>
    <cellStyle name="20% - Accent1 4 5 2 2 2 3 8" xfId="42627" xr:uid="{00000000-0005-0000-0000-0000CAA50000}"/>
    <cellStyle name="20% - Accent1 4 5 2 2 2 3 8 2" xfId="42628" xr:uid="{00000000-0005-0000-0000-0000CBA50000}"/>
    <cellStyle name="20% - Accent1 4 5 2 2 2 3 9" xfId="42629" xr:uid="{00000000-0005-0000-0000-0000CCA50000}"/>
    <cellStyle name="20% - Accent1 4 5 2 2 2 4" xfId="42630" xr:uid="{00000000-0005-0000-0000-0000CDA50000}"/>
    <cellStyle name="20% - Accent1 4 5 2 2 2 4 2" xfId="42631" xr:uid="{00000000-0005-0000-0000-0000CEA50000}"/>
    <cellStyle name="20% - Accent1 4 5 2 2 2 4 2 2" xfId="42632" xr:uid="{00000000-0005-0000-0000-0000CFA50000}"/>
    <cellStyle name="20% - Accent1 4 5 2 2 2 4 2 2 2" xfId="42633" xr:uid="{00000000-0005-0000-0000-0000D0A50000}"/>
    <cellStyle name="20% - Accent1 4 5 2 2 2 4 2 3" xfId="42634" xr:uid="{00000000-0005-0000-0000-0000D1A50000}"/>
    <cellStyle name="20% - Accent1 4 5 2 2 2 4 3" xfId="42635" xr:uid="{00000000-0005-0000-0000-0000D2A50000}"/>
    <cellStyle name="20% - Accent1 4 5 2 2 2 4 3 2" xfId="42636" xr:uid="{00000000-0005-0000-0000-0000D3A50000}"/>
    <cellStyle name="20% - Accent1 4 5 2 2 2 4 4" xfId="42637" xr:uid="{00000000-0005-0000-0000-0000D4A50000}"/>
    <cellStyle name="20% - Accent1 4 5 2 2 2 5" xfId="42638" xr:uid="{00000000-0005-0000-0000-0000D5A50000}"/>
    <cellStyle name="20% - Accent1 4 5 2 2 2 5 2" xfId="42639" xr:uid="{00000000-0005-0000-0000-0000D6A50000}"/>
    <cellStyle name="20% - Accent1 4 5 2 2 2 5 2 2" xfId="42640" xr:uid="{00000000-0005-0000-0000-0000D7A50000}"/>
    <cellStyle name="20% - Accent1 4 5 2 2 2 5 2 2 2" xfId="42641" xr:uid="{00000000-0005-0000-0000-0000D8A50000}"/>
    <cellStyle name="20% - Accent1 4 5 2 2 2 5 2 3" xfId="42642" xr:uid="{00000000-0005-0000-0000-0000D9A50000}"/>
    <cellStyle name="20% - Accent1 4 5 2 2 2 5 3" xfId="42643" xr:uid="{00000000-0005-0000-0000-0000DAA50000}"/>
    <cellStyle name="20% - Accent1 4 5 2 2 2 5 3 2" xfId="42644" xr:uid="{00000000-0005-0000-0000-0000DBA50000}"/>
    <cellStyle name="20% - Accent1 4 5 2 2 2 5 4" xfId="42645" xr:uid="{00000000-0005-0000-0000-0000DCA50000}"/>
    <cellStyle name="20% - Accent1 4 5 2 2 2 6" xfId="42646" xr:uid="{00000000-0005-0000-0000-0000DDA50000}"/>
    <cellStyle name="20% - Accent1 4 5 2 2 2 6 2" xfId="42647" xr:uid="{00000000-0005-0000-0000-0000DEA50000}"/>
    <cellStyle name="20% - Accent1 4 5 2 2 2 6 2 2" xfId="42648" xr:uid="{00000000-0005-0000-0000-0000DFA50000}"/>
    <cellStyle name="20% - Accent1 4 5 2 2 2 6 2 2 2" xfId="42649" xr:uid="{00000000-0005-0000-0000-0000E0A50000}"/>
    <cellStyle name="20% - Accent1 4 5 2 2 2 6 2 3" xfId="42650" xr:uid="{00000000-0005-0000-0000-0000E1A50000}"/>
    <cellStyle name="20% - Accent1 4 5 2 2 2 6 3" xfId="42651" xr:uid="{00000000-0005-0000-0000-0000E2A50000}"/>
    <cellStyle name="20% - Accent1 4 5 2 2 2 6 3 2" xfId="42652" xr:uid="{00000000-0005-0000-0000-0000E3A50000}"/>
    <cellStyle name="20% - Accent1 4 5 2 2 2 6 4" xfId="42653" xr:uid="{00000000-0005-0000-0000-0000E4A50000}"/>
    <cellStyle name="20% - Accent1 4 5 2 2 2 7" xfId="42654" xr:uid="{00000000-0005-0000-0000-0000E5A50000}"/>
    <cellStyle name="20% - Accent1 4 5 2 2 2 7 2" xfId="42655" xr:uid="{00000000-0005-0000-0000-0000E6A50000}"/>
    <cellStyle name="20% - Accent1 4 5 2 2 2 7 2 2" xfId="42656" xr:uid="{00000000-0005-0000-0000-0000E7A50000}"/>
    <cellStyle name="20% - Accent1 4 5 2 2 2 7 3" xfId="42657" xr:uid="{00000000-0005-0000-0000-0000E8A50000}"/>
    <cellStyle name="20% - Accent1 4 5 2 2 2 8" xfId="42658" xr:uid="{00000000-0005-0000-0000-0000E9A50000}"/>
    <cellStyle name="20% - Accent1 4 5 2 2 2 8 2" xfId="42659" xr:uid="{00000000-0005-0000-0000-0000EAA50000}"/>
    <cellStyle name="20% - Accent1 4 5 2 2 2 8 2 2" xfId="42660" xr:uid="{00000000-0005-0000-0000-0000EBA50000}"/>
    <cellStyle name="20% - Accent1 4 5 2 2 2 8 3" xfId="42661" xr:uid="{00000000-0005-0000-0000-0000ECA50000}"/>
    <cellStyle name="20% - Accent1 4 5 2 2 2 9" xfId="42662" xr:uid="{00000000-0005-0000-0000-0000EDA50000}"/>
    <cellStyle name="20% - Accent1 4 5 2 2 2 9 2" xfId="42663" xr:uid="{00000000-0005-0000-0000-0000EEA50000}"/>
    <cellStyle name="20% - Accent1 4 5 2 2 3" xfId="42664" xr:uid="{00000000-0005-0000-0000-0000EFA50000}"/>
    <cellStyle name="20% - Accent1 4 5 2 2 3 10" xfId="42665" xr:uid="{00000000-0005-0000-0000-0000F0A50000}"/>
    <cellStyle name="20% - Accent1 4 5 2 2 3 10 2" xfId="42666" xr:uid="{00000000-0005-0000-0000-0000F1A50000}"/>
    <cellStyle name="20% - Accent1 4 5 2 2 3 11" xfId="42667" xr:uid="{00000000-0005-0000-0000-0000F2A50000}"/>
    <cellStyle name="20% - Accent1 4 5 2 2 3 2" xfId="42668" xr:uid="{00000000-0005-0000-0000-0000F3A50000}"/>
    <cellStyle name="20% - Accent1 4 5 2 2 3 2 2" xfId="42669" xr:uid="{00000000-0005-0000-0000-0000F4A50000}"/>
    <cellStyle name="20% - Accent1 4 5 2 2 3 2 2 2" xfId="42670" xr:uid="{00000000-0005-0000-0000-0000F5A50000}"/>
    <cellStyle name="20% - Accent1 4 5 2 2 3 2 2 2 2" xfId="42671" xr:uid="{00000000-0005-0000-0000-0000F6A50000}"/>
    <cellStyle name="20% - Accent1 4 5 2 2 3 2 2 2 2 2" xfId="42672" xr:uid="{00000000-0005-0000-0000-0000F7A50000}"/>
    <cellStyle name="20% - Accent1 4 5 2 2 3 2 2 2 3" xfId="42673" xr:uid="{00000000-0005-0000-0000-0000F8A50000}"/>
    <cellStyle name="20% - Accent1 4 5 2 2 3 2 2 3" xfId="42674" xr:uid="{00000000-0005-0000-0000-0000F9A50000}"/>
    <cellStyle name="20% - Accent1 4 5 2 2 3 2 2 3 2" xfId="42675" xr:uid="{00000000-0005-0000-0000-0000FAA50000}"/>
    <cellStyle name="20% - Accent1 4 5 2 2 3 2 2 4" xfId="42676" xr:uid="{00000000-0005-0000-0000-0000FBA50000}"/>
    <cellStyle name="20% - Accent1 4 5 2 2 3 2 3" xfId="42677" xr:uid="{00000000-0005-0000-0000-0000FCA50000}"/>
    <cellStyle name="20% - Accent1 4 5 2 2 3 2 3 2" xfId="42678" xr:uid="{00000000-0005-0000-0000-0000FDA50000}"/>
    <cellStyle name="20% - Accent1 4 5 2 2 3 2 3 2 2" xfId="42679" xr:uid="{00000000-0005-0000-0000-0000FEA50000}"/>
    <cellStyle name="20% - Accent1 4 5 2 2 3 2 3 2 2 2" xfId="42680" xr:uid="{00000000-0005-0000-0000-0000FFA50000}"/>
    <cellStyle name="20% - Accent1 4 5 2 2 3 2 3 2 3" xfId="42681" xr:uid="{00000000-0005-0000-0000-000000A60000}"/>
    <cellStyle name="20% - Accent1 4 5 2 2 3 2 3 3" xfId="42682" xr:uid="{00000000-0005-0000-0000-000001A60000}"/>
    <cellStyle name="20% - Accent1 4 5 2 2 3 2 3 3 2" xfId="42683" xr:uid="{00000000-0005-0000-0000-000002A60000}"/>
    <cellStyle name="20% - Accent1 4 5 2 2 3 2 3 4" xfId="42684" xr:uid="{00000000-0005-0000-0000-000003A60000}"/>
    <cellStyle name="20% - Accent1 4 5 2 2 3 2 4" xfId="42685" xr:uid="{00000000-0005-0000-0000-000004A60000}"/>
    <cellStyle name="20% - Accent1 4 5 2 2 3 2 4 2" xfId="42686" xr:uid="{00000000-0005-0000-0000-000005A60000}"/>
    <cellStyle name="20% - Accent1 4 5 2 2 3 2 4 2 2" xfId="42687" xr:uid="{00000000-0005-0000-0000-000006A60000}"/>
    <cellStyle name="20% - Accent1 4 5 2 2 3 2 4 2 2 2" xfId="42688" xr:uid="{00000000-0005-0000-0000-000007A60000}"/>
    <cellStyle name="20% - Accent1 4 5 2 2 3 2 4 2 3" xfId="42689" xr:uid="{00000000-0005-0000-0000-000008A60000}"/>
    <cellStyle name="20% - Accent1 4 5 2 2 3 2 4 3" xfId="42690" xr:uid="{00000000-0005-0000-0000-000009A60000}"/>
    <cellStyle name="20% - Accent1 4 5 2 2 3 2 4 3 2" xfId="42691" xr:uid="{00000000-0005-0000-0000-00000AA60000}"/>
    <cellStyle name="20% - Accent1 4 5 2 2 3 2 4 4" xfId="42692" xr:uid="{00000000-0005-0000-0000-00000BA60000}"/>
    <cellStyle name="20% - Accent1 4 5 2 2 3 2 5" xfId="42693" xr:uid="{00000000-0005-0000-0000-00000CA60000}"/>
    <cellStyle name="20% - Accent1 4 5 2 2 3 2 5 2" xfId="42694" xr:uid="{00000000-0005-0000-0000-00000DA60000}"/>
    <cellStyle name="20% - Accent1 4 5 2 2 3 2 5 2 2" xfId="42695" xr:uid="{00000000-0005-0000-0000-00000EA60000}"/>
    <cellStyle name="20% - Accent1 4 5 2 2 3 2 5 3" xfId="42696" xr:uid="{00000000-0005-0000-0000-00000FA60000}"/>
    <cellStyle name="20% - Accent1 4 5 2 2 3 2 6" xfId="42697" xr:uid="{00000000-0005-0000-0000-000010A60000}"/>
    <cellStyle name="20% - Accent1 4 5 2 2 3 2 6 2" xfId="42698" xr:uid="{00000000-0005-0000-0000-000011A60000}"/>
    <cellStyle name="20% - Accent1 4 5 2 2 3 2 6 2 2" xfId="42699" xr:uid="{00000000-0005-0000-0000-000012A60000}"/>
    <cellStyle name="20% - Accent1 4 5 2 2 3 2 6 3" xfId="42700" xr:uid="{00000000-0005-0000-0000-000013A60000}"/>
    <cellStyle name="20% - Accent1 4 5 2 2 3 2 7" xfId="42701" xr:uid="{00000000-0005-0000-0000-000014A60000}"/>
    <cellStyle name="20% - Accent1 4 5 2 2 3 2 7 2" xfId="42702" xr:uid="{00000000-0005-0000-0000-000015A60000}"/>
    <cellStyle name="20% - Accent1 4 5 2 2 3 2 8" xfId="42703" xr:uid="{00000000-0005-0000-0000-000016A60000}"/>
    <cellStyle name="20% - Accent1 4 5 2 2 3 2 8 2" xfId="42704" xr:uid="{00000000-0005-0000-0000-000017A60000}"/>
    <cellStyle name="20% - Accent1 4 5 2 2 3 2 9" xfId="42705" xr:uid="{00000000-0005-0000-0000-000018A60000}"/>
    <cellStyle name="20% - Accent1 4 5 2 2 3 3" xfId="42706" xr:uid="{00000000-0005-0000-0000-000019A60000}"/>
    <cellStyle name="20% - Accent1 4 5 2 2 3 3 2" xfId="42707" xr:uid="{00000000-0005-0000-0000-00001AA60000}"/>
    <cellStyle name="20% - Accent1 4 5 2 2 3 3 2 2" xfId="42708" xr:uid="{00000000-0005-0000-0000-00001BA60000}"/>
    <cellStyle name="20% - Accent1 4 5 2 2 3 3 2 2 2" xfId="42709" xr:uid="{00000000-0005-0000-0000-00001CA60000}"/>
    <cellStyle name="20% - Accent1 4 5 2 2 3 3 2 2 2 2" xfId="42710" xr:uid="{00000000-0005-0000-0000-00001DA60000}"/>
    <cellStyle name="20% - Accent1 4 5 2 2 3 3 2 2 3" xfId="42711" xr:uid="{00000000-0005-0000-0000-00001EA60000}"/>
    <cellStyle name="20% - Accent1 4 5 2 2 3 3 2 3" xfId="42712" xr:uid="{00000000-0005-0000-0000-00001FA60000}"/>
    <cellStyle name="20% - Accent1 4 5 2 2 3 3 2 3 2" xfId="42713" xr:uid="{00000000-0005-0000-0000-000020A60000}"/>
    <cellStyle name="20% - Accent1 4 5 2 2 3 3 2 4" xfId="42714" xr:uid="{00000000-0005-0000-0000-000021A60000}"/>
    <cellStyle name="20% - Accent1 4 5 2 2 3 3 3" xfId="42715" xr:uid="{00000000-0005-0000-0000-000022A60000}"/>
    <cellStyle name="20% - Accent1 4 5 2 2 3 3 3 2" xfId="42716" xr:uid="{00000000-0005-0000-0000-000023A60000}"/>
    <cellStyle name="20% - Accent1 4 5 2 2 3 3 3 2 2" xfId="42717" xr:uid="{00000000-0005-0000-0000-000024A60000}"/>
    <cellStyle name="20% - Accent1 4 5 2 2 3 3 3 2 2 2" xfId="42718" xr:uid="{00000000-0005-0000-0000-000025A60000}"/>
    <cellStyle name="20% - Accent1 4 5 2 2 3 3 3 2 3" xfId="42719" xr:uid="{00000000-0005-0000-0000-000026A60000}"/>
    <cellStyle name="20% - Accent1 4 5 2 2 3 3 3 3" xfId="42720" xr:uid="{00000000-0005-0000-0000-000027A60000}"/>
    <cellStyle name="20% - Accent1 4 5 2 2 3 3 3 3 2" xfId="42721" xr:uid="{00000000-0005-0000-0000-000028A60000}"/>
    <cellStyle name="20% - Accent1 4 5 2 2 3 3 3 4" xfId="42722" xr:uid="{00000000-0005-0000-0000-000029A60000}"/>
    <cellStyle name="20% - Accent1 4 5 2 2 3 3 4" xfId="42723" xr:uid="{00000000-0005-0000-0000-00002AA60000}"/>
    <cellStyle name="20% - Accent1 4 5 2 2 3 3 4 2" xfId="42724" xr:uid="{00000000-0005-0000-0000-00002BA60000}"/>
    <cellStyle name="20% - Accent1 4 5 2 2 3 3 4 2 2" xfId="42725" xr:uid="{00000000-0005-0000-0000-00002CA60000}"/>
    <cellStyle name="20% - Accent1 4 5 2 2 3 3 4 2 2 2" xfId="42726" xr:uid="{00000000-0005-0000-0000-00002DA60000}"/>
    <cellStyle name="20% - Accent1 4 5 2 2 3 3 4 2 3" xfId="42727" xr:uid="{00000000-0005-0000-0000-00002EA60000}"/>
    <cellStyle name="20% - Accent1 4 5 2 2 3 3 4 3" xfId="42728" xr:uid="{00000000-0005-0000-0000-00002FA60000}"/>
    <cellStyle name="20% - Accent1 4 5 2 2 3 3 4 3 2" xfId="42729" xr:uid="{00000000-0005-0000-0000-000030A60000}"/>
    <cellStyle name="20% - Accent1 4 5 2 2 3 3 4 4" xfId="42730" xr:uid="{00000000-0005-0000-0000-000031A60000}"/>
    <cellStyle name="20% - Accent1 4 5 2 2 3 3 5" xfId="42731" xr:uid="{00000000-0005-0000-0000-000032A60000}"/>
    <cellStyle name="20% - Accent1 4 5 2 2 3 3 5 2" xfId="42732" xr:uid="{00000000-0005-0000-0000-000033A60000}"/>
    <cellStyle name="20% - Accent1 4 5 2 2 3 3 5 2 2" xfId="42733" xr:uid="{00000000-0005-0000-0000-000034A60000}"/>
    <cellStyle name="20% - Accent1 4 5 2 2 3 3 5 3" xfId="42734" xr:uid="{00000000-0005-0000-0000-000035A60000}"/>
    <cellStyle name="20% - Accent1 4 5 2 2 3 3 6" xfId="42735" xr:uid="{00000000-0005-0000-0000-000036A60000}"/>
    <cellStyle name="20% - Accent1 4 5 2 2 3 3 6 2" xfId="42736" xr:uid="{00000000-0005-0000-0000-000037A60000}"/>
    <cellStyle name="20% - Accent1 4 5 2 2 3 3 6 2 2" xfId="42737" xr:uid="{00000000-0005-0000-0000-000038A60000}"/>
    <cellStyle name="20% - Accent1 4 5 2 2 3 3 6 3" xfId="42738" xr:uid="{00000000-0005-0000-0000-000039A60000}"/>
    <cellStyle name="20% - Accent1 4 5 2 2 3 3 7" xfId="42739" xr:uid="{00000000-0005-0000-0000-00003AA60000}"/>
    <cellStyle name="20% - Accent1 4 5 2 2 3 3 7 2" xfId="42740" xr:uid="{00000000-0005-0000-0000-00003BA60000}"/>
    <cellStyle name="20% - Accent1 4 5 2 2 3 3 8" xfId="42741" xr:uid="{00000000-0005-0000-0000-00003CA60000}"/>
    <cellStyle name="20% - Accent1 4 5 2 2 3 3 8 2" xfId="42742" xr:uid="{00000000-0005-0000-0000-00003DA60000}"/>
    <cellStyle name="20% - Accent1 4 5 2 2 3 3 9" xfId="42743" xr:uid="{00000000-0005-0000-0000-00003EA60000}"/>
    <cellStyle name="20% - Accent1 4 5 2 2 3 4" xfId="42744" xr:uid="{00000000-0005-0000-0000-00003FA60000}"/>
    <cellStyle name="20% - Accent1 4 5 2 2 3 4 2" xfId="42745" xr:uid="{00000000-0005-0000-0000-000040A60000}"/>
    <cellStyle name="20% - Accent1 4 5 2 2 3 4 2 2" xfId="42746" xr:uid="{00000000-0005-0000-0000-000041A60000}"/>
    <cellStyle name="20% - Accent1 4 5 2 2 3 4 2 2 2" xfId="42747" xr:uid="{00000000-0005-0000-0000-000042A60000}"/>
    <cellStyle name="20% - Accent1 4 5 2 2 3 4 2 3" xfId="42748" xr:uid="{00000000-0005-0000-0000-000043A60000}"/>
    <cellStyle name="20% - Accent1 4 5 2 2 3 4 3" xfId="42749" xr:uid="{00000000-0005-0000-0000-000044A60000}"/>
    <cellStyle name="20% - Accent1 4 5 2 2 3 4 3 2" xfId="42750" xr:uid="{00000000-0005-0000-0000-000045A60000}"/>
    <cellStyle name="20% - Accent1 4 5 2 2 3 4 4" xfId="42751" xr:uid="{00000000-0005-0000-0000-000046A60000}"/>
    <cellStyle name="20% - Accent1 4 5 2 2 3 5" xfId="42752" xr:uid="{00000000-0005-0000-0000-000047A60000}"/>
    <cellStyle name="20% - Accent1 4 5 2 2 3 5 2" xfId="42753" xr:uid="{00000000-0005-0000-0000-000048A60000}"/>
    <cellStyle name="20% - Accent1 4 5 2 2 3 5 2 2" xfId="42754" xr:uid="{00000000-0005-0000-0000-000049A60000}"/>
    <cellStyle name="20% - Accent1 4 5 2 2 3 5 2 2 2" xfId="42755" xr:uid="{00000000-0005-0000-0000-00004AA60000}"/>
    <cellStyle name="20% - Accent1 4 5 2 2 3 5 2 3" xfId="42756" xr:uid="{00000000-0005-0000-0000-00004BA60000}"/>
    <cellStyle name="20% - Accent1 4 5 2 2 3 5 3" xfId="42757" xr:uid="{00000000-0005-0000-0000-00004CA60000}"/>
    <cellStyle name="20% - Accent1 4 5 2 2 3 5 3 2" xfId="42758" xr:uid="{00000000-0005-0000-0000-00004DA60000}"/>
    <cellStyle name="20% - Accent1 4 5 2 2 3 5 4" xfId="42759" xr:uid="{00000000-0005-0000-0000-00004EA60000}"/>
    <cellStyle name="20% - Accent1 4 5 2 2 3 6" xfId="42760" xr:uid="{00000000-0005-0000-0000-00004FA60000}"/>
    <cellStyle name="20% - Accent1 4 5 2 2 3 6 2" xfId="42761" xr:uid="{00000000-0005-0000-0000-000050A60000}"/>
    <cellStyle name="20% - Accent1 4 5 2 2 3 6 2 2" xfId="42762" xr:uid="{00000000-0005-0000-0000-000051A60000}"/>
    <cellStyle name="20% - Accent1 4 5 2 2 3 6 2 2 2" xfId="42763" xr:uid="{00000000-0005-0000-0000-000052A60000}"/>
    <cellStyle name="20% - Accent1 4 5 2 2 3 6 2 3" xfId="42764" xr:uid="{00000000-0005-0000-0000-000053A60000}"/>
    <cellStyle name="20% - Accent1 4 5 2 2 3 6 3" xfId="42765" xr:uid="{00000000-0005-0000-0000-000054A60000}"/>
    <cellStyle name="20% - Accent1 4 5 2 2 3 6 3 2" xfId="42766" xr:uid="{00000000-0005-0000-0000-000055A60000}"/>
    <cellStyle name="20% - Accent1 4 5 2 2 3 6 4" xfId="42767" xr:uid="{00000000-0005-0000-0000-000056A60000}"/>
    <cellStyle name="20% - Accent1 4 5 2 2 3 7" xfId="42768" xr:uid="{00000000-0005-0000-0000-000057A60000}"/>
    <cellStyle name="20% - Accent1 4 5 2 2 3 7 2" xfId="42769" xr:uid="{00000000-0005-0000-0000-000058A60000}"/>
    <cellStyle name="20% - Accent1 4 5 2 2 3 7 2 2" xfId="42770" xr:uid="{00000000-0005-0000-0000-000059A60000}"/>
    <cellStyle name="20% - Accent1 4 5 2 2 3 7 3" xfId="42771" xr:uid="{00000000-0005-0000-0000-00005AA60000}"/>
    <cellStyle name="20% - Accent1 4 5 2 2 3 8" xfId="42772" xr:uid="{00000000-0005-0000-0000-00005BA60000}"/>
    <cellStyle name="20% - Accent1 4 5 2 2 3 8 2" xfId="42773" xr:uid="{00000000-0005-0000-0000-00005CA60000}"/>
    <cellStyle name="20% - Accent1 4 5 2 2 3 8 2 2" xfId="42774" xr:uid="{00000000-0005-0000-0000-00005DA60000}"/>
    <cellStyle name="20% - Accent1 4 5 2 2 3 8 3" xfId="42775" xr:uid="{00000000-0005-0000-0000-00005EA60000}"/>
    <cellStyle name="20% - Accent1 4 5 2 2 3 9" xfId="42776" xr:uid="{00000000-0005-0000-0000-00005FA60000}"/>
    <cellStyle name="20% - Accent1 4 5 2 2 3 9 2" xfId="42777" xr:uid="{00000000-0005-0000-0000-000060A60000}"/>
    <cellStyle name="20% - Accent1 4 5 2 2 4" xfId="42778" xr:uid="{00000000-0005-0000-0000-000061A60000}"/>
    <cellStyle name="20% - Accent1 4 5 2 2 4 10" xfId="42779" xr:uid="{00000000-0005-0000-0000-000062A60000}"/>
    <cellStyle name="20% - Accent1 4 5 2 2 4 10 2" xfId="42780" xr:uid="{00000000-0005-0000-0000-000063A60000}"/>
    <cellStyle name="20% - Accent1 4 5 2 2 4 11" xfId="42781" xr:uid="{00000000-0005-0000-0000-000064A60000}"/>
    <cellStyle name="20% - Accent1 4 5 2 2 4 2" xfId="42782" xr:uid="{00000000-0005-0000-0000-000065A60000}"/>
    <cellStyle name="20% - Accent1 4 5 2 2 4 2 2" xfId="42783" xr:uid="{00000000-0005-0000-0000-000066A60000}"/>
    <cellStyle name="20% - Accent1 4 5 2 2 4 2 2 2" xfId="42784" xr:uid="{00000000-0005-0000-0000-000067A60000}"/>
    <cellStyle name="20% - Accent1 4 5 2 2 4 2 2 2 2" xfId="42785" xr:uid="{00000000-0005-0000-0000-000068A60000}"/>
    <cellStyle name="20% - Accent1 4 5 2 2 4 2 2 2 2 2" xfId="42786" xr:uid="{00000000-0005-0000-0000-000069A60000}"/>
    <cellStyle name="20% - Accent1 4 5 2 2 4 2 2 2 3" xfId="42787" xr:uid="{00000000-0005-0000-0000-00006AA60000}"/>
    <cellStyle name="20% - Accent1 4 5 2 2 4 2 2 3" xfId="42788" xr:uid="{00000000-0005-0000-0000-00006BA60000}"/>
    <cellStyle name="20% - Accent1 4 5 2 2 4 2 2 3 2" xfId="42789" xr:uid="{00000000-0005-0000-0000-00006CA60000}"/>
    <cellStyle name="20% - Accent1 4 5 2 2 4 2 2 4" xfId="42790" xr:uid="{00000000-0005-0000-0000-00006DA60000}"/>
    <cellStyle name="20% - Accent1 4 5 2 2 4 2 3" xfId="42791" xr:uid="{00000000-0005-0000-0000-00006EA60000}"/>
    <cellStyle name="20% - Accent1 4 5 2 2 4 2 3 2" xfId="42792" xr:uid="{00000000-0005-0000-0000-00006FA60000}"/>
    <cellStyle name="20% - Accent1 4 5 2 2 4 2 3 2 2" xfId="42793" xr:uid="{00000000-0005-0000-0000-000070A60000}"/>
    <cellStyle name="20% - Accent1 4 5 2 2 4 2 3 2 2 2" xfId="42794" xr:uid="{00000000-0005-0000-0000-000071A60000}"/>
    <cellStyle name="20% - Accent1 4 5 2 2 4 2 3 2 3" xfId="42795" xr:uid="{00000000-0005-0000-0000-000072A60000}"/>
    <cellStyle name="20% - Accent1 4 5 2 2 4 2 3 3" xfId="42796" xr:uid="{00000000-0005-0000-0000-000073A60000}"/>
    <cellStyle name="20% - Accent1 4 5 2 2 4 2 3 3 2" xfId="42797" xr:uid="{00000000-0005-0000-0000-000074A60000}"/>
    <cellStyle name="20% - Accent1 4 5 2 2 4 2 3 4" xfId="42798" xr:uid="{00000000-0005-0000-0000-000075A60000}"/>
    <cellStyle name="20% - Accent1 4 5 2 2 4 2 4" xfId="42799" xr:uid="{00000000-0005-0000-0000-000076A60000}"/>
    <cellStyle name="20% - Accent1 4 5 2 2 4 2 4 2" xfId="42800" xr:uid="{00000000-0005-0000-0000-000077A60000}"/>
    <cellStyle name="20% - Accent1 4 5 2 2 4 2 4 2 2" xfId="42801" xr:uid="{00000000-0005-0000-0000-000078A60000}"/>
    <cellStyle name="20% - Accent1 4 5 2 2 4 2 4 2 2 2" xfId="42802" xr:uid="{00000000-0005-0000-0000-000079A60000}"/>
    <cellStyle name="20% - Accent1 4 5 2 2 4 2 4 2 3" xfId="42803" xr:uid="{00000000-0005-0000-0000-00007AA60000}"/>
    <cellStyle name="20% - Accent1 4 5 2 2 4 2 4 3" xfId="42804" xr:uid="{00000000-0005-0000-0000-00007BA60000}"/>
    <cellStyle name="20% - Accent1 4 5 2 2 4 2 4 3 2" xfId="42805" xr:uid="{00000000-0005-0000-0000-00007CA60000}"/>
    <cellStyle name="20% - Accent1 4 5 2 2 4 2 4 4" xfId="42806" xr:uid="{00000000-0005-0000-0000-00007DA60000}"/>
    <cellStyle name="20% - Accent1 4 5 2 2 4 2 5" xfId="42807" xr:uid="{00000000-0005-0000-0000-00007EA60000}"/>
    <cellStyle name="20% - Accent1 4 5 2 2 4 2 5 2" xfId="42808" xr:uid="{00000000-0005-0000-0000-00007FA60000}"/>
    <cellStyle name="20% - Accent1 4 5 2 2 4 2 5 2 2" xfId="42809" xr:uid="{00000000-0005-0000-0000-000080A60000}"/>
    <cellStyle name="20% - Accent1 4 5 2 2 4 2 5 3" xfId="42810" xr:uid="{00000000-0005-0000-0000-000081A60000}"/>
    <cellStyle name="20% - Accent1 4 5 2 2 4 2 6" xfId="42811" xr:uid="{00000000-0005-0000-0000-000082A60000}"/>
    <cellStyle name="20% - Accent1 4 5 2 2 4 2 6 2" xfId="42812" xr:uid="{00000000-0005-0000-0000-000083A60000}"/>
    <cellStyle name="20% - Accent1 4 5 2 2 4 2 6 2 2" xfId="42813" xr:uid="{00000000-0005-0000-0000-000084A60000}"/>
    <cellStyle name="20% - Accent1 4 5 2 2 4 2 6 3" xfId="42814" xr:uid="{00000000-0005-0000-0000-000085A60000}"/>
    <cellStyle name="20% - Accent1 4 5 2 2 4 2 7" xfId="42815" xr:uid="{00000000-0005-0000-0000-000086A60000}"/>
    <cellStyle name="20% - Accent1 4 5 2 2 4 2 7 2" xfId="42816" xr:uid="{00000000-0005-0000-0000-000087A60000}"/>
    <cellStyle name="20% - Accent1 4 5 2 2 4 2 8" xfId="42817" xr:uid="{00000000-0005-0000-0000-000088A60000}"/>
    <cellStyle name="20% - Accent1 4 5 2 2 4 2 8 2" xfId="42818" xr:uid="{00000000-0005-0000-0000-000089A60000}"/>
    <cellStyle name="20% - Accent1 4 5 2 2 4 2 9" xfId="42819" xr:uid="{00000000-0005-0000-0000-00008AA60000}"/>
    <cellStyle name="20% - Accent1 4 5 2 2 4 3" xfId="42820" xr:uid="{00000000-0005-0000-0000-00008BA60000}"/>
    <cellStyle name="20% - Accent1 4 5 2 2 4 3 2" xfId="42821" xr:uid="{00000000-0005-0000-0000-00008CA60000}"/>
    <cellStyle name="20% - Accent1 4 5 2 2 4 3 2 2" xfId="42822" xr:uid="{00000000-0005-0000-0000-00008DA60000}"/>
    <cellStyle name="20% - Accent1 4 5 2 2 4 3 2 2 2" xfId="42823" xr:uid="{00000000-0005-0000-0000-00008EA60000}"/>
    <cellStyle name="20% - Accent1 4 5 2 2 4 3 2 2 2 2" xfId="42824" xr:uid="{00000000-0005-0000-0000-00008FA60000}"/>
    <cellStyle name="20% - Accent1 4 5 2 2 4 3 2 2 3" xfId="42825" xr:uid="{00000000-0005-0000-0000-000090A60000}"/>
    <cellStyle name="20% - Accent1 4 5 2 2 4 3 2 3" xfId="42826" xr:uid="{00000000-0005-0000-0000-000091A60000}"/>
    <cellStyle name="20% - Accent1 4 5 2 2 4 3 2 3 2" xfId="42827" xr:uid="{00000000-0005-0000-0000-000092A60000}"/>
    <cellStyle name="20% - Accent1 4 5 2 2 4 3 2 4" xfId="42828" xr:uid="{00000000-0005-0000-0000-000093A60000}"/>
    <cellStyle name="20% - Accent1 4 5 2 2 4 3 3" xfId="42829" xr:uid="{00000000-0005-0000-0000-000094A60000}"/>
    <cellStyle name="20% - Accent1 4 5 2 2 4 3 3 2" xfId="42830" xr:uid="{00000000-0005-0000-0000-000095A60000}"/>
    <cellStyle name="20% - Accent1 4 5 2 2 4 3 3 2 2" xfId="42831" xr:uid="{00000000-0005-0000-0000-000096A60000}"/>
    <cellStyle name="20% - Accent1 4 5 2 2 4 3 3 2 2 2" xfId="42832" xr:uid="{00000000-0005-0000-0000-000097A60000}"/>
    <cellStyle name="20% - Accent1 4 5 2 2 4 3 3 2 3" xfId="42833" xr:uid="{00000000-0005-0000-0000-000098A60000}"/>
    <cellStyle name="20% - Accent1 4 5 2 2 4 3 3 3" xfId="42834" xr:uid="{00000000-0005-0000-0000-000099A60000}"/>
    <cellStyle name="20% - Accent1 4 5 2 2 4 3 3 3 2" xfId="42835" xr:uid="{00000000-0005-0000-0000-00009AA60000}"/>
    <cellStyle name="20% - Accent1 4 5 2 2 4 3 3 4" xfId="42836" xr:uid="{00000000-0005-0000-0000-00009BA60000}"/>
    <cellStyle name="20% - Accent1 4 5 2 2 4 3 4" xfId="42837" xr:uid="{00000000-0005-0000-0000-00009CA60000}"/>
    <cellStyle name="20% - Accent1 4 5 2 2 4 3 4 2" xfId="42838" xr:uid="{00000000-0005-0000-0000-00009DA60000}"/>
    <cellStyle name="20% - Accent1 4 5 2 2 4 3 4 2 2" xfId="42839" xr:uid="{00000000-0005-0000-0000-00009EA60000}"/>
    <cellStyle name="20% - Accent1 4 5 2 2 4 3 4 2 2 2" xfId="42840" xr:uid="{00000000-0005-0000-0000-00009FA60000}"/>
    <cellStyle name="20% - Accent1 4 5 2 2 4 3 4 2 3" xfId="42841" xr:uid="{00000000-0005-0000-0000-0000A0A60000}"/>
    <cellStyle name="20% - Accent1 4 5 2 2 4 3 4 3" xfId="42842" xr:uid="{00000000-0005-0000-0000-0000A1A60000}"/>
    <cellStyle name="20% - Accent1 4 5 2 2 4 3 4 3 2" xfId="42843" xr:uid="{00000000-0005-0000-0000-0000A2A60000}"/>
    <cellStyle name="20% - Accent1 4 5 2 2 4 3 4 4" xfId="42844" xr:uid="{00000000-0005-0000-0000-0000A3A60000}"/>
    <cellStyle name="20% - Accent1 4 5 2 2 4 3 5" xfId="42845" xr:uid="{00000000-0005-0000-0000-0000A4A60000}"/>
    <cellStyle name="20% - Accent1 4 5 2 2 4 3 5 2" xfId="42846" xr:uid="{00000000-0005-0000-0000-0000A5A60000}"/>
    <cellStyle name="20% - Accent1 4 5 2 2 4 3 5 2 2" xfId="42847" xr:uid="{00000000-0005-0000-0000-0000A6A60000}"/>
    <cellStyle name="20% - Accent1 4 5 2 2 4 3 5 3" xfId="42848" xr:uid="{00000000-0005-0000-0000-0000A7A60000}"/>
    <cellStyle name="20% - Accent1 4 5 2 2 4 3 6" xfId="42849" xr:uid="{00000000-0005-0000-0000-0000A8A60000}"/>
    <cellStyle name="20% - Accent1 4 5 2 2 4 3 6 2" xfId="42850" xr:uid="{00000000-0005-0000-0000-0000A9A60000}"/>
    <cellStyle name="20% - Accent1 4 5 2 2 4 3 6 2 2" xfId="42851" xr:uid="{00000000-0005-0000-0000-0000AAA60000}"/>
    <cellStyle name="20% - Accent1 4 5 2 2 4 3 6 3" xfId="42852" xr:uid="{00000000-0005-0000-0000-0000ABA60000}"/>
    <cellStyle name="20% - Accent1 4 5 2 2 4 3 7" xfId="42853" xr:uid="{00000000-0005-0000-0000-0000ACA60000}"/>
    <cellStyle name="20% - Accent1 4 5 2 2 4 3 7 2" xfId="42854" xr:uid="{00000000-0005-0000-0000-0000ADA60000}"/>
    <cellStyle name="20% - Accent1 4 5 2 2 4 3 8" xfId="42855" xr:uid="{00000000-0005-0000-0000-0000AEA60000}"/>
    <cellStyle name="20% - Accent1 4 5 2 2 4 3 8 2" xfId="42856" xr:uid="{00000000-0005-0000-0000-0000AFA60000}"/>
    <cellStyle name="20% - Accent1 4 5 2 2 4 3 9" xfId="42857" xr:uid="{00000000-0005-0000-0000-0000B0A60000}"/>
    <cellStyle name="20% - Accent1 4 5 2 2 4 4" xfId="42858" xr:uid="{00000000-0005-0000-0000-0000B1A60000}"/>
    <cellStyle name="20% - Accent1 4 5 2 2 4 4 2" xfId="42859" xr:uid="{00000000-0005-0000-0000-0000B2A60000}"/>
    <cellStyle name="20% - Accent1 4 5 2 2 4 4 2 2" xfId="42860" xr:uid="{00000000-0005-0000-0000-0000B3A60000}"/>
    <cellStyle name="20% - Accent1 4 5 2 2 4 4 2 2 2" xfId="42861" xr:uid="{00000000-0005-0000-0000-0000B4A60000}"/>
    <cellStyle name="20% - Accent1 4 5 2 2 4 4 2 3" xfId="42862" xr:uid="{00000000-0005-0000-0000-0000B5A60000}"/>
    <cellStyle name="20% - Accent1 4 5 2 2 4 4 3" xfId="42863" xr:uid="{00000000-0005-0000-0000-0000B6A60000}"/>
    <cellStyle name="20% - Accent1 4 5 2 2 4 4 3 2" xfId="42864" xr:uid="{00000000-0005-0000-0000-0000B7A60000}"/>
    <cellStyle name="20% - Accent1 4 5 2 2 4 4 4" xfId="42865" xr:uid="{00000000-0005-0000-0000-0000B8A60000}"/>
    <cellStyle name="20% - Accent1 4 5 2 2 4 5" xfId="42866" xr:uid="{00000000-0005-0000-0000-0000B9A60000}"/>
    <cellStyle name="20% - Accent1 4 5 2 2 4 5 2" xfId="42867" xr:uid="{00000000-0005-0000-0000-0000BAA60000}"/>
    <cellStyle name="20% - Accent1 4 5 2 2 4 5 2 2" xfId="42868" xr:uid="{00000000-0005-0000-0000-0000BBA60000}"/>
    <cellStyle name="20% - Accent1 4 5 2 2 4 5 2 2 2" xfId="42869" xr:uid="{00000000-0005-0000-0000-0000BCA60000}"/>
    <cellStyle name="20% - Accent1 4 5 2 2 4 5 2 3" xfId="42870" xr:uid="{00000000-0005-0000-0000-0000BDA60000}"/>
    <cellStyle name="20% - Accent1 4 5 2 2 4 5 3" xfId="42871" xr:uid="{00000000-0005-0000-0000-0000BEA60000}"/>
    <cellStyle name="20% - Accent1 4 5 2 2 4 5 3 2" xfId="42872" xr:uid="{00000000-0005-0000-0000-0000BFA60000}"/>
    <cellStyle name="20% - Accent1 4 5 2 2 4 5 4" xfId="42873" xr:uid="{00000000-0005-0000-0000-0000C0A60000}"/>
    <cellStyle name="20% - Accent1 4 5 2 2 4 6" xfId="42874" xr:uid="{00000000-0005-0000-0000-0000C1A60000}"/>
    <cellStyle name="20% - Accent1 4 5 2 2 4 6 2" xfId="42875" xr:uid="{00000000-0005-0000-0000-0000C2A60000}"/>
    <cellStyle name="20% - Accent1 4 5 2 2 4 6 2 2" xfId="42876" xr:uid="{00000000-0005-0000-0000-0000C3A60000}"/>
    <cellStyle name="20% - Accent1 4 5 2 2 4 6 2 2 2" xfId="42877" xr:uid="{00000000-0005-0000-0000-0000C4A60000}"/>
    <cellStyle name="20% - Accent1 4 5 2 2 4 6 2 3" xfId="42878" xr:uid="{00000000-0005-0000-0000-0000C5A60000}"/>
    <cellStyle name="20% - Accent1 4 5 2 2 4 6 3" xfId="42879" xr:uid="{00000000-0005-0000-0000-0000C6A60000}"/>
    <cellStyle name="20% - Accent1 4 5 2 2 4 6 3 2" xfId="42880" xr:uid="{00000000-0005-0000-0000-0000C7A60000}"/>
    <cellStyle name="20% - Accent1 4 5 2 2 4 6 4" xfId="42881" xr:uid="{00000000-0005-0000-0000-0000C8A60000}"/>
    <cellStyle name="20% - Accent1 4 5 2 2 4 7" xfId="42882" xr:uid="{00000000-0005-0000-0000-0000C9A60000}"/>
    <cellStyle name="20% - Accent1 4 5 2 2 4 7 2" xfId="42883" xr:uid="{00000000-0005-0000-0000-0000CAA60000}"/>
    <cellStyle name="20% - Accent1 4 5 2 2 4 7 2 2" xfId="42884" xr:uid="{00000000-0005-0000-0000-0000CBA60000}"/>
    <cellStyle name="20% - Accent1 4 5 2 2 4 7 3" xfId="42885" xr:uid="{00000000-0005-0000-0000-0000CCA60000}"/>
    <cellStyle name="20% - Accent1 4 5 2 2 4 8" xfId="42886" xr:uid="{00000000-0005-0000-0000-0000CDA60000}"/>
    <cellStyle name="20% - Accent1 4 5 2 2 4 8 2" xfId="42887" xr:uid="{00000000-0005-0000-0000-0000CEA60000}"/>
    <cellStyle name="20% - Accent1 4 5 2 2 4 8 2 2" xfId="42888" xr:uid="{00000000-0005-0000-0000-0000CFA60000}"/>
    <cellStyle name="20% - Accent1 4 5 2 2 4 8 3" xfId="42889" xr:uid="{00000000-0005-0000-0000-0000D0A60000}"/>
    <cellStyle name="20% - Accent1 4 5 2 2 4 9" xfId="42890" xr:uid="{00000000-0005-0000-0000-0000D1A60000}"/>
    <cellStyle name="20% - Accent1 4 5 2 2 4 9 2" xfId="42891" xr:uid="{00000000-0005-0000-0000-0000D2A60000}"/>
    <cellStyle name="20% - Accent1 4 5 2 2 5" xfId="42892" xr:uid="{00000000-0005-0000-0000-0000D3A60000}"/>
    <cellStyle name="20% - Accent1 4 5 2 2 5 2" xfId="42893" xr:uid="{00000000-0005-0000-0000-0000D4A60000}"/>
    <cellStyle name="20% - Accent1 4 5 2 2 5 2 2" xfId="42894" xr:uid="{00000000-0005-0000-0000-0000D5A60000}"/>
    <cellStyle name="20% - Accent1 4 5 2 2 5 2 2 2" xfId="42895" xr:uid="{00000000-0005-0000-0000-0000D6A60000}"/>
    <cellStyle name="20% - Accent1 4 5 2 2 5 2 2 2 2" xfId="42896" xr:uid="{00000000-0005-0000-0000-0000D7A60000}"/>
    <cellStyle name="20% - Accent1 4 5 2 2 5 2 2 3" xfId="42897" xr:uid="{00000000-0005-0000-0000-0000D8A60000}"/>
    <cellStyle name="20% - Accent1 4 5 2 2 5 2 3" xfId="42898" xr:uid="{00000000-0005-0000-0000-0000D9A60000}"/>
    <cellStyle name="20% - Accent1 4 5 2 2 5 2 3 2" xfId="42899" xr:uid="{00000000-0005-0000-0000-0000DAA60000}"/>
    <cellStyle name="20% - Accent1 4 5 2 2 5 2 4" xfId="42900" xr:uid="{00000000-0005-0000-0000-0000DBA60000}"/>
    <cellStyle name="20% - Accent1 4 5 2 2 5 3" xfId="42901" xr:uid="{00000000-0005-0000-0000-0000DCA60000}"/>
    <cellStyle name="20% - Accent1 4 5 2 2 5 3 2" xfId="42902" xr:uid="{00000000-0005-0000-0000-0000DDA60000}"/>
    <cellStyle name="20% - Accent1 4 5 2 2 5 3 2 2" xfId="42903" xr:uid="{00000000-0005-0000-0000-0000DEA60000}"/>
    <cellStyle name="20% - Accent1 4 5 2 2 5 3 2 2 2" xfId="42904" xr:uid="{00000000-0005-0000-0000-0000DFA60000}"/>
    <cellStyle name="20% - Accent1 4 5 2 2 5 3 2 3" xfId="42905" xr:uid="{00000000-0005-0000-0000-0000E0A60000}"/>
    <cellStyle name="20% - Accent1 4 5 2 2 5 3 3" xfId="42906" xr:uid="{00000000-0005-0000-0000-0000E1A60000}"/>
    <cellStyle name="20% - Accent1 4 5 2 2 5 3 3 2" xfId="42907" xr:uid="{00000000-0005-0000-0000-0000E2A60000}"/>
    <cellStyle name="20% - Accent1 4 5 2 2 5 3 4" xfId="42908" xr:uid="{00000000-0005-0000-0000-0000E3A60000}"/>
    <cellStyle name="20% - Accent1 4 5 2 2 5 4" xfId="42909" xr:uid="{00000000-0005-0000-0000-0000E4A60000}"/>
    <cellStyle name="20% - Accent1 4 5 2 2 5 4 2" xfId="42910" xr:uid="{00000000-0005-0000-0000-0000E5A60000}"/>
    <cellStyle name="20% - Accent1 4 5 2 2 5 4 2 2" xfId="42911" xr:uid="{00000000-0005-0000-0000-0000E6A60000}"/>
    <cellStyle name="20% - Accent1 4 5 2 2 5 4 2 2 2" xfId="42912" xr:uid="{00000000-0005-0000-0000-0000E7A60000}"/>
    <cellStyle name="20% - Accent1 4 5 2 2 5 4 2 3" xfId="42913" xr:uid="{00000000-0005-0000-0000-0000E8A60000}"/>
    <cellStyle name="20% - Accent1 4 5 2 2 5 4 3" xfId="42914" xr:uid="{00000000-0005-0000-0000-0000E9A60000}"/>
    <cellStyle name="20% - Accent1 4 5 2 2 5 4 3 2" xfId="42915" xr:uid="{00000000-0005-0000-0000-0000EAA60000}"/>
    <cellStyle name="20% - Accent1 4 5 2 2 5 4 4" xfId="42916" xr:uid="{00000000-0005-0000-0000-0000EBA60000}"/>
    <cellStyle name="20% - Accent1 4 5 2 2 5 5" xfId="42917" xr:uid="{00000000-0005-0000-0000-0000ECA60000}"/>
    <cellStyle name="20% - Accent1 4 5 2 2 5 5 2" xfId="42918" xr:uid="{00000000-0005-0000-0000-0000EDA60000}"/>
    <cellStyle name="20% - Accent1 4 5 2 2 5 5 2 2" xfId="42919" xr:uid="{00000000-0005-0000-0000-0000EEA60000}"/>
    <cellStyle name="20% - Accent1 4 5 2 2 5 5 3" xfId="42920" xr:uid="{00000000-0005-0000-0000-0000EFA60000}"/>
    <cellStyle name="20% - Accent1 4 5 2 2 5 6" xfId="42921" xr:uid="{00000000-0005-0000-0000-0000F0A60000}"/>
    <cellStyle name="20% - Accent1 4 5 2 2 5 6 2" xfId="42922" xr:uid="{00000000-0005-0000-0000-0000F1A60000}"/>
    <cellStyle name="20% - Accent1 4 5 2 2 5 6 2 2" xfId="42923" xr:uid="{00000000-0005-0000-0000-0000F2A60000}"/>
    <cellStyle name="20% - Accent1 4 5 2 2 5 6 3" xfId="42924" xr:uid="{00000000-0005-0000-0000-0000F3A60000}"/>
    <cellStyle name="20% - Accent1 4 5 2 2 5 7" xfId="42925" xr:uid="{00000000-0005-0000-0000-0000F4A60000}"/>
    <cellStyle name="20% - Accent1 4 5 2 2 5 7 2" xfId="42926" xr:uid="{00000000-0005-0000-0000-0000F5A60000}"/>
    <cellStyle name="20% - Accent1 4 5 2 2 5 8" xfId="42927" xr:uid="{00000000-0005-0000-0000-0000F6A60000}"/>
    <cellStyle name="20% - Accent1 4 5 2 2 5 8 2" xfId="42928" xr:uid="{00000000-0005-0000-0000-0000F7A60000}"/>
    <cellStyle name="20% - Accent1 4 5 2 2 5 9" xfId="42929" xr:uid="{00000000-0005-0000-0000-0000F8A60000}"/>
    <cellStyle name="20% - Accent1 4 5 2 2 6" xfId="42930" xr:uid="{00000000-0005-0000-0000-0000F9A60000}"/>
    <cellStyle name="20% - Accent1 4 5 2 2 6 2" xfId="42931" xr:uid="{00000000-0005-0000-0000-0000FAA60000}"/>
    <cellStyle name="20% - Accent1 4 5 2 2 6 2 2" xfId="42932" xr:uid="{00000000-0005-0000-0000-0000FBA60000}"/>
    <cellStyle name="20% - Accent1 4 5 2 2 6 2 2 2" xfId="42933" xr:uid="{00000000-0005-0000-0000-0000FCA60000}"/>
    <cellStyle name="20% - Accent1 4 5 2 2 6 2 2 2 2" xfId="42934" xr:uid="{00000000-0005-0000-0000-0000FDA60000}"/>
    <cellStyle name="20% - Accent1 4 5 2 2 6 2 2 3" xfId="42935" xr:uid="{00000000-0005-0000-0000-0000FEA60000}"/>
    <cellStyle name="20% - Accent1 4 5 2 2 6 2 3" xfId="42936" xr:uid="{00000000-0005-0000-0000-0000FFA60000}"/>
    <cellStyle name="20% - Accent1 4 5 2 2 6 2 3 2" xfId="42937" xr:uid="{00000000-0005-0000-0000-000000A70000}"/>
    <cellStyle name="20% - Accent1 4 5 2 2 6 2 4" xfId="42938" xr:uid="{00000000-0005-0000-0000-000001A70000}"/>
    <cellStyle name="20% - Accent1 4 5 2 2 6 3" xfId="42939" xr:uid="{00000000-0005-0000-0000-000002A70000}"/>
    <cellStyle name="20% - Accent1 4 5 2 2 6 3 2" xfId="42940" xr:uid="{00000000-0005-0000-0000-000003A70000}"/>
    <cellStyle name="20% - Accent1 4 5 2 2 6 3 2 2" xfId="42941" xr:uid="{00000000-0005-0000-0000-000004A70000}"/>
    <cellStyle name="20% - Accent1 4 5 2 2 6 3 2 2 2" xfId="42942" xr:uid="{00000000-0005-0000-0000-000005A70000}"/>
    <cellStyle name="20% - Accent1 4 5 2 2 6 3 2 3" xfId="42943" xr:uid="{00000000-0005-0000-0000-000006A70000}"/>
    <cellStyle name="20% - Accent1 4 5 2 2 6 3 3" xfId="42944" xr:uid="{00000000-0005-0000-0000-000007A70000}"/>
    <cellStyle name="20% - Accent1 4 5 2 2 6 3 3 2" xfId="42945" xr:uid="{00000000-0005-0000-0000-000008A70000}"/>
    <cellStyle name="20% - Accent1 4 5 2 2 6 3 4" xfId="42946" xr:uid="{00000000-0005-0000-0000-000009A70000}"/>
    <cellStyle name="20% - Accent1 4 5 2 2 6 4" xfId="42947" xr:uid="{00000000-0005-0000-0000-00000AA70000}"/>
    <cellStyle name="20% - Accent1 4 5 2 2 6 4 2" xfId="42948" xr:uid="{00000000-0005-0000-0000-00000BA70000}"/>
    <cellStyle name="20% - Accent1 4 5 2 2 6 4 2 2" xfId="42949" xr:uid="{00000000-0005-0000-0000-00000CA70000}"/>
    <cellStyle name="20% - Accent1 4 5 2 2 6 4 2 2 2" xfId="42950" xr:uid="{00000000-0005-0000-0000-00000DA70000}"/>
    <cellStyle name="20% - Accent1 4 5 2 2 6 4 2 3" xfId="42951" xr:uid="{00000000-0005-0000-0000-00000EA70000}"/>
    <cellStyle name="20% - Accent1 4 5 2 2 6 4 3" xfId="42952" xr:uid="{00000000-0005-0000-0000-00000FA70000}"/>
    <cellStyle name="20% - Accent1 4 5 2 2 6 4 3 2" xfId="42953" xr:uid="{00000000-0005-0000-0000-000010A70000}"/>
    <cellStyle name="20% - Accent1 4 5 2 2 6 4 4" xfId="42954" xr:uid="{00000000-0005-0000-0000-000011A70000}"/>
    <cellStyle name="20% - Accent1 4 5 2 2 6 5" xfId="42955" xr:uid="{00000000-0005-0000-0000-000012A70000}"/>
    <cellStyle name="20% - Accent1 4 5 2 2 6 5 2" xfId="42956" xr:uid="{00000000-0005-0000-0000-000013A70000}"/>
    <cellStyle name="20% - Accent1 4 5 2 2 6 5 2 2" xfId="42957" xr:uid="{00000000-0005-0000-0000-000014A70000}"/>
    <cellStyle name="20% - Accent1 4 5 2 2 6 5 3" xfId="42958" xr:uid="{00000000-0005-0000-0000-000015A70000}"/>
    <cellStyle name="20% - Accent1 4 5 2 2 6 6" xfId="42959" xr:uid="{00000000-0005-0000-0000-000016A70000}"/>
    <cellStyle name="20% - Accent1 4 5 2 2 6 6 2" xfId="42960" xr:uid="{00000000-0005-0000-0000-000017A70000}"/>
    <cellStyle name="20% - Accent1 4 5 2 2 6 6 2 2" xfId="42961" xr:uid="{00000000-0005-0000-0000-000018A70000}"/>
    <cellStyle name="20% - Accent1 4 5 2 2 6 6 3" xfId="42962" xr:uid="{00000000-0005-0000-0000-000019A70000}"/>
    <cellStyle name="20% - Accent1 4 5 2 2 6 7" xfId="42963" xr:uid="{00000000-0005-0000-0000-00001AA70000}"/>
    <cellStyle name="20% - Accent1 4 5 2 2 6 7 2" xfId="42964" xr:uid="{00000000-0005-0000-0000-00001BA70000}"/>
    <cellStyle name="20% - Accent1 4 5 2 2 6 8" xfId="42965" xr:uid="{00000000-0005-0000-0000-00001CA70000}"/>
    <cellStyle name="20% - Accent1 4 5 2 2 6 8 2" xfId="42966" xr:uid="{00000000-0005-0000-0000-00001DA70000}"/>
    <cellStyle name="20% - Accent1 4 5 2 2 6 9" xfId="42967" xr:uid="{00000000-0005-0000-0000-00001EA70000}"/>
    <cellStyle name="20% - Accent1 4 5 2 2 7" xfId="42968" xr:uid="{00000000-0005-0000-0000-00001FA70000}"/>
    <cellStyle name="20% - Accent1 4 5 2 2 7 2" xfId="42969" xr:uid="{00000000-0005-0000-0000-000020A70000}"/>
    <cellStyle name="20% - Accent1 4 5 2 2 7 2 2" xfId="42970" xr:uid="{00000000-0005-0000-0000-000021A70000}"/>
    <cellStyle name="20% - Accent1 4 5 2 2 7 2 2 2" xfId="42971" xr:uid="{00000000-0005-0000-0000-000022A70000}"/>
    <cellStyle name="20% - Accent1 4 5 2 2 7 2 3" xfId="42972" xr:uid="{00000000-0005-0000-0000-000023A70000}"/>
    <cellStyle name="20% - Accent1 4 5 2 2 7 3" xfId="42973" xr:uid="{00000000-0005-0000-0000-000024A70000}"/>
    <cellStyle name="20% - Accent1 4 5 2 2 7 3 2" xfId="42974" xr:uid="{00000000-0005-0000-0000-000025A70000}"/>
    <cellStyle name="20% - Accent1 4 5 2 2 7 4" xfId="42975" xr:uid="{00000000-0005-0000-0000-000026A70000}"/>
    <cellStyle name="20% - Accent1 4 5 2 2 8" xfId="42976" xr:uid="{00000000-0005-0000-0000-000027A70000}"/>
    <cellStyle name="20% - Accent1 4 5 2 2 8 2" xfId="42977" xr:uid="{00000000-0005-0000-0000-000028A70000}"/>
    <cellStyle name="20% - Accent1 4 5 2 2 8 2 2" xfId="42978" xr:uid="{00000000-0005-0000-0000-000029A70000}"/>
    <cellStyle name="20% - Accent1 4 5 2 2 8 2 2 2" xfId="42979" xr:uid="{00000000-0005-0000-0000-00002AA70000}"/>
    <cellStyle name="20% - Accent1 4 5 2 2 8 2 3" xfId="42980" xr:uid="{00000000-0005-0000-0000-00002BA70000}"/>
    <cellStyle name="20% - Accent1 4 5 2 2 8 3" xfId="42981" xr:uid="{00000000-0005-0000-0000-00002CA70000}"/>
    <cellStyle name="20% - Accent1 4 5 2 2 8 3 2" xfId="42982" xr:uid="{00000000-0005-0000-0000-00002DA70000}"/>
    <cellStyle name="20% - Accent1 4 5 2 2 8 4" xfId="42983" xr:uid="{00000000-0005-0000-0000-00002EA70000}"/>
    <cellStyle name="20% - Accent1 4 5 2 2 9" xfId="42984" xr:uid="{00000000-0005-0000-0000-00002FA70000}"/>
    <cellStyle name="20% - Accent1 4 5 2 2 9 2" xfId="42985" xr:uid="{00000000-0005-0000-0000-000030A70000}"/>
    <cellStyle name="20% - Accent1 4 5 2 2 9 2 2" xfId="42986" xr:uid="{00000000-0005-0000-0000-000031A70000}"/>
    <cellStyle name="20% - Accent1 4 5 2 2 9 2 2 2" xfId="42987" xr:uid="{00000000-0005-0000-0000-000032A70000}"/>
    <cellStyle name="20% - Accent1 4 5 2 2 9 2 3" xfId="42988" xr:uid="{00000000-0005-0000-0000-000033A70000}"/>
    <cellStyle name="20% - Accent1 4 5 2 2 9 3" xfId="42989" xr:uid="{00000000-0005-0000-0000-000034A70000}"/>
    <cellStyle name="20% - Accent1 4 5 2 2 9 3 2" xfId="42990" xr:uid="{00000000-0005-0000-0000-000035A70000}"/>
    <cellStyle name="20% - Accent1 4 5 2 2 9 4" xfId="42991" xr:uid="{00000000-0005-0000-0000-000036A70000}"/>
    <cellStyle name="20% - Accent1 4 5 2 3" xfId="42992" xr:uid="{00000000-0005-0000-0000-000037A70000}"/>
    <cellStyle name="20% - Accent1 4 5 2 3 10" xfId="42993" xr:uid="{00000000-0005-0000-0000-000038A70000}"/>
    <cellStyle name="20% - Accent1 4 5 2 3 10 2" xfId="42994" xr:uid="{00000000-0005-0000-0000-000039A70000}"/>
    <cellStyle name="20% - Accent1 4 5 2 3 11" xfId="42995" xr:uid="{00000000-0005-0000-0000-00003AA70000}"/>
    <cellStyle name="20% - Accent1 4 5 2 3 2" xfId="42996" xr:uid="{00000000-0005-0000-0000-00003BA70000}"/>
    <cellStyle name="20% - Accent1 4 5 2 3 2 2" xfId="42997" xr:uid="{00000000-0005-0000-0000-00003CA70000}"/>
    <cellStyle name="20% - Accent1 4 5 2 3 2 2 2" xfId="42998" xr:uid="{00000000-0005-0000-0000-00003DA70000}"/>
    <cellStyle name="20% - Accent1 4 5 2 3 2 2 2 2" xfId="42999" xr:uid="{00000000-0005-0000-0000-00003EA70000}"/>
    <cellStyle name="20% - Accent1 4 5 2 3 2 2 2 2 2" xfId="43000" xr:uid="{00000000-0005-0000-0000-00003FA70000}"/>
    <cellStyle name="20% - Accent1 4 5 2 3 2 2 2 3" xfId="43001" xr:uid="{00000000-0005-0000-0000-000040A70000}"/>
    <cellStyle name="20% - Accent1 4 5 2 3 2 2 3" xfId="43002" xr:uid="{00000000-0005-0000-0000-000041A70000}"/>
    <cellStyle name="20% - Accent1 4 5 2 3 2 2 3 2" xfId="43003" xr:uid="{00000000-0005-0000-0000-000042A70000}"/>
    <cellStyle name="20% - Accent1 4 5 2 3 2 2 4" xfId="43004" xr:uid="{00000000-0005-0000-0000-000043A70000}"/>
    <cellStyle name="20% - Accent1 4 5 2 3 2 3" xfId="43005" xr:uid="{00000000-0005-0000-0000-000044A70000}"/>
    <cellStyle name="20% - Accent1 4 5 2 3 2 3 2" xfId="43006" xr:uid="{00000000-0005-0000-0000-000045A70000}"/>
    <cellStyle name="20% - Accent1 4 5 2 3 2 3 2 2" xfId="43007" xr:uid="{00000000-0005-0000-0000-000046A70000}"/>
    <cellStyle name="20% - Accent1 4 5 2 3 2 3 2 2 2" xfId="43008" xr:uid="{00000000-0005-0000-0000-000047A70000}"/>
    <cellStyle name="20% - Accent1 4 5 2 3 2 3 2 3" xfId="43009" xr:uid="{00000000-0005-0000-0000-000048A70000}"/>
    <cellStyle name="20% - Accent1 4 5 2 3 2 3 3" xfId="43010" xr:uid="{00000000-0005-0000-0000-000049A70000}"/>
    <cellStyle name="20% - Accent1 4 5 2 3 2 3 3 2" xfId="43011" xr:uid="{00000000-0005-0000-0000-00004AA70000}"/>
    <cellStyle name="20% - Accent1 4 5 2 3 2 3 4" xfId="43012" xr:uid="{00000000-0005-0000-0000-00004BA70000}"/>
    <cellStyle name="20% - Accent1 4 5 2 3 2 4" xfId="43013" xr:uid="{00000000-0005-0000-0000-00004CA70000}"/>
    <cellStyle name="20% - Accent1 4 5 2 3 2 4 2" xfId="43014" xr:uid="{00000000-0005-0000-0000-00004DA70000}"/>
    <cellStyle name="20% - Accent1 4 5 2 3 2 4 2 2" xfId="43015" xr:uid="{00000000-0005-0000-0000-00004EA70000}"/>
    <cellStyle name="20% - Accent1 4 5 2 3 2 4 2 2 2" xfId="43016" xr:uid="{00000000-0005-0000-0000-00004FA70000}"/>
    <cellStyle name="20% - Accent1 4 5 2 3 2 4 2 3" xfId="43017" xr:uid="{00000000-0005-0000-0000-000050A70000}"/>
    <cellStyle name="20% - Accent1 4 5 2 3 2 4 3" xfId="43018" xr:uid="{00000000-0005-0000-0000-000051A70000}"/>
    <cellStyle name="20% - Accent1 4 5 2 3 2 4 3 2" xfId="43019" xr:uid="{00000000-0005-0000-0000-000052A70000}"/>
    <cellStyle name="20% - Accent1 4 5 2 3 2 4 4" xfId="43020" xr:uid="{00000000-0005-0000-0000-000053A70000}"/>
    <cellStyle name="20% - Accent1 4 5 2 3 2 5" xfId="43021" xr:uid="{00000000-0005-0000-0000-000054A70000}"/>
    <cellStyle name="20% - Accent1 4 5 2 3 2 5 2" xfId="43022" xr:uid="{00000000-0005-0000-0000-000055A70000}"/>
    <cellStyle name="20% - Accent1 4 5 2 3 2 5 2 2" xfId="43023" xr:uid="{00000000-0005-0000-0000-000056A70000}"/>
    <cellStyle name="20% - Accent1 4 5 2 3 2 5 3" xfId="43024" xr:uid="{00000000-0005-0000-0000-000057A70000}"/>
    <cellStyle name="20% - Accent1 4 5 2 3 2 6" xfId="43025" xr:uid="{00000000-0005-0000-0000-000058A70000}"/>
    <cellStyle name="20% - Accent1 4 5 2 3 2 6 2" xfId="43026" xr:uid="{00000000-0005-0000-0000-000059A70000}"/>
    <cellStyle name="20% - Accent1 4 5 2 3 2 6 2 2" xfId="43027" xr:uid="{00000000-0005-0000-0000-00005AA70000}"/>
    <cellStyle name="20% - Accent1 4 5 2 3 2 6 3" xfId="43028" xr:uid="{00000000-0005-0000-0000-00005BA70000}"/>
    <cellStyle name="20% - Accent1 4 5 2 3 2 7" xfId="43029" xr:uid="{00000000-0005-0000-0000-00005CA70000}"/>
    <cellStyle name="20% - Accent1 4 5 2 3 2 7 2" xfId="43030" xr:uid="{00000000-0005-0000-0000-00005DA70000}"/>
    <cellStyle name="20% - Accent1 4 5 2 3 2 8" xfId="43031" xr:uid="{00000000-0005-0000-0000-00005EA70000}"/>
    <cellStyle name="20% - Accent1 4 5 2 3 2 8 2" xfId="43032" xr:uid="{00000000-0005-0000-0000-00005FA70000}"/>
    <cellStyle name="20% - Accent1 4 5 2 3 2 9" xfId="43033" xr:uid="{00000000-0005-0000-0000-000060A70000}"/>
    <cellStyle name="20% - Accent1 4 5 2 3 3" xfId="43034" xr:uid="{00000000-0005-0000-0000-000061A70000}"/>
    <cellStyle name="20% - Accent1 4 5 2 3 3 2" xfId="43035" xr:uid="{00000000-0005-0000-0000-000062A70000}"/>
    <cellStyle name="20% - Accent1 4 5 2 3 3 2 2" xfId="43036" xr:uid="{00000000-0005-0000-0000-000063A70000}"/>
    <cellStyle name="20% - Accent1 4 5 2 3 3 2 2 2" xfId="43037" xr:uid="{00000000-0005-0000-0000-000064A70000}"/>
    <cellStyle name="20% - Accent1 4 5 2 3 3 2 2 2 2" xfId="43038" xr:uid="{00000000-0005-0000-0000-000065A70000}"/>
    <cellStyle name="20% - Accent1 4 5 2 3 3 2 2 3" xfId="43039" xr:uid="{00000000-0005-0000-0000-000066A70000}"/>
    <cellStyle name="20% - Accent1 4 5 2 3 3 2 3" xfId="43040" xr:uid="{00000000-0005-0000-0000-000067A70000}"/>
    <cellStyle name="20% - Accent1 4 5 2 3 3 2 3 2" xfId="43041" xr:uid="{00000000-0005-0000-0000-000068A70000}"/>
    <cellStyle name="20% - Accent1 4 5 2 3 3 2 4" xfId="43042" xr:uid="{00000000-0005-0000-0000-000069A70000}"/>
    <cellStyle name="20% - Accent1 4 5 2 3 3 3" xfId="43043" xr:uid="{00000000-0005-0000-0000-00006AA70000}"/>
    <cellStyle name="20% - Accent1 4 5 2 3 3 3 2" xfId="43044" xr:uid="{00000000-0005-0000-0000-00006BA70000}"/>
    <cellStyle name="20% - Accent1 4 5 2 3 3 3 2 2" xfId="43045" xr:uid="{00000000-0005-0000-0000-00006CA70000}"/>
    <cellStyle name="20% - Accent1 4 5 2 3 3 3 2 2 2" xfId="43046" xr:uid="{00000000-0005-0000-0000-00006DA70000}"/>
    <cellStyle name="20% - Accent1 4 5 2 3 3 3 2 3" xfId="43047" xr:uid="{00000000-0005-0000-0000-00006EA70000}"/>
    <cellStyle name="20% - Accent1 4 5 2 3 3 3 3" xfId="43048" xr:uid="{00000000-0005-0000-0000-00006FA70000}"/>
    <cellStyle name="20% - Accent1 4 5 2 3 3 3 3 2" xfId="43049" xr:uid="{00000000-0005-0000-0000-000070A70000}"/>
    <cellStyle name="20% - Accent1 4 5 2 3 3 3 4" xfId="43050" xr:uid="{00000000-0005-0000-0000-000071A70000}"/>
    <cellStyle name="20% - Accent1 4 5 2 3 3 4" xfId="43051" xr:uid="{00000000-0005-0000-0000-000072A70000}"/>
    <cellStyle name="20% - Accent1 4 5 2 3 3 4 2" xfId="43052" xr:uid="{00000000-0005-0000-0000-000073A70000}"/>
    <cellStyle name="20% - Accent1 4 5 2 3 3 4 2 2" xfId="43053" xr:uid="{00000000-0005-0000-0000-000074A70000}"/>
    <cellStyle name="20% - Accent1 4 5 2 3 3 4 2 2 2" xfId="43054" xr:uid="{00000000-0005-0000-0000-000075A70000}"/>
    <cellStyle name="20% - Accent1 4 5 2 3 3 4 2 3" xfId="43055" xr:uid="{00000000-0005-0000-0000-000076A70000}"/>
    <cellStyle name="20% - Accent1 4 5 2 3 3 4 3" xfId="43056" xr:uid="{00000000-0005-0000-0000-000077A70000}"/>
    <cellStyle name="20% - Accent1 4 5 2 3 3 4 3 2" xfId="43057" xr:uid="{00000000-0005-0000-0000-000078A70000}"/>
    <cellStyle name="20% - Accent1 4 5 2 3 3 4 4" xfId="43058" xr:uid="{00000000-0005-0000-0000-000079A70000}"/>
    <cellStyle name="20% - Accent1 4 5 2 3 3 5" xfId="43059" xr:uid="{00000000-0005-0000-0000-00007AA70000}"/>
    <cellStyle name="20% - Accent1 4 5 2 3 3 5 2" xfId="43060" xr:uid="{00000000-0005-0000-0000-00007BA70000}"/>
    <cellStyle name="20% - Accent1 4 5 2 3 3 5 2 2" xfId="43061" xr:uid="{00000000-0005-0000-0000-00007CA70000}"/>
    <cellStyle name="20% - Accent1 4 5 2 3 3 5 3" xfId="43062" xr:uid="{00000000-0005-0000-0000-00007DA70000}"/>
    <cellStyle name="20% - Accent1 4 5 2 3 3 6" xfId="43063" xr:uid="{00000000-0005-0000-0000-00007EA70000}"/>
    <cellStyle name="20% - Accent1 4 5 2 3 3 6 2" xfId="43064" xr:uid="{00000000-0005-0000-0000-00007FA70000}"/>
    <cellStyle name="20% - Accent1 4 5 2 3 3 6 2 2" xfId="43065" xr:uid="{00000000-0005-0000-0000-000080A70000}"/>
    <cellStyle name="20% - Accent1 4 5 2 3 3 6 3" xfId="43066" xr:uid="{00000000-0005-0000-0000-000081A70000}"/>
    <cellStyle name="20% - Accent1 4 5 2 3 3 7" xfId="43067" xr:uid="{00000000-0005-0000-0000-000082A70000}"/>
    <cellStyle name="20% - Accent1 4 5 2 3 3 7 2" xfId="43068" xr:uid="{00000000-0005-0000-0000-000083A70000}"/>
    <cellStyle name="20% - Accent1 4 5 2 3 3 8" xfId="43069" xr:uid="{00000000-0005-0000-0000-000084A70000}"/>
    <cellStyle name="20% - Accent1 4 5 2 3 3 8 2" xfId="43070" xr:uid="{00000000-0005-0000-0000-000085A70000}"/>
    <cellStyle name="20% - Accent1 4 5 2 3 3 9" xfId="43071" xr:uid="{00000000-0005-0000-0000-000086A70000}"/>
    <cellStyle name="20% - Accent1 4 5 2 3 4" xfId="43072" xr:uid="{00000000-0005-0000-0000-000087A70000}"/>
    <cellStyle name="20% - Accent1 4 5 2 3 4 2" xfId="43073" xr:uid="{00000000-0005-0000-0000-000088A70000}"/>
    <cellStyle name="20% - Accent1 4 5 2 3 4 2 2" xfId="43074" xr:uid="{00000000-0005-0000-0000-000089A70000}"/>
    <cellStyle name="20% - Accent1 4 5 2 3 4 2 2 2" xfId="43075" xr:uid="{00000000-0005-0000-0000-00008AA70000}"/>
    <cellStyle name="20% - Accent1 4 5 2 3 4 2 3" xfId="43076" xr:uid="{00000000-0005-0000-0000-00008BA70000}"/>
    <cellStyle name="20% - Accent1 4 5 2 3 4 3" xfId="43077" xr:uid="{00000000-0005-0000-0000-00008CA70000}"/>
    <cellStyle name="20% - Accent1 4 5 2 3 4 3 2" xfId="43078" xr:uid="{00000000-0005-0000-0000-00008DA70000}"/>
    <cellStyle name="20% - Accent1 4 5 2 3 4 4" xfId="43079" xr:uid="{00000000-0005-0000-0000-00008EA70000}"/>
    <cellStyle name="20% - Accent1 4 5 2 3 5" xfId="43080" xr:uid="{00000000-0005-0000-0000-00008FA70000}"/>
    <cellStyle name="20% - Accent1 4 5 2 3 5 2" xfId="43081" xr:uid="{00000000-0005-0000-0000-000090A70000}"/>
    <cellStyle name="20% - Accent1 4 5 2 3 5 2 2" xfId="43082" xr:uid="{00000000-0005-0000-0000-000091A70000}"/>
    <cellStyle name="20% - Accent1 4 5 2 3 5 2 2 2" xfId="43083" xr:uid="{00000000-0005-0000-0000-000092A70000}"/>
    <cellStyle name="20% - Accent1 4 5 2 3 5 2 3" xfId="43084" xr:uid="{00000000-0005-0000-0000-000093A70000}"/>
    <cellStyle name="20% - Accent1 4 5 2 3 5 3" xfId="43085" xr:uid="{00000000-0005-0000-0000-000094A70000}"/>
    <cellStyle name="20% - Accent1 4 5 2 3 5 3 2" xfId="43086" xr:uid="{00000000-0005-0000-0000-000095A70000}"/>
    <cellStyle name="20% - Accent1 4 5 2 3 5 4" xfId="43087" xr:uid="{00000000-0005-0000-0000-000096A70000}"/>
    <cellStyle name="20% - Accent1 4 5 2 3 6" xfId="43088" xr:uid="{00000000-0005-0000-0000-000097A70000}"/>
    <cellStyle name="20% - Accent1 4 5 2 3 6 2" xfId="43089" xr:uid="{00000000-0005-0000-0000-000098A70000}"/>
    <cellStyle name="20% - Accent1 4 5 2 3 6 2 2" xfId="43090" xr:uid="{00000000-0005-0000-0000-000099A70000}"/>
    <cellStyle name="20% - Accent1 4 5 2 3 6 2 2 2" xfId="43091" xr:uid="{00000000-0005-0000-0000-00009AA70000}"/>
    <cellStyle name="20% - Accent1 4 5 2 3 6 2 3" xfId="43092" xr:uid="{00000000-0005-0000-0000-00009BA70000}"/>
    <cellStyle name="20% - Accent1 4 5 2 3 6 3" xfId="43093" xr:uid="{00000000-0005-0000-0000-00009CA70000}"/>
    <cellStyle name="20% - Accent1 4 5 2 3 6 3 2" xfId="43094" xr:uid="{00000000-0005-0000-0000-00009DA70000}"/>
    <cellStyle name="20% - Accent1 4 5 2 3 6 4" xfId="43095" xr:uid="{00000000-0005-0000-0000-00009EA70000}"/>
    <cellStyle name="20% - Accent1 4 5 2 3 7" xfId="43096" xr:uid="{00000000-0005-0000-0000-00009FA70000}"/>
    <cellStyle name="20% - Accent1 4 5 2 3 7 2" xfId="43097" xr:uid="{00000000-0005-0000-0000-0000A0A70000}"/>
    <cellStyle name="20% - Accent1 4 5 2 3 7 2 2" xfId="43098" xr:uid="{00000000-0005-0000-0000-0000A1A70000}"/>
    <cellStyle name="20% - Accent1 4 5 2 3 7 3" xfId="43099" xr:uid="{00000000-0005-0000-0000-0000A2A70000}"/>
    <cellStyle name="20% - Accent1 4 5 2 3 8" xfId="43100" xr:uid="{00000000-0005-0000-0000-0000A3A70000}"/>
    <cellStyle name="20% - Accent1 4 5 2 3 8 2" xfId="43101" xr:uid="{00000000-0005-0000-0000-0000A4A70000}"/>
    <cellStyle name="20% - Accent1 4 5 2 3 8 2 2" xfId="43102" xr:uid="{00000000-0005-0000-0000-0000A5A70000}"/>
    <cellStyle name="20% - Accent1 4 5 2 3 8 3" xfId="43103" xr:uid="{00000000-0005-0000-0000-0000A6A70000}"/>
    <cellStyle name="20% - Accent1 4 5 2 3 9" xfId="43104" xr:uid="{00000000-0005-0000-0000-0000A7A70000}"/>
    <cellStyle name="20% - Accent1 4 5 2 3 9 2" xfId="43105" xr:uid="{00000000-0005-0000-0000-0000A8A70000}"/>
    <cellStyle name="20% - Accent1 4 5 2 4" xfId="43106" xr:uid="{00000000-0005-0000-0000-0000A9A70000}"/>
    <cellStyle name="20% - Accent1 4 5 2 4 10" xfId="43107" xr:uid="{00000000-0005-0000-0000-0000AAA70000}"/>
    <cellStyle name="20% - Accent1 4 5 2 4 10 2" xfId="43108" xr:uid="{00000000-0005-0000-0000-0000ABA70000}"/>
    <cellStyle name="20% - Accent1 4 5 2 4 11" xfId="43109" xr:uid="{00000000-0005-0000-0000-0000ACA70000}"/>
    <cellStyle name="20% - Accent1 4 5 2 4 2" xfId="43110" xr:uid="{00000000-0005-0000-0000-0000ADA70000}"/>
    <cellStyle name="20% - Accent1 4 5 2 4 2 2" xfId="43111" xr:uid="{00000000-0005-0000-0000-0000AEA70000}"/>
    <cellStyle name="20% - Accent1 4 5 2 4 2 2 2" xfId="43112" xr:uid="{00000000-0005-0000-0000-0000AFA70000}"/>
    <cellStyle name="20% - Accent1 4 5 2 4 2 2 2 2" xfId="43113" xr:uid="{00000000-0005-0000-0000-0000B0A70000}"/>
    <cellStyle name="20% - Accent1 4 5 2 4 2 2 2 2 2" xfId="43114" xr:uid="{00000000-0005-0000-0000-0000B1A70000}"/>
    <cellStyle name="20% - Accent1 4 5 2 4 2 2 2 3" xfId="43115" xr:uid="{00000000-0005-0000-0000-0000B2A70000}"/>
    <cellStyle name="20% - Accent1 4 5 2 4 2 2 3" xfId="43116" xr:uid="{00000000-0005-0000-0000-0000B3A70000}"/>
    <cellStyle name="20% - Accent1 4 5 2 4 2 2 3 2" xfId="43117" xr:uid="{00000000-0005-0000-0000-0000B4A70000}"/>
    <cellStyle name="20% - Accent1 4 5 2 4 2 2 4" xfId="43118" xr:uid="{00000000-0005-0000-0000-0000B5A70000}"/>
    <cellStyle name="20% - Accent1 4 5 2 4 2 3" xfId="43119" xr:uid="{00000000-0005-0000-0000-0000B6A70000}"/>
    <cellStyle name="20% - Accent1 4 5 2 4 2 3 2" xfId="43120" xr:uid="{00000000-0005-0000-0000-0000B7A70000}"/>
    <cellStyle name="20% - Accent1 4 5 2 4 2 3 2 2" xfId="43121" xr:uid="{00000000-0005-0000-0000-0000B8A70000}"/>
    <cellStyle name="20% - Accent1 4 5 2 4 2 3 2 2 2" xfId="43122" xr:uid="{00000000-0005-0000-0000-0000B9A70000}"/>
    <cellStyle name="20% - Accent1 4 5 2 4 2 3 2 3" xfId="43123" xr:uid="{00000000-0005-0000-0000-0000BAA70000}"/>
    <cellStyle name="20% - Accent1 4 5 2 4 2 3 3" xfId="43124" xr:uid="{00000000-0005-0000-0000-0000BBA70000}"/>
    <cellStyle name="20% - Accent1 4 5 2 4 2 3 3 2" xfId="43125" xr:uid="{00000000-0005-0000-0000-0000BCA70000}"/>
    <cellStyle name="20% - Accent1 4 5 2 4 2 3 4" xfId="43126" xr:uid="{00000000-0005-0000-0000-0000BDA70000}"/>
    <cellStyle name="20% - Accent1 4 5 2 4 2 4" xfId="43127" xr:uid="{00000000-0005-0000-0000-0000BEA70000}"/>
    <cellStyle name="20% - Accent1 4 5 2 4 2 4 2" xfId="43128" xr:uid="{00000000-0005-0000-0000-0000BFA70000}"/>
    <cellStyle name="20% - Accent1 4 5 2 4 2 4 2 2" xfId="43129" xr:uid="{00000000-0005-0000-0000-0000C0A70000}"/>
    <cellStyle name="20% - Accent1 4 5 2 4 2 4 2 2 2" xfId="43130" xr:uid="{00000000-0005-0000-0000-0000C1A70000}"/>
    <cellStyle name="20% - Accent1 4 5 2 4 2 4 2 3" xfId="43131" xr:uid="{00000000-0005-0000-0000-0000C2A70000}"/>
    <cellStyle name="20% - Accent1 4 5 2 4 2 4 3" xfId="43132" xr:uid="{00000000-0005-0000-0000-0000C3A70000}"/>
    <cellStyle name="20% - Accent1 4 5 2 4 2 4 3 2" xfId="43133" xr:uid="{00000000-0005-0000-0000-0000C4A70000}"/>
    <cellStyle name="20% - Accent1 4 5 2 4 2 4 4" xfId="43134" xr:uid="{00000000-0005-0000-0000-0000C5A70000}"/>
    <cellStyle name="20% - Accent1 4 5 2 4 2 5" xfId="43135" xr:uid="{00000000-0005-0000-0000-0000C6A70000}"/>
    <cellStyle name="20% - Accent1 4 5 2 4 2 5 2" xfId="43136" xr:uid="{00000000-0005-0000-0000-0000C7A70000}"/>
    <cellStyle name="20% - Accent1 4 5 2 4 2 5 2 2" xfId="43137" xr:uid="{00000000-0005-0000-0000-0000C8A70000}"/>
    <cellStyle name="20% - Accent1 4 5 2 4 2 5 3" xfId="43138" xr:uid="{00000000-0005-0000-0000-0000C9A70000}"/>
    <cellStyle name="20% - Accent1 4 5 2 4 2 6" xfId="43139" xr:uid="{00000000-0005-0000-0000-0000CAA70000}"/>
    <cellStyle name="20% - Accent1 4 5 2 4 2 6 2" xfId="43140" xr:uid="{00000000-0005-0000-0000-0000CBA70000}"/>
    <cellStyle name="20% - Accent1 4 5 2 4 2 6 2 2" xfId="43141" xr:uid="{00000000-0005-0000-0000-0000CCA70000}"/>
    <cellStyle name="20% - Accent1 4 5 2 4 2 6 3" xfId="43142" xr:uid="{00000000-0005-0000-0000-0000CDA70000}"/>
    <cellStyle name="20% - Accent1 4 5 2 4 2 7" xfId="43143" xr:uid="{00000000-0005-0000-0000-0000CEA70000}"/>
    <cellStyle name="20% - Accent1 4 5 2 4 2 7 2" xfId="43144" xr:uid="{00000000-0005-0000-0000-0000CFA70000}"/>
    <cellStyle name="20% - Accent1 4 5 2 4 2 8" xfId="43145" xr:uid="{00000000-0005-0000-0000-0000D0A70000}"/>
    <cellStyle name="20% - Accent1 4 5 2 4 2 8 2" xfId="43146" xr:uid="{00000000-0005-0000-0000-0000D1A70000}"/>
    <cellStyle name="20% - Accent1 4 5 2 4 2 9" xfId="43147" xr:uid="{00000000-0005-0000-0000-0000D2A70000}"/>
    <cellStyle name="20% - Accent1 4 5 2 4 3" xfId="43148" xr:uid="{00000000-0005-0000-0000-0000D3A70000}"/>
    <cellStyle name="20% - Accent1 4 5 2 4 3 2" xfId="43149" xr:uid="{00000000-0005-0000-0000-0000D4A70000}"/>
    <cellStyle name="20% - Accent1 4 5 2 4 3 2 2" xfId="43150" xr:uid="{00000000-0005-0000-0000-0000D5A70000}"/>
    <cellStyle name="20% - Accent1 4 5 2 4 3 2 2 2" xfId="43151" xr:uid="{00000000-0005-0000-0000-0000D6A70000}"/>
    <cellStyle name="20% - Accent1 4 5 2 4 3 2 2 2 2" xfId="43152" xr:uid="{00000000-0005-0000-0000-0000D7A70000}"/>
    <cellStyle name="20% - Accent1 4 5 2 4 3 2 2 3" xfId="43153" xr:uid="{00000000-0005-0000-0000-0000D8A70000}"/>
    <cellStyle name="20% - Accent1 4 5 2 4 3 2 3" xfId="43154" xr:uid="{00000000-0005-0000-0000-0000D9A70000}"/>
    <cellStyle name="20% - Accent1 4 5 2 4 3 2 3 2" xfId="43155" xr:uid="{00000000-0005-0000-0000-0000DAA70000}"/>
    <cellStyle name="20% - Accent1 4 5 2 4 3 2 4" xfId="43156" xr:uid="{00000000-0005-0000-0000-0000DBA70000}"/>
    <cellStyle name="20% - Accent1 4 5 2 4 3 3" xfId="43157" xr:uid="{00000000-0005-0000-0000-0000DCA70000}"/>
    <cellStyle name="20% - Accent1 4 5 2 4 3 3 2" xfId="43158" xr:uid="{00000000-0005-0000-0000-0000DDA70000}"/>
    <cellStyle name="20% - Accent1 4 5 2 4 3 3 2 2" xfId="43159" xr:uid="{00000000-0005-0000-0000-0000DEA70000}"/>
    <cellStyle name="20% - Accent1 4 5 2 4 3 3 2 2 2" xfId="43160" xr:uid="{00000000-0005-0000-0000-0000DFA70000}"/>
    <cellStyle name="20% - Accent1 4 5 2 4 3 3 2 3" xfId="43161" xr:uid="{00000000-0005-0000-0000-0000E0A70000}"/>
    <cellStyle name="20% - Accent1 4 5 2 4 3 3 3" xfId="43162" xr:uid="{00000000-0005-0000-0000-0000E1A70000}"/>
    <cellStyle name="20% - Accent1 4 5 2 4 3 3 3 2" xfId="43163" xr:uid="{00000000-0005-0000-0000-0000E2A70000}"/>
    <cellStyle name="20% - Accent1 4 5 2 4 3 3 4" xfId="43164" xr:uid="{00000000-0005-0000-0000-0000E3A70000}"/>
    <cellStyle name="20% - Accent1 4 5 2 4 3 4" xfId="43165" xr:uid="{00000000-0005-0000-0000-0000E4A70000}"/>
    <cellStyle name="20% - Accent1 4 5 2 4 3 4 2" xfId="43166" xr:uid="{00000000-0005-0000-0000-0000E5A70000}"/>
    <cellStyle name="20% - Accent1 4 5 2 4 3 4 2 2" xfId="43167" xr:uid="{00000000-0005-0000-0000-0000E6A70000}"/>
    <cellStyle name="20% - Accent1 4 5 2 4 3 4 2 2 2" xfId="43168" xr:uid="{00000000-0005-0000-0000-0000E7A70000}"/>
    <cellStyle name="20% - Accent1 4 5 2 4 3 4 2 3" xfId="43169" xr:uid="{00000000-0005-0000-0000-0000E8A70000}"/>
    <cellStyle name="20% - Accent1 4 5 2 4 3 4 3" xfId="43170" xr:uid="{00000000-0005-0000-0000-0000E9A70000}"/>
    <cellStyle name="20% - Accent1 4 5 2 4 3 4 3 2" xfId="43171" xr:uid="{00000000-0005-0000-0000-0000EAA70000}"/>
    <cellStyle name="20% - Accent1 4 5 2 4 3 4 4" xfId="43172" xr:uid="{00000000-0005-0000-0000-0000EBA70000}"/>
    <cellStyle name="20% - Accent1 4 5 2 4 3 5" xfId="43173" xr:uid="{00000000-0005-0000-0000-0000ECA70000}"/>
    <cellStyle name="20% - Accent1 4 5 2 4 3 5 2" xfId="43174" xr:uid="{00000000-0005-0000-0000-0000EDA70000}"/>
    <cellStyle name="20% - Accent1 4 5 2 4 3 5 2 2" xfId="43175" xr:uid="{00000000-0005-0000-0000-0000EEA70000}"/>
    <cellStyle name="20% - Accent1 4 5 2 4 3 5 3" xfId="43176" xr:uid="{00000000-0005-0000-0000-0000EFA70000}"/>
    <cellStyle name="20% - Accent1 4 5 2 4 3 6" xfId="43177" xr:uid="{00000000-0005-0000-0000-0000F0A70000}"/>
    <cellStyle name="20% - Accent1 4 5 2 4 3 6 2" xfId="43178" xr:uid="{00000000-0005-0000-0000-0000F1A70000}"/>
    <cellStyle name="20% - Accent1 4 5 2 4 3 6 2 2" xfId="43179" xr:uid="{00000000-0005-0000-0000-0000F2A70000}"/>
    <cellStyle name="20% - Accent1 4 5 2 4 3 6 3" xfId="43180" xr:uid="{00000000-0005-0000-0000-0000F3A70000}"/>
    <cellStyle name="20% - Accent1 4 5 2 4 3 7" xfId="43181" xr:uid="{00000000-0005-0000-0000-0000F4A70000}"/>
    <cellStyle name="20% - Accent1 4 5 2 4 3 7 2" xfId="43182" xr:uid="{00000000-0005-0000-0000-0000F5A70000}"/>
    <cellStyle name="20% - Accent1 4 5 2 4 3 8" xfId="43183" xr:uid="{00000000-0005-0000-0000-0000F6A70000}"/>
    <cellStyle name="20% - Accent1 4 5 2 4 3 8 2" xfId="43184" xr:uid="{00000000-0005-0000-0000-0000F7A70000}"/>
    <cellStyle name="20% - Accent1 4 5 2 4 3 9" xfId="43185" xr:uid="{00000000-0005-0000-0000-0000F8A70000}"/>
    <cellStyle name="20% - Accent1 4 5 2 4 4" xfId="43186" xr:uid="{00000000-0005-0000-0000-0000F9A70000}"/>
    <cellStyle name="20% - Accent1 4 5 2 4 4 2" xfId="43187" xr:uid="{00000000-0005-0000-0000-0000FAA70000}"/>
    <cellStyle name="20% - Accent1 4 5 2 4 4 2 2" xfId="43188" xr:uid="{00000000-0005-0000-0000-0000FBA70000}"/>
    <cellStyle name="20% - Accent1 4 5 2 4 4 2 2 2" xfId="43189" xr:uid="{00000000-0005-0000-0000-0000FCA70000}"/>
    <cellStyle name="20% - Accent1 4 5 2 4 4 2 3" xfId="43190" xr:uid="{00000000-0005-0000-0000-0000FDA70000}"/>
    <cellStyle name="20% - Accent1 4 5 2 4 4 3" xfId="43191" xr:uid="{00000000-0005-0000-0000-0000FEA70000}"/>
    <cellStyle name="20% - Accent1 4 5 2 4 4 3 2" xfId="43192" xr:uid="{00000000-0005-0000-0000-0000FFA70000}"/>
    <cellStyle name="20% - Accent1 4 5 2 4 4 4" xfId="43193" xr:uid="{00000000-0005-0000-0000-000000A80000}"/>
    <cellStyle name="20% - Accent1 4 5 2 4 5" xfId="43194" xr:uid="{00000000-0005-0000-0000-000001A80000}"/>
    <cellStyle name="20% - Accent1 4 5 2 4 5 2" xfId="43195" xr:uid="{00000000-0005-0000-0000-000002A80000}"/>
    <cellStyle name="20% - Accent1 4 5 2 4 5 2 2" xfId="43196" xr:uid="{00000000-0005-0000-0000-000003A80000}"/>
    <cellStyle name="20% - Accent1 4 5 2 4 5 2 2 2" xfId="43197" xr:uid="{00000000-0005-0000-0000-000004A80000}"/>
    <cellStyle name="20% - Accent1 4 5 2 4 5 2 3" xfId="43198" xr:uid="{00000000-0005-0000-0000-000005A80000}"/>
    <cellStyle name="20% - Accent1 4 5 2 4 5 3" xfId="43199" xr:uid="{00000000-0005-0000-0000-000006A80000}"/>
    <cellStyle name="20% - Accent1 4 5 2 4 5 3 2" xfId="43200" xr:uid="{00000000-0005-0000-0000-000007A80000}"/>
    <cellStyle name="20% - Accent1 4 5 2 4 5 4" xfId="43201" xr:uid="{00000000-0005-0000-0000-000008A80000}"/>
    <cellStyle name="20% - Accent1 4 5 2 4 6" xfId="43202" xr:uid="{00000000-0005-0000-0000-000009A80000}"/>
    <cellStyle name="20% - Accent1 4 5 2 4 6 2" xfId="43203" xr:uid="{00000000-0005-0000-0000-00000AA80000}"/>
    <cellStyle name="20% - Accent1 4 5 2 4 6 2 2" xfId="43204" xr:uid="{00000000-0005-0000-0000-00000BA80000}"/>
    <cellStyle name="20% - Accent1 4 5 2 4 6 2 2 2" xfId="43205" xr:uid="{00000000-0005-0000-0000-00000CA80000}"/>
    <cellStyle name="20% - Accent1 4 5 2 4 6 2 3" xfId="43206" xr:uid="{00000000-0005-0000-0000-00000DA80000}"/>
    <cellStyle name="20% - Accent1 4 5 2 4 6 3" xfId="43207" xr:uid="{00000000-0005-0000-0000-00000EA80000}"/>
    <cellStyle name="20% - Accent1 4 5 2 4 6 3 2" xfId="43208" xr:uid="{00000000-0005-0000-0000-00000FA80000}"/>
    <cellStyle name="20% - Accent1 4 5 2 4 6 4" xfId="43209" xr:uid="{00000000-0005-0000-0000-000010A80000}"/>
    <cellStyle name="20% - Accent1 4 5 2 4 7" xfId="43210" xr:uid="{00000000-0005-0000-0000-000011A80000}"/>
    <cellStyle name="20% - Accent1 4 5 2 4 7 2" xfId="43211" xr:uid="{00000000-0005-0000-0000-000012A80000}"/>
    <cellStyle name="20% - Accent1 4 5 2 4 7 2 2" xfId="43212" xr:uid="{00000000-0005-0000-0000-000013A80000}"/>
    <cellStyle name="20% - Accent1 4 5 2 4 7 3" xfId="43213" xr:uid="{00000000-0005-0000-0000-000014A80000}"/>
    <cellStyle name="20% - Accent1 4 5 2 4 8" xfId="43214" xr:uid="{00000000-0005-0000-0000-000015A80000}"/>
    <cellStyle name="20% - Accent1 4 5 2 4 8 2" xfId="43215" xr:uid="{00000000-0005-0000-0000-000016A80000}"/>
    <cellStyle name="20% - Accent1 4 5 2 4 8 2 2" xfId="43216" xr:uid="{00000000-0005-0000-0000-000017A80000}"/>
    <cellStyle name="20% - Accent1 4 5 2 4 8 3" xfId="43217" xr:uid="{00000000-0005-0000-0000-000018A80000}"/>
    <cellStyle name="20% - Accent1 4 5 2 4 9" xfId="43218" xr:uid="{00000000-0005-0000-0000-000019A80000}"/>
    <cellStyle name="20% - Accent1 4 5 2 4 9 2" xfId="43219" xr:uid="{00000000-0005-0000-0000-00001AA80000}"/>
    <cellStyle name="20% - Accent1 4 5 2 5" xfId="43220" xr:uid="{00000000-0005-0000-0000-00001BA80000}"/>
    <cellStyle name="20% - Accent1 4 5 2 5 10" xfId="43221" xr:uid="{00000000-0005-0000-0000-00001CA80000}"/>
    <cellStyle name="20% - Accent1 4 5 2 5 10 2" xfId="43222" xr:uid="{00000000-0005-0000-0000-00001DA80000}"/>
    <cellStyle name="20% - Accent1 4 5 2 5 11" xfId="43223" xr:uid="{00000000-0005-0000-0000-00001EA80000}"/>
    <cellStyle name="20% - Accent1 4 5 2 5 2" xfId="43224" xr:uid="{00000000-0005-0000-0000-00001FA80000}"/>
    <cellStyle name="20% - Accent1 4 5 2 5 2 2" xfId="43225" xr:uid="{00000000-0005-0000-0000-000020A80000}"/>
    <cellStyle name="20% - Accent1 4 5 2 5 2 2 2" xfId="43226" xr:uid="{00000000-0005-0000-0000-000021A80000}"/>
    <cellStyle name="20% - Accent1 4 5 2 5 2 2 2 2" xfId="43227" xr:uid="{00000000-0005-0000-0000-000022A80000}"/>
    <cellStyle name="20% - Accent1 4 5 2 5 2 2 2 2 2" xfId="43228" xr:uid="{00000000-0005-0000-0000-000023A80000}"/>
    <cellStyle name="20% - Accent1 4 5 2 5 2 2 2 3" xfId="43229" xr:uid="{00000000-0005-0000-0000-000024A80000}"/>
    <cellStyle name="20% - Accent1 4 5 2 5 2 2 3" xfId="43230" xr:uid="{00000000-0005-0000-0000-000025A80000}"/>
    <cellStyle name="20% - Accent1 4 5 2 5 2 2 3 2" xfId="43231" xr:uid="{00000000-0005-0000-0000-000026A80000}"/>
    <cellStyle name="20% - Accent1 4 5 2 5 2 2 4" xfId="43232" xr:uid="{00000000-0005-0000-0000-000027A80000}"/>
    <cellStyle name="20% - Accent1 4 5 2 5 2 3" xfId="43233" xr:uid="{00000000-0005-0000-0000-000028A80000}"/>
    <cellStyle name="20% - Accent1 4 5 2 5 2 3 2" xfId="43234" xr:uid="{00000000-0005-0000-0000-000029A80000}"/>
    <cellStyle name="20% - Accent1 4 5 2 5 2 3 2 2" xfId="43235" xr:uid="{00000000-0005-0000-0000-00002AA80000}"/>
    <cellStyle name="20% - Accent1 4 5 2 5 2 3 2 2 2" xfId="43236" xr:uid="{00000000-0005-0000-0000-00002BA80000}"/>
    <cellStyle name="20% - Accent1 4 5 2 5 2 3 2 3" xfId="43237" xr:uid="{00000000-0005-0000-0000-00002CA80000}"/>
    <cellStyle name="20% - Accent1 4 5 2 5 2 3 3" xfId="43238" xr:uid="{00000000-0005-0000-0000-00002DA80000}"/>
    <cellStyle name="20% - Accent1 4 5 2 5 2 3 3 2" xfId="43239" xr:uid="{00000000-0005-0000-0000-00002EA80000}"/>
    <cellStyle name="20% - Accent1 4 5 2 5 2 3 4" xfId="43240" xr:uid="{00000000-0005-0000-0000-00002FA80000}"/>
    <cellStyle name="20% - Accent1 4 5 2 5 2 4" xfId="43241" xr:uid="{00000000-0005-0000-0000-000030A80000}"/>
    <cellStyle name="20% - Accent1 4 5 2 5 2 4 2" xfId="43242" xr:uid="{00000000-0005-0000-0000-000031A80000}"/>
    <cellStyle name="20% - Accent1 4 5 2 5 2 4 2 2" xfId="43243" xr:uid="{00000000-0005-0000-0000-000032A80000}"/>
    <cellStyle name="20% - Accent1 4 5 2 5 2 4 2 2 2" xfId="43244" xr:uid="{00000000-0005-0000-0000-000033A80000}"/>
    <cellStyle name="20% - Accent1 4 5 2 5 2 4 2 3" xfId="43245" xr:uid="{00000000-0005-0000-0000-000034A80000}"/>
    <cellStyle name="20% - Accent1 4 5 2 5 2 4 3" xfId="43246" xr:uid="{00000000-0005-0000-0000-000035A80000}"/>
    <cellStyle name="20% - Accent1 4 5 2 5 2 4 3 2" xfId="43247" xr:uid="{00000000-0005-0000-0000-000036A80000}"/>
    <cellStyle name="20% - Accent1 4 5 2 5 2 4 4" xfId="43248" xr:uid="{00000000-0005-0000-0000-000037A80000}"/>
    <cellStyle name="20% - Accent1 4 5 2 5 2 5" xfId="43249" xr:uid="{00000000-0005-0000-0000-000038A80000}"/>
    <cellStyle name="20% - Accent1 4 5 2 5 2 5 2" xfId="43250" xr:uid="{00000000-0005-0000-0000-000039A80000}"/>
    <cellStyle name="20% - Accent1 4 5 2 5 2 5 2 2" xfId="43251" xr:uid="{00000000-0005-0000-0000-00003AA80000}"/>
    <cellStyle name="20% - Accent1 4 5 2 5 2 5 3" xfId="43252" xr:uid="{00000000-0005-0000-0000-00003BA80000}"/>
    <cellStyle name="20% - Accent1 4 5 2 5 2 6" xfId="43253" xr:uid="{00000000-0005-0000-0000-00003CA80000}"/>
    <cellStyle name="20% - Accent1 4 5 2 5 2 6 2" xfId="43254" xr:uid="{00000000-0005-0000-0000-00003DA80000}"/>
    <cellStyle name="20% - Accent1 4 5 2 5 2 6 2 2" xfId="43255" xr:uid="{00000000-0005-0000-0000-00003EA80000}"/>
    <cellStyle name="20% - Accent1 4 5 2 5 2 6 3" xfId="43256" xr:uid="{00000000-0005-0000-0000-00003FA80000}"/>
    <cellStyle name="20% - Accent1 4 5 2 5 2 7" xfId="43257" xr:uid="{00000000-0005-0000-0000-000040A80000}"/>
    <cellStyle name="20% - Accent1 4 5 2 5 2 7 2" xfId="43258" xr:uid="{00000000-0005-0000-0000-000041A80000}"/>
    <cellStyle name="20% - Accent1 4 5 2 5 2 8" xfId="43259" xr:uid="{00000000-0005-0000-0000-000042A80000}"/>
    <cellStyle name="20% - Accent1 4 5 2 5 2 8 2" xfId="43260" xr:uid="{00000000-0005-0000-0000-000043A80000}"/>
    <cellStyle name="20% - Accent1 4 5 2 5 2 9" xfId="43261" xr:uid="{00000000-0005-0000-0000-000044A80000}"/>
    <cellStyle name="20% - Accent1 4 5 2 5 3" xfId="43262" xr:uid="{00000000-0005-0000-0000-000045A80000}"/>
    <cellStyle name="20% - Accent1 4 5 2 5 3 2" xfId="43263" xr:uid="{00000000-0005-0000-0000-000046A80000}"/>
    <cellStyle name="20% - Accent1 4 5 2 5 3 2 2" xfId="43264" xr:uid="{00000000-0005-0000-0000-000047A80000}"/>
    <cellStyle name="20% - Accent1 4 5 2 5 3 2 2 2" xfId="43265" xr:uid="{00000000-0005-0000-0000-000048A80000}"/>
    <cellStyle name="20% - Accent1 4 5 2 5 3 2 2 2 2" xfId="43266" xr:uid="{00000000-0005-0000-0000-000049A80000}"/>
    <cellStyle name="20% - Accent1 4 5 2 5 3 2 2 3" xfId="43267" xr:uid="{00000000-0005-0000-0000-00004AA80000}"/>
    <cellStyle name="20% - Accent1 4 5 2 5 3 2 3" xfId="43268" xr:uid="{00000000-0005-0000-0000-00004BA80000}"/>
    <cellStyle name="20% - Accent1 4 5 2 5 3 2 3 2" xfId="43269" xr:uid="{00000000-0005-0000-0000-00004CA80000}"/>
    <cellStyle name="20% - Accent1 4 5 2 5 3 2 4" xfId="43270" xr:uid="{00000000-0005-0000-0000-00004DA80000}"/>
    <cellStyle name="20% - Accent1 4 5 2 5 3 3" xfId="43271" xr:uid="{00000000-0005-0000-0000-00004EA80000}"/>
    <cellStyle name="20% - Accent1 4 5 2 5 3 3 2" xfId="43272" xr:uid="{00000000-0005-0000-0000-00004FA80000}"/>
    <cellStyle name="20% - Accent1 4 5 2 5 3 3 2 2" xfId="43273" xr:uid="{00000000-0005-0000-0000-000050A80000}"/>
    <cellStyle name="20% - Accent1 4 5 2 5 3 3 2 2 2" xfId="43274" xr:uid="{00000000-0005-0000-0000-000051A80000}"/>
    <cellStyle name="20% - Accent1 4 5 2 5 3 3 2 3" xfId="43275" xr:uid="{00000000-0005-0000-0000-000052A80000}"/>
    <cellStyle name="20% - Accent1 4 5 2 5 3 3 3" xfId="43276" xr:uid="{00000000-0005-0000-0000-000053A80000}"/>
    <cellStyle name="20% - Accent1 4 5 2 5 3 3 3 2" xfId="43277" xr:uid="{00000000-0005-0000-0000-000054A80000}"/>
    <cellStyle name="20% - Accent1 4 5 2 5 3 3 4" xfId="43278" xr:uid="{00000000-0005-0000-0000-000055A80000}"/>
    <cellStyle name="20% - Accent1 4 5 2 5 3 4" xfId="43279" xr:uid="{00000000-0005-0000-0000-000056A80000}"/>
    <cellStyle name="20% - Accent1 4 5 2 5 3 4 2" xfId="43280" xr:uid="{00000000-0005-0000-0000-000057A80000}"/>
    <cellStyle name="20% - Accent1 4 5 2 5 3 4 2 2" xfId="43281" xr:uid="{00000000-0005-0000-0000-000058A80000}"/>
    <cellStyle name="20% - Accent1 4 5 2 5 3 4 2 2 2" xfId="43282" xr:uid="{00000000-0005-0000-0000-000059A80000}"/>
    <cellStyle name="20% - Accent1 4 5 2 5 3 4 2 3" xfId="43283" xr:uid="{00000000-0005-0000-0000-00005AA80000}"/>
    <cellStyle name="20% - Accent1 4 5 2 5 3 4 3" xfId="43284" xr:uid="{00000000-0005-0000-0000-00005BA80000}"/>
    <cellStyle name="20% - Accent1 4 5 2 5 3 4 3 2" xfId="43285" xr:uid="{00000000-0005-0000-0000-00005CA80000}"/>
    <cellStyle name="20% - Accent1 4 5 2 5 3 4 4" xfId="43286" xr:uid="{00000000-0005-0000-0000-00005DA80000}"/>
    <cellStyle name="20% - Accent1 4 5 2 5 3 5" xfId="43287" xr:uid="{00000000-0005-0000-0000-00005EA80000}"/>
    <cellStyle name="20% - Accent1 4 5 2 5 3 5 2" xfId="43288" xr:uid="{00000000-0005-0000-0000-00005FA80000}"/>
    <cellStyle name="20% - Accent1 4 5 2 5 3 5 2 2" xfId="43289" xr:uid="{00000000-0005-0000-0000-000060A80000}"/>
    <cellStyle name="20% - Accent1 4 5 2 5 3 5 3" xfId="43290" xr:uid="{00000000-0005-0000-0000-000061A80000}"/>
    <cellStyle name="20% - Accent1 4 5 2 5 3 6" xfId="43291" xr:uid="{00000000-0005-0000-0000-000062A80000}"/>
    <cellStyle name="20% - Accent1 4 5 2 5 3 6 2" xfId="43292" xr:uid="{00000000-0005-0000-0000-000063A80000}"/>
    <cellStyle name="20% - Accent1 4 5 2 5 3 6 2 2" xfId="43293" xr:uid="{00000000-0005-0000-0000-000064A80000}"/>
    <cellStyle name="20% - Accent1 4 5 2 5 3 6 3" xfId="43294" xr:uid="{00000000-0005-0000-0000-000065A80000}"/>
    <cellStyle name="20% - Accent1 4 5 2 5 3 7" xfId="43295" xr:uid="{00000000-0005-0000-0000-000066A80000}"/>
    <cellStyle name="20% - Accent1 4 5 2 5 3 7 2" xfId="43296" xr:uid="{00000000-0005-0000-0000-000067A80000}"/>
    <cellStyle name="20% - Accent1 4 5 2 5 3 8" xfId="43297" xr:uid="{00000000-0005-0000-0000-000068A80000}"/>
    <cellStyle name="20% - Accent1 4 5 2 5 3 8 2" xfId="43298" xr:uid="{00000000-0005-0000-0000-000069A80000}"/>
    <cellStyle name="20% - Accent1 4 5 2 5 3 9" xfId="43299" xr:uid="{00000000-0005-0000-0000-00006AA80000}"/>
    <cellStyle name="20% - Accent1 4 5 2 5 4" xfId="43300" xr:uid="{00000000-0005-0000-0000-00006BA80000}"/>
    <cellStyle name="20% - Accent1 4 5 2 5 4 2" xfId="43301" xr:uid="{00000000-0005-0000-0000-00006CA80000}"/>
    <cellStyle name="20% - Accent1 4 5 2 5 4 2 2" xfId="43302" xr:uid="{00000000-0005-0000-0000-00006DA80000}"/>
    <cellStyle name="20% - Accent1 4 5 2 5 4 2 2 2" xfId="43303" xr:uid="{00000000-0005-0000-0000-00006EA80000}"/>
    <cellStyle name="20% - Accent1 4 5 2 5 4 2 3" xfId="43304" xr:uid="{00000000-0005-0000-0000-00006FA80000}"/>
    <cellStyle name="20% - Accent1 4 5 2 5 4 3" xfId="43305" xr:uid="{00000000-0005-0000-0000-000070A80000}"/>
    <cellStyle name="20% - Accent1 4 5 2 5 4 3 2" xfId="43306" xr:uid="{00000000-0005-0000-0000-000071A80000}"/>
    <cellStyle name="20% - Accent1 4 5 2 5 4 4" xfId="43307" xr:uid="{00000000-0005-0000-0000-000072A80000}"/>
    <cellStyle name="20% - Accent1 4 5 2 5 5" xfId="43308" xr:uid="{00000000-0005-0000-0000-000073A80000}"/>
    <cellStyle name="20% - Accent1 4 5 2 5 5 2" xfId="43309" xr:uid="{00000000-0005-0000-0000-000074A80000}"/>
    <cellStyle name="20% - Accent1 4 5 2 5 5 2 2" xfId="43310" xr:uid="{00000000-0005-0000-0000-000075A80000}"/>
    <cellStyle name="20% - Accent1 4 5 2 5 5 2 2 2" xfId="43311" xr:uid="{00000000-0005-0000-0000-000076A80000}"/>
    <cellStyle name="20% - Accent1 4 5 2 5 5 2 3" xfId="43312" xr:uid="{00000000-0005-0000-0000-000077A80000}"/>
    <cellStyle name="20% - Accent1 4 5 2 5 5 3" xfId="43313" xr:uid="{00000000-0005-0000-0000-000078A80000}"/>
    <cellStyle name="20% - Accent1 4 5 2 5 5 3 2" xfId="43314" xr:uid="{00000000-0005-0000-0000-000079A80000}"/>
    <cellStyle name="20% - Accent1 4 5 2 5 5 4" xfId="43315" xr:uid="{00000000-0005-0000-0000-00007AA80000}"/>
    <cellStyle name="20% - Accent1 4 5 2 5 6" xfId="43316" xr:uid="{00000000-0005-0000-0000-00007BA80000}"/>
    <cellStyle name="20% - Accent1 4 5 2 5 6 2" xfId="43317" xr:uid="{00000000-0005-0000-0000-00007CA80000}"/>
    <cellStyle name="20% - Accent1 4 5 2 5 6 2 2" xfId="43318" xr:uid="{00000000-0005-0000-0000-00007DA80000}"/>
    <cellStyle name="20% - Accent1 4 5 2 5 6 2 2 2" xfId="43319" xr:uid="{00000000-0005-0000-0000-00007EA80000}"/>
    <cellStyle name="20% - Accent1 4 5 2 5 6 2 3" xfId="43320" xr:uid="{00000000-0005-0000-0000-00007FA80000}"/>
    <cellStyle name="20% - Accent1 4 5 2 5 6 3" xfId="43321" xr:uid="{00000000-0005-0000-0000-000080A80000}"/>
    <cellStyle name="20% - Accent1 4 5 2 5 6 3 2" xfId="43322" xr:uid="{00000000-0005-0000-0000-000081A80000}"/>
    <cellStyle name="20% - Accent1 4 5 2 5 6 4" xfId="43323" xr:uid="{00000000-0005-0000-0000-000082A80000}"/>
    <cellStyle name="20% - Accent1 4 5 2 5 7" xfId="43324" xr:uid="{00000000-0005-0000-0000-000083A80000}"/>
    <cellStyle name="20% - Accent1 4 5 2 5 7 2" xfId="43325" xr:uid="{00000000-0005-0000-0000-000084A80000}"/>
    <cellStyle name="20% - Accent1 4 5 2 5 7 2 2" xfId="43326" xr:uid="{00000000-0005-0000-0000-000085A80000}"/>
    <cellStyle name="20% - Accent1 4 5 2 5 7 3" xfId="43327" xr:uid="{00000000-0005-0000-0000-000086A80000}"/>
    <cellStyle name="20% - Accent1 4 5 2 5 8" xfId="43328" xr:uid="{00000000-0005-0000-0000-000087A80000}"/>
    <cellStyle name="20% - Accent1 4 5 2 5 8 2" xfId="43329" xr:uid="{00000000-0005-0000-0000-000088A80000}"/>
    <cellStyle name="20% - Accent1 4 5 2 5 8 2 2" xfId="43330" xr:uid="{00000000-0005-0000-0000-000089A80000}"/>
    <cellStyle name="20% - Accent1 4 5 2 5 8 3" xfId="43331" xr:uid="{00000000-0005-0000-0000-00008AA80000}"/>
    <cellStyle name="20% - Accent1 4 5 2 5 9" xfId="43332" xr:uid="{00000000-0005-0000-0000-00008BA80000}"/>
    <cellStyle name="20% - Accent1 4 5 2 5 9 2" xfId="43333" xr:uid="{00000000-0005-0000-0000-00008CA80000}"/>
    <cellStyle name="20% - Accent1 4 5 2 6" xfId="43334" xr:uid="{00000000-0005-0000-0000-00008DA80000}"/>
    <cellStyle name="20% - Accent1 4 5 2 6 2" xfId="43335" xr:uid="{00000000-0005-0000-0000-00008EA80000}"/>
    <cellStyle name="20% - Accent1 4 5 2 6 2 2" xfId="43336" xr:uid="{00000000-0005-0000-0000-00008FA80000}"/>
    <cellStyle name="20% - Accent1 4 5 2 6 2 2 2" xfId="43337" xr:uid="{00000000-0005-0000-0000-000090A80000}"/>
    <cellStyle name="20% - Accent1 4 5 2 6 2 2 2 2" xfId="43338" xr:uid="{00000000-0005-0000-0000-000091A80000}"/>
    <cellStyle name="20% - Accent1 4 5 2 6 2 2 3" xfId="43339" xr:uid="{00000000-0005-0000-0000-000092A80000}"/>
    <cellStyle name="20% - Accent1 4 5 2 6 2 3" xfId="43340" xr:uid="{00000000-0005-0000-0000-000093A80000}"/>
    <cellStyle name="20% - Accent1 4 5 2 6 2 3 2" xfId="43341" xr:uid="{00000000-0005-0000-0000-000094A80000}"/>
    <cellStyle name="20% - Accent1 4 5 2 6 2 4" xfId="43342" xr:uid="{00000000-0005-0000-0000-000095A80000}"/>
    <cellStyle name="20% - Accent1 4 5 2 6 3" xfId="43343" xr:uid="{00000000-0005-0000-0000-000096A80000}"/>
    <cellStyle name="20% - Accent1 4 5 2 6 3 2" xfId="43344" xr:uid="{00000000-0005-0000-0000-000097A80000}"/>
    <cellStyle name="20% - Accent1 4 5 2 6 3 2 2" xfId="43345" xr:uid="{00000000-0005-0000-0000-000098A80000}"/>
    <cellStyle name="20% - Accent1 4 5 2 6 3 2 2 2" xfId="43346" xr:uid="{00000000-0005-0000-0000-000099A80000}"/>
    <cellStyle name="20% - Accent1 4 5 2 6 3 2 3" xfId="43347" xr:uid="{00000000-0005-0000-0000-00009AA80000}"/>
    <cellStyle name="20% - Accent1 4 5 2 6 3 3" xfId="43348" xr:uid="{00000000-0005-0000-0000-00009BA80000}"/>
    <cellStyle name="20% - Accent1 4 5 2 6 3 3 2" xfId="43349" xr:uid="{00000000-0005-0000-0000-00009CA80000}"/>
    <cellStyle name="20% - Accent1 4 5 2 6 3 4" xfId="43350" xr:uid="{00000000-0005-0000-0000-00009DA80000}"/>
    <cellStyle name="20% - Accent1 4 5 2 6 4" xfId="43351" xr:uid="{00000000-0005-0000-0000-00009EA80000}"/>
    <cellStyle name="20% - Accent1 4 5 2 6 4 2" xfId="43352" xr:uid="{00000000-0005-0000-0000-00009FA80000}"/>
    <cellStyle name="20% - Accent1 4 5 2 6 4 2 2" xfId="43353" xr:uid="{00000000-0005-0000-0000-0000A0A80000}"/>
    <cellStyle name="20% - Accent1 4 5 2 6 4 2 2 2" xfId="43354" xr:uid="{00000000-0005-0000-0000-0000A1A80000}"/>
    <cellStyle name="20% - Accent1 4 5 2 6 4 2 3" xfId="43355" xr:uid="{00000000-0005-0000-0000-0000A2A80000}"/>
    <cellStyle name="20% - Accent1 4 5 2 6 4 3" xfId="43356" xr:uid="{00000000-0005-0000-0000-0000A3A80000}"/>
    <cellStyle name="20% - Accent1 4 5 2 6 4 3 2" xfId="43357" xr:uid="{00000000-0005-0000-0000-0000A4A80000}"/>
    <cellStyle name="20% - Accent1 4 5 2 6 4 4" xfId="43358" xr:uid="{00000000-0005-0000-0000-0000A5A80000}"/>
    <cellStyle name="20% - Accent1 4 5 2 6 5" xfId="43359" xr:uid="{00000000-0005-0000-0000-0000A6A80000}"/>
    <cellStyle name="20% - Accent1 4 5 2 6 5 2" xfId="43360" xr:uid="{00000000-0005-0000-0000-0000A7A80000}"/>
    <cellStyle name="20% - Accent1 4 5 2 6 5 2 2" xfId="43361" xr:uid="{00000000-0005-0000-0000-0000A8A80000}"/>
    <cellStyle name="20% - Accent1 4 5 2 6 5 3" xfId="43362" xr:uid="{00000000-0005-0000-0000-0000A9A80000}"/>
    <cellStyle name="20% - Accent1 4 5 2 6 6" xfId="43363" xr:uid="{00000000-0005-0000-0000-0000AAA80000}"/>
    <cellStyle name="20% - Accent1 4 5 2 6 6 2" xfId="43364" xr:uid="{00000000-0005-0000-0000-0000ABA80000}"/>
    <cellStyle name="20% - Accent1 4 5 2 6 6 2 2" xfId="43365" xr:uid="{00000000-0005-0000-0000-0000ACA80000}"/>
    <cellStyle name="20% - Accent1 4 5 2 6 6 3" xfId="43366" xr:uid="{00000000-0005-0000-0000-0000ADA80000}"/>
    <cellStyle name="20% - Accent1 4 5 2 6 7" xfId="43367" xr:uid="{00000000-0005-0000-0000-0000AEA80000}"/>
    <cellStyle name="20% - Accent1 4 5 2 6 7 2" xfId="43368" xr:uid="{00000000-0005-0000-0000-0000AFA80000}"/>
    <cellStyle name="20% - Accent1 4 5 2 6 8" xfId="43369" xr:uid="{00000000-0005-0000-0000-0000B0A80000}"/>
    <cellStyle name="20% - Accent1 4 5 2 6 8 2" xfId="43370" xr:uid="{00000000-0005-0000-0000-0000B1A80000}"/>
    <cellStyle name="20% - Accent1 4 5 2 6 9" xfId="43371" xr:uid="{00000000-0005-0000-0000-0000B2A80000}"/>
    <cellStyle name="20% - Accent1 4 5 2 7" xfId="43372" xr:uid="{00000000-0005-0000-0000-0000B3A80000}"/>
    <cellStyle name="20% - Accent1 4 5 2 7 2" xfId="43373" xr:uid="{00000000-0005-0000-0000-0000B4A80000}"/>
    <cellStyle name="20% - Accent1 4 5 2 7 2 2" xfId="43374" xr:uid="{00000000-0005-0000-0000-0000B5A80000}"/>
    <cellStyle name="20% - Accent1 4 5 2 7 2 2 2" xfId="43375" xr:uid="{00000000-0005-0000-0000-0000B6A80000}"/>
    <cellStyle name="20% - Accent1 4 5 2 7 2 2 2 2" xfId="43376" xr:uid="{00000000-0005-0000-0000-0000B7A80000}"/>
    <cellStyle name="20% - Accent1 4 5 2 7 2 2 3" xfId="43377" xr:uid="{00000000-0005-0000-0000-0000B8A80000}"/>
    <cellStyle name="20% - Accent1 4 5 2 7 2 3" xfId="43378" xr:uid="{00000000-0005-0000-0000-0000B9A80000}"/>
    <cellStyle name="20% - Accent1 4 5 2 7 2 3 2" xfId="43379" xr:uid="{00000000-0005-0000-0000-0000BAA80000}"/>
    <cellStyle name="20% - Accent1 4 5 2 7 2 4" xfId="43380" xr:uid="{00000000-0005-0000-0000-0000BBA80000}"/>
    <cellStyle name="20% - Accent1 4 5 2 7 3" xfId="43381" xr:uid="{00000000-0005-0000-0000-0000BCA80000}"/>
    <cellStyle name="20% - Accent1 4 5 2 7 3 2" xfId="43382" xr:uid="{00000000-0005-0000-0000-0000BDA80000}"/>
    <cellStyle name="20% - Accent1 4 5 2 7 3 2 2" xfId="43383" xr:uid="{00000000-0005-0000-0000-0000BEA80000}"/>
    <cellStyle name="20% - Accent1 4 5 2 7 3 2 2 2" xfId="43384" xr:uid="{00000000-0005-0000-0000-0000BFA80000}"/>
    <cellStyle name="20% - Accent1 4 5 2 7 3 2 3" xfId="43385" xr:uid="{00000000-0005-0000-0000-0000C0A80000}"/>
    <cellStyle name="20% - Accent1 4 5 2 7 3 3" xfId="43386" xr:uid="{00000000-0005-0000-0000-0000C1A80000}"/>
    <cellStyle name="20% - Accent1 4 5 2 7 3 3 2" xfId="43387" xr:uid="{00000000-0005-0000-0000-0000C2A80000}"/>
    <cellStyle name="20% - Accent1 4 5 2 7 3 4" xfId="43388" xr:uid="{00000000-0005-0000-0000-0000C3A80000}"/>
    <cellStyle name="20% - Accent1 4 5 2 7 4" xfId="43389" xr:uid="{00000000-0005-0000-0000-0000C4A80000}"/>
    <cellStyle name="20% - Accent1 4 5 2 7 4 2" xfId="43390" xr:uid="{00000000-0005-0000-0000-0000C5A80000}"/>
    <cellStyle name="20% - Accent1 4 5 2 7 4 2 2" xfId="43391" xr:uid="{00000000-0005-0000-0000-0000C6A80000}"/>
    <cellStyle name="20% - Accent1 4 5 2 7 4 2 2 2" xfId="43392" xr:uid="{00000000-0005-0000-0000-0000C7A80000}"/>
    <cellStyle name="20% - Accent1 4 5 2 7 4 2 3" xfId="43393" xr:uid="{00000000-0005-0000-0000-0000C8A80000}"/>
    <cellStyle name="20% - Accent1 4 5 2 7 4 3" xfId="43394" xr:uid="{00000000-0005-0000-0000-0000C9A80000}"/>
    <cellStyle name="20% - Accent1 4 5 2 7 4 3 2" xfId="43395" xr:uid="{00000000-0005-0000-0000-0000CAA80000}"/>
    <cellStyle name="20% - Accent1 4 5 2 7 4 4" xfId="43396" xr:uid="{00000000-0005-0000-0000-0000CBA80000}"/>
    <cellStyle name="20% - Accent1 4 5 2 7 5" xfId="43397" xr:uid="{00000000-0005-0000-0000-0000CCA80000}"/>
    <cellStyle name="20% - Accent1 4 5 2 7 5 2" xfId="43398" xr:uid="{00000000-0005-0000-0000-0000CDA80000}"/>
    <cellStyle name="20% - Accent1 4 5 2 7 5 2 2" xfId="43399" xr:uid="{00000000-0005-0000-0000-0000CEA80000}"/>
    <cellStyle name="20% - Accent1 4 5 2 7 5 3" xfId="43400" xr:uid="{00000000-0005-0000-0000-0000CFA80000}"/>
    <cellStyle name="20% - Accent1 4 5 2 7 6" xfId="43401" xr:uid="{00000000-0005-0000-0000-0000D0A80000}"/>
    <cellStyle name="20% - Accent1 4 5 2 7 6 2" xfId="43402" xr:uid="{00000000-0005-0000-0000-0000D1A80000}"/>
    <cellStyle name="20% - Accent1 4 5 2 7 6 2 2" xfId="43403" xr:uid="{00000000-0005-0000-0000-0000D2A80000}"/>
    <cellStyle name="20% - Accent1 4 5 2 7 6 3" xfId="43404" xr:uid="{00000000-0005-0000-0000-0000D3A80000}"/>
    <cellStyle name="20% - Accent1 4 5 2 7 7" xfId="43405" xr:uid="{00000000-0005-0000-0000-0000D4A80000}"/>
    <cellStyle name="20% - Accent1 4 5 2 7 7 2" xfId="43406" xr:uid="{00000000-0005-0000-0000-0000D5A80000}"/>
    <cellStyle name="20% - Accent1 4 5 2 7 8" xfId="43407" xr:uid="{00000000-0005-0000-0000-0000D6A80000}"/>
    <cellStyle name="20% - Accent1 4 5 2 7 8 2" xfId="43408" xr:uid="{00000000-0005-0000-0000-0000D7A80000}"/>
    <cellStyle name="20% - Accent1 4 5 2 7 9" xfId="43409" xr:uid="{00000000-0005-0000-0000-0000D8A80000}"/>
    <cellStyle name="20% - Accent1 4 5 2 8" xfId="43410" xr:uid="{00000000-0005-0000-0000-0000D9A80000}"/>
    <cellStyle name="20% - Accent1 4 5 2 8 2" xfId="43411" xr:uid="{00000000-0005-0000-0000-0000DAA80000}"/>
    <cellStyle name="20% - Accent1 4 5 2 8 2 2" xfId="43412" xr:uid="{00000000-0005-0000-0000-0000DBA80000}"/>
    <cellStyle name="20% - Accent1 4 5 2 8 2 2 2" xfId="43413" xr:uid="{00000000-0005-0000-0000-0000DCA80000}"/>
    <cellStyle name="20% - Accent1 4 5 2 8 2 3" xfId="43414" xr:uid="{00000000-0005-0000-0000-0000DDA80000}"/>
    <cellStyle name="20% - Accent1 4 5 2 8 3" xfId="43415" xr:uid="{00000000-0005-0000-0000-0000DEA80000}"/>
    <cellStyle name="20% - Accent1 4 5 2 8 3 2" xfId="43416" xr:uid="{00000000-0005-0000-0000-0000DFA80000}"/>
    <cellStyle name="20% - Accent1 4 5 2 8 4" xfId="43417" xr:uid="{00000000-0005-0000-0000-0000E0A80000}"/>
    <cellStyle name="20% - Accent1 4 5 2 9" xfId="43418" xr:uid="{00000000-0005-0000-0000-0000E1A80000}"/>
    <cellStyle name="20% - Accent1 4 5 2 9 2" xfId="43419" xr:uid="{00000000-0005-0000-0000-0000E2A80000}"/>
    <cellStyle name="20% - Accent1 4 5 2 9 2 2" xfId="43420" xr:uid="{00000000-0005-0000-0000-0000E3A80000}"/>
    <cellStyle name="20% - Accent1 4 5 2 9 2 2 2" xfId="43421" xr:uid="{00000000-0005-0000-0000-0000E4A80000}"/>
    <cellStyle name="20% - Accent1 4 5 2 9 2 3" xfId="43422" xr:uid="{00000000-0005-0000-0000-0000E5A80000}"/>
    <cellStyle name="20% - Accent1 4 5 2 9 3" xfId="43423" xr:uid="{00000000-0005-0000-0000-0000E6A80000}"/>
    <cellStyle name="20% - Accent1 4 5 2 9 3 2" xfId="43424" xr:uid="{00000000-0005-0000-0000-0000E7A80000}"/>
    <cellStyle name="20% - Accent1 4 5 2 9 4" xfId="43425" xr:uid="{00000000-0005-0000-0000-0000E8A80000}"/>
    <cellStyle name="20% - Accent1 4 5 3" xfId="43426" xr:uid="{00000000-0005-0000-0000-0000E9A80000}"/>
    <cellStyle name="20% - Accent1 4 5 3 10" xfId="43427" xr:uid="{00000000-0005-0000-0000-0000EAA80000}"/>
    <cellStyle name="20% - Accent1 4 5 3 10 2" xfId="43428" xr:uid="{00000000-0005-0000-0000-0000EBA80000}"/>
    <cellStyle name="20% - Accent1 4 5 3 10 2 2" xfId="43429" xr:uid="{00000000-0005-0000-0000-0000ECA80000}"/>
    <cellStyle name="20% - Accent1 4 5 3 10 3" xfId="43430" xr:uid="{00000000-0005-0000-0000-0000EDA80000}"/>
    <cellStyle name="20% - Accent1 4 5 3 11" xfId="43431" xr:uid="{00000000-0005-0000-0000-0000EEA80000}"/>
    <cellStyle name="20% - Accent1 4 5 3 11 2" xfId="43432" xr:uid="{00000000-0005-0000-0000-0000EFA80000}"/>
    <cellStyle name="20% - Accent1 4 5 3 11 2 2" xfId="43433" xr:uid="{00000000-0005-0000-0000-0000F0A80000}"/>
    <cellStyle name="20% - Accent1 4 5 3 11 3" xfId="43434" xr:uid="{00000000-0005-0000-0000-0000F1A80000}"/>
    <cellStyle name="20% - Accent1 4 5 3 12" xfId="43435" xr:uid="{00000000-0005-0000-0000-0000F2A80000}"/>
    <cellStyle name="20% - Accent1 4 5 3 12 2" xfId="43436" xr:uid="{00000000-0005-0000-0000-0000F3A80000}"/>
    <cellStyle name="20% - Accent1 4 5 3 13" xfId="43437" xr:uid="{00000000-0005-0000-0000-0000F4A80000}"/>
    <cellStyle name="20% - Accent1 4 5 3 13 2" xfId="43438" xr:uid="{00000000-0005-0000-0000-0000F5A80000}"/>
    <cellStyle name="20% - Accent1 4 5 3 14" xfId="43439" xr:uid="{00000000-0005-0000-0000-0000F6A80000}"/>
    <cellStyle name="20% - Accent1 4 5 3 2" xfId="43440" xr:uid="{00000000-0005-0000-0000-0000F7A80000}"/>
    <cellStyle name="20% - Accent1 4 5 3 2 10" xfId="43441" xr:uid="{00000000-0005-0000-0000-0000F8A80000}"/>
    <cellStyle name="20% - Accent1 4 5 3 2 10 2" xfId="43442" xr:uid="{00000000-0005-0000-0000-0000F9A80000}"/>
    <cellStyle name="20% - Accent1 4 5 3 2 11" xfId="43443" xr:uid="{00000000-0005-0000-0000-0000FAA80000}"/>
    <cellStyle name="20% - Accent1 4 5 3 2 2" xfId="43444" xr:uid="{00000000-0005-0000-0000-0000FBA80000}"/>
    <cellStyle name="20% - Accent1 4 5 3 2 2 2" xfId="43445" xr:uid="{00000000-0005-0000-0000-0000FCA80000}"/>
    <cellStyle name="20% - Accent1 4 5 3 2 2 2 2" xfId="43446" xr:uid="{00000000-0005-0000-0000-0000FDA80000}"/>
    <cellStyle name="20% - Accent1 4 5 3 2 2 2 2 2" xfId="43447" xr:uid="{00000000-0005-0000-0000-0000FEA80000}"/>
    <cellStyle name="20% - Accent1 4 5 3 2 2 2 2 2 2" xfId="43448" xr:uid="{00000000-0005-0000-0000-0000FFA80000}"/>
    <cellStyle name="20% - Accent1 4 5 3 2 2 2 2 3" xfId="43449" xr:uid="{00000000-0005-0000-0000-000000A90000}"/>
    <cellStyle name="20% - Accent1 4 5 3 2 2 2 3" xfId="43450" xr:uid="{00000000-0005-0000-0000-000001A90000}"/>
    <cellStyle name="20% - Accent1 4 5 3 2 2 2 3 2" xfId="43451" xr:uid="{00000000-0005-0000-0000-000002A90000}"/>
    <cellStyle name="20% - Accent1 4 5 3 2 2 2 4" xfId="43452" xr:uid="{00000000-0005-0000-0000-000003A90000}"/>
    <cellStyle name="20% - Accent1 4 5 3 2 2 3" xfId="43453" xr:uid="{00000000-0005-0000-0000-000004A90000}"/>
    <cellStyle name="20% - Accent1 4 5 3 2 2 3 2" xfId="43454" xr:uid="{00000000-0005-0000-0000-000005A90000}"/>
    <cellStyle name="20% - Accent1 4 5 3 2 2 3 2 2" xfId="43455" xr:uid="{00000000-0005-0000-0000-000006A90000}"/>
    <cellStyle name="20% - Accent1 4 5 3 2 2 3 2 2 2" xfId="43456" xr:uid="{00000000-0005-0000-0000-000007A90000}"/>
    <cellStyle name="20% - Accent1 4 5 3 2 2 3 2 3" xfId="43457" xr:uid="{00000000-0005-0000-0000-000008A90000}"/>
    <cellStyle name="20% - Accent1 4 5 3 2 2 3 3" xfId="43458" xr:uid="{00000000-0005-0000-0000-000009A90000}"/>
    <cellStyle name="20% - Accent1 4 5 3 2 2 3 3 2" xfId="43459" xr:uid="{00000000-0005-0000-0000-00000AA90000}"/>
    <cellStyle name="20% - Accent1 4 5 3 2 2 3 4" xfId="43460" xr:uid="{00000000-0005-0000-0000-00000BA90000}"/>
    <cellStyle name="20% - Accent1 4 5 3 2 2 4" xfId="43461" xr:uid="{00000000-0005-0000-0000-00000CA90000}"/>
    <cellStyle name="20% - Accent1 4 5 3 2 2 4 2" xfId="43462" xr:uid="{00000000-0005-0000-0000-00000DA90000}"/>
    <cellStyle name="20% - Accent1 4 5 3 2 2 4 2 2" xfId="43463" xr:uid="{00000000-0005-0000-0000-00000EA90000}"/>
    <cellStyle name="20% - Accent1 4 5 3 2 2 4 2 2 2" xfId="43464" xr:uid="{00000000-0005-0000-0000-00000FA90000}"/>
    <cellStyle name="20% - Accent1 4 5 3 2 2 4 2 3" xfId="43465" xr:uid="{00000000-0005-0000-0000-000010A90000}"/>
    <cellStyle name="20% - Accent1 4 5 3 2 2 4 3" xfId="43466" xr:uid="{00000000-0005-0000-0000-000011A90000}"/>
    <cellStyle name="20% - Accent1 4 5 3 2 2 4 3 2" xfId="43467" xr:uid="{00000000-0005-0000-0000-000012A90000}"/>
    <cellStyle name="20% - Accent1 4 5 3 2 2 4 4" xfId="43468" xr:uid="{00000000-0005-0000-0000-000013A90000}"/>
    <cellStyle name="20% - Accent1 4 5 3 2 2 5" xfId="43469" xr:uid="{00000000-0005-0000-0000-000014A90000}"/>
    <cellStyle name="20% - Accent1 4 5 3 2 2 5 2" xfId="43470" xr:uid="{00000000-0005-0000-0000-000015A90000}"/>
    <cellStyle name="20% - Accent1 4 5 3 2 2 5 2 2" xfId="43471" xr:uid="{00000000-0005-0000-0000-000016A90000}"/>
    <cellStyle name="20% - Accent1 4 5 3 2 2 5 3" xfId="43472" xr:uid="{00000000-0005-0000-0000-000017A90000}"/>
    <cellStyle name="20% - Accent1 4 5 3 2 2 6" xfId="43473" xr:uid="{00000000-0005-0000-0000-000018A90000}"/>
    <cellStyle name="20% - Accent1 4 5 3 2 2 6 2" xfId="43474" xr:uid="{00000000-0005-0000-0000-000019A90000}"/>
    <cellStyle name="20% - Accent1 4 5 3 2 2 6 2 2" xfId="43475" xr:uid="{00000000-0005-0000-0000-00001AA90000}"/>
    <cellStyle name="20% - Accent1 4 5 3 2 2 6 3" xfId="43476" xr:uid="{00000000-0005-0000-0000-00001BA90000}"/>
    <cellStyle name="20% - Accent1 4 5 3 2 2 7" xfId="43477" xr:uid="{00000000-0005-0000-0000-00001CA90000}"/>
    <cellStyle name="20% - Accent1 4 5 3 2 2 7 2" xfId="43478" xr:uid="{00000000-0005-0000-0000-00001DA90000}"/>
    <cellStyle name="20% - Accent1 4 5 3 2 2 8" xfId="43479" xr:uid="{00000000-0005-0000-0000-00001EA90000}"/>
    <cellStyle name="20% - Accent1 4 5 3 2 2 8 2" xfId="43480" xr:uid="{00000000-0005-0000-0000-00001FA90000}"/>
    <cellStyle name="20% - Accent1 4 5 3 2 2 9" xfId="43481" xr:uid="{00000000-0005-0000-0000-000020A90000}"/>
    <cellStyle name="20% - Accent1 4 5 3 2 3" xfId="43482" xr:uid="{00000000-0005-0000-0000-000021A90000}"/>
    <cellStyle name="20% - Accent1 4 5 3 2 3 2" xfId="43483" xr:uid="{00000000-0005-0000-0000-000022A90000}"/>
    <cellStyle name="20% - Accent1 4 5 3 2 3 2 2" xfId="43484" xr:uid="{00000000-0005-0000-0000-000023A90000}"/>
    <cellStyle name="20% - Accent1 4 5 3 2 3 2 2 2" xfId="43485" xr:uid="{00000000-0005-0000-0000-000024A90000}"/>
    <cellStyle name="20% - Accent1 4 5 3 2 3 2 2 2 2" xfId="43486" xr:uid="{00000000-0005-0000-0000-000025A90000}"/>
    <cellStyle name="20% - Accent1 4 5 3 2 3 2 2 3" xfId="43487" xr:uid="{00000000-0005-0000-0000-000026A90000}"/>
    <cellStyle name="20% - Accent1 4 5 3 2 3 2 3" xfId="43488" xr:uid="{00000000-0005-0000-0000-000027A90000}"/>
    <cellStyle name="20% - Accent1 4 5 3 2 3 2 3 2" xfId="43489" xr:uid="{00000000-0005-0000-0000-000028A90000}"/>
    <cellStyle name="20% - Accent1 4 5 3 2 3 2 4" xfId="43490" xr:uid="{00000000-0005-0000-0000-000029A90000}"/>
    <cellStyle name="20% - Accent1 4 5 3 2 3 3" xfId="43491" xr:uid="{00000000-0005-0000-0000-00002AA90000}"/>
    <cellStyle name="20% - Accent1 4 5 3 2 3 3 2" xfId="43492" xr:uid="{00000000-0005-0000-0000-00002BA90000}"/>
    <cellStyle name="20% - Accent1 4 5 3 2 3 3 2 2" xfId="43493" xr:uid="{00000000-0005-0000-0000-00002CA90000}"/>
    <cellStyle name="20% - Accent1 4 5 3 2 3 3 2 2 2" xfId="43494" xr:uid="{00000000-0005-0000-0000-00002DA90000}"/>
    <cellStyle name="20% - Accent1 4 5 3 2 3 3 2 3" xfId="43495" xr:uid="{00000000-0005-0000-0000-00002EA90000}"/>
    <cellStyle name="20% - Accent1 4 5 3 2 3 3 3" xfId="43496" xr:uid="{00000000-0005-0000-0000-00002FA90000}"/>
    <cellStyle name="20% - Accent1 4 5 3 2 3 3 3 2" xfId="43497" xr:uid="{00000000-0005-0000-0000-000030A90000}"/>
    <cellStyle name="20% - Accent1 4 5 3 2 3 3 4" xfId="43498" xr:uid="{00000000-0005-0000-0000-000031A90000}"/>
    <cellStyle name="20% - Accent1 4 5 3 2 3 4" xfId="43499" xr:uid="{00000000-0005-0000-0000-000032A90000}"/>
    <cellStyle name="20% - Accent1 4 5 3 2 3 4 2" xfId="43500" xr:uid="{00000000-0005-0000-0000-000033A90000}"/>
    <cellStyle name="20% - Accent1 4 5 3 2 3 4 2 2" xfId="43501" xr:uid="{00000000-0005-0000-0000-000034A90000}"/>
    <cellStyle name="20% - Accent1 4 5 3 2 3 4 2 2 2" xfId="43502" xr:uid="{00000000-0005-0000-0000-000035A90000}"/>
    <cellStyle name="20% - Accent1 4 5 3 2 3 4 2 3" xfId="43503" xr:uid="{00000000-0005-0000-0000-000036A90000}"/>
    <cellStyle name="20% - Accent1 4 5 3 2 3 4 3" xfId="43504" xr:uid="{00000000-0005-0000-0000-000037A90000}"/>
    <cellStyle name="20% - Accent1 4 5 3 2 3 4 3 2" xfId="43505" xr:uid="{00000000-0005-0000-0000-000038A90000}"/>
    <cellStyle name="20% - Accent1 4 5 3 2 3 4 4" xfId="43506" xr:uid="{00000000-0005-0000-0000-000039A90000}"/>
    <cellStyle name="20% - Accent1 4 5 3 2 3 5" xfId="43507" xr:uid="{00000000-0005-0000-0000-00003AA90000}"/>
    <cellStyle name="20% - Accent1 4 5 3 2 3 5 2" xfId="43508" xr:uid="{00000000-0005-0000-0000-00003BA90000}"/>
    <cellStyle name="20% - Accent1 4 5 3 2 3 5 2 2" xfId="43509" xr:uid="{00000000-0005-0000-0000-00003CA90000}"/>
    <cellStyle name="20% - Accent1 4 5 3 2 3 5 3" xfId="43510" xr:uid="{00000000-0005-0000-0000-00003DA90000}"/>
    <cellStyle name="20% - Accent1 4 5 3 2 3 6" xfId="43511" xr:uid="{00000000-0005-0000-0000-00003EA90000}"/>
    <cellStyle name="20% - Accent1 4 5 3 2 3 6 2" xfId="43512" xr:uid="{00000000-0005-0000-0000-00003FA90000}"/>
    <cellStyle name="20% - Accent1 4 5 3 2 3 6 2 2" xfId="43513" xr:uid="{00000000-0005-0000-0000-000040A90000}"/>
    <cellStyle name="20% - Accent1 4 5 3 2 3 6 3" xfId="43514" xr:uid="{00000000-0005-0000-0000-000041A90000}"/>
    <cellStyle name="20% - Accent1 4 5 3 2 3 7" xfId="43515" xr:uid="{00000000-0005-0000-0000-000042A90000}"/>
    <cellStyle name="20% - Accent1 4 5 3 2 3 7 2" xfId="43516" xr:uid="{00000000-0005-0000-0000-000043A90000}"/>
    <cellStyle name="20% - Accent1 4 5 3 2 3 8" xfId="43517" xr:uid="{00000000-0005-0000-0000-000044A90000}"/>
    <cellStyle name="20% - Accent1 4 5 3 2 3 8 2" xfId="43518" xr:uid="{00000000-0005-0000-0000-000045A90000}"/>
    <cellStyle name="20% - Accent1 4 5 3 2 3 9" xfId="43519" xr:uid="{00000000-0005-0000-0000-000046A90000}"/>
    <cellStyle name="20% - Accent1 4 5 3 2 4" xfId="43520" xr:uid="{00000000-0005-0000-0000-000047A90000}"/>
    <cellStyle name="20% - Accent1 4 5 3 2 4 2" xfId="43521" xr:uid="{00000000-0005-0000-0000-000048A90000}"/>
    <cellStyle name="20% - Accent1 4 5 3 2 4 2 2" xfId="43522" xr:uid="{00000000-0005-0000-0000-000049A90000}"/>
    <cellStyle name="20% - Accent1 4 5 3 2 4 2 2 2" xfId="43523" xr:uid="{00000000-0005-0000-0000-00004AA90000}"/>
    <cellStyle name="20% - Accent1 4 5 3 2 4 2 3" xfId="43524" xr:uid="{00000000-0005-0000-0000-00004BA90000}"/>
    <cellStyle name="20% - Accent1 4 5 3 2 4 3" xfId="43525" xr:uid="{00000000-0005-0000-0000-00004CA90000}"/>
    <cellStyle name="20% - Accent1 4 5 3 2 4 3 2" xfId="43526" xr:uid="{00000000-0005-0000-0000-00004DA90000}"/>
    <cellStyle name="20% - Accent1 4 5 3 2 4 4" xfId="43527" xr:uid="{00000000-0005-0000-0000-00004EA90000}"/>
    <cellStyle name="20% - Accent1 4 5 3 2 5" xfId="43528" xr:uid="{00000000-0005-0000-0000-00004FA90000}"/>
    <cellStyle name="20% - Accent1 4 5 3 2 5 2" xfId="43529" xr:uid="{00000000-0005-0000-0000-000050A90000}"/>
    <cellStyle name="20% - Accent1 4 5 3 2 5 2 2" xfId="43530" xr:uid="{00000000-0005-0000-0000-000051A90000}"/>
    <cellStyle name="20% - Accent1 4 5 3 2 5 2 2 2" xfId="43531" xr:uid="{00000000-0005-0000-0000-000052A90000}"/>
    <cellStyle name="20% - Accent1 4 5 3 2 5 2 3" xfId="43532" xr:uid="{00000000-0005-0000-0000-000053A90000}"/>
    <cellStyle name="20% - Accent1 4 5 3 2 5 3" xfId="43533" xr:uid="{00000000-0005-0000-0000-000054A90000}"/>
    <cellStyle name="20% - Accent1 4 5 3 2 5 3 2" xfId="43534" xr:uid="{00000000-0005-0000-0000-000055A90000}"/>
    <cellStyle name="20% - Accent1 4 5 3 2 5 4" xfId="43535" xr:uid="{00000000-0005-0000-0000-000056A90000}"/>
    <cellStyle name="20% - Accent1 4 5 3 2 6" xfId="43536" xr:uid="{00000000-0005-0000-0000-000057A90000}"/>
    <cellStyle name="20% - Accent1 4 5 3 2 6 2" xfId="43537" xr:uid="{00000000-0005-0000-0000-000058A90000}"/>
    <cellStyle name="20% - Accent1 4 5 3 2 6 2 2" xfId="43538" xr:uid="{00000000-0005-0000-0000-000059A90000}"/>
    <cellStyle name="20% - Accent1 4 5 3 2 6 2 2 2" xfId="43539" xr:uid="{00000000-0005-0000-0000-00005AA90000}"/>
    <cellStyle name="20% - Accent1 4 5 3 2 6 2 3" xfId="43540" xr:uid="{00000000-0005-0000-0000-00005BA90000}"/>
    <cellStyle name="20% - Accent1 4 5 3 2 6 3" xfId="43541" xr:uid="{00000000-0005-0000-0000-00005CA90000}"/>
    <cellStyle name="20% - Accent1 4 5 3 2 6 3 2" xfId="43542" xr:uid="{00000000-0005-0000-0000-00005DA90000}"/>
    <cellStyle name="20% - Accent1 4 5 3 2 6 4" xfId="43543" xr:uid="{00000000-0005-0000-0000-00005EA90000}"/>
    <cellStyle name="20% - Accent1 4 5 3 2 7" xfId="43544" xr:uid="{00000000-0005-0000-0000-00005FA90000}"/>
    <cellStyle name="20% - Accent1 4 5 3 2 7 2" xfId="43545" xr:uid="{00000000-0005-0000-0000-000060A90000}"/>
    <cellStyle name="20% - Accent1 4 5 3 2 7 2 2" xfId="43546" xr:uid="{00000000-0005-0000-0000-000061A90000}"/>
    <cellStyle name="20% - Accent1 4 5 3 2 7 3" xfId="43547" xr:uid="{00000000-0005-0000-0000-000062A90000}"/>
    <cellStyle name="20% - Accent1 4 5 3 2 8" xfId="43548" xr:uid="{00000000-0005-0000-0000-000063A90000}"/>
    <cellStyle name="20% - Accent1 4 5 3 2 8 2" xfId="43549" xr:uid="{00000000-0005-0000-0000-000064A90000}"/>
    <cellStyle name="20% - Accent1 4 5 3 2 8 2 2" xfId="43550" xr:uid="{00000000-0005-0000-0000-000065A90000}"/>
    <cellStyle name="20% - Accent1 4 5 3 2 8 3" xfId="43551" xr:uid="{00000000-0005-0000-0000-000066A90000}"/>
    <cellStyle name="20% - Accent1 4 5 3 2 9" xfId="43552" xr:uid="{00000000-0005-0000-0000-000067A90000}"/>
    <cellStyle name="20% - Accent1 4 5 3 2 9 2" xfId="43553" xr:uid="{00000000-0005-0000-0000-000068A90000}"/>
    <cellStyle name="20% - Accent1 4 5 3 3" xfId="43554" xr:uid="{00000000-0005-0000-0000-000069A90000}"/>
    <cellStyle name="20% - Accent1 4 5 3 3 10" xfId="43555" xr:uid="{00000000-0005-0000-0000-00006AA90000}"/>
    <cellStyle name="20% - Accent1 4 5 3 3 10 2" xfId="43556" xr:uid="{00000000-0005-0000-0000-00006BA90000}"/>
    <cellStyle name="20% - Accent1 4 5 3 3 11" xfId="43557" xr:uid="{00000000-0005-0000-0000-00006CA90000}"/>
    <cellStyle name="20% - Accent1 4 5 3 3 2" xfId="43558" xr:uid="{00000000-0005-0000-0000-00006DA90000}"/>
    <cellStyle name="20% - Accent1 4 5 3 3 2 2" xfId="43559" xr:uid="{00000000-0005-0000-0000-00006EA90000}"/>
    <cellStyle name="20% - Accent1 4 5 3 3 2 2 2" xfId="43560" xr:uid="{00000000-0005-0000-0000-00006FA90000}"/>
    <cellStyle name="20% - Accent1 4 5 3 3 2 2 2 2" xfId="43561" xr:uid="{00000000-0005-0000-0000-000070A90000}"/>
    <cellStyle name="20% - Accent1 4 5 3 3 2 2 2 2 2" xfId="43562" xr:uid="{00000000-0005-0000-0000-000071A90000}"/>
    <cellStyle name="20% - Accent1 4 5 3 3 2 2 2 3" xfId="43563" xr:uid="{00000000-0005-0000-0000-000072A90000}"/>
    <cellStyle name="20% - Accent1 4 5 3 3 2 2 3" xfId="43564" xr:uid="{00000000-0005-0000-0000-000073A90000}"/>
    <cellStyle name="20% - Accent1 4 5 3 3 2 2 3 2" xfId="43565" xr:uid="{00000000-0005-0000-0000-000074A90000}"/>
    <cellStyle name="20% - Accent1 4 5 3 3 2 2 4" xfId="43566" xr:uid="{00000000-0005-0000-0000-000075A90000}"/>
    <cellStyle name="20% - Accent1 4 5 3 3 2 3" xfId="43567" xr:uid="{00000000-0005-0000-0000-000076A90000}"/>
    <cellStyle name="20% - Accent1 4 5 3 3 2 3 2" xfId="43568" xr:uid="{00000000-0005-0000-0000-000077A90000}"/>
    <cellStyle name="20% - Accent1 4 5 3 3 2 3 2 2" xfId="43569" xr:uid="{00000000-0005-0000-0000-000078A90000}"/>
    <cellStyle name="20% - Accent1 4 5 3 3 2 3 2 2 2" xfId="43570" xr:uid="{00000000-0005-0000-0000-000079A90000}"/>
    <cellStyle name="20% - Accent1 4 5 3 3 2 3 2 3" xfId="43571" xr:uid="{00000000-0005-0000-0000-00007AA90000}"/>
    <cellStyle name="20% - Accent1 4 5 3 3 2 3 3" xfId="43572" xr:uid="{00000000-0005-0000-0000-00007BA90000}"/>
    <cellStyle name="20% - Accent1 4 5 3 3 2 3 3 2" xfId="43573" xr:uid="{00000000-0005-0000-0000-00007CA90000}"/>
    <cellStyle name="20% - Accent1 4 5 3 3 2 3 4" xfId="43574" xr:uid="{00000000-0005-0000-0000-00007DA90000}"/>
    <cellStyle name="20% - Accent1 4 5 3 3 2 4" xfId="43575" xr:uid="{00000000-0005-0000-0000-00007EA90000}"/>
    <cellStyle name="20% - Accent1 4 5 3 3 2 4 2" xfId="43576" xr:uid="{00000000-0005-0000-0000-00007FA90000}"/>
    <cellStyle name="20% - Accent1 4 5 3 3 2 4 2 2" xfId="43577" xr:uid="{00000000-0005-0000-0000-000080A90000}"/>
    <cellStyle name="20% - Accent1 4 5 3 3 2 4 2 2 2" xfId="43578" xr:uid="{00000000-0005-0000-0000-000081A90000}"/>
    <cellStyle name="20% - Accent1 4 5 3 3 2 4 2 3" xfId="43579" xr:uid="{00000000-0005-0000-0000-000082A90000}"/>
    <cellStyle name="20% - Accent1 4 5 3 3 2 4 3" xfId="43580" xr:uid="{00000000-0005-0000-0000-000083A90000}"/>
    <cellStyle name="20% - Accent1 4 5 3 3 2 4 3 2" xfId="43581" xr:uid="{00000000-0005-0000-0000-000084A90000}"/>
    <cellStyle name="20% - Accent1 4 5 3 3 2 4 4" xfId="43582" xr:uid="{00000000-0005-0000-0000-000085A90000}"/>
    <cellStyle name="20% - Accent1 4 5 3 3 2 5" xfId="43583" xr:uid="{00000000-0005-0000-0000-000086A90000}"/>
    <cellStyle name="20% - Accent1 4 5 3 3 2 5 2" xfId="43584" xr:uid="{00000000-0005-0000-0000-000087A90000}"/>
    <cellStyle name="20% - Accent1 4 5 3 3 2 5 2 2" xfId="43585" xr:uid="{00000000-0005-0000-0000-000088A90000}"/>
    <cellStyle name="20% - Accent1 4 5 3 3 2 5 3" xfId="43586" xr:uid="{00000000-0005-0000-0000-000089A90000}"/>
    <cellStyle name="20% - Accent1 4 5 3 3 2 6" xfId="43587" xr:uid="{00000000-0005-0000-0000-00008AA90000}"/>
    <cellStyle name="20% - Accent1 4 5 3 3 2 6 2" xfId="43588" xr:uid="{00000000-0005-0000-0000-00008BA90000}"/>
    <cellStyle name="20% - Accent1 4 5 3 3 2 6 2 2" xfId="43589" xr:uid="{00000000-0005-0000-0000-00008CA90000}"/>
    <cellStyle name="20% - Accent1 4 5 3 3 2 6 3" xfId="43590" xr:uid="{00000000-0005-0000-0000-00008DA90000}"/>
    <cellStyle name="20% - Accent1 4 5 3 3 2 7" xfId="43591" xr:uid="{00000000-0005-0000-0000-00008EA90000}"/>
    <cellStyle name="20% - Accent1 4 5 3 3 2 7 2" xfId="43592" xr:uid="{00000000-0005-0000-0000-00008FA90000}"/>
    <cellStyle name="20% - Accent1 4 5 3 3 2 8" xfId="43593" xr:uid="{00000000-0005-0000-0000-000090A90000}"/>
    <cellStyle name="20% - Accent1 4 5 3 3 2 8 2" xfId="43594" xr:uid="{00000000-0005-0000-0000-000091A90000}"/>
    <cellStyle name="20% - Accent1 4 5 3 3 2 9" xfId="43595" xr:uid="{00000000-0005-0000-0000-000092A90000}"/>
    <cellStyle name="20% - Accent1 4 5 3 3 3" xfId="43596" xr:uid="{00000000-0005-0000-0000-000093A90000}"/>
    <cellStyle name="20% - Accent1 4 5 3 3 3 2" xfId="43597" xr:uid="{00000000-0005-0000-0000-000094A90000}"/>
    <cellStyle name="20% - Accent1 4 5 3 3 3 2 2" xfId="43598" xr:uid="{00000000-0005-0000-0000-000095A90000}"/>
    <cellStyle name="20% - Accent1 4 5 3 3 3 2 2 2" xfId="43599" xr:uid="{00000000-0005-0000-0000-000096A90000}"/>
    <cellStyle name="20% - Accent1 4 5 3 3 3 2 2 2 2" xfId="43600" xr:uid="{00000000-0005-0000-0000-000097A90000}"/>
    <cellStyle name="20% - Accent1 4 5 3 3 3 2 2 3" xfId="43601" xr:uid="{00000000-0005-0000-0000-000098A90000}"/>
    <cellStyle name="20% - Accent1 4 5 3 3 3 2 3" xfId="43602" xr:uid="{00000000-0005-0000-0000-000099A90000}"/>
    <cellStyle name="20% - Accent1 4 5 3 3 3 2 3 2" xfId="43603" xr:uid="{00000000-0005-0000-0000-00009AA90000}"/>
    <cellStyle name="20% - Accent1 4 5 3 3 3 2 4" xfId="43604" xr:uid="{00000000-0005-0000-0000-00009BA90000}"/>
    <cellStyle name="20% - Accent1 4 5 3 3 3 3" xfId="43605" xr:uid="{00000000-0005-0000-0000-00009CA90000}"/>
    <cellStyle name="20% - Accent1 4 5 3 3 3 3 2" xfId="43606" xr:uid="{00000000-0005-0000-0000-00009DA90000}"/>
    <cellStyle name="20% - Accent1 4 5 3 3 3 3 2 2" xfId="43607" xr:uid="{00000000-0005-0000-0000-00009EA90000}"/>
    <cellStyle name="20% - Accent1 4 5 3 3 3 3 2 2 2" xfId="43608" xr:uid="{00000000-0005-0000-0000-00009FA90000}"/>
    <cellStyle name="20% - Accent1 4 5 3 3 3 3 2 3" xfId="43609" xr:uid="{00000000-0005-0000-0000-0000A0A90000}"/>
    <cellStyle name="20% - Accent1 4 5 3 3 3 3 3" xfId="43610" xr:uid="{00000000-0005-0000-0000-0000A1A90000}"/>
    <cellStyle name="20% - Accent1 4 5 3 3 3 3 3 2" xfId="43611" xr:uid="{00000000-0005-0000-0000-0000A2A90000}"/>
    <cellStyle name="20% - Accent1 4 5 3 3 3 3 4" xfId="43612" xr:uid="{00000000-0005-0000-0000-0000A3A90000}"/>
    <cellStyle name="20% - Accent1 4 5 3 3 3 4" xfId="43613" xr:uid="{00000000-0005-0000-0000-0000A4A90000}"/>
    <cellStyle name="20% - Accent1 4 5 3 3 3 4 2" xfId="43614" xr:uid="{00000000-0005-0000-0000-0000A5A90000}"/>
    <cellStyle name="20% - Accent1 4 5 3 3 3 4 2 2" xfId="43615" xr:uid="{00000000-0005-0000-0000-0000A6A90000}"/>
    <cellStyle name="20% - Accent1 4 5 3 3 3 4 2 2 2" xfId="43616" xr:uid="{00000000-0005-0000-0000-0000A7A90000}"/>
    <cellStyle name="20% - Accent1 4 5 3 3 3 4 2 3" xfId="43617" xr:uid="{00000000-0005-0000-0000-0000A8A90000}"/>
    <cellStyle name="20% - Accent1 4 5 3 3 3 4 3" xfId="43618" xr:uid="{00000000-0005-0000-0000-0000A9A90000}"/>
    <cellStyle name="20% - Accent1 4 5 3 3 3 4 3 2" xfId="43619" xr:uid="{00000000-0005-0000-0000-0000AAA90000}"/>
    <cellStyle name="20% - Accent1 4 5 3 3 3 4 4" xfId="43620" xr:uid="{00000000-0005-0000-0000-0000ABA90000}"/>
    <cellStyle name="20% - Accent1 4 5 3 3 3 5" xfId="43621" xr:uid="{00000000-0005-0000-0000-0000ACA90000}"/>
    <cellStyle name="20% - Accent1 4 5 3 3 3 5 2" xfId="43622" xr:uid="{00000000-0005-0000-0000-0000ADA90000}"/>
    <cellStyle name="20% - Accent1 4 5 3 3 3 5 2 2" xfId="43623" xr:uid="{00000000-0005-0000-0000-0000AEA90000}"/>
    <cellStyle name="20% - Accent1 4 5 3 3 3 5 3" xfId="43624" xr:uid="{00000000-0005-0000-0000-0000AFA90000}"/>
    <cellStyle name="20% - Accent1 4 5 3 3 3 6" xfId="43625" xr:uid="{00000000-0005-0000-0000-0000B0A90000}"/>
    <cellStyle name="20% - Accent1 4 5 3 3 3 6 2" xfId="43626" xr:uid="{00000000-0005-0000-0000-0000B1A90000}"/>
    <cellStyle name="20% - Accent1 4 5 3 3 3 6 2 2" xfId="43627" xr:uid="{00000000-0005-0000-0000-0000B2A90000}"/>
    <cellStyle name="20% - Accent1 4 5 3 3 3 6 3" xfId="43628" xr:uid="{00000000-0005-0000-0000-0000B3A90000}"/>
    <cellStyle name="20% - Accent1 4 5 3 3 3 7" xfId="43629" xr:uid="{00000000-0005-0000-0000-0000B4A90000}"/>
    <cellStyle name="20% - Accent1 4 5 3 3 3 7 2" xfId="43630" xr:uid="{00000000-0005-0000-0000-0000B5A90000}"/>
    <cellStyle name="20% - Accent1 4 5 3 3 3 8" xfId="43631" xr:uid="{00000000-0005-0000-0000-0000B6A90000}"/>
    <cellStyle name="20% - Accent1 4 5 3 3 3 8 2" xfId="43632" xr:uid="{00000000-0005-0000-0000-0000B7A90000}"/>
    <cellStyle name="20% - Accent1 4 5 3 3 3 9" xfId="43633" xr:uid="{00000000-0005-0000-0000-0000B8A90000}"/>
    <cellStyle name="20% - Accent1 4 5 3 3 4" xfId="43634" xr:uid="{00000000-0005-0000-0000-0000B9A90000}"/>
    <cellStyle name="20% - Accent1 4 5 3 3 4 2" xfId="43635" xr:uid="{00000000-0005-0000-0000-0000BAA90000}"/>
    <cellStyle name="20% - Accent1 4 5 3 3 4 2 2" xfId="43636" xr:uid="{00000000-0005-0000-0000-0000BBA90000}"/>
    <cellStyle name="20% - Accent1 4 5 3 3 4 2 2 2" xfId="43637" xr:uid="{00000000-0005-0000-0000-0000BCA90000}"/>
    <cellStyle name="20% - Accent1 4 5 3 3 4 2 3" xfId="43638" xr:uid="{00000000-0005-0000-0000-0000BDA90000}"/>
    <cellStyle name="20% - Accent1 4 5 3 3 4 3" xfId="43639" xr:uid="{00000000-0005-0000-0000-0000BEA90000}"/>
    <cellStyle name="20% - Accent1 4 5 3 3 4 3 2" xfId="43640" xr:uid="{00000000-0005-0000-0000-0000BFA90000}"/>
    <cellStyle name="20% - Accent1 4 5 3 3 4 4" xfId="43641" xr:uid="{00000000-0005-0000-0000-0000C0A90000}"/>
    <cellStyle name="20% - Accent1 4 5 3 3 5" xfId="43642" xr:uid="{00000000-0005-0000-0000-0000C1A90000}"/>
    <cellStyle name="20% - Accent1 4 5 3 3 5 2" xfId="43643" xr:uid="{00000000-0005-0000-0000-0000C2A90000}"/>
    <cellStyle name="20% - Accent1 4 5 3 3 5 2 2" xfId="43644" xr:uid="{00000000-0005-0000-0000-0000C3A90000}"/>
    <cellStyle name="20% - Accent1 4 5 3 3 5 2 2 2" xfId="43645" xr:uid="{00000000-0005-0000-0000-0000C4A90000}"/>
    <cellStyle name="20% - Accent1 4 5 3 3 5 2 3" xfId="43646" xr:uid="{00000000-0005-0000-0000-0000C5A90000}"/>
    <cellStyle name="20% - Accent1 4 5 3 3 5 3" xfId="43647" xr:uid="{00000000-0005-0000-0000-0000C6A90000}"/>
    <cellStyle name="20% - Accent1 4 5 3 3 5 3 2" xfId="43648" xr:uid="{00000000-0005-0000-0000-0000C7A90000}"/>
    <cellStyle name="20% - Accent1 4 5 3 3 5 4" xfId="43649" xr:uid="{00000000-0005-0000-0000-0000C8A90000}"/>
    <cellStyle name="20% - Accent1 4 5 3 3 6" xfId="43650" xr:uid="{00000000-0005-0000-0000-0000C9A90000}"/>
    <cellStyle name="20% - Accent1 4 5 3 3 6 2" xfId="43651" xr:uid="{00000000-0005-0000-0000-0000CAA90000}"/>
    <cellStyle name="20% - Accent1 4 5 3 3 6 2 2" xfId="43652" xr:uid="{00000000-0005-0000-0000-0000CBA90000}"/>
    <cellStyle name="20% - Accent1 4 5 3 3 6 2 2 2" xfId="43653" xr:uid="{00000000-0005-0000-0000-0000CCA90000}"/>
    <cellStyle name="20% - Accent1 4 5 3 3 6 2 3" xfId="43654" xr:uid="{00000000-0005-0000-0000-0000CDA90000}"/>
    <cellStyle name="20% - Accent1 4 5 3 3 6 3" xfId="43655" xr:uid="{00000000-0005-0000-0000-0000CEA90000}"/>
    <cellStyle name="20% - Accent1 4 5 3 3 6 3 2" xfId="43656" xr:uid="{00000000-0005-0000-0000-0000CFA90000}"/>
    <cellStyle name="20% - Accent1 4 5 3 3 6 4" xfId="43657" xr:uid="{00000000-0005-0000-0000-0000D0A90000}"/>
    <cellStyle name="20% - Accent1 4 5 3 3 7" xfId="43658" xr:uid="{00000000-0005-0000-0000-0000D1A90000}"/>
    <cellStyle name="20% - Accent1 4 5 3 3 7 2" xfId="43659" xr:uid="{00000000-0005-0000-0000-0000D2A90000}"/>
    <cellStyle name="20% - Accent1 4 5 3 3 7 2 2" xfId="43660" xr:uid="{00000000-0005-0000-0000-0000D3A90000}"/>
    <cellStyle name="20% - Accent1 4 5 3 3 7 3" xfId="43661" xr:uid="{00000000-0005-0000-0000-0000D4A90000}"/>
    <cellStyle name="20% - Accent1 4 5 3 3 8" xfId="43662" xr:uid="{00000000-0005-0000-0000-0000D5A90000}"/>
    <cellStyle name="20% - Accent1 4 5 3 3 8 2" xfId="43663" xr:uid="{00000000-0005-0000-0000-0000D6A90000}"/>
    <cellStyle name="20% - Accent1 4 5 3 3 8 2 2" xfId="43664" xr:uid="{00000000-0005-0000-0000-0000D7A90000}"/>
    <cellStyle name="20% - Accent1 4 5 3 3 8 3" xfId="43665" xr:uid="{00000000-0005-0000-0000-0000D8A90000}"/>
    <cellStyle name="20% - Accent1 4 5 3 3 9" xfId="43666" xr:uid="{00000000-0005-0000-0000-0000D9A90000}"/>
    <cellStyle name="20% - Accent1 4 5 3 3 9 2" xfId="43667" xr:uid="{00000000-0005-0000-0000-0000DAA90000}"/>
    <cellStyle name="20% - Accent1 4 5 3 4" xfId="43668" xr:uid="{00000000-0005-0000-0000-0000DBA90000}"/>
    <cellStyle name="20% - Accent1 4 5 3 4 10" xfId="43669" xr:uid="{00000000-0005-0000-0000-0000DCA90000}"/>
    <cellStyle name="20% - Accent1 4 5 3 4 10 2" xfId="43670" xr:uid="{00000000-0005-0000-0000-0000DDA90000}"/>
    <cellStyle name="20% - Accent1 4 5 3 4 11" xfId="43671" xr:uid="{00000000-0005-0000-0000-0000DEA90000}"/>
    <cellStyle name="20% - Accent1 4 5 3 4 2" xfId="43672" xr:uid="{00000000-0005-0000-0000-0000DFA90000}"/>
    <cellStyle name="20% - Accent1 4 5 3 4 2 2" xfId="43673" xr:uid="{00000000-0005-0000-0000-0000E0A90000}"/>
    <cellStyle name="20% - Accent1 4 5 3 4 2 2 2" xfId="43674" xr:uid="{00000000-0005-0000-0000-0000E1A90000}"/>
    <cellStyle name="20% - Accent1 4 5 3 4 2 2 2 2" xfId="43675" xr:uid="{00000000-0005-0000-0000-0000E2A90000}"/>
    <cellStyle name="20% - Accent1 4 5 3 4 2 2 2 2 2" xfId="43676" xr:uid="{00000000-0005-0000-0000-0000E3A90000}"/>
    <cellStyle name="20% - Accent1 4 5 3 4 2 2 2 3" xfId="43677" xr:uid="{00000000-0005-0000-0000-0000E4A90000}"/>
    <cellStyle name="20% - Accent1 4 5 3 4 2 2 3" xfId="43678" xr:uid="{00000000-0005-0000-0000-0000E5A90000}"/>
    <cellStyle name="20% - Accent1 4 5 3 4 2 2 3 2" xfId="43679" xr:uid="{00000000-0005-0000-0000-0000E6A90000}"/>
    <cellStyle name="20% - Accent1 4 5 3 4 2 2 4" xfId="43680" xr:uid="{00000000-0005-0000-0000-0000E7A90000}"/>
    <cellStyle name="20% - Accent1 4 5 3 4 2 3" xfId="43681" xr:uid="{00000000-0005-0000-0000-0000E8A90000}"/>
    <cellStyle name="20% - Accent1 4 5 3 4 2 3 2" xfId="43682" xr:uid="{00000000-0005-0000-0000-0000E9A90000}"/>
    <cellStyle name="20% - Accent1 4 5 3 4 2 3 2 2" xfId="43683" xr:uid="{00000000-0005-0000-0000-0000EAA90000}"/>
    <cellStyle name="20% - Accent1 4 5 3 4 2 3 2 2 2" xfId="43684" xr:uid="{00000000-0005-0000-0000-0000EBA90000}"/>
    <cellStyle name="20% - Accent1 4 5 3 4 2 3 2 3" xfId="43685" xr:uid="{00000000-0005-0000-0000-0000ECA90000}"/>
    <cellStyle name="20% - Accent1 4 5 3 4 2 3 3" xfId="43686" xr:uid="{00000000-0005-0000-0000-0000EDA90000}"/>
    <cellStyle name="20% - Accent1 4 5 3 4 2 3 3 2" xfId="43687" xr:uid="{00000000-0005-0000-0000-0000EEA90000}"/>
    <cellStyle name="20% - Accent1 4 5 3 4 2 3 4" xfId="43688" xr:uid="{00000000-0005-0000-0000-0000EFA90000}"/>
    <cellStyle name="20% - Accent1 4 5 3 4 2 4" xfId="43689" xr:uid="{00000000-0005-0000-0000-0000F0A90000}"/>
    <cellStyle name="20% - Accent1 4 5 3 4 2 4 2" xfId="43690" xr:uid="{00000000-0005-0000-0000-0000F1A90000}"/>
    <cellStyle name="20% - Accent1 4 5 3 4 2 4 2 2" xfId="43691" xr:uid="{00000000-0005-0000-0000-0000F2A90000}"/>
    <cellStyle name="20% - Accent1 4 5 3 4 2 4 2 2 2" xfId="43692" xr:uid="{00000000-0005-0000-0000-0000F3A90000}"/>
    <cellStyle name="20% - Accent1 4 5 3 4 2 4 2 3" xfId="43693" xr:uid="{00000000-0005-0000-0000-0000F4A90000}"/>
    <cellStyle name="20% - Accent1 4 5 3 4 2 4 3" xfId="43694" xr:uid="{00000000-0005-0000-0000-0000F5A90000}"/>
    <cellStyle name="20% - Accent1 4 5 3 4 2 4 3 2" xfId="43695" xr:uid="{00000000-0005-0000-0000-0000F6A90000}"/>
    <cellStyle name="20% - Accent1 4 5 3 4 2 4 4" xfId="43696" xr:uid="{00000000-0005-0000-0000-0000F7A90000}"/>
    <cellStyle name="20% - Accent1 4 5 3 4 2 5" xfId="43697" xr:uid="{00000000-0005-0000-0000-0000F8A90000}"/>
    <cellStyle name="20% - Accent1 4 5 3 4 2 5 2" xfId="43698" xr:uid="{00000000-0005-0000-0000-0000F9A90000}"/>
    <cellStyle name="20% - Accent1 4 5 3 4 2 5 2 2" xfId="43699" xr:uid="{00000000-0005-0000-0000-0000FAA90000}"/>
    <cellStyle name="20% - Accent1 4 5 3 4 2 5 3" xfId="43700" xr:uid="{00000000-0005-0000-0000-0000FBA90000}"/>
    <cellStyle name="20% - Accent1 4 5 3 4 2 6" xfId="43701" xr:uid="{00000000-0005-0000-0000-0000FCA90000}"/>
    <cellStyle name="20% - Accent1 4 5 3 4 2 6 2" xfId="43702" xr:uid="{00000000-0005-0000-0000-0000FDA90000}"/>
    <cellStyle name="20% - Accent1 4 5 3 4 2 6 2 2" xfId="43703" xr:uid="{00000000-0005-0000-0000-0000FEA90000}"/>
    <cellStyle name="20% - Accent1 4 5 3 4 2 6 3" xfId="43704" xr:uid="{00000000-0005-0000-0000-0000FFA90000}"/>
    <cellStyle name="20% - Accent1 4 5 3 4 2 7" xfId="43705" xr:uid="{00000000-0005-0000-0000-000000AA0000}"/>
    <cellStyle name="20% - Accent1 4 5 3 4 2 7 2" xfId="43706" xr:uid="{00000000-0005-0000-0000-000001AA0000}"/>
    <cellStyle name="20% - Accent1 4 5 3 4 2 8" xfId="43707" xr:uid="{00000000-0005-0000-0000-000002AA0000}"/>
    <cellStyle name="20% - Accent1 4 5 3 4 2 8 2" xfId="43708" xr:uid="{00000000-0005-0000-0000-000003AA0000}"/>
    <cellStyle name="20% - Accent1 4 5 3 4 2 9" xfId="43709" xr:uid="{00000000-0005-0000-0000-000004AA0000}"/>
    <cellStyle name="20% - Accent1 4 5 3 4 3" xfId="43710" xr:uid="{00000000-0005-0000-0000-000005AA0000}"/>
    <cellStyle name="20% - Accent1 4 5 3 4 3 2" xfId="43711" xr:uid="{00000000-0005-0000-0000-000006AA0000}"/>
    <cellStyle name="20% - Accent1 4 5 3 4 3 2 2" xfId="43712" xr:uid="{00000000-0005-0000-0000-000007AA0000}"/>
    <cellStyle name="20% - Accent1 4 5 3 4 3 2 2 2" xfId="43713" xr:uid="{00000000-0005-0000-0000-000008AA0000}"/>
    <cellStyle name="20% - Accent1 4 5 3 4 3 2 2 2 2" xfId="43714" xr:uid="{00000000-0005-0000-0000-000009AA0000}"/>
    <cellStyle name="20% - Accent1 4 5 3 4 3 2 2 3" xfId="43715" xr:uid="{00000000-0005-0000-0000-00000AAA0000}"/>
    <cellStyle name="20% - Accent1 4 5 3 4 3 2 3" xfId="43716" xr:uid="{00000000-0005-0000-0000-00000BAA0000}"/>
    <cellStyle name="20% - Accent1 4 5 3 4 3 2 3 2" xfId="43717" xr:uid="{00000000-0005-0000-0000-00000CAA0000}"/>
    <cellStyle name="20% - Accent1 4 5 3 4 3 2 4" xfId="43718" xr:uid="{00000000-0005-0000-0000-00000DAA0000}"/>
    <cellStyle name="20% - Accent1 4 5 3 4 3 3" xfId="43719" xr:uid="{00000000-0005-0000-0000-00000EAA0000}"/>
    <cellStyle name="20% - Accent1 4 5 3 4 3 3 2" xfId="43720" xr:uid="{00000000-0005-0000-0000-00000FAA0000}"/>
    <cellStyle name="20% - Accent1 4 5 3 4 3 3 2 2" xfId="43721" xr:uid="{00000000-0005-0000-0000-000010AA0000}"/>
    <cellStyle name="20% - Accent1 4 5 3 4 3 3 2 2 2" xfId="43722" xr:uid="{00000000-0005-0000-0000-000011AA0000}"/>
    <cellStyle name="20% - Accent1 4 5 3 4 3 3 2 3" xfId="43723" xr:uid="{00000000-0005-0000-0000-000012AA0000}"/>
    <cellStyle name="20% - Accent1 4 5 3 4 3 3 3" xfId="43724" xr:uid="{00000000-0005-0000-0000-000013AA0000}"/>
    <cellStyle name="20% - Accent1 4 5 3 4 3 3 3 2" xfId="43725" xr:uid="{00000000-0005-0000-0000-000014AA0000}"/>
    <cellStyle name="20% - Accent1 4 5 3 4 3 3 4" xfId="43726" xr:uid="{00000000-0005-0000-0000-000015AA0000}"/>
    <cellStyle name="20% - Accent1 4 5 3 4 3 4" xfId="43727" xr:uid="{00000000-0005-0000-0000-000016AA0000}"/>
    <cellStyle name="20% - Accent1 4 5 3 4 3 4 2" xfId="43728" xr:uid="{00000000-0005-0000-0000-000017AA0000}"/>
    <cellStyle name="20% - Accent1 4 5 3 4 3 4 2 2" xfId="43729" xr:uid="{00000000-0005-0000-0000-000018AA0000}"/>
    <cellStyle name="20% - Accent1 4 5 3 4 3 4 2 2 2" xfId="43730" xr:uid="{00000000-0005-0000-0000-000019AA0000}"/>
    <cellStyle name="20% - Accent1 4 5 3 4 3 4 2 3" xfId="43731" xr:uid="{00000000-0005-0000-0000-00001AAA0000}"/>
    <cellStyle name="20% - Accent1 4 5 3 4 3 4 3" xfId="43732" xr:uid="{00000000-0005-0000-0000-00001BAA0000}"/>
    <cellStyle name="20% - Accent1 4 5 3 4 3 4 3 2" xfId="43733" xr:uid="{00000000-0005-0000-0000-00001CAA0000}"/>
    <cellStyle name="20% - Accent1 4 5 3 4 3 4 4" xfId="43734" xr:uid="{00000000-0005-0000-0000-00001DAA0000}"/>
    <cellStyle name="20% - Accent1 4 5 3 4 3 5" xfId="43735" xr:uid="{00000000-0005-0000-0000-00001EAA0000}"/>
    <cellStyle name="20% - Accent1 4 5 3 4 3 5 2" xfId="43736" xr:uid="{00000000-0005-0000-0000-00001FAA0000}"/>
    <cellStyle name="20% - Accent1 4 5 3 4 3 5 2 2" xfId="43737" xr:uid="{00000000-0005-0000-0000-000020AA0000}"/>
    <cellStyle name="20% - Accent1 4 5 3 4 3 5 3" xfId="43738" xr:uid="{00000000-0005-0000-0000-000021AA0000}"/>
    <cellStyle name="20% - Accent1 4 5 3 4 3 6" xfId="43739" xr:uid="{00000000-0005-0000-0000-000022AA0000}"/>
    <cellStyle name="20% - Accent1 4 5 3 4 3 6 2" xfId="43740" xr:uid="{00000000-0005-0000-0000-000023AA0000}"/>
    <cellStyle name="20% - Accent1 4 5 3 4 3 6 2 2" xfId="43741" xr:uid="{00000000-0005-0000-0000-000024AA0000}"/>
    <cellStyle name="20% - Accent1 4 5 3 4 3 6 3" xfId="43742" xr:uid="{00000000-0005-0000-0000-000025AA0000}"/>
    <cellStyle name="20% - Accent1 4 5 3 4 3 7" xfId="43743" xr:uid="{00000000-0005-0000-0000-000026AA0000}"/>
    <cellStyle name="20% - Accent1 4 5 3 4 3 7 2" xfId="43744" xr:uid="{00000000-0005-0000-0000-000027AA0000}"/>
    <cellStyle name="20% - Accent1 4 5 3 4 3 8" xfId="43745" xr:uid="{00000000-0005-0000-0000-000028AA0000}"/>
    <cellStyle name="20% - Accent1 4 5 3 4 3 8 2" xfId="43746" xr:uid="{00000000-0005-0000-0000-000029AA0000}"/>
    <cellStyle name="20% - Accent1 4 5 3 4 3 9" xfId="43747" xr:uid="{00000000-0005-0000-0000-00002AAA0000}"/>
    <cellStyle name="20% - Accent1 4 5 3 4 4" xfId="43748" xr:uid="{00000000-0005-0000-0000-00002BAA0000}"/>
    <cellStyle name="20% - Accent1 4 5 3 4 4 2" xfId="43749" xr:uid="{00000000-0005-0000-0000-00002CAA0000}"/>
    <cellStyle name="20% - Accent1 4 5 3 4 4 2 2" xfId="43750" xr:uid="{00000000-0005-0000-0000-00002DAA0000}"/>
    <cellStyle name="20% - Accent1 4 5 3 4 4 2 2 2" xfId="43751" xr:uid="{00000000-0005-0000-0000-00002EAA0000}"/>
    <cellStyle name="20% - Accent1 4 5 3 4 4 2 3" xfId="43752" xr:uid="{00000000-0005-0000-0000-00002FAA0000}"/>
    <cellStyle name="20% - Accent1 4 5 3 4 4 3" xfId="43753" xr:uid="{00000000-0005-0000-0000-000030AA0000}"/>
    <cellStyle name="20% - Accent1 4 5 3 4 4 3 2" xfId="43754" xr:uid="{00000000-0005-0000-0000-000031AA0000}"/>
    <cellStyle name="20% - Accent1 4 5 3 4 4 4" xfId="43755" xr:uid="{00000000-0005-0000-0000-000032AA0000}"/>
    <cellStyle name="20% - Accent1 4 5 3 4 5" xfId="43756" xr:uid="{00000000-0005-0000-0000-000033AA0000}"/>
    <cellStyle name="20% - Accent1 4 5 3 4 5 2" xfId="43757" xr:uid="{00000000-0005-0000-0000-000034AA0000}"/>
    <cellStyle name="20% - Accent1 4 5 3 4 5 2 2" xfId="43758" xr:uid="{00000000-0005-0000-0000-000035AA0000}"/>
    <cellStyle name="20% - Accent1 4 5 3 4 5 2 2 2" xfId="43759" xr:uid="{00000000-0005-0000-0000-000036AA0000}"/>
    <cellStyle name="20% - Accent1 4 5 3 4 5 2 3" xfId="43760" xr:uid="{00000000-0005-0000-0000-000037AA0000}"/>
    <cellStyle name="20% - Accent1 4 5 3 4 5 3" xfId="43761" xr:uid="{00000000-0005-0000-0000-000038AA0000}"/>
    <cellStyle name="20% - Accent1 4 5 3 4 5 3 2" xfId="43762" xr:uid="{00000000-0005-0000-0000-000039AA0000}"/>
    <cellStyle name="20% - Accent1 4 5 3 4 5 4" xfId="43763" xr:uid="{00000000-0005-0000-0000-00003AAA0000}"/>
    <cellStyle name="20% - Accent1 4 5 3 4 6" xfId="43764" xr:uid="{00000000-0005-0000-0000-00003BAA0000}"/>
    <cellStyle name="20% - Accent1 4 5 3 4 6 2" xfId="43765" xr:uid="{00000000-0005-0000-0000-00003CAA0000}"/>
    <cellStyle name="20% - Accent1 4 5 3 4 6 2 2" xfId="43766" xr:uid="{00000000-0005-0000-0000-00003DAA0000}"/>
    <cellStyle name="20% - Accent1 4 5 3 4 6 2 2 2" xfId="43767" xr:uid="{00000000-0005-0000-0000-00003EAA0000}"/>
    <cellStyle name="20% - Accent1 4 5 3 4 6 2 3" xfId="43768" xr:uid="{00000000-0005-0000-0000-00003FAA0000}"/>
    <cellStyle name="20% - Accent1 4 5 3 4 6 3" xfId="43769" xr:uid="{00000000-0005-0000-0000-000040AA0000}"/>
    <cellStyle name="20% - Accent1 4 5 3 4 6 3 2" xfId="43770" xr:uid="{00000000-0005-0000-0000-000041AA0000}"/>
    <cellStyle name="20% - Accent1 4 5 3 4 6 4" xfId="43771" xr:uid="{00000000-0005-0000-0000-000042AA0000}"/>
    <cellStyle name="20% - Accent1 4 5 3 4 7" xfId="43772" xr:uid="{00000000-0005-0000-0000-000043AA0000}"/>
    <cellStyle name="20% - Accent1 4 5 3 4 7 2" xfId="43773" xr:uid="{00000000-0005-0000-0000-000044AA0000}"/>
    <cellStyle name="20% - Accent1 4 5 3 4 7 2 2" xfId="43774" xr:uid="{00000000-0005-0000-0000-000045AA0000}"/>
    <cellStyle name="20% - Accent1 4 5 3 4 7 3" xfId="43775" xr:uid="{00000000-0005-0000-0000-000046AA0000}"/>
    <cellStyle name="20% - Accent1 4 5 3 4 8" xfId="43776" xr:uid="{00000000-0005-0000-0000-000047AA0000}"/>
    <cellStyle name="20% - Accent1 4 5 3 4 8 2" xfId="43777" xr:uid="{00000000-0005-0000-0000-000048AA0000}"/>
    <cellStyle name="20% - Accent1 4 5 3 4 8 2 2" xfId="43778" xr:uid="{00000000-0005-0000-0000-000049AA0000}"/>
    <cellStyle name="20% - Accent1 4 5 3 4 8 3" xfId="43779" xr:uid="{00000000-0005-0000-0000-00004AAA0000}"/>
    <cellStyle name="20% - Accent1 4 5 3 4 9" xfId="43780" xr:uid="{00000000-0005-0000-0000-00004BAA0000}"/>
    <cellStyle name="20% - Accent1 4 5 3 4 9 2" xfId="43781" xr:uid="{00000000-0005-0000-0000-00004CAA0000}"/>
    <cellStyle name="20% - Accent1 4 5 3 5" xfId="43782" xr:uid="{00000000-0005-0000-0000-00004DAA0000}"/>
    <cellStyle name="20% - Accent1 4 5 3 5 2" xfId="43783" xr:uid="{00000000-0005-0000-0000-00004EAA0000}"/>
    <cellStyle name="20% - Accent1 4 5 3 5 2 2" xfId="43784" xr:uid="{00000000-0005-0000-0000-00004FAA0000}"/>
    <cellStyle name="20% - Accent1 4 5 3 5 2 2 2" xfId="43785" xr:uid="{00000000-0005-0000-0000-000050AA0000}"/>
    <cellStyle name="20% - Accent1 4 5 3 5 2 2 2 2" xfId="43786" xr:uid="{00000000-0005-0000-0000-000051AA0000}"/>
    <cellStyle name="20% - Accent1 4 5 3 5 2 2 3" xfId="43787" xr:uid="{00000000-0005-0000-0000-000052AA0000}"/>
    <cellStyle name="20% - Accent1 4 5 3 5 2 3" xfId="43788" xr:uid="{00000000-0005-0000-0000-000053AA0000}"/>
    <cellStyle name="20% - Accent1 4 5 3 5 2 3 2" xfId="43789" xr:uid="{00000000-0005-0000-0000-000054AA0000}"/>
    <cellStyle name="20% - Accent1 4 5 3 5 2 4" xfId="43790" xr:uid="{00000000-0005-0000-0000-000055AA0000}"/>
    <cellStyle name="20% - Accent1 4 5 3 5 3" xfId="43791" xr:uid="{00000000-0005-0000-0000-000056AA0000}"/>
    <cellStyle name="20% - Accent1 4 5 3 5 3 2" xfId="43792" xr:uid="{00000000-0005-0000-0000-000057AA0000}"/>
    <cellStyle name="20% - Accent1 4 5 3 5 3 2 2" xfId="43793" xr:uid="{00000000-0005-0000-0000-000058AA0000}"/>
    <cellStyle name="20% - Accent1 4 5 3 5 3 2 2 2" xfId="43794" xr:uid="{00000000-0005-0000-0000-000059AA0000}"/>
    <cellStyle name="20% - Accent1 4 5 3 5 3 2 3" xfId="43795" xr:uid="{00000000-0005-0000-0000-00005AAA0000}"/>
    <cellStyle name="20% - Accent1 4 5 3 5 3 3" xfId="43796" xr:uid="{00000000-0005-0000-0000-00005BAA0000}"/>
    <cellStyle name="20% - Accent1 4 5 3 5 3 3 2" xfId="43797" xr:uid="{00000000-0005-0000-0000-00005CAA0000}"/>
    <cellStyle name="20% - Accent1 4 5 3 5 3 4" xfId="43798" xr:uid="{00000000-0005-0000-0000-00005DAA0000}"/>
    <cellStyle name="20% - Accent1 4 5 3 5 4" xfId="43799" xr:uid="{00000000-0005-0000-0000-00005EAA0000}"/>
    <cellStyle name="20% - Accent1 4 5 3 5 4 2" xfId="43800" xr:uid="{00000000-0005-0000-0000-00005FAA0000}"/>
    <cellStyle name="20% - Accent1 4 5 3 5 4 2 2" xfId="43801" xr:uid="{00000000-0005-0000-0000-000060AA0000}"/>
    <cellStyle name="20% - Accent1 4 5 3 5 4 2 2 2" xfId="43802" xr:uid="{00000000-0005-0000-0000-000061AA0000}"/>
    <cellStyle name="20% - Accent1 4 5 3 5 4 2 3" xfId="43803" xr:uid="{00000000-0005-0000-0000-000062AA0000}"/>
    <cellStyle name="20% - Accent1 4 5 3 5 4 3" xfId="43804" xr:uid="{00000000-0005-0000-0000-000063AA0000}"/>
    <cellStyle name="20% - Accent1 4 5 3 5 4 3 2" xfId="43805" xr:uid="{00000000-0005-0000-0000-000064AA0000}"/>
    <cellStyle name="20% - Accent1 4 5 3 5 4 4" xfId="43806" xr:uid="{00000000-0005-0000-0000-000065AA0000}"/>
    <cellStyle name="20% - Accent1 4 5 3 5 5" xfId="43807" xr:uid="{00000000-0005-0000-0000-000066AA0000}"/>
    <cellStyle name="20% - Accent1 4 5 3 5 5 2" xfId="43808" xr:uid="{00000000-0005-0000-0000-000067AA0000}"/>
    <cellStyle name="20% - Accent1 4 5 3 5 5 2 2" xfId="43809" xr:uid="{00000000-0005-0000-0000-000068AA0000}"/>
    <cellStyle name="20% - Accent1 4 5 3 5 5 3" xfId="43810" xr:uid="{00000000-0005-0000-0000-000069AA0000}"/>
    <cellStyle name="20% - Accent1 4 5 3 5 6" xfId="43811" xr:uid="{00000000-0005-0000-0000-00006AAA0000}"/>
    <cellStyle name="20% - Accent1 4 5 3 5 6 2" xfId="43812" xr:uid="{00000000-0005-0000-0000-00006BAA0000}"/>
    <cellStyle name="20% - Accent1 4 5 3 5 6 2 2" xfId="43813" xr:uid="{00000000-0005-0000-0000-00006CAA0000}"/>
    <cellStyle name="20% - Accent1 4 5 3 5 6 3" xfId="43814" xr:uid="{00000000-0005-0000-0000-00006DAA0000}"/>
    <cellStyle name="20% - Accent1 4 5 3 5 7" xfId="43815" xr:uid="{00000000-0005-0000-0000-00006EAA0000}"/>
    <cellStyle name="20% - Accent1 4 5 3 5 7 2" xfId="43816" xr:uid="{00000000-0005-0000-0000-00006FAA0000}"/>
    <cellStyle name="20% - Accent1 4 5 3 5 8" xfId="43817" xr:uid="{00000000-0005-0000-0000-000070AA0000}"/>
    <cellStyle name="20% - Accent1 4 5 3 5 8 2" xfId="43818" xr:uid="{00000000-0005-0000-0000-000071AA0000}"/>
    <cellStyle name="20% - Accent1 4 5 3 5 9" xfId="43819" xr:uid="{00000000-0005-0000-0000-000072AA0000}"/>
    <cellStyle name="20% - Accent1 4 5 3 6" xfId="43820" xr:uid="{00000000-0005-0000-0000-000073AA0000}"/>
    <cellStyle name="20% - Accent1 4 5 3 6 2" xfId="43821" xr:uid="{00000000-0005-0000-0000-000074AA0000}"/>
    <cellStyle name="20% - Accent1 4 5 3 6 2 2" xfId="43822" xr:uid="{00000000-0005-0000-0000-000075AA0000}"/>
    <cellStyle name="20% - Accent1 4 5 3 6 2 2 2" xfId="43823" xr:uid="{00000000-0005-0000-0000-000076AA0000}"/>
    <cellStyle name="20% - Accent1 4 5 3 6 2 2 2 2" xfId="43824" xr:uid="{00000000-0005-0000-0000-000077AA0000}"/>
    <cellStyle name="20% - Accent1 4 5 3 6 2 2 3" xfId="43825" xr:uid="{00000000-0005-0000-0000-000078AA0000}"/>
    <cellStyle name="20% - Accent1 4 5 3 6 2 3" xfId="43826" xr:uid="{00000000-0005-0000-0000-000079AA0000}"/>
    <cellStyle name="20% - Accent1 4 5 3 6 2 3 2" xfId="43827" xr:uid="{00000000-0005-0000-0000-00007AAA0000}"/>
    <cellStyle name="20% - Accent1 4 5 3 6 2 4" xfId="43828" xr:uid="{00000000-0005-0000-0000-00007BAA0000}"/>
    <cellStyle name="20% - Accent1 4 5 3 6 3" xfId="43829" xr:uid="{00000000-0005-0000-0000-00007CAA0000}"/>
    <cellStyle name="20% - Accent1 4 5 3 6 3 2" xfId="43830" xr:uid="{00000000-0005-0000-0000-00007DAA0000}"/>
    <cellStyle name="20% - Accent1 4 5 3 6 3 2 2" xfId="43831" xr:uid="{00000000-0005-0000-0000-00007EAA0000}"/>
    <cellStyle name="20% - Accent1 4 5 3 6 3 2 2 2" xfId="43832" xr:uid="{00000000-0005-0000-0000-00007FAA0000}"/>
    <cellStyle name="20% - Accent1 4 5 3 6 3 2 3" xfId="43833" xr:uid="{00000000-0005-0000-0000-000080AA0000}"/>
    <cellStyle name="20% - Accent1 4 5 3 6 3 3" xfId="43834" xr:uid="{00000000-0005-0000-0000-000081AA0000}"/>
    <cellStyle name="20% - Accent1 4 5 3 6 3 3 2" xfId="43835" xr:uid="{00000000-0005-0000-0000-000082AA0000}"/>
    <cellStyle name="20% - Accent1 4 5 3 6 3 4" xfId="43836" xr:uid="{00000000-0005-0000-0000-000083AA0000}"/>
    <cellStyle name="20% - Accent1 4 5 3 6 4" xfId="43837" xr:uid="{00000000-0005-0000-0000-000084AA0000}"/>
    <cellStyle name="20% - Accent1 4 5 3 6 4 2" xfId="43838" xr:uid="{00000000-0005-0000-0000-000085AA0000}"/>
    <cellStyle name="20% - Accent1 4 5 3 6 4 2 2" xfId="43839" xr:uid="{00000000-0005-0000-0000-000086AA0000}"/>
    <cellStyle name="20% - Accent1 4 5 3 6 4 2 2 2" xfId="43840" xr:uid="{00000000-0005-0000-0000-000087AA0000}"/>
    <cellStyle name="20% - Accent1 4 5 3 6 4 2 3" xfId="43841" xr:uid="{00000000-0005-0000-0000-000088AA0000}"/>
    <cellStyle name="20% - Accent1 4 5 3 6 4 3" xfId="43842" xr:uid="{00000000-0005-0000-0000-000089AA0000}"/>
    <cellStyle name="20% - Accent1 4 5 3 6 4 3 2" xfId="43843" xr:uid="{00000000-0005-0000-0000-00008AAA0000}"/>
    <cellStyle name="20% - Accent1 4 5 3 6 4 4" xfId="43844" xr:uid="{00000000-0005-0000-0000-00008BAA0000}"/>
    <cellStyle name="20% - Accent1 4 5 3 6 5" xfId="43845" xr:uid="{00000000-0005-0000-0000-00008CAA0000}"/>
    <cellStyle name="20% - Accent1 4 5 3 6 5 2" xfId="43846" xr:uid="{00000000-0005-0000-0000-00008DAA0000}"/>
    <cellStyle name="20% - Accent1 4 5 3 6 5 2 2" xfId="43847" xr:uid="{00000000-0005-0000-0000-00008EAA0000}"/>
    <cellStyle name="20% - Accent1 4 5 3 6 5 3" xfId="43848" xr:uid="{00000000-0005-0000-0000-00008FAA0000}"/>
    <cellStyle name="20% - Accent1 4 5 3 6 6" xfId="43849" xr:uid="{00000000-0005-0000-0000-000090AA0000}"/>
    <cellStyle name="20% - Accent1 4 5 3 6 6 2" xfId="43850" xr:uid="{00000000-0005-0000-0000-000091AA0000}"/>
    <cellStyle name="20% - Accent1 4 5 3 6 6 2 2" xfId="43851" xr:uid="{00000000-0005-0000-0000-000092AA0000}"/>
    <cellStyle name="20% - Accent1 4 5 3 6 6 3" xfId="43852" xr:uid="{00000000-0005-0000-0000-000093AA0000}"/>
    <cellStyle name="20% - Accent1 4 5 3 6 7" xfId="43853" xr:uid="{00000000-0005-0000-0000-000094AA0000}"/>
    <cellStyle name="20% - Accent1 4 5 3 6 7 2" xfId="43854" xr:uid="{00000000-0005-0000-0000-000095AA0000}"/>
    <cellStyle name="20% - Accent1 4 5 3 6 8" xfId="43855" xr:uid="{00000000-0005-0000-0000-000096AA0000}"/>
    <cellStyle name="20% - Accent1 4 5 3 6 8 2" xfId="43856" xr:uid="{00000000-0005-0000-0000-000097AA0000}"/>
    <cellStyle name="20% - Accent1 4 5 3 6 9" xfId="43857" xr:uid="{00000000-0005-0000-0000-000098AA0000}"/>
    <cellStyle name="20% - Accent1 4 5 3 7" xfId="43858" xr:uid="{00000000-0005-0000-0000-000099AA0000}"/>
    <cellStyle name="20% - Accent1 4 5 3 7 2" xfId="43859" xr:uid="{00000000-0005-0000-0000-00009AAA0000}"/>
    <cellStyle name="20% - Accent1 4 5 3 7 2 2" xfId="43860" xr:uid="{00000000-0005-0000-0000-00009BAA0000}"/>
    <cellStyle name="20% - Accent1 4 5 3 7 2 2 2" xfId="43861" xr:uid="{00000000-0005-0000-0000-00009CAA0000}"/>
    <cellStyle name="20% - Accent1 4 5 3 7 2 3" xfId="43862" xr:uid="{00000000-0005-0000-0000-00009DAA0000}"/>
    <cellStyle name="20% - Accent1 4 5 3 7 3" xfId="43863" xr:uid="{00000000-0005-0000-0000-00009EAA0000}"/>
    <cellStyle name="20% - Accent1 4 5 3 7 3 2" xfId="43864" xr:uid="{00000000-0005-0000-0000-00009FAA0000}"/>
    <cellStyle name="20% - Accent1 4 5 3 7 4" xfId="43865" xr:uid="{00000000-0005-0000-0000-0000A0AA0000}"/>
    <cellStyle name="20% - Accent1 4 5 3 8" xfId="43866" xr:uid="{00000000-0005-0000-0000-0000A1AA0000}"/>
    <cellStyle name="20% - Accent1 4 5 3 8 2" xfId="43867" xr:uid="{00000000-0005-0000-0000-0000A2AA0000}"/>
    <cellStyle name="20% - Accent1 4 5 3 8 2 2" xfId="43868" xr:uid="{00000000-0005-0000-0000-0000A3AA0000}"/>
    <cellStyle name="20% - Accent1 4 5 3 8 2 2 2" xfId="43869" xr:uid="{00000000-0005-0000-0000-0000A4AA0000}"/>
    <cellStyle name="20% - Accent1 4 5 3 8 2 3" xfId="43870" xr:uid="{00000000-0005-0000-0000-0000A5AA0000}"/>
    <cellStyle name="20% - Accent1 4 5 3 8 3" xfId="43871" xr:uid="{00000000-0005-0000-0000-0000A6AA0000}"/>
    <cellStyle name="20% - Accent1 4 5 3 8 3 2" xfId="43872" xr:uid="{00000000-0005-0000-0000-0000A7AA0000}"/>
    <cellStyle name="20% - Accent1 4 5 3 8 4" xfId="43873" xr:uid="{00000000-0005-0000-0000-0000A8AA0000}"/>
    <cellStyle name="20% - Accent1 4 5 3 9" xfId="43874" xr:uid="{00000000-0005-0000-0000-0000A9AA0000}"/>
    <cellStyle name="20% - Accent1 4 5 3 9 2" xfId="43875" xr:uid="{00000000-0005-0000-0000-0000AAAA0000}"/>
    <cellStyle name="20% - Accent1 4 5 3 9 2 2" xfId="43876" xr:uid="{00000000-0005-0000-0000-0000ABAA0000}"/>
    <cellStyle name="20% - Accent1 4 5 3 9 2 2 2" xfId="43877" xr:uid="{00000000-0005-0000-0000-0000ACAA0000}"/>
    <cellStyle name="20% - Accent1 4 5 3 9 2 3" xfId="43878" xr:uid="{00000000-0005-0000-0000-0000ADAA0000}"/>
    <cellStyle name="20% - Accent1 4 5 3 9 3" xfId="43879" xr:uid="{00000000-0005-0000-0000-0000AEAA0000}"/>
    <cellStyle name="20% - Accent1 4 5 3 9 3 2" xfId="43880" xr:uid="{00000000-0005-0000-0000-0000AFAA0000}"/>
    <cellStyle name="20% - Accent1 4 5 3 9 4" xfId="43881" xr:uid="{00000000-0005-0000-0000-0000B0AA0000}"/>
    <cellStyle name="20% - Accent1 4 5 4" xfId="43882" xr:uid="{00000000-0005-0000-0000-0000B1AA0000}"/>
    <cellStyle name="20% - Accent1 4 5 4 10" xfId="43883" xr:uid="{00000000-0005-0000-0000-0000B2AA0000}"/>
    <cellStyle name="20% - Accent1 4 5 4 10 2" xfId="43884" xr:uid="{00000000-0005-0000-0000-0000B3AA0000}"/>
    <cellStyle name="20% - Accent1 4 5 4 11" xfId="43885" xr:uid="{00000000-0005-0000-0000-0000B4AA0000}"/>
    <cellStyle name="20% - Accent1 4 5 4 2" xfId="43886" xr:uid="{00000000-0005-0000-0000-0000B5AA0000}"/>
    <cellStyle name="20% - Accent1 4 5 4 2 2" xfId="43887" xr:uid="{00000000-0005-0000-0000-0000B6AA0000}"/>
    <cellStyle name="20% - Accent1 4 5 4 2 2 2" xfId="43888" xr:uid="{00000000-0005-0000-0000-0000B7AA0000}"/>
    <cellStyle name="20% - Accent1 4 5 4 2 2 2 2" xfId="43889" xr:uid="{00000000-0005-0000-0000-0000B8AA0000}"/>
    <cellStyle name="20% - Accent1 4 5 4 2 2 2 2 2" xfId="43890" xr:uid="{00000000-0005-0000-0000-0000B9AA0000}"/>
    <cellStyle name="20% - Accent1 4 5 4 2 2 2 3" xfId="43891" xr:uid="{00000000-0005-0000-0000-0000BAAA0000}"/>
    <cellStyle name="20% - Accent1 4 5 4 2 2 3" xfId="43892" xr:uid="{00000000-0005-0000-0000-0000BBAA0000}"/>
    <cellStyle name="20% - Accent1 4 5 4 2 2 3 2" xfId="43893" xr:uid="{00000000-0005-0000-0000-0000BCAA0000}"/>
    <cellStyle name="20% - Accent1 4 5 4 2 2 4" xfId="43894" xr:uid="{00000000-0005-0000-0000-0000BDAA0000}"/>
    <cellStyle name="20% - Accent1 4 5 4 2 3" xfId="43895" xr:uid="{00000000-0005-0000-0000-0000BEAA0000}"/>
    <cellStyle name="20% - Accent1 4 5 4 2 3 2" xfId="43896" xr:uid="{00000000-0005-0000-0000-0000BFAA0000}"/>
    <cellStyle name="20% - Accent1 4 5 4 2 3 2 2" xfId="43897" xr:uid="{00000000-0005-0000-0000-0000C0AA0000}"/>
    <cellStyle name="20% - Accent1 4 5 4 2 3 2 2 2" xfId="43898" xr:uid="{00000000-0005-0000-0000-0000C1AA0000}"/>
    <cellStyle name="20% - Accent1 4 5 4 2 3 2 3" xfId="43899" xr:uid="{00000000-0005-0000-0000-0000C2AA0000}"/>
    <cellStyle name="20% - Accent1 4 5 4 2 3 3" xfId="43900" xr:uid="{00000000-0005-0000-0000-0000C3AA0000}"/>
    <cellStyle name="20% - Accent1 4 5 4 2 3 3 2" xfId="43901" xr:uid="{00000000-0005-0000-0000-0000C4AA0000}"/>
    <cellStyle name="20% - Accent1 4 5 4 2 3 4" xfId="43902" xr:uid="{00000000-0005-0000-0000-0000C5AA0000}"/>
    <cellStyle name="20% - Accent1 4 5 4 2 4" xfId="43903" xr:uid="{00000000-0005-0000-0000-0000C6AA0000}"/>
    <cellStyle name="20% - Accent1 4 5 4 2 4 2" xfId="43904" xr:uid="{00000000-0005-0000-0000-0000C7AA0000}"/>
    <cellStyle name="20% - Accent1 4 5 4 2 4 2 2" xfId="43905" xr:uid="{00000000-0005-0000-0000-0000C8AA0000}"/>
    <cellStyle name="20% - Accent1 4 5 4 2 4 2 2 2" xfId="43906" xr:uid="{00000000-0005-0000-0000-0000C9AA0000}"/>
    <cellStyle name="20% - Accent1 4 5 4 2 4 2 3" xfId="43907" xr:uid="{00000000-0005-0000-0000-0000CAAA0000}"/>
    <cellStyle name="20% - Accent1 4 5 4 2 4 3" xfId="43908" xr:uid="{00000000-0005-0000-0000-0000CBAA0000}"/>
    <cellStyle name="20% - Accent1 4 5 4 2 4 3 2" xfId="43909" xr:uid="{00000000-0005-0000-0000-0000CCAA0000}"/>
    <cellStyle name="20% - Accent1 4 5 4 2 4 4" xfId="43910" xr:uid="{00000000-0005-0000-0000-0000CDAA0000}"/>
    <cellStyle name="20% - Accent1 4 5 4 2 5" xfId="43911" xr:uid="{00000000-0005-0000-0000-0000CEAA0000}"/>
    <cellStyle name="20% - Accent1 4 5 4 2 5 2" xfId="43912" xr:uid="{00000000-0005-0000-0000-0000CFAA0000}"/>
    <cellStyle name="20% - Accent1 4 5 4 2 5 2 2" xfId="43913" xr:uid="{00000000-0005-0000-0000-0000D0AA0000}"/>
    <cellStyle name="20% - Accent1 4 5 4 2 5 3" xfId="43914" xr:uid="{00000000-0005-0000-0000-0000D1AA0000}"/>
    <cellStyle name="20% - Accent1 4 5 4 2 6" xfId="43915" xr:uid="{00000000-0005-0000-0000-0000D2AA0000}"/>
    <cellStyle name="20% - Accent1 4 5 4 2 6 2" xfId="43916" xr:uid="{00000000-0005-0000-0000-0000D3AA0000}"/>
    <cellStyle name="20% - Accent1 4 5 4 2 6 2 2" xfId="43917" xr:uid="{00000000-0005-0000-0000-0000D4AA0000}"/>
    <cellStyle name="20% - Accent1 4 5 4 2 6 3" xfId="43918" xr:uid="{00000000-0005-0000-0000-0000D5AA0000}"/>
    <cellStyle name="20% - Accent1 4 5 4 2 7" xfId="43919" xr:uid="{00000000-0005-0000-0000-0000D6AA0000}"/>
    <cellStyle name="20% - Accent1 4 5 4 2 7 2" xfId="43920" xr:uid="{00000000-0005-0000-0000-0000D7AA0000}"/>
    <cellStyle name="20% - Accent1 4 5 4 2 8" xfId="43921" xr:uid="{00000000-0005-0000-0000-0000D8AA0000}"/>
    <cellStyle name="20% - Accent1 4 5 4 2 8 2" xfId="43922" xr:uid="{00000000-0005-0000-0000-0000D9AA0000}"/>
    <cellStyle name="20% - Accent1 4 5 4 2 9" xfId="43923" xr:uid="{00000000-0005-0000-0000-0000DAAA0000}"/>
    <cellStyle name="20% - Accent1 4 5 4 3" xfId="43924" xr:uid="{00000000-0005-0000-0000-0000DBAA0000}"/>
    <cellStyle name="20% - Accent1 4 5 4 3 2" xfId="43925" xr:uid="{00000000-0005-0000-0000-0000DCAA0000}"/>
    <cellStyle name="20% - Accent1 4 5 4 3 2 2" xfId="43926" xr:uid="{00000000-0005-0000-0000-0000DDAA0000}"/>
    <cellStyle name="20% - Accent1 4 5 4 3 2 2 2" xfId="43927" xr:uid="{00000000-0005-0000-0000-0000DEAA0000}"/>
    <cellStyle name="20% - Accent1 4 5 4 3 2 2 2 2" xfId="43928" xr:uid="{00000000-0005-0000-0000-0000DFAA0000}"/>
    <cellStyle name="20% - Accent1 4 5 4 3 2 2 3" xfId="43929" xr:uid="{00000000-0005-0000-0000-0000E0AA0000}"/>
    <cellStyle name="20% - Accent1 4 5 4 3 2 3" xfId="43930" xr:uid="{00000000-0005-0000-0000-0000E1AA0000}"/>
    <cellStyle name="20% - Accent1 4 5 4 3 2 3 2" xfId="43931" xr:uid="{00000000-0005-0000-0000-0000E2AA0000}"/>
    <cellStyle name="20% - Accent1 4 5 4 3 2 4" xfId="43932" xr:uid="{00000000-0005-0000-0000-0000E3AA0000}"/>
    <cellStyle name="20% - Accent1 4 5 4 3 3" xfId="43933" xr:uid="{00000000-0005-0000-0000-0000E4AA0000}"/>
    <cellStyle name="20% - Accent1 4 5 4 3 3 2" xfId="43934" xr:uid="{00000000-0005-0000-0000-0000E5AA0000}"/>
    <cellStyle name="20% - Accent1 4 5 4 3 3 2 2" xfId="43935" xr:uid="{00000000-0005-0000-0000-0000E6AA0000}"/>
    <cellStyle name="20% - Accent1 4 5 4 3 3 2 2 2" xfId="43936" xr:uid="{00000000-0005-0000-0000-0000E7AA0000}"/>
    <cellStyle name="20% - Accent1 4 5 4 3 3 2 3" xfId="43937" xr:uid="{00000000-0005-0000-0000-0000E8AA0000}"/>
    <cellStyle name="20% - Accent1 4 5 4 3 3 3" xfId="43938" xr:uid="{00000000-0005-0000-0000-0000E9AA0000}"/>
    <cellStyle name="20% - Accent1 4 5 4 3 3 3 2" xfId="43939" xr:uid="{00000000-0005-0000-0000-0000EAAA0000}"/>
    <cellStyle name="20% - Accent1 4 5 4 3 3 4" xfId="43940" xr:uid="{00000000-0005-0000-0000-0000EBAA0000}"/>
    <cellStyle name="20% - Accent1 4 5 4 3 4" xfId="43941" xr:uid="{00000000-0005-0000-0000-0000ECAA0000}"/>
    <cellStyle name="20% - Accent1 4 5 4 3 4 2" xfId="43942" xr:uid="{00000000-0005-0000-0000-0000EDAA0000}"/>
    <cellStyle name="20% - Accent1 4 5 4 3 4 2 2" xfId="43943" xr:uid="{00000000-0005-0000-0000-0000EEAA0000}"/>
    <cellStyle name="20% - Accent1 4 5 4 3 4 2 2 2" xfId="43944" xr:uid="{00000000-0005-0000-0000-0000EFAA0000}"/>
    <cellStyle name="20% - Accent1 4 5 4 3 4 2 3" xfId="43945" xr:uid="{00000000-0005-0000-0000-0000F0AA0000}"/>
    <cellStyle name="20% - Accent1 4 5 4 3 4 3" xfId="43946" xr:uid="{00000000-0005-0000-0000-0000F1AA0000}"/>
    <cellStyle name="20% - Accent1 4 5 4 3 4 3 2" xfId="43947" xr:uid="{00000000-0005-0000-0000-0000F2AA0000}"/>
    <cellStyle name="20% - Accent1 4 5 4 3 4 4" xfId="43948" xr:uid="{00000000-0005-0000-0000-0000F3AA0000}"/>
    <cellStyle name="20% - Accent1 4 5 4 3 5" xfId="43949" xr:uid="{00000000-0005-0000-0000-0000F4AA0000}"/>
    <cellStyle name="20% - Accent1 4 5 4 3 5 2" xfId="43950" xr:uid="{00000000-0005-0000-0000-0000F5AA0000}"/>
    <cellStyle name="20% - Accent1 4 5 4 3 5 2 2" xfId="43951" xr:uid="{00000000-0005-0000-0000-0000F6AA0000}"/>
    <cellStyle name="20% - Accent1 4 5 4 3 5 3" xfId="43952" xr:uid="{00000000-0005-0000-0000-0000F7AA0000}"/>
    <cellStyle name="20% - Accent1 4 5 4 3 6" xfId="43953" xr:uid="{00000000-0005-0000-0000-0000F8AA0000}"/>
    <cellStyle name="20% - Accent1 4 5 4 3 6 2" xfId="43954" xr:uid="{00000000-0005-0000-0000-0000F9AA0000}"/>
    <cellStyle name="20% - Accent1 4 5 4 3 6 2 2" xfId="43955" xr:uid="{00000000-0005-0000-0000-0000FAAA0000}"/>
    <cellStyle name="20% - Accent1 4 5 4 3 6 3" xfId="43956" xr:uid="{00000000-0005-0000-0000-0000FBAA0000}"/>
    <cellStyle name="20% - Accent1 4 5 4 3 7" xfId="43957" xr:uid="{00000000-0005-0000-0000-0000FCAA0000}"/>
    <cellStyle name="20% - Accent1 4 5 4 3 7 2" xfId="43958" xr:uid="{00000000-0005-0000-0000-0000FDAA0000}"/>
    <cellStyle name="20% - Accent1 4 5 4 3 8" xfId="43959" xr:uid="{00000000-0005-0000-0000-0000FEAA0000}"/>
    <cellStyle name="20% - Accent1 4 5 4 3 8 2" xfId="43960" xr:uid="{00000000-0005-0000-0000-0000FFAA0000}"/>
    <cellStyle name="20% - Accent1 4 5 4 3 9" xfId="43961" xr:uid="{00000000-0005-0000-0000-000000AB0000}"/>
    <cellStyle name="20% - Accent1 4 5 4 4" xfId="43962" xr:uid="{00000000-0005-0000-0000-000001AB0000}"/>
    <cellStyle name="20% - Accent1 4 5 4 4 2" xfId="43963" xr:uid="{00000000-0005-0000-0000-000002AB0000}"/>
    <cellStyle name="20% - Accent1 4 5 4 4 2 2" xfId="43964" xr:uid="{00000000-0005-0000-0000-000003AB0000}"/>
    <cellStyle name="20% - Accent1 4 5 4 4 2 2 2" xfId="43965" xr:uid="{00000000-0005-0000-0000-000004AB0000}"/>
    <cellStyle name="20% - Accent1 4 5 4 4 2 3" xfId="43966" xr:uid="{00000000-0005-0000-0000-000005AB0000}"/>
    <cellStyle name="20% - Accent1 4 5 4 4 3" xfId="43967" xr:uid="{00000000-0005-0000-0000-000006AB0000}"/>
    <cellStyle name="20% - Accent1 4 5 4 4 3 2" xfId="43968" xr:uid="{00000000-0005-0000-0000-000007AB0000}"/>
    <cellStyle name="20% - Accent1 4 5 4 4 4" xfId="43969" xr:uid="{00000000-0005-0000-0000-000008AB0000}"/>
    <cellStyle name="20% - Accent1 4 5 4 5" xfId="43970" xr:uid="{00000000-0005-0000-0000-000009AB0000}"/>
    <cellStyle name="20% - Accent1 4 5 4 5 2" xfId="43971" xr:uid="{00000000-0005-0000-0000-00000AAB0000}"/>
    <cellStyle name="20% - Accent1 4 5 4 5 2 2" xfId="43972" xr:uid="{00000000-0005-0000-0000-00000BAB0000}"/>
    <cellStyle name="20% - Accent1 4 5 4 5 2 2 2" xfId="43973" xr:uid="{00000000-0005-0000-0000-00000CAB0000}"/>
    <cellStyle name="20% - Accent1 4 5 4 5 2 3" xfId="43974" xr:uid="{00000000-0005-0000-0000-00000DAB0000}"/>
    <cellStyle name="20% - Accent1 4 5 4 5 3" xfId="43975" xr:uid="{00000000-0005-0000-0000-00000EAB0000}"/>
    <cellStyle name="20% - Accent1 4 5 4 5 3 2" xfId="43976" xr:uid="{00000000-0005-0000-0000-00000FAB0000}"/>
    <cellStyle name="20% - Accent1 4 5 4 5 4" xfId="43977" xr:uid="{00000000-0005-0000-0000-000010AB0000}"/>
    <cellStyle name="20% - Accent1 4 5 4 6" xfId="43978" xr:uid="{00000000-0005-0000-0000-000011AB0000}"/>
    <cellStyle name="20% - Accent1 4 5 4 6 2" xfId="43979" xr:uid="{00000000-0005-0000-0000-000012AB0000}"/>
    <cellStyle name="20% - Accent1 4 5 4 6 2 2" xfId="43980" xr:uid="{00000000-0005-0000-0000-000013AB0000}"/>
    <cellStyle name="20% - Accent1 4 5 4 6 2 2 2" xfId="43981" xr:uid="{00000000-0005-0000-0000-000014AB0000}"/>
    <cellStyle name="20% - Accent1 4 5 4 6 2 3" xfId="43982" xr:uid="{00000000-0005-0000-0000-000015AB0000}"/>
    <cellStyle name="20% - Accent1 4 5 4 6 3" xfId="43983" xr:uid="{00000000-0005-0000-0000-000016AB0000}"/>
    <cellStyle name="20% - Accent1 4 5 4 6 3 2" xfId="43984" xr:uid="{00000000-0005-0000-0000-000017AB0000}"/>
    <cellStyle name="20% - Accent1 4 5 4 6 4" xfId="43985" xr:uid="{00000000-0005-0000-0000-000018AB0000}"/>
    <cellStyle name="20% - Accent1 4 5 4 7" xfId="43986" xr:uid="{00000000-0005-0000-0000-000019AB0000}"/>
    <cellStyle name="20% - Accent1 4 5 4 7 2" xfId="43987" xr:uid="{00000000-0005-0000-0000-00001AAB0000}"/>
    <cellStyle name="20% - Accent1 4 5 4 7 2 2" xfId="43988" xr:uid="{00000000-0005-0000-0000-00001BAB0000}"/>
    <cellStyle name="20% - Accent1 4 5 4 7 3" xfId="43989" xr:uid="{00000000-0005-0000-0000-00001CAB0000}"/>
    <cellStyle name="20% - Accent1 4 5 4 8" xfId="43990" xr:uid="{00000000-0005-0000-0000-00001DAB0000}"/>
    <cellStyle name="20% - Accent1 4 5 4 8 2" xfId="43991" xr:uid="{00000000-0005-0000-0000-00001EAB0000}"/>
    <cellStyle name="20% - Accent1 4 5 4 8 2 2" xfId="43992" xr:uid="{00000000-0005-0000-0000-00001FAB0000}"/>
    <cellStyle name="20% - Accent1 4 5 4 8 3" xfId="43993" xr:uid="{00000000-0005-0000-0000-000020AB0000}"/>
    <cellStyle name="20% - Accent1 4 5 4 9" xfId="43994" xr:uid="{00000000-0005-0000-0000-000021AB0000}"/>
    <cellStyle name="20% - Accent1 4 5 4 9 2" xfId="43995" xr:uid="{00000000-0005-0000-0000-000022AB0000}"/>
    <cellStyle name="20% - Accent1 4 5 5" xfId="43996" xr:uid="{00000000-0005-0000-0000-000023AB0000}"/>
    <cellStyle name="20% - Accent1 4 5 5 10" xfId="43997" xr:uid="{00000000-0005-0000-0000-000024AB0000}"/>
    <cellStyle name="20% - Accent1 4 5 5 10 2" xfId="43998" xr:uid="{00000000-0005-0000-0000-000025AB0000}"/>
    <cellStyle name="20% - Accent1 4 5 5 11" xfId="43999" xr:uid="{00000000-0005-0000-0000-000026AB0000}"/>
    <cellStyle name="20% - Accent1 4 5 5 2" xfId="44000" xr:uid="{00000000-0005-0000-0000-000027AB0000}"/>
    <cellStyle name="20% - Accent1 4 5 5 2 2" xfId="44001" xr:uid="{00000000-0005-0000-0000-000028AB0000}"/>
    <cellStyle name="20% - Accent1 4 5 5 2 2 2" xfId="44002" xr:uid="{00000000-0005-0000-0000-000029AB0000}"/>
    <cellStyle name="20% - Accent1 4 5 5 2 2 2 2" xfId="44003" xr:uid="{00000000-0005-0000-0000-00002AAB0000}"/>
    <cellStyle name="20% - Accent1 4 5 5 2 2 2 2 2" xfId="44004" xr:uid="{00000000-0005-0000-0000-00002BAB0000}"/>
    <cellStyle name="20% - Accent1 4 5 5 2 2 2 3" xfId="44005" xr:uid="{00000000-0005-0000-0000-00002CAB0000}"/>
    <cellStyle name="20% - Accent1 4 5 5 2 2 3" xfId="44006" xr:uid="{00000000-0005-0000-0000-00002DAB0000}"/>
    <cellStyle name="20% - Accent1 4 5 5 2 2 3 2" xfId="44007" xr:uid="{00000000-0005-0000-0000-00002EAB0000}"/>
    <cellStyle name="20% - Accent1 4 5 5 2 2 4" xfId="44008" xr:uid="{00000000-0005-0000-0000-00002FAB0000}"/>
    <cellStyle name="20% - Accent1 4 5 5 2 3" xfId="44009" xr:uid="{00000000-0005-0000-0000-000030AB0000}"/>
    <cellStyle name="20% - Accent1 4 5 5 2 3 2" xfId="44010" xr:uid="{00000000-0005-0000-0000-000031AB0000}"/>
    <cellStyle name="20% - Accent1 4 5 5 2 3 2 2" xfId="44011" xr:uid="{00000000-0005-0000-0000-000032AB0000}"/>
    <cellStyle name="20% - Accent1 4 5 5 2 3 2 2 2" xfId="44012" xr:uid="{00000000-0005-0000-0000-000033AB0000}"/>
    <cellStyle name="20% - Accent1 4 5 5 2 3 2 3" xfId="44013" xr:uid="{00000000-0005-0000-0000-000034AB0000}"/>
    <cellStyle name="20% - Accent1 4 5 5 2 3 3" xfId="44014" xr:uid="{00000000-0005-0000-0000-000035AB0000}"/>
    <cellStyle name="20% - Accent1 4 5 5 2 3 3 2" xfId="44015" xr:uid="{00000000-0005-0000-0000-000036AB0000}"/>
    <cellStyle name="20% - Accent1 4 5 5 2 3 4" xfId="44016" xr:uid="{00000000-0005-0000-0000-000037AB0000}"/>
    <cellStyle name="20% - Accent1 4 5 5 2 4" xfId="44017" xr:uid="{00000000-0005-0000-0000-000038AB0000}"/>
    <cellStyle name="20% - Accent1 4 5 5 2 4 2" xfId="44018" xr:uid="{00000000-0005-0000-0000-000039AB0000}"/>
    <cellStyle name="20% - Accent1 4 5 5 2 4 2 2" xfId="44019" xr:uid="{00000000-0005-0000-0000-00003AAB0000}"/>
    <cellStyle name="20% - Accent1 4 5 5 2 4 2 2 2" xfId="44020" xr:uid="{00000000-0005-0000-0000-00003BAB0000}"/>
    <cellStyle name="20% - Accent1 4 5 5 2 4 2 3" xfId="44021" xr:uid="{00000000-0005-0000-0000-00003CAB0000}"/>
    <cellStyle name="20% - Accent1 4 5 5 2 4 3" xfId="44022" xr:uid="{00000000-0005-0000-0000-00003DAB0000}"/>
    <cellStyle name="20% - Accent1 4 5 5 2 4 3 2" xfId="44023" xr:uid="{00000000-0005-0000-0000-00003EAB0000}"/>
    <cellStyle name="20% - Accent1 4 5 5 2 4 4" xfId="44024" xr:uid="{00000000-0005-0000-0000-00003FAB0000}"/>
    <cellStyle name="20% - Accent1 4 5 5 2 5" xfId="44025" xr:uid="{00000000-0005-0000-0000-000040AB0000}"/>
    <cellStyle name="20% - Accent1 4 5 5 2 5 2" xfId="44026" xr:uid="{00000000-0005-0000-0000-000041AB0000}"/>
    <cellStyle name="20% - Accent1 4 5 5 2 5 2 2" xfId="44027" xr:uid="{00000000-0005-0000-0000-000042AB0000}"/>
    <cellStyle name="20% - Accent1 4 5 5 2 5 3" xfId="44028" xr:uid="{00000000-0005-0000-0000-000043AB0000}"/>
    <cellStyle name="20% - Accent1 4 5 5 2 6" xfId="44029" xr:uid="{00000000-0005-0000-0000-000044AB0000}"/>
    <cellStyle name="20% - Accent1 4 5 5 2 6 2" xfId="44030" xr:uid="{00000000-0005-0000-0000-000045AB0000}"/>
    <cellStyle name="20% - Accent1 4 5 5 2 6 2 2" xfId="44031" xr:uid="{00000000-0005-0000-0000-000046AB0000}"/>
    <cellStyle name="20% - Accent1 4 5 5 2 6 3" xfId="44032" xr:uid="{00000000-0005-0000-0000-000047AB0000}"/>
    <cellStyle name="20% - Accent1 4 5 5 2 7" xfId="44033" xr:uid="{00000000-0005-0000-0000-000048AB0000}"/>
    <cellStyle name="20% - Accent1 4 5 5 2 7 2" xfId="44034" xr:uid="{00000000-0005-0000-0000-000049AB0000}"/>
    <cellStyle name="20% - Accent1 4 5 5 2 8" xfId="44035" xr:uid="{00000000-0005-0000-0000-00004AAB0000}"/>
    <cellStyle name="20% - Accent1 4 5 5 2 8 2" xfId="44036" xr:uid="{00000000-0005-0000-0000-00004BAB0000}"/>
    <cellStyle name="20% - Accent1 4 5 5 2 9" xfId="44037" xr:uid="{00000000-0005-0000-0000-00004CAB0000}"/>
    <cellStyle name="20% - Accent1 4 5 5 3" xfId="44038" xr:uid="{00000000-0005-0000-0000-00004DAB0000}"/>
    <cellStyle name="20% - Accent1 4 5 5 3 2" xfId="44039" xr:uid="{00000000-0005-0000-0000-00004EAB0000}"/>
    <cellStyle name="20% - Accent1 4 5 5 3 2 2" xfId="44040" xr:uid="{00000000-0005-0000-0000-00004FAB0000}"/>
    <cellStyle name="20% - Accent1 4 5 5 3 2 2 2" xfId="44041" xr:uid="{00000000-0005-0000-0000-000050AB0000}"/>
    <cellStyle name="20% - Accent1 4 5 5 3 2 2 2 2" xfId="44042" xr:uid="{00000000-0005-0000-0000-000051AB0000}"/>
    <cellStyle name="20% - Accent1 4 5 5 3 2 2 3" xfId="44043" xr:uid="{00000000-0005-0000-0000-000052AB0000}"/>
    <cellStyle name="20% - Accent1 4 5 5 3 2 3" xfId="44044" xr:uid="{00000000-0005-0000-0000-000053AB0000}"/>
    <cellStyle name="20% - Accent1 4 5 5 3 2 3 2" xfId="44045" xr:uid="{00000000-0005-0000-0000-000054AB0000}"/>
    <cellStyle name="20% - Accent1 4 5 5 3 2 4" xfId="44046" xr:uid="{00000000-0005-0000-0000-000055AB0000}"/>
    <cellStyle name="20% - Accent1 4 5 5 3 3" xfId="44047" xr:uid="{00000000-0005-0000-0000-000056AB0000}"/>
    <cellStyle name="20% - Accent1 4 5 5 3 3 2" xfId="44048" xr:uid="{00000000-0005-0000-0000-000057AB0000}"/>
    <cellStyle name="20% - Accent1 4 5 5 3 3 2 2" xfId="44049" xr:uid="{00000000-0005-0000-0000-000058AB0000}"/>
    <cellStyle name="20% - Accent1 4 5 5 3 3 2 2 2" xfId="44050" xr:uid="{00000000-0005-0000-0000-000059AB0000}"/>
    <cellStyle name="20% - Accent1 4 5 5 3 3 2 3" xfId="44051" xr:uid="{00000000-0005-0000-0000-00005AAB0000}"/>
    <cellStyle name="20% - Accent1 4 5 5 3 3 3" xfId="44052" xr:uid="{00000000-0005-0000-0000-00005BAB0000}"/>
    <cellStyle name="20% - Accent1 4 5 5 3 3 3 2" xfId="44053" xr:uid="{00000000-0005-0000-0000-00005CAB0000}"/>
    <cellStyle name="20% - Accent1 4 5 5 3 3 4" xfId="44054" xr:uid="{00000000-0005-0000-0000-00005DAB0000}"/>
    <cellStyle name="20% - Accent1 4 5 5 3 4" xfId="44055" xr:uid="{00000000-0005-0000-0000-00005EAB0000}"/>
    <cellStyle name="20% - Accent1 4 5 5 3 4 2" xfId="44056" xr:uid="{00000000-0005-0000-0000-00005FAB0000}"/>
    <cellStyle name="20% - Accent1 4 5 5 3 4 2 2" xfId="44057" xr:uid="{00000000-0005-0000-0000-000060AB0000}"/>
    <cellStyle name="20% - Accent1 4 5 5 3 4 2 2 2" xfId="44058" xr:uid="{00000000-0005-0000-0000-000061AB0000}"/>
    <cellStyle name="20% - Accent1 4 5 5 3 4 2 3" xfId="44059" xr:uid="{00000000-0005-0000-0000-000062AB0000}"/>
    <cellStyle name="20% - Accent1 4 5 5 3 4 3" xfId="44060" xr:uid="{00000000-0005-0000-0000-000063AB0000}"/>
    <cellStyle name="20% - Accent1 4 5 5 3 4 3 2" xfId="44061" xr:uid="{00000000-0005-0000-0000-000064AB0000}"/>
    <cellStyle name="20% - Accent1 4 5 5 3 4 4" xfId="44062" xr:uid="{00000000-0005-0000-0000-000065AB0000}"/>
    <cellStyle name="20% - Accent1 4 5 5 3 5" xfId="44063" xr:uid="{00000000-0005-0000-0000-000066AB0000}"/>
    <cellStyle name="20% - Accent1 4 5 5 3 5 2" xfId="44064" xr:uid="{00000000-0005-0000-0000-000067AB0000}"/>
    <cellStyle name="20% - Accent1 4 5 5 3 5 2 2" xfId="44065" xr:uid="{00000000-0005-0000-0000-000068AB0000}"/>
    <cellStyle name="20% - Accent1 4 5 5 3 5 3" xfId="44066" xr:uid="{00000000-0005-0000-0000-000069AB0000}"/>
    <cellStyle name="20% - Accent1 4 5 5 3 6" xfId="44067" xr:uid="{00000000-0005-0000-0000-00006AAB0000}"/>
    <cellStyle name="20% - Accent1 4 5 5 3 6 2" xfId="44068" xr:uid="{00000000-0005-0000-0000-00006BAB0000}"/>
    <cellStyle name="20% - Accent1 4 5 5 3 6 2 2" xfId="44069" xr:uid="{00000000-0005-0000-0000-00006CAB0000}"/>
    <cellStyle name="20% - Accent1 4 5 5 3 6 3" xfId="44070" xr:uid="{00000000-0005-0000-0000-00006DAB0000}"/>
    <cellStyle name="20% - Accent1 4 5 5 3 7" xfId="44071" xr:uid="{00000000-0005-0000-0000-00006EAB0000}"/>
    <cellStyle name="20% - Accent1 4 5 5 3 7 2" xfId="44072" xr:uid="{00000000-0005-0000-0000-00006FAB0000}"/>
    <cellStyle name="20% - Accent1 4 5 5 3 8" xfId="44073" xr:uid="{00000000-0005-0000-0000-000070AB0000}"/>
    <cellStyle name="20% - Accent1 4 5 5 3 8 2" xfId="44074" xr:uid="{00000000-0005-0000-0000-000071AB0000}"/>
    <cellStyle name="20% - Accent1 4 5 5 3 9" xfId="44075" xr:uid="{00000000-0005-0000-0000-000072AB0000}"/>
    <cellStyle name="20% - Accent1 4 5 5 4" xfId="44076" xr:uid="{00000000-0005-0000-0000-000073AB0000}"/>
    <cellStyle name="20% - Accent1 4 5 5 4 2" xfId="44077" xr:uid="{00000000-0005-0000-0000-000074AB0000}"/>
    <cellStyle name="20% - Accent1 4 5 5 4 2 2" xfId="44078" xr:uid="{00000000-0005-0000-0000-000075AB0000}"/>
    <cellStyle name="20% - Accent1 4 5 5 4 2 2 2" xfId="44079" xr:uid="{00000000-0005-0000-0000-000076AB0000}"/>
    <cellStyle name="20% - Accent1 4 5 5 4 2 3" xfId="44080" xr:uid="{00000000-0005-0000-0000-000077AB0000}"/>
    <cellStyle name="20% - Accent1 4 5 5 4 3" xfId="44081" xr:uid="{00000000-0005-0000-0000-000078AB0000}"/>
    <cellStyle name="20% - Accent1 4 5 5 4 3 2" xfId="44082" xr:uid="{00000000-0005-0000-0000-000079AB0000}"/>
    <cellStyle name="20% - Accent1 4 5 5 4 4" xfId="44083" xr:uid="{00000000-0005-0000-0000-00007AAB0000}"/>
    <cellStyle name="20% - Accent1 4 5 5 5" xfId="44084" xr:uid="{00000000-0005-0000-0000-00007BAB0000}"/>
    <cellStyle name="20% - Accent1 4 5 5 5 2" xfId="44085" xr:uid="{00000000-0005-0000-0000-00007CAB0000}"/>
    <cellStyle name="20% - Accent1 4 5 5 5 2 2" xfId="44086" xr:uid="{00000000-0005-0000-0000-00007DAB0000}"/>
    <cellStyle name="20% - Accent1 4 5 5 5 2 2 2" xfId="44087" xr:uid="{00000000-0005-0000-0000-00007EAB0000}"/>
    <cellStyle name="20% - Accent1 4 5 5 5 2 3" xfId="44088" xr:uid="{00000000-0005-0000-0000-00007FAB0000}"/>
    <cellStyle name="20% - Accent1 4 5 5 5 3" xfId="44089" xr:uid="{00000000-0005-0000-0000-000080AB0000}"/>
    <cellStyle name="20% - Accent1 4 5 5 5 3 2" xfId="44090" xr:uid="{00000000-0005-0000-0000-000081AB0000}"/>
    <cellStyle name="20% - Accent1 4 5 5 5 4" xfId="44091" xr:uid="{00000000-0005-0000-0000-000082AB0000}"/>
    <cellStyle name="20% - Accent1 4 5 5 6" xfId="44092" xr:uid="{00000000-0005-0000-0000-000083AB0000}"/>
    <cellStyle name="20% - Accent1 4 5 5 6 2" xfId="44093" xr:uid="{00000000-0005-0000-0000-000084AB0000}"/>
    <cellStyle name="20% - Accent1 4 5 5 6 2 2" xfId="44094" xr:uid="{00000000-0005-0000-0000-000085AB0000}"/>
    <cellStyle name="20% - Accent1 4 5 5 6 2 2 2" xfId="44095" xr:uid="{00000000-0005-0000-0000-000086AB0000}"/>
    <cellStyle name="20% - Accent1 4 5 5 6 2 3" xfId="44096" xr:uid="{00000000-0005-0000-0000-000087AB0000}"/>
    <cellStyle name="20% - Accent1 4 5 5 6 3" xfId="44097" xr:uid="{00000000-0005-0000-0000-000088AB0000}"/>
    <cellStyle name="20% - Accent1 4 5 5 6 3 2" xfId="44098" xr:uid="{00000000-0005-0000-0000-000089AB0000}"/>
    <cellStyle name="20% - Accent1 4 5 5 6 4" xfId="44099" xr:uid="{00000000-0005-0000-0000-00008AAB0000}"/>
    <cellStyle name="20% - Accent1 4 5 5 7" xfId="44100" xr:uid="{00000000-0005-0000-0000-00008BAB0000}"/>
    <cellStyle name="20% - Accent1 4 5 5 7 2" xfId="44101" xr:uid="{00000000-0005-0000-0000-00008CAB0000}"/>
    <cellStyle name="20% - Accent1 4 5 5 7 2 2" xfId="44102" xr:uid="{00000000-0005-0000-0000-00008DAB0000}"/>
    <cellStyle name="20% - Accent1 4 5 5 7 3" xfId="44103" xr:uid="{00000000-0005-0000-0000-00008EAB0000}"/>
    <cellStyle name="20% - Accent1 4 5 5 8" xfId="44104" xr:uid="{00000000-0005-0000-0000-00008FAB0000}"/>
    <cellStyle name="20% - Accent1 4 5 5 8 2" xfId="44105" xr:uid="{00000000-0005-0000-0000-000090AB0000}"/>
    <cellStyle name="20% - Accent1 4 5 5 8 2 2" xfId="44106" xr:uid="{00000000-0005-0000-0000-000091AB0000}"/>
    <cellStyle name="20% - Accent1 4 5 5 8 3" xfId="44107" xr:uid="{00000000-0005-0000-0000-000092AB0000}"/>
    <cellStyle name="20% - Accent1 4 5 5 9" xfId="44108" xr:uid="{00000000-0005-0000-0000-000093AB0000}"/>
    <cellStyle name="20% - Accent1 4 5 5 9 2" xfId="44109" xr:uid="{00000000-0005-0000-0000-000094AB0000}"/>
    <cellStyle name="20% - Accent1 4 5 6" xfId="44110" xr:uid="{00000000-0005-0000-0000-000095AB0000}"/>
    <cellStyle name="20% - Accent1 4 5 6 10" xfId="44111" xr:uid="{00000000-0005-0000-0000-000096AB0000}"/>
    <cellStyle name="20% - Accent1 4 5 6 10 2" xfId="44112" xr:uid="{00000000-0005-0000-0000-000097AB0000}"/>
    <cellStyle name="20% - Accent1 4 5 6 11" xfId="44113" xr:uid="{00000000-0005-0000-0000-000098AB0000}"/>
    <cellStyle name="20% - Accent1 4 5 6 2" xfId="44114" xr:uid="{00000000-0005-0000-0000-000099AB0000}"/>
    <cellStyle name="20% - Accent1 4 5 6 2 2" xfId="44115" xr:uid="{00000000-0005-0000-0000-00009AAB0000}"/>
    <cellStyle name="20% - Accent1 4 5 6 2 2 2" xfId="44116" xr:uid="{00000000-0005-0000-0000-00009BAB0000}"/>
    <cellStyle name="20% - Accent1 4 5 6 2 2 2 2" xfId="44117" xr:uid="{00000000-0005-0000-0000-00009CAB0000}"/>
    <cellStyle name="20% - Accent1 4 5 6 2 2 2 2 2" xfId="44118" xr:uid="{00000000-0005-0000-0000-00009DAB0000}"/>
    <cellStyle name="20% - Accent1 4 5 6 2 2 2 3" xfId="44119" xr:uid="{00000000-0005-0000-0000-00009EAB0000}"/>
    <cellStyle name="20% - Accent1 4 5 6 2 2 3" xfId="44120" xr:uid="{00000000-0005-0000-0000-00009FAB0000}"/>
    <cellStyle name="20% - Accent1 4 5 6 2 2 3 2" xfId="44121" xr:uid="{00000000-0005-0000-0000-0000A0AB0000}"/>
    <cellStyle name="20% - Accent1 4 5 6 2 2 4" xfId="44122" xr:uid="{00000000-0005-0000-0000-0000A1AB0000}"/>
    <cellStyle name="20% - Accent1 4 5 6 2 3" xfId="44123" xr:uid="{00000000-0005-0000-0000-0000A2AB0000}"/>
    <cellStyle name="20% - Accent1 4 5 6 2 3 2" xfId="44124" xr:uid="{00000000-0005-0000-0000-0000A3AB0000}"/>
    <cellStyle name="20% - Accent1 4 5 6 2 3 2 2" xfId="44125" xr:uid="{00000000-0005-0000-0000-0000A4AB0000}"/>
    <cellStyle name="20% - Accent1 4 5 6 2 3 2 2 2" xfId="44126" xr:uid="{00000000-0005-0000-0000-0000A5AB0000}"/>
    <cellStyle name="20% - Accent1 4 5 6 2 3 2 3" xfId="44127" xr:uid="{00000000-0005-0000-0000-0000A6AB0000}"/>
    <cellStyle name="20% - Accent1 4 5 6 2 3 3" xfId="44128" xr:uid="{00000000-0005-0000-0000-0000A7AB0000}"/>
    <cellStyle name="20% - Accent1 4 5 6 2 3 3 2" xfId="44129" xr:uid="{00000000-0005-0000-0000-0000A8AB0000}"/>
    <cellStyle name="20% - Accent1 4 5 6 2 3 4" xfId="44130" xr:uid="{00000000-0005-0000-0000-0000A9AB0000}"/>
    <cellStyle name="20% - Accent1 4 5 6 2 4" xfId="44131" xr:uid="{00000000-0005-0000-0000-0000AAAB0000}"/>
    <cellStyle name="20% - Accent1 4 5 6 2 4 2" xfId="44132" xr:uid="{00000000-0005-0000-0000-0000ABAB0000}"/>
    <cellStyle name="20% - Accent1 4 5 6 2 4 2 2" xfId="44133" xr:uid="{00000000-0005-0000-0000-0000ACAB0000}"/>
    <cellStyle name="20% - Accent1 4 5 6 2 4 2 2 2" xfId="44134" xr:uid="{00000000-0005-0000-0000-0000ADAB0000}"/>
    <cellStyle name="20% - Accent1 4 5 6 2 4 2 3" xfId="44135" xr:uid="{00000000-0005-0000-0000-0000AEAB0000}"/>
    <cellStyle name="20% - Accent1 4 5 6 2 4 3" xfId="44136" xr:uid="{00000000-0005-0000-0000-0000AFAB0000}"/>
    <cellStyle name="20% - Accent1 4 5 6 2 4 3 2" xfId="44137" xr:uid="{00000000-0005-0000-0000-0000B0AB0000}"/>
    <cellStyle name="20% - Accent1 4 5 6 2 4 4" xfId="44138" xr:uid="{00000000-0005-0000-0000-0000B1AB0000}"/>
    <cellStyle name="20% - Accent1 4 5 6 2 5" xfId="44139" xr:uid="{00000000-0005-0000-0000-0000B2AB0000}"/>
    <cellStyle name="20% - Accent1 4 5 6 2 5 2" xfId="44140" xr:uid="{00000000-0005-0000-0000-0000B3AB0000}"/>
    <cellStyle name="20% - Accent1 4 5 6 2 5 2 2" xfId="44141" xr:uid="{00000000-0005-0000-0000-0000B4AB0000}"/>
    <cellStyle name="20% - Accent1 4 5 6 2 5 3" xfId="44142" xr:uid="{00000000-0005-0000-0000-0000B5AB0000}"/>
    <cellStyle name="20% - Accent1 4 5 6 2 6" xfId="44143" xr:uid="{00000000-0005-0000-0000-0000B6AB0000}"/>
    <cellStyle name="20% - Accent1 4 5 6 2 6 2" xfId="44144" xr:uid="{00000000-0005-0000-0000-0000B7AB0000}"/>
    <cellStyle name="20% - Accent1 4 5 6 2 6 2 2" xfId="44145" xr:uid="{00000000-0005-0000-0000-0000B8AB0000}"/>
    <cellStyle name="20% - Accent1 4 5 6 2 6 3" xfId="44146" xr:uid="{00000000-0005-0000-0000-0000B9AB0000}"/>
    <cellStyle name="20% - Accent1 4 5 6 2 7" xfId="44147" xr:uid="{00000000-0005-0000-0000-0000BAAB0000}"/>
    <cellStyle name="20% - Accent1 4 5 6 2 7 2" xfId="44148" xr:uid="{00000000-0005-0000-0000-0000BBAB0000}"/>
    <cellStyle name="20% - Accent1 4 5 6 2 8" xfId="44149" xr:uid="{00000000-0005-0000-0000-0000BCAB0000}"/>
    <cellStyle name="20% - Accent1 4 5 6 2 8 2" xfId="44150" xr:uid="{00000000-0005-0000-0000-0000BDAB0000}"/>
    <cellStyle name="20% - Accent1 4 5 6 2 9" xfId="44151" xr:uid="{00000000-0005-0000-0000-0000BEAB0000}"/>
    <cellStyle name="20% - Accent1 4 5 6 3" xfId="44152" xr:uid="{00000000-0005-0000-0000-0000BFAB0000}"/>
    <cellStyle name="20% - Accent1 4 5 6 3 2" xfId="44153" xr:uid="{00000000-0005-0000-0000-0000C0AB0000}"/>
    <cellStyle name="20% - Accent1 4 5 6 3 2 2" xfId="44154" xr:uid="{00000000-0005-0000-0000-0000C1AB0000}"/>
    <cellStyle name="20% - Accent1 4 5 6 3 2 2 2" xfId="44155" xr:uid="{00000000-0005-0000-0000-0000C2AB0000}"/>
    <cellStyle name="20% - Accent1 4 5 6 3 2 2 2 2" xfId="44156" xr:uid="{00000000-0005-0000-0000-0000C3AB0000}"/>
    <cellStyle name="20% - Accent1 4 5 6 3 2 2 3" xfId="44157" xr:uid="{00000000-0005-0000-0000-0000C4AB0000}"/>
    <cellStyle name="20% - Accent1 4 5 6 3 2 3" xfId="44158" xr:uid="{00000000-0005-0000-0000-0000C5AB0000}"/>
    <cellStyle name="20% - Accent1 4 5 6 3 2 3 2" xfId="44159" xr:uid="{00000000-0005-0000-0000-0000C6AB0000}"/>
    <cellStyle name="20% - Accent1 4 5 6 3 2 4" xfId="44160" xr:uid="{00000000-0005-0000-0000-0000C7AB0000}"/>
    <cellStyle name="20% - Accent1 4 5 6 3 3" xfId="44161" xr:uid="{00000000-0005-0000-0000-0000C8AB0000}"/>
    <cellStyle name="20% - Accent1 4 5 6 3 3 2" xfId="44162" xr:uid="{00000000-0005-0000-0000-0000C9AB0000}"/>
    <cellStyle name="20% - Accent1 4 5 6 3 3 2 2" xfId="44163" xr:uid="{00000000-0005-0000-0000-0000CAAB0000}"/>
    <cellStyle name="20% - Accent1 4 5 6 3 3 2 2 2" xfId="44164" xr:uid="{00000000-0005-0000-0000-0000CBAB0000}"/>
    <cellStyle name="20% - Accent1 4 5 6 3 3 2 3" xfId="44165" xr:uid="{00000000-0005-0000-0000-0000CCAB0000}"/>
    <cellStyle name="20% - Accent1 4 5 6 3 3 3" xfId="44166" xr:uid="{00000000-0005-0000-0000-0000CDAB0000}"/>
    <cellStyle name="20% - Accent1 4 5 6 3 3 3 2" xfId="44167" xr:uid="{00000000-0005-0000-0000-0000CEAB0000}"/>
    <cellStyle name="20% - Accent1 4 5 6 3 3 4" xfId="44168" xr:uid="{00000000-0005-0000-0000-0000CFAB0000}"/>
    <cellStyle name="20% - Accent1 4 5 6 3 4" xfId="44169" xr:uid="{00000000-0005-0000-0000-0000D0AB0000}"/>
    <cellStyle name="20% - Accent1 4 5 6 3 4 2" xfId="44170" xr:uid="{00000000-0005-0000-0000-0000D1AB0000}"/>
    <cellStyle name="20% - Accent1 4 5 6 3 4 2 2" xfId="44171" xr:uid="{00000000-0005-0000-0000-0000D2AB0000}"/>
    <cellStyle name="20% - Accent1 4 5 6 3 4 2 2 2" xfId="44172" xr:uid="{00000000-0005-0000-0000-0000D3AB0000}"/>
    <cellStyle name="20% - Accent1 4 5 6 3 4 2 3" xfId="44173" xr:uid="{00000000-0005-0000-0000-0000D4AB0000}"/>
    <cellStyle name="20% - Accent1 4 5 6 3 4 3" xfId="44174" xr:uid="{00000000-0005-0000-0000-0000D5AB0000}"/>
    <cellStyle name="20% - Accent1 4 5 6 3 4 3 2" xfId="44175" xr:uid="{00000000-0005-0000-0000-0000D6AB0000}"/>
    <cellStyle name="20% - Accent1 4 5 6 3 4 4" xfId="44176" xr:uid="{00000000-0005-0000-0000-0000D7AB0000}"/>
    <cellStyle name="20% - Accent1 4 5 6 3 5" xfId="44177" xr:uid="{00000000-0005-0000-0000-0000D8AB0000}"/>
    <cellStyle name="20% - Accent1 4 5 6 3 5 2" xfId="44178" xr:uid="{00000000-0005-0000-0000-0000D9AB0000}"/>
    <cellStyle name="20% - Accent1 4 5 6 3 5 2 2" xfId="44179" xr:uid="{00000000-0005-0000-0000-0000DAAB0000}"/>
    <cellStyle name="20% - Accent1 4 5 6 3 5 3" xfId="44180" xr:uid="{00000000-0005-0000-0000-0000DBAB0000}"/>
    <cellStyle name="20% - Accent1 4 5 6 3 6" xfId="44181" xr:uid="{00000000-0005-0000-0000-0000DCAB0000}"/>
    <cellStyle name="20% - Accent1 4 5 6 3 6 2" xfId="44182" xr:uid="{00000000-0005-0000-0000-0000DDAB0000}"/>
    <cellStyle name="20% - Accent1 4 5 6 3 6 2 2" xfId="44183" xr:uid="{00000000-0005-0000-0000-0000DEAB0000}"/>
    <cellStyle name="20% - Accent1 4 5 6 3 6 3" xfId="44184" xr:uid="{00000000-0005-0000-0000-0000DFAB0000}"/>
    <cellStyle name="20% - Accent1 4 5 6 3 7" xfId="44185" xr:uid="{00000000-0005-0000-0000-0000E0AB0000}"/>
    <cellStyle name="20% - Accent1 4 5 6 3 7 2" xfId="44186" xr:uid="{00000000-0005-0000-0000-0000E1AB0000}"/>
    <cellStyle name="20% - Accent1 4 5 6 3 8" xfId="44187" xr:uid="{00000000-0005-0000-0000-0000E2AB0000}"/>
    <cellStyle name="20% - Accent1 4 5 6 3 8 2" xfId="44188" xr:uid="{00000000-0005-0000-0000-0000E3AB0000}"/>
    <cellStyle name="20% - Accent1 4 5 6 3 9" xfId="44189" xr:uid="{00000000-0005-0000-0000-0000E4AB0000}"/>
    <cellStyle name="20% - Accent1 4 5 6 4" xfId="44190" xr:uid="{00000000-0005-0000-0000-0000E5AB0000}"/>
    <cellStyle name="20% - Accent1 4 5 6 4 2" xfId="44191" xr:uid="{00000000-0005-0000-0000-0000E6AB0000}"/>
    <cellStyle name="20% - Accent1 4 5 6 4 2 2" xfId="44192" xr:uid="{00000000-0005-0000-0000-0000E7AB0000}"/>
    <cellStyle name="20% - Accent1 4 5 6 4 2 2 2" xfId="44193" xr:uid="{00000000-0005-0000-0000-0000E8AB0000}"/>
    <cellStyle name="20% - Accent1 4 5 6 4 2 3" xfId="44194" xr:uid="{00000000-0005-0000-0000-0000E9AB0000}"/>
    <cellStyle name="20% - Accent1 4 5 6 4 3" xfId="44195" xr:uid="{00000000-0005-0000-0000-0000EAAB0000}"/>
    <cellStyle name="20% - Accent1 4 5 6 4 3 2" xfId="44196" xr:uid="{00000000-0005-0000-0000-0000EBAB0000}"/>
    <cellStyle name="20% - Accent1 4 5 6 4 4" xfId="44197" xr:uid="{00000000-0005-0000-0000-0000ECAB0000}"/>
    <cellStyle name="20% - Accent1 4 5 6 5" xfId="44198" xr:uid="{00000000-0005-0000-0000-0000EDAB0000}"/>
    <cellStyle name="20% - Accent1 4 5 6 5 2" xfId="44199" xr:uid="{00000000-0005-0000-0000-0000EEAB0000}"/>
    <cellStyle name="20% - Accent1 4 5 6 5 2 2" xfId="44200" xr:uid="{00000000-0005-0000-0000-0000EFAB0000}"/>
    <cellStyle name="20% - Accent1 4 5 6 5 2 2 2" xfId="44201" xr:uid="{00000000-0005-0000-0000-0000F0AB0000}"/>
    <cellStyle name="20% - Accent1 4 5 6 5 2 3" xfId="44202" xr:uid="{00000000-0005-0000-0000-0000F1AB0000}"/>
    <cellStyle name="20% - Accent1 4 5 6 5 3" xfId="44203" xr:uid="{00000000-0005-0000-0000-0000F2AB0000}"/>
    <cellStyle name="20% - Accent1 4 5 6 5 3 2" xfId="44204" xr:uid="{00000000-0005-0000-0000-0000F3AB0000}"/>
    <cellStyle name="20% - Accent1 4 5 6 5 4" xfId="44205" xr:uid="{00000000-0005-0000-0000-0000F4AB0000}"/>
    <cellStyle name="20% - Accent1 4 5 6 6" xfId="44206" xr:uid="{00000000-0005-0000-0000-0000F5AB0000}"/>
    <cellStyle name="20% - Accent1 4 5 6 6 2" xfId="44207" xr:uid="{00000000-0005-0000-0000-0000F6AB0000}"/>
    <cellStyle name="20% - Accent1 4 5 6 6 2 2" xfId="44208" xr:uid="{00000000-0005-0000-0000-0000F7AB0000}"/>
    <cellStyle name="20% - Accent1 4 5 6 6 2 2 2" xfId="44209" xr:uid="{00000000-0005-0000-0000-0000F8AB0000}"/>
    <cellStyle name="20% - Accent1 4 5 6 6 2 3" xfId="44210" xr:uid="{00000000-0005-0000-0000-0000F9AB0000}"/>
    <cellStyle name="20% - Accent1 4 5 6 6 3" xfId="44211" xr:uid="{00000000-0005-0000-0000-0000FAAB0000}"/>
    <cellStyle name="20% - Accent1 4 5 6 6 3 2" xfId="44212" xr:uid="{00000000-0005-0000-0000-0000FBAB0000}"/>
    <cellStyle name="20% - Accent1 4 5 6 6 4" xfId="44213" xr:uid="{00000000-0005-0000-0000-0000FCAB0000}"/>
    <cellStyle name="20% - Accent1 4 5 6 7" xfId="44214" xr:uid="{00000000-0005-0000-0000-0000FDAB0000}"/>
    <cellStyle name="20% - Accent1 4 5 6 7 2" xfId="44215" xr:uid="{00000000-0005-0000-0000-0000FEAB0000}"/>
    <cellStyle name="20% - Accent1 4 5 6 7 2 2" xfId="44216" xr:uid="{00000000-0005-0000-0000-0000FFAB0000}"/>
    <cellStyle name="20% - Accent1 4 5 6 7 3" xfId="44217" xr:uid="{00000000-0005-0000-0000-000000AC0000}"/>
    <cellStyle name="20% - Accent1 4 5 6 8" xfId="44218" xr:uid="{00000000-0005-0000-0000-000001AC0000}"/>
    <cellStyle name="20% - Accent1 4 5 6 8 2" xfId="44219" xr:uid="{00000000-0005-0000-0000-000002AC0000}"/>
    <cellStyle name="20% - Accent1 4 5 6 8 2 2" xfId="44220" xr:uid="{00000000-0005-0000-0000-000003AC0000}"/>
    <cellStyle name="20% - Accent1 4 5 6 8 3" xfId="44221" xr:uid="{00000000-0005-0000-0000-000004AC0000}"/>
    <cellStyle name="20% - Accent1 4 5 6 9" xfId="44222" xr:uid="{00000000-0005-0000-0000-000005AC0000}"/>
    <cellStyle name="20% - Accent1 4 5 6 9 2" xfId="44223" xr:uid="{00000000-0005-0000-0000-000006AC0000}"/>
    <cellStyle name="20% - Accent1 4 5 7" xfId="44224" xr:uid="{00000000-0005-0000-0000-000007AC0000}"/>
    <cellStyle name="20% - Accent1 4 5 7 2" xfId="44225" xr:uid="{00000000-0005-0000-0000-000008AC0000}"/>
    <cellStyle name="20% - Accent1 4 5 7 2 2" xfId="44226" xr:uid="{00000000-0005-0000-0000-000009AC0000}"/>
    <cellStyle name="20% - Accent1 4 5 7 2 2 2" xfId="44227" xr:uid="{00000000-0005-0000-0000-00000AAC0000}"/>
    <cellStyle name="20% - Accent1 4 5 7 2 2 2 2" xfId="44228" xr:uid="{00000000-0005-0000-0000-00000BAC0000}"/>
    <cellStyle name="20% - Accent1 4 5 7 2 2 3" xfId="44229" xr:uid="{00000000-0005-0000-0000-00000CAC0000}"/>
    <cellStyle name="20% - Accent1 4 5 7 2 3" xfId="44230" xr:uid="{00000000-0005-0000-0000-00000DAC0000}"/>
    <cellStyle name="20% - Accent1 4 5 7 2 3 2" xfId="44231" xr:uid="{00000000-0005-0000-0000-00000EAC0000}"/>
    <cellStyle name="20% - Accent1 4 5 7 2 4" xfId="44232" xr:uid="{00000000-0005-0000-0000-00000FAC0000}"/>
    <cellStyle name="20% - Accent1 4 5 7 3" xfId="44233" xr:uid="{00000000-0005-0000-0000-000010AC0000}"/>
    <cellStyle name="20% - Accent1 4 5 7 3 2" xfId="44234" xr:uid="{00000000-0005-0000-0000-000011AC0000}"/>
    <cellStyle name="20% - Accent1 4 5 7 3 2 2" xfId="44235" xr:uid="{00000000-0005-0000-0000-000012AC0000}"/>
    <cellStyle name="20% - Accent1 4 5 7 3 2 2 2" xfId="44236" xr:uid="{00000000-0005-0000-0000-000013AC0000}"/>
    <cellStyle name="20% - Accent1 4 5 7 3 2 3" xfId="44237" xr:uid="{00000000-0005-0000-0000-000014AC0000}"/>
    <cellStyle name="20% - Accent1 4 5 7 3 3" xfId="44238" xr:uid="{00000000-0005-0000-0000-000015AC0000}"/>
    <cellStyle name="20% - Accent1 4 5 7 3 3 2" xfId="44239" xr:uid="{00000000-0005-0000-0000-000016AC0000}"/>
    <cellStyle name="20% - Accent1 4 5 7 3 4" xfId="44240" xr:uid="{00000000-0005-0000-0000-000017AC0000}"/>
    <cellStyle name="20% - Accent1 4 5 7 4" xfId="44241" xr:uid="{00000000-0005-0000-0000-000018AC0000}"/>
    <cellStyle name="20% - Accent1 4 5 7 4 2" xfId="44242" xr:uid="{00000000-0005-0000-0000-000019AC0000}"/>
    <cellStyle name="20% - Accent1 4 5 7 4 2 2" xfId="44243" xr:uid="{00000000-0005-0000-0000-00001AAC0000}"/>
    <cellStyle name="20% - Accent1 4 5 7 4 2 2 2" xfId="44244" xr:uid="{00000000-0005-0000-0000-00001BAC0000}"/>
    <cellStyle name="20% - Accent1 4 5 7 4 2 3" xfId="44245" xr:uid="{00000000-0005-0000-0000-00001CAC0000}"/>
    <cellStyle name="20% - Accent1 4 5 7 4 3" xfId="44246" xr:uid="{00000000-0005-0000-0000-00001DAC0000}"/>
    <cellStyle name="20% - Accent1 4 5 7 4 3 2" xfId="44247" xr:uid="{00000000-0005-0000-0000-00001EAC0000}"/>
    <cellStyle name="20% - Accent1 4 5 7 4 4" xfId="44248" xr:uid="{00000000-0005-0000-0000-00001FAC0000}"/>
    <cellStyle name="20% - Accent1 4 5 7 5" xfId="44249" xr:uid="{00000000-0005-0000-0000-000020AC0000}"/>
    <cellStyle name="20% - Accent1 4 5 7 5 2" xfId="44250" xr:uid="{00000000-0005-0000-0000-000021AC0000}"/>
    <cellStyle name="20% - Accent1 4 5 7 5 2 2" xfId="44251" xr:uid="{00000000-0005-0000-0000-000022AC0000}"/>
    <cellStyle name="20% - Accent1 4 5 7 5 3" xfId="44252" xr:uid="{00000000-0005-0000-0000-000023AC0000}"/>
    <cellStyle name="20% - Accent1 4 5 7 6" xfId="44253" xr:uid="{00000000-0005-0000-0000-000024AC0000}"/>
    <cellStyle name="20% - Accent1 4 5 7 6 2" xfId="44254" xr:uid="{00000000-0005-0000-0000-000025AC0000}"/>
    <cellStyle name="20% - Accent1 4 5 7 6 2 2" xfId="44255" xr:uid="{00000000-0005-0000-0000-000026AC0000}"/>
    <cellStyle name="20% - Accent1 4 5 7 6 3" xfId="44256" xr:uid="{00000000-0005-0000-0000-000027AC0000}"/>
    <cellStyle name="20% - Accent1 4 5 7 7" xfId="44257" xr:uid="{00000000-0005-0000-0000-000028AC0000}"/>
    <cellStyle name="20% - Accent1 4 5 7 7 2" xfId="44258" xr:uid="{00000000-0005-0000-0000-000029AC0000}"/>
    <cellStyle name="20% - Accent1 4 5 7 8" xfId="44259" xr:uid="{00000000-0005-0000-0000-00002AAC0000}"/>
    <cellStyle name="20% - Accent1 4 5 7 8 2" xfId="44260" xr:uid="{00000000-0005-0000-0000-00002BAC0000}"/>
    <cellStyle name="20% - Accent1 4 5 7 9" xfId="44261" xr:uid="{00000000-0005-0000-0000-00002CAC0000}"/>
    <cellStyle name="20% - Accent1 4 5 8" xfId="44262" xr:uid="{00000000-0005-0000-0000-00002DAC0000}"/>
    <cellStyle name="20% - Accent1 4 5 8 2" xfId="44263" xr:uid="{00000000-0005-0000-0000-00002EAC0000}"/>
    <cellStyle name="20% - Accent1 4 5 8 2 2" xfId="44264" xr:uid="{00000000-0005-0000-0000-00002FAC0000}"/>
    <cellStyle name="20% - Accent1 4 5 8 2 2 2" xfId="44265" xr:uid="{00000000-0005-0000-0000-000030AC0000}"/>
    <cellStyle name="20% - Accent1 4 5 8 2 2 2 2" xfId="44266" xr:uid="{00000000-0005-0000-0000-000031AC0000}"/>
    <cellStyle name="20% - Accent1 4 5 8 2 2 3" xfId="44267" xr:uid="{00000000-0005-0000-0000-000032AC0000}"/>
    <cellStyle name="20% - Accent1 4 5 8 2 3" xfId="44268" xr:uid="{00000000-0005-0000-0000-000033AC0000}"/>
    <cellStyle name="20% - Accent1 4 5 8 2 3 2" xfId="44269" xr:uid="{00000000-0005-0000-0000-000034AC0000}"/>
    <cellStyle name="20% - Accent1 4 5 8 2 4" xfId="44270" xr:uid="{00000000-0005-0000-0000-000035AC0000}"/>
    <cellStyle name="20% - Accent1 4 5 8 3" xfId="44271" xr:uid="{00000000-0005-0000-0000-000036AC0000}"/>
    <cellStyle name="20% - Accent1 4 5 8 3 2" xfId="44272" xr:uid="{00000000-0005-0000-0000-000037AC0000}"/>
    <cellStyle name="20% - Accent1 4 5 8 3 2 2" xfId="44273" xr:uid="{00000000-0005-0000-0000-000038AC0000}"/>
    <cellStyle name="20% - Accent1 4 5 8 3 2 2 2" xfId="44274" xr:uid="{00000000-0005-0000-0000-000039AC0000}"/>
    <cellStyle name="20% - Accent1 4 5 8 3 2 3" xfId="44275" xr:uid="{00000000-0005-0000-0000-00003AAC0000}"/>
    <cellStyle name="20% - Accent1 4 5 8 3 3" xfId="44276" xr:uid="{00000000-0005-0000-0000-00003BAC0000}"/>
    <cellStyle name="20% - Accent1 4 5 8 3 3 2" xfId="44277" xr:uid="{00000000-0005-0000-0000-00003CAC0000}"/>
    <cellStyle name="20% - Accent1 4 5 8 3 4" xfId="44278" xr:uid="{00000000-0005-0000-0000-00003DAC0000}"/>
    <cellStyle name="20% - Accent1 4 5 8 4" xfId="44279" xr:uid="{00000000-0005-0000-0000-00003EAC0000}"/>
    <cellStyle name="20% - Accent1 4 5 8 4 2" xfId="44280" xr:uid="{00000000-0005-0000-0000-00003FAC0000}"/>
    <cellStyle name="20% - Accent1 4 5 8 4 2 2" xfId="44281" xr:uid="{00000000-0005-0000-0000-000040AC0000}"/>
    <cellStyle name="20% - Accent1 4 5 8 4 2 2 2" xfId="44282" xr:uid="{00000000-0005-0000-0000-000041AC0000}"/>
    <cellStyle name="20% - Accent1 4 5 8 4 2 3" xfId="44283" xr:uid="{00000000-0005-0000-0000-000042AC0000}"/>
    <cellStyle name="20% - Accent1 4 5 8 4 3" xfId="44284" xr:uid="{00000000-0005-0000-0000-000043AC0000}"/>
    <cellStyle name="20% - Accent1 4 5 8 4 3 2" xfId="44285" xr:uid="{00000000-0005-0000-0000-000044AC0000}"/>
    <cellStyle name="20% - Accent1 4 5 8 4 4" xfId="44286" xr:uid="{00000000-0005-0000-0000-000045AC0000}"/>
    <cellStyle name="20% - Accent1 4 5 8 5" xfId="44287" xr:uid="{00000000-0005-0000-0000-000046AC0000}"/>
    <cellStyle name="20% - Accent1 4 5 8 5 2" xfId="44288" xr:uid="{00000000-0005-0000-0000-000047AC0000}"/>
    <cellStyle name="20% - Accent1 4 5 8 5 2 2" xfId="44289" xr:uid="{00000000-0005-0000-0000-000048AC0000}"/>
    <cellStyle name="20% - Accent1 4 5 8 5 3" xfId="44290" xr:uid="{00000000-0005-0000-0000-000049AC0000}"/>
    <cellStyle name="20% - Accent1 4 5 8 6" xfId="44291" xr:uid="{00000000-0005-0000-0000-00004AAC0000}"/>
    <cellStyle name="20% - Accent1 4 5 8 6 2" xfId="44292" xr:uid="{00000000-0005-0000-0000-00004BAC0000}"/>
    <cellStyle name="20% - Accent1 4 5 8 6 2 2" xfId="44293" xr:uid="{00000000-0005-0000-0000-00004CAC0000}"/>
    <cellStyle name="20% - Accent1 4 5 8 6 3" xfId="44294" xr:uid="{00000000-0005-0000-0000-00004DAC0000}"/>
    <cellStyle name="20% - Accent1 4 5 8 7" xfId="44295" xr:uid="{00000000-0005-0000-0000-00004EAC0000}"/>
    <cellStyle name="20% - Accent1 4 5 8 7 2" xfId="44296" xr:uid="{00000000-0005-0000-0000-00004FAC0000}"/>
    <cellStyle name="20% - Accent1 4 5 8 8" xfId="44297" xr:uid="{00000000-0005-0000-0000-000050AC0000}"/>
    <cellStyle name="20% - Accent1 4 5 8 8 2" xfId="44298" xr:uid="{00000000-0005-0000-0000-000051AC0000}"/>
    <cellStyle name="20% - Accent1 4 5 8 9" xfId="44299" xr:uid="{00000000-0005-0000-0000-000052AC0000}"/>
    <cellStyle name="20% - Accent1 4 5 9" xfId="44300" xr:uid="{00000000-0005-0000-0000-000053AC0000}"/>
    <cellStyle name="20% - Accent1 4 5 9 2" xfId="44301" xr:uid="{00000000-0005-0000-0000-000054AC0000}"/>
    <cellStyle name="20% - Accent1 4 5 9 2 2" xfId="44302" xr:uid="{00000000-0005-0000-0000-000055AC0000}"/>
    <cellStyle name="20% - Accent1 4 5 9 2 2 2" xfId="44303" xr:uid="{00000000-0005-0000-0000-000056AC0000}"/>
    <cellStyle name="20% - Accent1 4 5 9 2 3" xfId="44304" xr:uid="{00000000-0005-0000-0000-000057AC0000}"/>
    <cellStyle name="20% - Accent1 4 5 9 3" xfId="44305" xr:uid="{00000000-0005-0000-0000-000058AC0000}"/>
    <cellStyle name="20% - Accent1 4 5 9 3 2" xfId="44306" xr:uid="{00000000-0005-0000-0000-000059AC0000}"/>
    <cellStyle name="20% - Accent1 4 5 9 4" xfId="44307" xr:uid="{00000000-0005-0000-0000-00005AAC0000}"/>
    <cellStyle name="20% - Accent1 4 6" xfId="44308" xr:uid="{00000000-0005-0000-0000-00005BAC0000}"/>
    <cellStyle name="20% - Accent1 4 6 10" xfId="44309" xr:uid="{00000000-0005-0000-0000-00005CAC0000}"/>
    <cellStyle name="20% - Accent1 4 6 10 2" xfId="44310" xr:uid="{00000000-0005-0000-0000-00005DAC0000}"/>
    <cellStyle name="20% - Accent1 4 6 10 2 2" xfId="44311" xr:uid="{00000000-0005-0000-0000-00005EAC0000}"/>
    <cellStyle name="20% - Accent1 4 6 10 2 2 2" xfId="44312" xr:uid="{00000000-0005-0000-0000-00005FAC0000}"/>
    <cellStyle name="20% - Accent1 4 6 10 2 3" xfId="44313" xr:uid="{00000000-0005-0000-0000-000060AC0000}"/>
    <cellStyle name="20% - Accent1 4 6 10 3" xfId="44314" xr:uid="{00000000-0005-0000-0000-000061AC0000}"/>
    <cellStyle name="20% - Accent1 4 6 10 3 2" xfId="44315" xr:uid="{00000000-0005-0000-0000-000062AC0000}"/>
    <cellStyle name="20% - Accent1 4 6 10 4" xfId="44316" xr:uid="{00000000-0005-0000-0000-000063AC0000}"/>
    <cellStyle name="20% - Accent1 4 6 11" xfId="44317" xr:uid="{00000000-0005-0000-0000-000064AC0000}"/>
    <cellStyle name="20% - Accent1 4 6 11 2" xfId="44318" xr:uid="{00000000-0005-0000-0000-000065AC0000}"/>
    <cellStyle name="20% - Accent1 4 6 11 2 2" xfId="44319" xr:uid="{00000000-0005-0000-0000-000066AC0000}"/>
    <cellStyle name="20% - Accent1 4 6 11 3" xfId="44320" xr:uid="{00000000-0005-0000-0000-000067AC0000}"/>
    <cellStyle name="20% - Accent1 4 6 12" xfId="44321" xr:uid="{00000000-0005-0000-0000-000068AC0000}"/>
    <cellStyle name="20% - Accent1 4 6 12 2" xfId="44322" xr:uid="{00000000-0005-0000-0000-000069AC0000}"/>
    <cellStyle name="20% - Accent1 4 6 12 2 2" xfId="44323" xr:uid="{00000000-0005-0000-0000-00006AAC0000}"/>
    <cellStyle name="20% - Accent1 4 6 12 3" xfId="44324" xr:uid="{00000000-0005-0000-0000-00006BAC0000}"/>
    <cellStyle name="20% - Accent1 4 6 13" xfId="44325" xr:uid="{00000000-0005-0000-0000-00006CAC0000}"/>
    <cellStyle name="20% - Accent1 4 6 13 2" xfId="44326" xr:uid="{00000000-0005-0000-0000-00006DAC0000}"/>
    <cellStyle name="20% - Accent1 4 6 14" xfId="44327" xr:uid="{00000000-0005-0000-0000-00006EAC0000}"/>
    <cellStyle name="20% - Accent1 4 6 14 2" xfId="44328" xr:uid="{00000000-0005-0000-0000-00006FAC0000}"/>
    <cellStyle name="20% - Accent1 4 6 15" xfId="44329" xr:uid="{00000000-0005-0000-0000-000070AC0000}"/>
    <cellStyle name="20% - Accent1 4 6 2" xfId="44330" xr:uid="{00000000-0005-0000-0000-000071AC0000}"/>
    <cellStyle name="20% - Accent1 4 6 2 10" xfId="44331" xr:uid="{00000000-0005-0000-0000-000072AC0000}"/>
    <cellStyle name="20% - Accent1 4 6 2 10 2" xfId="44332" xr:uid="{00000000-0005-0000-0000-000073AC0000}"/>
    <cellStyle name="20% - Accent1 4 6 2 10 2 2" xfId="44333" xr:uid="{00000000-0005-0000-0000-000074AC0000}"/>
    <cellStyle name="20% - Accent1 4 6 2 10 3" xfId="44334" xr:uid="{00000000-0005-0000-0000-000075AC0000}"/>
    <cellStyle name="20% - Accent1 4 6 2 11" xfId="44335" xr:uid="{00000000-0005-0000-0000-000076AC0000}"/>
    <cellStyle name="20% - Accent1 4 6 2 11 2" xfId="44336" xr:uid="{00000000-0005-0000-0000-000077AC0000}"/>
    <cellStyle name="20% - Accent1 4 6 2 11 2 2" xfId="44337" xr:uid="{00000000-0005-0000-0000-000078AC0000}"/>
    <cellStyle name="20% - Accent1 4 6 2 11 3" xfId="44338" xr:uid="{00000000-0005-0000-0000-000079AC0000}"/>
    <cellStyle name="20% - Accent1 4 6 2 12" xfId="44339" xr:uid="{00000000-0005-0000-0000-00007AAC0000}"/>
    <cellStyle name="20% - Accent1 4 6 2 12 2" xfId="44340" xr:uid="{00000000-0005-0000-0000-00007BAC0000}"/>
    <cellStyle name="20% - Accent1 4 6 2 13" xfId="44341" xr:uid="{00000000-0005-0000-0000-00007CAC0000}"/>
    <cellStyle name="20% - Accent1 4 6 2 13 2" xfId="44342" xr:uid="{00000000-0005-0000-0000-00007DAC0000}"/>
    <cellStyle name="20% - Accent1 4 6 2 14" xfId="44343" xr:uid="{00000000-0005-0000-0000-00007EAC0000}"/>
    <cellStyle name="20% - Accent1 4 6 2 2" xfId="44344" xr:uid="{00000000-0005-0000-0000-00007FAC0000}"/>
    <cellStyle name="20% - Accent1 4 6 2 2 10" xfId="44345" xr:uid="{00000000-0005-0000-0000-000080AC0000}"/>
    <cellStyle name="20% - Accent1 4 6 2 2 10 2" xfId="44346" xr:uid="{00000000-0005-0000-0000-000081AC0000}"/>
    <cellStyle name="20% - Accent1 4 6 2 2 11" xfId="44347" xr:uid="{00000000-0005-0000-0000-000082AC0000}"/>
    <cellStyle name="20% - Accent1 4 6 2 2 2" xfId="44348" xr:uid="{00000000-0005-0000-0000-000083AC0000}"/>
    <cellStyle name="20% - Accent1 4 6 2 2 2 2" xfId="44349" xr:uid="{00000000-0005-0000-0000-000084AC0000}"/>
    <cellStyle name="20% - Accent1 4 6 2 2 2 2 2" xfId="44350" xr:uid="{00000000-0005-0000-0000-000085AC0000}"/>
    <cellStyle name="20% - Accent1 4 6 2 2 2 2 2 2" xfId="44351" xr:uid="{00000000-0005-0000-0000-000086AC0000}"/>
    <cellStyle name="20% - Accent1 4 6 2 2 2 2 2 2 2" xfId="44352" xr:uid="{00000000-0005-0000-0000-000087AC0000}"/>
    <cellStyle name="20% - Accent1 4 6 2 2 2 2 2 3" xfId="44353" xr:uid="{00000000-0005-0000-0000-000088AC0000}"/>
    <cellStyle name="20% - Accent1 4 6 2 2 2 2 3" xfId="44354" xr:uid="{00000000-0005-0000-0000-000089AC0000}"/>
    <cellStyle name="20% - Accent1 4 6 2 2 2 2 3 2" xfId="44355" xr:uid="{00000000-0005-0000-0000-00008AAC0000}"/>
    <cellStyle name="20% - Accent1 4 6 2 2 2 2 4" xfId="44356" xr:uid="{00000000-0005-0000-0000-00008BAC0000}"/>
    <cellStyle name="20% - Accent1 4 6 2 2 2 3" xfId="44357" xr:uid="{00000000-0005-0000-0000-00008CAC0000}"/>
    <cellStyle name="20% - Accent1 4 6 2 2 2 3 2" xfId="44358" xr:uid="{00000000-0005-0000-0000-00008DAC0000}"/>
    <cellStyle name="20% - Accent1 4 6 2 2 2 3 2 2" xfId="44359" xr:uid="{00000000-0005-0000-0000-00008EAC0000}"/>
    <cellStyle name="20% - Accent1 4 6 2 2 2 3 2 2 2" xfId="44360" xr:uid="{00000000-0005-0000-0000-00008FAC0000}"/>
    <cellStyle name="20% - Accent1 4 6 2 2 2 3 2 3" xfId="44361" xr:uid="{00000000-0005-0000-0000-000090AC0000}"/>
    <cellStyle name="20% - Accent1 4 6 2 2 2 3 3" xfId="44362" xr:uid="{00000000-0005-0000-0000-000091AC0000}"/>
    <cellStyle name="20% - Accent1 4 6 2 2 2 3 3 2" xfId="44363" xr:uid="{00000000-0005-0000-0000-000092AC0000}"/>
    <cellStyle name="20% - Accent1 4 6 2 2 2 3 4" xfId="44364" xr:uid="{00000000-0005-0000-0000-000093AC0000}"/>
    <cellStyle name="20% - Accent1 4 6 2 2 2 4" xfId="44365" xr:uid="{00000000-0005-0000-0000-000094AC0000}"/>
    <cellStyle name="20% - Accent1 4 6 2 2 2 4 2" xfId="44366" xr:uid="{00000000-0005-0000-0000-000095AC0000}"/>
    <cellStyle name="20% - Accent1 4 6 2 2 2 4 2 2" xfId="44367" xr:uid="{00000000-0005-0000-0000-000096AC0000}"/>
    <cellStyle name="20% - Accent1 4 6 2 2 2 4 2 2 2" xfId="44368" xr:uid="{00000000-0005-0000-0000-000097AC0000}"/>
    <cellStyle name="20% - Accent1 4 6 2 2 2 4 2 3" xfId="44369" xr:uid="{00000000-0005-0000-0000-000098AC0000}"/>
    <cellStyle name="20% - Accent1 4 6 2 2 2 4 3" xfId="44370" xr:uid="{00000000-0005-0000-0000-000099AC0000}"/>
    <cellStyle name="20% - Accent1 4 6 2 2 2 4 3 2" xfId="44371" xr:uid="{00000000-0005-0000-0000-00009AAC0000}"/>
    <cellStyle name="20% - Accent1 4 6 2 2 2 4 4" xfId="44372" xr:uid="{00000000-0005-0000-0000-00009BAC0000}"/>
    <cellStyle name="20% - Accent1 4 6 2 2 2 5" xfId="44373" xr:uid="{00000000-0005-0000-0000-00009CAC0000}"/>
    <cellStyle name="20% - Accent1 4 6 2 2 2 5 2" xfId="44374" xr:uid="{00000000-0005-0000-0000-00009DAC0000}"/>
    <cellStyle name="20% - Accent1 4 6 2 2 2 5 2 2" xfId="44375" xr:uid="{00000000-0005-0000-0000-00009EAC0000}"/>
    <cellStyle name="20% - Accent1 4 6 2 2 2 5 3" xfId="44376" xr:uid="{00000000-0005-0000-0000-00009FAC0000}"/>
    <cellStyle name="20% - Accent1 4 6 2 2 2 6" xfId="44377" xr:uid="{00000000-0005-0000-0000-0000A0AC0000}"/>
    <cellStyle name="20% - Accent1 4 6 2 2 2 6 2" xfId="44378" xr:uid="{00000000-0005-0000-0000-0000A1AC0000}"/>
    <cellStyle name="20% - Accent1 4 6 2 2 2 6 2 2" xfId="44379" xr:uid="{00000000-0005-0000-0000-0000A2AC0000}"/>
    <cellStyle name="20% - Accent1 4 6 2 2 2 6 3" xfId="44380" xr:uid="{00000000-0005-0000-0000-0000A3AC0000}"/>
    <cellStyle name="20% - Accent1 4 6 2 2 2 7" xfId="44381" xr:uid="{00000000-0005-0000-0000-0000A4AC0000}"/>
    <cellStyle name="20% - Accent1 4 6 2 2 2 7 2" xfId="44382" xr:uid="{00000000-0005-0000-0000-0000A5AC0000}"/>
    <cellStyle name="20% - Accent1 4 6 2 2 2 8" xfId="44383" xr:uid="{00000000-0005-0000-0000-0000A6AC0000}"/>
    <cellStyle name="20% - Accent1 4 6 2 2 2 8 2" xfId="44384" xr:uid="{00000000-0005-0000-0000-0000A7AC0000}"/>
    <cellStyle name="20% - Accent1 4 6 2 2 2 9" xfId="44385" xr:uid="{00000000-0005-0000-0000-0000A8AC0000}"/>
    <cellStyle name="20% - Accent1 4 6 2 2 3" xfId="44386" xr:uid="{00000000-0005-0000-0000-0000A9AC0000}"/>
    <cellStyle name="20% - Accent1 4 6 2 2 3 2" xfId="44387" xr:uid="{00000000-0005-0000-0000-0000AAAC0000}"/>
    <cellStyle name="20% - Accent1 4 6 2 2 3 2 2" xfId="44388" xr:uid="{00000000-0005-0000-0000-0000ABAC0000}"/>
    <cellStyle name="20% - Accent1 4 6 2 2 3 2 2 2" xfId="44389" xr:uid="{00000000-0005-0000-0000-0000ACAC0000}"/>
    <cellStyle name="20% - Accent1 4 6 2 2 3 2 2 2 2" xfId="44390" xr:uid="{00000000-0005-0000-0000-0000ADAC0000}"/>
    <cellStyle name="20% - Accent1 4 6 2 2 3 2 2 3" xfId="44391" xr:uid="{00000000-0005-0000-0000-0000AEAC0000}"/>
    <cellStyle name="20% - Accent1 4 6 2 2 3 2 3" xfId="44392" xr:uid="{00000000-0005-0000-0000-0000AFAC0000}"/>
    <cellStyle name="20% - Accent1 4 6 2 2 3 2 3 2" xfId="44393" xr:uid="{00000000-0005-0000-0000-0000B0AC0000}"/>
    <cellStyle name="20% - Accent1 4 6 2 2 3 2 4" xfId="44394" xr:uid="{00000000-0005-0000-0000-0000B1AC0000}"/>
    <cellStyle name="20% - Accent1 4 6 2 2 3 3" xfId="44395" xr:uid="{00000000-0005-0000-0000-0000B2AC0000}"/>
    <cellStyle name="20% - Accent1 4 6 2 2 3 3 2" xfId="44396" xr:uid="{00000000-0005-0000-0000-0000B3AC0000}"/>
    <cellStyle name="20% - Accent1 4 6 2 2 3 3 2 2" xfId="44397" xr:uid="{00000000-0005-0000-0000-0000B4AC0000}"/>
    <cellStyle name="20% - Accent1 4 6 2 2 3 3 2 2 2" xfId="44398" xr:uid="{00000000-0005-0000-0000-0000B5AC0000}"/>
    <cellStyle name="20% - Accent1 4 6 2 2 3 3 2 3" xfId="44399" xr:uid="{00000000-0005-0000-0000-0000B6AC0000}"/>
    <cellStyle name="20% - Accent1 4 6 2 2 3 3 3" xfId="44400" xr:uid="{00000000-0005-0000-0000-0000B7AC0000}"/>
    <cellStyle name="20% - Accent1 4 6 2 2 3 3 3 2" xfId="44401" xr:uid="{00000000-0005-0000-0000-0000B8AC0000}"/>
    <cellStyle name="20% - Accent1 4 6 2 2 3 3 4" xfId="44402" xr:uid="{00000000-0005-0000-0000-0000B9AC0000}"/>
    <cellStyle name="20% - Accent1 4 6 2 2 3 4" xfId="44403" xr:uid="{00000000-0005-0000-0000-0000BAAC0000}"/>
    <cellStyle name="20% - Accent1 4 6 2 2 3 4 2" xfId="44404" xr:uid="{00000000-0005-0000-0000-0000BBAC0000}"/>
    <cellStyle name="20% - Accent1 4 6 2 2 3 4 2 2" xfId="44405" xr:uid="{00000000-0005-0000-0000-0000BCAC0000}"/>
    <cellStyle name="20% - Accent1 4 6 2 2 3 4 2 2 2" xfId="44406" xr:uid="{00000000-0005-0000-0000-0000BDAC0000}"/>
    <cellStyle name="20% - Accent1 4 6 2 2 3 4 2 3" xfId="44407" xr:uid="{00000000-0005-0000-0000-0000BEAC0000}"/>
    <cellStyle name="20% - Accent1 4 6 2 2 3 4 3" xfId="44408" xr:uid="{00000000-0005-0000-0000-0000BFAC0000}"/>
    <cellStyle name="20% - Accent1 4 6 2 2 3 4 3 2" xfId="44409" xr:uid="{00000000-0005-0000-0000-0000C0AC0000}"/>
    <cellStyle name="20% - Accent1 4 6 2 2 3 4 4" xfId="44410" xr:uid="{00000000-0005-0000-0000-0000C1AC0000}"/>
    <cellStyle name="20% - Accent1 4 6 2 2 3 5" xfId="44411" xr:uid="{00000000-0005-0000-0000-0000C2AC0000}"/>
    <cellStyle name="20% - Accent1 4 6 2 2 3 5 2" xfId="44412" xr:uid="{00000000-0005-0000-0000-0000C3AC0000}"/>
    <cellStyle name="20% - Accent1 4 6 2 2 3 5 2 2" xfId="44413" xr:uid="{00000000-0005-0000-0000-0000C4AC0000}"/>
    <cellStyle name="20% - Accent1 4 6 2 2 3 5 3" xfId="44414" xr:uid="{00000000-0005-0000-0000-0000C5AC0000}"/>
    <cellStyle name="20% - Accent1 4 6 2 2 3 6" xfId="44415" xr:uid="{00000000-0005-0000-0000-0000C6AC0000}"/>
    <cellStyle name="20% - Accent1 4 6 2 2 3 6 2" xfId="44416" xr:uid="{00000000-0005-0000-0000-0000C7AC0000}"/>
    <cellStyle name="20% - Accent1 4 6 2 2 3 6 2 2" xfId="44417" xr:uid="{00000000-0005-0000-0000-0000C8AC0000}"/>
    <cellStyle name="20% - Accent1 4 6 2 2 3 6 3" xfId="44418" xr:uid="{00000000-0005-0000-0000-0000C9AC0000}"/>
    <cellStyle name="20% - Accent1 4 6 2 2 3 7" xfId="44419" xr:uid="{00000000-0005-0000-0000-0000CAAC0000}"/>
    <cellStyle name="20% - Accent1 4 6 2 2 3 7 2" xfId="44420" xr:uid="{00000000-0005-0000-0000-0000CBAC0000}"/>
    <cellStyle name="20% - Accent1 4 6 2 2 3 8" xfId="44421" xr:uid="{00000000-0005-0000-0000-0000CCAC0000}"/>
    <cellStyle name="20% - Accent1 4 6 2 2 3 8 2" xfId="44422" xr:uid="{00000000-0005-0000-0000-0000CDAC0000}"/>
    <cellStyle name="20% - Accent1 4 6 2 2 3 9" xfId="44423" xr:uid="{00000000-0005-0000-0000-0000CEAC0000}"/>
    <cellStyle name="20% - Accent1 4 6 2 2 4" xfId="44424" xr:uid="{00000000-0005-0000-0000-0000CFAC0000}"/>
    <cellStyle name="20% - Accent1 4 6 2 2 4 2" xfId="44425" xr:uid="{00000000-0005-0000-0000-0000D0AC0000}"/>
    <cellStyle name="20% - Accent1 4 6 2 2 4 2 2" xfId="44426" xr:uid="{00000000-0005-0000-0000-0000D1AC0000}"/>
    <cellStyle name="20% - Accent1 4 6 2 2 4 2 2 2" xfId="44427" xr:uid="{00000000-0005-0000-0000-0000D2AC0000}"/>
    <cellStyle name="20% - Accent1 4 6 2 2 4 2 3" xfId="44428" xr:uid="{00000000-0005-0000-0000-0000D3AC0000}"/>
    <cellStyle name="20% - Accent1 4 6 2 2 4 3" xfId="44429" xr:uid="{00000000-0005-0000-0000-0000D4AC0000}"/>
    <cellStyle name="20% - Accent1 4 6 2 2 4 3 2" xfId="44430" xr:uid="{00000000-0005-0000-0000-0000D5AC0000}"/>
    <cellStyle name="20% - Accent1 4 6 2 2 4 4" xfId="44431" xr:uid="{00000000-0005-0000-0000-0000D6AC0000}"/>
    <cellStyle name="20% - Accent1 4 6 2 2 5" xfId="44432" xr:uid="{00000000-0005-0000-0000-0000D7AC0000}"/>
    <cellStyle name="20% - Accent1 4 6 2 2 5 2" xfId="44433" xr:uid="{00000000-0005-0000-0000-0000D8AC0000}"/>
    <cellStyle name="20% - Accent1 4 6 2 2 5 2 2" xfId="44434" xr:uid="{00000000-0005-0000-0000-0000D9AC0000}"/>
    <cellStyle name="20% - Accent1 4 6 2 2 5 2 2 2" xfId="44435" xr:uid="{00000000-0005-0000-0000-0000DAAC0000}"/>
    <cellStyle name="20% - Accent1 4 6 2 2 5 2 3" xfId="44436" xr:uid="{00000000-0005-0000-0000-0000DBAC0000}"/>
    <cellStyle name="20% - Accent1 4 6 2 2 5 3" xfId="44437" xr:uid="{00000000-0005-0000-0000-0000DCAC0000}"/>
    <cellStyle name="20% - Accent1 4 6 2 2 5 3 2" xfId="44438" xr:uid="{00000000-0005-0000-0000-0000DDAC0000}"/>
    <cellStyle name="20% - Accent1 4 6 2 2 5 4" xfId="44439" xr:uid="{00000000-0005-0000-0000-0000DEAC0000}"/>
    <cellStyle name="20% - Accent1 4 6 2 2 6" xfId="44440" xr:uid="{00000000-0005-0000-0000-0000DFAC0000}"/>
    <cellStyle name="20% - Accent1 4 6 2 2 6 2" xfId="44441" xr:uid="{00000000-0005-0000-0000-0000E0AC0000}"/>
    <cellStyle name="20% - Accent1 4 6 2 2 6 2 2" xfId="44442" xr:uid="{00000000-0005-0000-0000-0000E1AC0000}"/>
    <cellStyle name="20% - Accent1 4 6 2 2 6 2 2 2" xfId="44443" xr:uid="{00000000-0005-0000-0000-0000E2AC0000}"/>
    <cellStyle name="20% - Accent1 4 6 2 2 6 2 3" xfId="44444" xr:uid="{00000000-0005-0000-0000-0000E3AC0000}"/>
    <cellStyle name="20% - Accent1 4 6 2 2 6 3" xfId="44445" xr:uid="{00000000-0005-0000-0000-0000E4AC0000}"/>
    <cellStyle name="20% - Accent1 4 6 2 2 6 3 2" xfId="44446" xr:uid="{00000000-0005-0000-0000-0000E5AC0000}"/>
    <cellStyle name="20% - Accent1 4 6 2 2 6 4" xfId="44447" xr:uid="{00000000-0005-0000-0000-0000E6AC0000}"/>
    <cellStyle name="20% - Accent1 4 6 2 2 7" xfId="44448" xr:uid="{00000000-0005-0000-0000-0000E7AC0000}"/>
    <cellStyle name="20% - Accent1 4 6 2 2 7 2" xfId="44449" xr:uid="{00000000-0005-0000-0000-0000E8AC0000}"/>
    <cellStyle name="20% - Accent1 4 6 2 2 7 2 2" xfId="44450" xr:uid="{00000000-0005-0000-0000-0000E9AC0000}"/>
    <cellStyle name="20% - Accent1 4 6 2 2 7 3" xfId="44451" xr:uid="{00000000-0005-0000-0000-0000EAAC0000}"/>
    <cellStyle name="20% - Accent1 4 6 2 2 8" xfId="44452" xr:uid="{00000000-0005-0000-0000-0000EBAC0000}"/>
    <cellStyle name="20% - Accent1 4 6 2 2 8 2" xfId="44453" xr:uid="{00000000-0005-0000-0000-0000ECAC0000}"/>
    <cellStyle name="20% - Accent1 4 6 2 2 8 2 2" xfId="44454" xr:uid="{00000000-0005-0000-0000-0000EDAC0000}"/>
    <cellStyle name="20% - Accent1 4 6 2 2 8 3" xfId="44455" xr:uid="{00000000-0005-0000-0000-0000EEAC0000}"/>
    <cellStyle name="20% - Accent1 4 6 2 2 9" xfId="44456" xr:uid="{00000000-0005-0000-0000-0000EFAC0000}"/>
    <cellStyle name="20% - Accent1 4 6 2 2 9 2" xfId="44457" xr:uid="{00000000-0005-0000-0000-0000F0AC0000}"/>
    <cellStyle name="20% - Accent1 4 6 2 3" xfId="44458" xr:uid="{00000000-0005-0000-0000-0000F1AC0000}"/>
    <cellStyle name="20% - Accent1 4 6 2 3 10" xfId="44459" xr:uid="{00000000-0005-0000-0000-0000F2AC0000}"/>
    <cellStyle name="20% - Accent1 4 6 2 3 10 2" xfId="44460" xr:uid="{00000000-0005-0000-0000-0000F3AC0000}"/>
    <cellStyle name="20% - Accent1 4 6 2 3 11" xfId="44461" xr:uid="{00000000-0005-0000-0000-0000F4AC0000}"/>
    <cellStyle name="20% - Accent1 4 6 2 3 2" xfId="44462" xr:uid="{00000000-0005-0000-0000-0000F5AC0000}"/>
    <cellStyle name="20% - Accent1 4 6 2 3 2 2" xfId="44463" xr:uid="{00000000-0005-0000-0000-0000F6AC0000}"/>
    <cellStyle name="20% - Accent1 4 6 2 3 2 2 2" xfId="44464" xr:uid="{00000000-0005-0000-0000-0000F7AC0000}"/>
    <cellStyle name="20% - Accent1 4 6 2 3 2 2 2 2" xfId="44465" xr:uid="{00000000-0005-0000-0000-0000F8AC0000}"/>
    <cellStyle name="20% - Accent1 4 6 2 3 2 2 2 2 2" xfId="44466" xr:uid="{00000000-0005-0000-0000-0000F9AC0000}"/>
    <cellStyle name="20% - Accent1 4 6 2 3 2 2 2 3" xfId="44467" xr:uid="{00000000-0005-0000-0000-0000FAAC0000}"/>
    <cellStyle name="20% - Accent1 4 6 2 3 2 2 3" xfId="44468" xr:uid="{00000000-0005-0000-0000-0000FBAC0000}"/>
    <cellStyle name="20% - Accent1 4 6 2 3 2 2 3 2" xfId="44469" xr:uid="{00000000-0005-0000-0000-0000FCAC0000}"/>
    <cellStyle name="20% - Accent1 4 6 2 3 2 2 4" xfId="44470" xr:uid="{00000000-0005-0000-0000-0000FDAC0000}"/>
    <cellStyle name="20% - Accent1 4 6 2 3 2 3" xfId="44471" xr:uid="{00000000-0005-0000-0000-0000FEAC0000}"/>
    <cellStyle name="20% - Accent1 4 6 2 3 2 3 2" xfId="44472" xr:uid="{00000000-0005-0000-0000-0000FFAC0000}"/>
    <cellStyle name="20% - Accent1 4 6 2 3 2 3 2 2" xfId="44473" xr:uid="{00000000-0005-0000-0000-000000AD0000}"/>
    <cellStyle name="20% - Accent1 4 6 2 3 2 3 2 2 2" xfId="44474" xr:uid="{00000000-0005-0000-0000-000001AD0000}"/>
    <cellStyle name="20% - Accent1 4 6 2 3 2 3 2 3" xfId="44475" xr:uid="{00000000-0005-0000-0000-000002AD0000}"/>
    <cellStyle name="20% - Accent1 4 6 2 3 2 3 3" xfId="44476" xr:uid="{00000000-0005-0000-0000-000003AD0000}"/>
    <cellStyle name="20% - Accent1 4 6 2 3 2 3 3 2" xfId="44477" xr:uid="{00000000-0005-0000-0000-000004AD0000}"/>
    <cellStyle name="20% - Accent1 4 6 2 3 2 3 4" xfId="44478" xr:uid="{00000000-0005-0000-0000-000005AD0000}"/>
    <cellStyle name="20% - Accent1 4 6 2 3 2 4" xfId="44479" xr:uid="{00000000-0005-0000-0000-000006AD0000}"/>
    <cellStyle name="20% - Accent1 4 6 2 3 2 4 2" xfId="44480" xr:uid="{00000000-0005-0000-0000-000007AD0000}"/>
    <cellStyle name="20% - Accent1 4 6 2 3 2 4 2 2" xfId="44481" xr:uid="{00000000-0005-0000-0000-000008AD0000}"/>
    <cellStyle name="20% - Accent1 4 6 2 3 2 4 2 2 2" xfId="44482" xr:uid="{00000000-0005-0000-0000-000009AD0000}"/>
    <cellStyle name="20% - Accent1 4 6 2 3 2 4 2 3" xfId="44483" xr:uid="{00000000-0005-0000-0000-00000AAD0000}"/>
    <cellStyle name="20% - Accent1 4 6 2 3 2 4 3" xfId="44484" xr:uid="{00000000-0005-0000-0000-00000BAD0000}"/>
    <cellStyle name="20% - Accent1 4 6 2 3 2 4 3 2" xfId="44485" xr:uid="{00000000-0005-0000-0000-00000CAD0000}"/>
    <cellStyle name="20% - Accent1 4 6 2 3 2 4 4" xfId="44486" xr:uid="{00000000-0005-0000-0000-00000DAD0000}"/>
    <cellStyle name="20% - Accent1 4 6 2 3 2 5" xfId="44487" xr:uid="{00000000-0005-0000-0000-00000EAD0000}"/>
    <cellStyle name="20% - Accent1 4 6 2 3 2 5 2" xfId="44488" xr:uid="{00000000-0005-0000-0000-00000FAD0000}"/>
    <cellStyle name="20% - Accent1 4 6 2 3 2 5 2 2" xfId="44489" xr:uid="{00000000-0005-0000-0000-000010AD0000}"/>
    <cellStyle name="20% - Accent1 4 6 2 3 2 5 3" xfId="44490" xr:uid="{00000000-0005-0000-0000-000011AD0000}"/>
    <cellStyle name="20% - Accent1 4 6 2 3 2 6" xfId="44491" xr:uid="{00000000-0005-0000-0000-000012AD0000}"/>
    <cellStyle name="20% - Accent1 4 6 2 3 2 6 2" xfId="44492" xr:uid="{00000000-0005-0000-0000-000013AD0000}"/>
    <cellStyle name="20% - Accent1 4 6 2 3 2 6 2 2" xfId="44493" xr:uid="{00000000-0005-0000-0000-000014AD0000}"/>
    <cellStyle name="20% - Accent1 4 6 2 3 2 6 3" xfId="44494" xr:uid="{00000000-0005-0000-0000-000015AD0000}"/>
    <cellStyle name="20% - Accent1 4 6 2 3 2 7" xfId="44495" xr:uid="{00000000-0005-0000-0000-000016AD0000}"/>
    <cellStyle name="20% - Accent1 4 6 2 3 2 7 2" xfId="44496" xr:uid="{00000000-0005-0000-0000-000017AD0000}"/>
    <cellStyle name="20% - Accent1 4 6 2 3 2 8" xfId="44497" xr:uid="{00000000-0005-0000-0000-000018AD0000}"/>
    <cellStyle name="20% - Accent1 4 6 2 3 2 8 2" xfId="44498" xr:uid="{00000000-0005-0000-0000-000019AD0000}"/>
    <cellStyle name="20% - Accent1 4 6 2 3 2 9" xfId="44499" xr:uid="{00000000-0005-0000-0000-00001AAD0000}"/>
    <cellStyle name="20% - Accent1 4 6 2 3 3" xfId="44500" xr:uid="{00000000-0005-0000-0000-00001BAD0000}"/>
    <cellStyle name="20% - Accent1 4 6 2 3 3 2" xfId="44501" xr:uid="{00000000-0005-0000-0000-00001CAD0000}"/>
    <cellStyle name="20% - Accent1 4 6 2 3 3 2 2" xfId="44502" xr:uid="{00000000-0005-0000-0000-00001DAD0000}"/>
    <cellStyle name="20% - Accent1 4 6 2 3 3 2 2 2" xfId="44503" xr:uid="{00000000-0005-0000-0000-00001EAD0000}"/>
    <cellStyle name="20% - Accent1 4 6 2 3 3 2 2 2 2" xfId="44504" xr:uid="{00000000-0005-0000-0000-00001FAD0000}"/>
    <cellStyle name="20% - Accent1 4 6 2 3 3 2 2 3" xfId="44505" xr:uid="{00000000-0005-0000-0000-000020AD0000}"/>
    <cellStyle name="20% - Accent1 4 6 2 3 3 2 3" xfId="44506" xr:uid="{00000000-0005-0000-0000-000021AD0000}"/>
    <cellStyle name="20% - Accent1 4 6 2 3 3 2 3 2" xfId="44507" xr:uid="{00000000-0005-0000-0000-000022AD0000}"/>
    <cellStyle name="20% - Accent1 4 6 2 3 3 2 4" xfId="44508" xr:uid="{00000000-0005-0000-0000-000023AD0000}"/>
    <cellStyle name="20% - Accent1 4 6 2 3 3 3" xfId="44509" xr:uid="{00000000-0005-0000-0000-000024AD0000}"/>
    <cellStyle name="20% - Accent1 4 6 2 3 3 3 2" xfId="44510" xr:uid="{00000000-0005-0000-0000-000025AD0000}"/>
    <cellStyle name="20% - Accent1 4 6 2 3 3 3 2 2" xfId="44511" xr:uid="{00000000-0005-0000-0000-000026AD0000}"/>
    <cellStyle name="20% - Accent1 4 6 2 3 3 3 2 2 2" xfId="44512" xr:uid="{00000000-0005-0000-0000-000027AD0000}"/>
    <cellStyle name="20% - Accent1 4 6 2 3 3 3 2 3" xfId="44513" xr:uid="{00000000-0005-0000-0000-000028AD0000}"/>
    <cellStyle name="20% - Accent1 4 6 2 3 3 3 3" xfId="44514" xr:uid="{00000000-0005-0000-0000-000029AD0000}"/>
    <cellStyle name="20% - Accent1 4 6 2 3 3 3 3 2" xfId="44515" xr:uid="{00000000-0005-0000-0000-00002AAD0000}"/>
    <cellStyle name="20% - Accent1 4 6 2 3 3 3 4" xfId="44516" xr:uid="{00000000-0005-0000-0000-00002BAD0000}"/>
    <cellStyle name="20% - Accent1 4 6 2 3 3 4" xfId="44517" xr:uid="{00000000-0005-0000-0000-00002CAD0000}"/>
    <cellStyle name="20% - Accent1 4 6 2 3 3 4 2" xfId="44518" xr:uid="{00000000-0005-0000-0000-00002DAD0000}"/>
    <cellStyle name="20% - Accent1 4 6 2 3 3 4 2 2" xfId="44519" xr:uid="{00000000-0005-0000-0000-00002EAD0000}"/>
    <cellStyle name="20% - Accent1 4 6 2 3 3 4 2 2 2" xfId="44520" xr:uid="{00000000-0005-0000-0000-00002FAD0000}"/>
    <cellStyle name="20% - Accent1 4 6 2 3 3 4 2 3" xfId="44521" xr:uid="{00000000-0005-0000-0000-000030AD0000}"/>
    <cellStyle name="20% - Accent1 4 6 2 3 3 4 3" xfId="44522" xr:uid="{00000000-0005-0000-0000-000031AD0000}"/>
    <cellStyle name="20% - Accent1 4 6 2 3 3 4 3 2" xfId="44523" xr:uid="{00000000-0005-0000-0000-000032AD0000}"/>
    <cellStyle name="20% - Accent1 4 6 2 3 3 4 4" xfId="44524" xr:uid="{00000000-0005-0000-0000-000033AD0000}"/>
    <cellStyle name="20% - Accent1 4 6 2 3 3 5" xfId="44525" xr:uid="{00000000-0005-0000-0000-000034AD0000}"/>
    <cellStyle name="20% - Accent1 4 6 2 3 3 5 2" xfId="44526" xr:uid="{00000000-0005-0000-0000-000035AD0000}"/>
    <cellStyle name="20% - Accent1 4 6 2 3 3 5 2 2" xfId="44527" xr:uid="{00000000-0005-0000-0000-000036AD0000}"/>
    <cellStyle name="20% - Accent1 4 6 2 3 3 5 3" xfId="44528" xr:uid="{00000000-0005-0000-0000-000037AD0000}"/>
    <cellStyle name="20% - Accent1 4 6 2 3 3 6" xfId="44529" xr:uid="{00000000-0005-0000-0000-000038AD0000}"/>
    <cellStyle name="20% - Accent1 4 6 2 3 3 6 2" xfId="44530" xr:uid="{00000000-0005-0000-0000-000039AD0000}"/>
    <cellStyle name="20% - Accent1 4 6 2 3 3 6 2 2" xfId="44531" xr:uid="{00000000-0005-0000-0000-00003AAD0000}"/>
    <cellStyle name="20% - Accent1 4 6 2 3 3 6 3" xfId="44532" xr:uid="{00000000-0005-0000-0000-00003BAD0000}"/>
    <cellStyle name="20% - Accent1 4 6 2 3 3 7" xfId="44533" xr:uid="{00000000-0005-0000-0000-00003CAD0000}"/>
    <cellStyle name="20% - Accent1 4 6 2 3 3 7 2" xfId="44534" xr:uid="{00000000-0005-0000-0000-00003DAD0000}"/>
    <cellStyle name="20% - Accent1 4 6 2 3 3 8" xfId="44535" xr:uid="{00000000-0005-0000-0000-00003EAD0000}"/>
    <cellStyle name="20% - Accent1 4 6 2 3 3 8 2" xfId="44536" xr:uid="{00000000-0005-0000-0000-00003FAD0000}"/>
    <cellStyle name="20% - Accent1 4 6 2 3 3 9" xfId="44537" xr:uid="{00000000-0005-0000-0000-000040AD0000}"/>
    <cellStyle name="20% - Accent1 4 6 2 3 4" xfId="44538" xr:uid="{00000000-0005-0000-0000-000041AD0000}"/>
    <cellStyle name="20% - Accent1 4 6 2 3 4 2" xfId="44539" xr:uid="{00000000-0005-0000-0000-000042AD0000}"/>
    <cellStyle name="20% - Accent1 4 6 2 3 4 2 2" xfId="44540" xr:uid="{00000000-0005-0000-0000-000043AD0000}"/>
    <cellStyle name="20% - Accent1 4 6 2 3 4 2 2 2" xfId="44541" xr:uid="{00000000-0005-0000-0000-000044AD0000}"/>
    <cellStyle name="20% - Accent1 4 6 2 3 4 2 3" xfId="44542" xr:uid="{00000000-0005-0000-0000-000045AD0000}"/>
    <cellStyle name="20% - Accent1 4 6 2 3 4 3" xfId="44543" xr:uid="{00000000-0005-0000-0000-000046AD0000}"/>
    <cellStyle name="20% - Accent1 4 6 2 3 4 3 2" xfId="44544" xr:uid="{00000000-0005-0000-0000-000047AD0000}"/>
    <cellStyle name="20% - Accent1 4 6 2 3 4 4" xfId="44545" xr:uid="{00000000-0005-0000-0000-000048AD0000}"/>
    <cellStyle name="20% - Accent1 4 6 2 3 5" xfId="44546" xr:uid="{00000000-0005-0000-0000-000049AD0000}"/>
    <cellStyle name="20% - Accent1 4 6 2 3 5 2" xfId="44547" xr:uid="{00000000-0005-0000-0000-00004AAD0000}"/>
    <cellStyle name="20% - Accent1 4 6 2 3 5 2 2" xfId="44548" xr:uid="{00000000-0005-0000-0000-00004BAD0000}"/>
    <cellStyle name="20% - Accent1 4 6 2 3 5 2 2 2" xfId="44549" xr:uid="{00000000-0005-0000-0000-00004CAD0000}"/>
    <cellStyle name="20% - Accent1 4 6 2 3 5 2 3" xfId="44550" xr:uid="{00000000-0005-0000-0000-00004DAD0000}"/>
    <cellStyle name="20% - Accent1 4 6 2 3 5 3" xfId="44551" xr:uid="{00000000-0005-0000-0000-00004EAD0000}"/>
    <cellStyle name="20% - Accent1 4 6 2 3 5 3 2" xfId="44552" xr:uid="{00000000-0005-0000-0000-00004FAD0000}"/>
    <cellStyle name="20% - Accent1 4 6 2 3 5 4" xfId="44553" xr:uid="{00000000-0005-0000-0000-000050AD0000}"/>
    <cellStyle name="20% - Accent1 4 6 2 3 6" xfId="44554" xr:uid="{00000000-0005-0000-0000-000051AD0000}"/>
    <cellStyle name="20% - Accent1 4 6 2 3 6 2" xfId="44555" xr:uid="{00000000-0005-0000-0000-000052AD0000}"/>
    <cellStyle name="20% - Accent1 4 6 2 3 6 2 2" xfId="44556" xr:uid="{00000000-0005-0000-0000-000053AD0000}"/>
    <cellStyle name="20% - Accent1 4 6 2 3 6 2 2 2" xfId="44557" xr:uid="{00000000-0005-0000-0000-000054AD0000}"/>
    <cellStyle name="20% - Accent1 4 6 2 3 6 2 3" xfId="44558" xr:uid="{00000000-0005-0000-0000-000055AD0000}"/>
    <cellStyle name="20% - Accent1 4 6 2 3 6 3" xfId="44559" xr:uid="{00000000-0005-0000-0000-000056AD0000}"/>
    <cellStyle name="20% - Accent1 4 6 2 3 6 3 2" xfId="44560" xr:uid="{00000000-0005-0000-0000-000057AD0000}"/>
    <cellStyle name="20% - Accent1 4 6 2 3 6 4" xfId="44561" xr:uid="{00000000-0005-0000-0000-000058AD0000}"/>
    <cellStyle name="20% - Accent1 4 6 2 3 7" xfId="44562" xr:uid="{00000000-0005-0000-0000-000059AD0000}"/>
    <cellStyle name="20% - Accent1 4 6 2 3 7 2" xfId="44563" xr:uid="{00000000-0005-0000-0000-00005AAD0000}"/>
    <cellStyle name="20% - Accent1 4 6 2 3 7 2 2" xfId="44564" xr:uid="{00000000-0005-0000-0000-00005BAD0000}"/>
    <cellStyle name="20% - Accent1 4 6 2 3 7 3" xfId="44565" xr:uid="{00000000-0005-0000-0000-00005CAD0000}"/>
    <cellStyle name="20% - Accent1 4 6 2 3 8" xfId="44566" xr:uid="{00000000-0005-0000-0000-00005DAD0000}"/>
    <cellStyle name="20% - Accent1 4 6 2 3 8 2" xfId="44567" xr:uid="{00000000-0005-0000-0000-00005EAD0000}"/>
    <cellStyle name="20% - Accent1 4 6 2 3 8 2 2" xfId="44568" xr:uid="{00000000-0005-0000-0000-00005FAD0000}"/>
    <cellStyle name="20% - Accent1 4 6 2 3 8 3" xfId="44569" xr:uid="{00000000-0005-0000-0000-000060AD0000}"/>
    <cellStyle name="20% - Accent1 4 6 2 3 9" xfId="44570" xr:uid="{00000000-0005-0000-0000-000061AD0000}"/>
    <cellStyle name="20% - Accent1 4 6 2 3 9 2" xfId="44571" xr:uid="{00000000-0005-0000-0000-000062AD0000}"/>
    <cellStyle name="20% - Accent1 4 6 2 4" xfId="44572" xr:uid="{00000000-0005-0000-0000-000063AD0000}"/>
    <cellStyle name="20% - Accent1 4 6 2 4 10" xfId="44573" xr:uid="{00000000-0005-0000-0000-000064AD0000}"/>
    <cellStyle name="20% - Accent1 4 6 2 4 10 2" xfId="44574" xr:uid="{00000000-0005-0000-0000-000065AD0000}"/>
    <cellStyle name="20% - Accent1 4 6 2 4 11" xfId="44575" xr:uid="{00000000-0005-0000-0000-000066AD0000}"/>
    <cellStyle name="20% - Accent1 4 6 2 4 2" xfId="44576" xr:uid="{00000000-0005-0000-0000-000067AD0000}"/>
    <cellStyle name="20% - Accent1 4 6 2 4 2 2" xfId="44577" xr:uid="{00000000-0005-0000-0000-000068AD0000}"/>
    <cellStyle name="20% - Accent1 4 6 2 4 2 2 2" xfId="44578" xr:uid="{00000000-0005-0000-0000-000069AD0000}"/>
    <cellStyle name="20% - Accent1 4 6 2 4 2 2 2 2" xfId="44579" xr:uid="{00000000-0005-0000-0000-00006AAD0000}"/>
    <cellStyle name="20% - Accent1 4 6 2 4 2 2 2 2 2" xfId="44580" xr:uid="{00000000-0005-0000-0000-00006BAD0000}"/>
    <cellStyle name="20% - Accent1 4 6 2 4 2 2 2 3" xfId="44581" xr:uid="{00000000-0005-0000-0000-00006CAD0000}"/>
    <cellStyle name="20% - Accent1 4 6 2 4 2 2 3" xfId="44582" xr:uid="{00000000-0005-0000-0000-00006DAD0000}"/>
    <cellStyle name="20% - Accent1 4 6 2 4 2 2 3 2" xfId="44583" xr:uid="{00000000-0005-0000-0000-00006EAD0000}"/>
    <cellStyle name="20% - Accent1 4 6 2 4 2 2 4" xfId="44584" xr:uid="{00000000-0005-0000-0000-00006FAD0000}"/>
    <cellStyle name="20% - Accent1 4 6 2 4 2 3" xfId="44585" xr:uid="{00000000-0005-0000-0000-000070AD0000}"/>
    <cellStyle name="20% - Accent1 4 6 2 4 2 3 2" xfId="44586" xr:uid="{00000000-0005-0000-0000-000071AD0000}"/>
    <cellStyle name="20% - Accent1 4 6 2 4 2 3 2 2" xfId="44587" xr:uid="{00000000-0005-0000-0000-000072AD0000}"/>
    <cellStyle name="20% - Accent1 4 6 2 4 2 3 2 2 2" xfId="44588" xr:uid="{00000000-0005-0000-0000-000073AD0000}"/>
    <cellStyle name="20% - Accent1 4 6 2 4 2 3 2 3" xfId="44589" xr:uid="{00000000-0005-0000-0000-000074AD0000}"/>
    <cellStyle name="20% - Accent1 4 6 2 4 2 3 3" xfId="44590" xr:uid="{00000000-0005-0000-0000-000075AD0000}"/>
    <cellStyle name="20% - Accent1 4 6 2 4 2 3 3 2" xfId="44591" xr:uid="{00000000-0005-0000-0000-000076AD0000}"/>
    <cellStyle name="20% - Accent1 4 6 2 4 2 3 4" xfId="44592" xr:uid="{00000000-0005-0000-0000-000077AD0000}"/>
    <cellStyle name="20% - Accent1 4 6 2 4 2 4" xfId="44593" xr:uid="{00000000-0005-0000-0000-000078AD0000}"/>
    <cellStyle name="20% - Accent1 4 6 2 4 2 4 2" xfId="44594" xr:uid="{00000000-0005-0000-0000-000079AD0000}"/>
    <cellStyle name="20% - Accent1 4 6 2 4 2 4 2 2" xfId="44595" xr:uid="{00000000-0005-0000-0000-00007AAD0000}"/>
    <cellStyle name="20% - Accent1 4 6 2 4 2 4 2 2 2" xfId="44596" xr:uid="{00000000-0005-0000-0000-00007BAD0000}"/>
    <cellStyle name="20% - Accent1 4 6 2 4 2 4 2 3" xfId="44597" xr:uid="{00000000-0005-0000-0000-00007CAD0000}"/>
    <cellStyle name="20% - Accent1 4 6 2 4 2 4 3" xfId="44598" xr:uid="{00000000-0005-0000-0000-00007DAD0000}"/>
    <cellStyle name="20% - Accent1 4 6 2 4 2 4 3 2" xfId="44599" xr:uid="{00000000-0005-0000-0000-00007EAD0000}"/>
    <cellStyle name="20% - Accent1 4 6 2 4 2 4 4" xfId="44600" xr:uid="{00000000-0005-0000-0000-00007FAD0000}"/>
    <cellStyle name="20% - Accent1 4 6 2 4 2 5" xfId="44601" xr:uid="{00000000-0005-0000-0000-000080AD0000}"/>
    <cellStyle name="20% - Accent1 4 6 2 4 2 5 2" xfId="44602" xr:uid="{00000000-0005-0000-0000-000081AD0000}"/>
    <cellStyle name="20% - Accent1 4 6 2 4 2 5 2 2" xfId="44603" xr:uid="{00000000-0005-0000-0000-000082AD0000}"/>
    <cellStyle name="20% - Accent1 4 6 2 4 2 5 3" xfId="44604" xr:uid="{00000000-0005-0000-0000-000083AD0000}"/>
    <cellStyle name="20% - Accent1 4 6 2 4 2 6" xfId="44605" xr:uid="{00000000-0005-0000-0000-000084AD0000}"/>
    <cellStyle name="20% - Accent1 4 6 2 4 2 6 2" xfId="44606" xr:uid="{00000000-0005-0000-0000-000085AD0000}"/>
    <cellStyle name="20% - Accent1 4 6 2 4 2 6 2 2" xfId="44607" xr:uid="{00000000-0005-0000-0000-000086AD0000}"/>
    <cellStyle name="20% - Accent1 4 6 2 4 2 6 3" xfId="44608" xr:uid="{00000000-0005-0000-0000-000087AD0000}"/>
    <cellStyle name="20% - Accent1 4 6 2 4 2 7" xfId="44609" xr:uid="{00000000-0005-0000-0000-000088AD0000}"/>
    <cellStyle name="20% - Accent1 4 6 2 4 2 7 2" xfId="44610" xr:uid="{00000000-0005-0000-0000-000089AD0000}"/>
    <cellStyle name="20% - Accent1 4 6 2 4 2 8" xfId="44611" xr:uid="{00000000-0005-0000-0000-00008AAD0000}"/>
    <cellStyle name="20% - Accent1 4 6 2 4 2 8 2" xfId="44612" xr:uid="{00000000-0005-0000-0000-00008BAD0000}"/>
    <cellStyle name="20% - Accent1 4 6 2 4 2 9" xfId="44613" xr:uid="{00000000-0005-0000-0000-00008CAD0000}"/>
    <cellStyle name="20% - Accent1 4 6 2 4 3" xfId="44614" xr:uid="{00000000-0005-0000-0000-00008DAD0000}"/>
    <cellStyle name="20% - Accent1 4 6 2 4 3 2" xfId="44615" xr:uid="{00000000-0005-0000-0000-00008EAD0000}"/>
    <cellStyle name="20% - Accent1 4 6 2 4 3 2 2" xfId="44616" xr:uid="{00000000-0005-0000-0000-00008FAD0000}"/>
    <cellStyle name="20% - Accent1 4 6 2 4 3 2 2 2" xfId="44617" xr:uid="{00000000-0005-0000-0000-000090AD0000}"/>
    <cellStyle name="20% - Accent1 4 6 2 4 3 2 2 2 2" xfId="44618" xr:uid="{00000000-0005-0000-0000-000091AD0000}"/>
    <cellStyle name="20% - Accent1 4 6 2 4 3 2 2 3" xfId="44619" xr:uid="{00000000-0005-0000-0000-000092AD0000}"/>
    <cellStyle name="20% - Accent1 4 6 2 4 3 2 3" xfId="44620" xr:uid="{00000000-0005-0000-0000-000093AD0000}"/>
    <cellStyle name="20% - Accent1 4 6 2 4 3 2 3 2" xfId="44621" xr:uid="{00000000-0005-0000-0000-000094AD0000}"/>
    <cellStyle name="20% - Accent1 4 6 2 4 3 2 4" xfId="44622" xr:uid="{00000000-0005-0000-0000-000095AD0000}"/>
    <cellStyle name="20% - Accent1 4 6 2 4 3 3" xfId="44623" xr:uid="{00000000-0005-0000-0000-000096AD0000}"/>
    <cellStyle name="20% - Accent1 4 6 2 4 3 3 2" xfId="44624" xr:uid="{00000000-0005-0000-0000-000097AD0000}"/>
    <cellStyle name="20% - Accent1 4 6 2 4 3 3 2 2" xfId="44625" xr:uid="{00000000-0005-0000-0000-000098AD0000}"/>
    <cellStyle name="20% - Accent1 4 6 2 4 3 3 2 2 2" xfId="44626" xr:uid="{00000000-0005-0000-0000-000099AD0000}"/>
    <cellStyle name="20% - Accent1 4 6 2 4 3 3 2 3" xfId="44627" xr:uid="{00000000-0005-0000-0000-00009AAD0000}"/>
    <cellStyle name="20% - Accent1 4 6 2 4 3 3 3" xfId="44628" xr:uid="{00000000-0005-0000-0000-00009BAD0000}"/>
    <cellStyle name="20% - Accent1 4 6 2 4 3 3 3 2" xfId="44629" xr:uid="{00000000-0005-0000-0000-00009CAD0000}"/>
    <cellStyle name="20% - Accent1 4 6 2 4 3 3 4" xfId="44630" xr:uid="{00000000-0005-0000-0000-00009DAD0000}"/>
    <cellStyle name="20% - Accent1 4 6 2 4 3 4" xfId="44631" xr:uid="{00000000-0005-0000-0000-00009EAD0000}"/>
    <cellStyle name="20% - Accent1 4 6 2 4 3 4 2" xfId="44632" xr:uid="{00000000-0005-0000-0000-00009FAD0000}"/>
    <cellStyle name="20% - Accent1 4 6 2 4 3 4 2 2" xfId="44633" xr:uid="{00000000-0005-0000-0000-0000A0AD0000}"/>
    <cellStyle name="20% - Accent1 4 6 2 4 3 4 2 2 2" xfId="44634" xr:uid="{00000000-0005-0000-0000-0000A1AD0000}"/>
    <cellStyle name="20% - Accent1 4 6 2 4 3 4 2 3" xfId="44635" xr:uid="{00000000-0005-0000-0000-0000A2AD0000}"/>
    <cellStyle name="20% - Accent1 4 6 2 4 3 4 3" xfId="44636" xr:uid="{00000000-0005-0000-0000-0000A3AD0000}"/>
    <cellStyle name="20% - Accent1 4 6 2 4 3 4 3 2" xfId="44637" xr:uid="{00000000-0005-0000-0000-0000A4AD0000}"/>
    <cellStyle name="20% - Accent1 4 6 2 4 3 4 4" xfId="44638" xr:uid="{00000000-0005-0000-0000-0000A5AD0000}"/>
    <cellStyle name="20% - Accent1 4 6 2 4 3 5" xfId="44639" xr:uid="{00000000-0005-0000-0000-0000A6AD0000}"/>
    <cellStyle name="20% - Accent1 4 6 2 4 3 5 2" xfId="44640" xr:uid="{00000000-0005-0000-0000-0000A7AD0000}"/>
    <cellStyle name="20% - Accent1 4 6 2 4 3 5 2 2" xfId="44641" xr:uid="{00000000-0005-0000-0000-0000A8AD0000}"/>
    <cellStyle name="20% - Accent1 4 6 2 4 3 5 3" xfId="44642" xr:uid="{00000000-0005-0000-0000-0000A9AD0000}"/>
    <cellStyle name="20% - Accent1 4 6 2 4 3 6" xfId="44643" xr:uid="{00000000-0005-0000-0000-0000AAAD0000}"/>
    <cellStyle name="20% - Accent1 4 6 2 4 3 6 2" xfId="44644" xr:uid="{00000000-0005-0000-0000-0000ABAD0000}"/>
    <cellStyle name="20% - Accent1 4 6 2 4 3 6 2 2" xfId="44645" xr:uid="{00000000-0005-0000-0000-0000ACAD0000}"/>
    <cellStyle name="20% - Accent1 4 6 2 4 3 6 3" xfId="44646" xr:uid="{00000000-0005-0000-0000-0000ADAD0000}"/>
    <cellStyle name="20% - Accent1 4 6 2 4 3 7" xfId="44647" xr:uid="{00000000-0005-0000-0000-0000AEAD0000}"/>
    <cellStyle name="20% - Accent1 4 6 2 4 3 7 2" xfId="44648" xr:uid="{00000000-0005-0000-0000-0000AFAD0000}"/>
    <cellStyle name="20% - Accent1 4 6 2 4 3 8" xfId="44649" xr:uid="{00000000-0005-0000-0000-0000B0AD0000}"/>
    <cellStyle name="20% - Accent1 4 6 2 4 3 8 2" xfId="44650" xr:uid="{00000000-0005-0000-0000-0000B1AD0000}"/>
    <cellStyle name="20% - Accent1 4 6 2 4 3 9" xfId="44651" xr:uid="{00000000-0005-0000-0000-0000B2AD0000}"/>
    <cellStyle name="20% - Accent1 4 6 2 4 4" xfId="44652" xr:uid="{00000000-0005-0000-0000-0000B3AD0000}"/>
    <cellStyle name="20% - Accent1 4 6 2 4 4 2" xfId="44653" xr:uid="{00000000-0005-0000-0000-0000B4AD0000}"/>
    <cellStyle name="20% - Accent1 4 6 2 4 4 2 2" xfId="44654" xr:uid="{00000000-0005-0000-0000-0000B5AD0000}"/>
    <cellStyle name="20% - Accent1 4 6 2 4 4 2 2 2" xfId="44655" xr:uid="{00000000-0005-0000-0000-0000B6AD0000}"/>
    <cellStyle name="20% - Accent1 4 6 2 4 4 2 3" xfId="44656" xr:uid="{00000000-0005-0000-0000-0000B7AD0000}"/>
    <cellStyle name="20% - Accent1 4 6 2 4 4 3" xfId="44657" xr:uid="{00000000-0005-0000-0000-0000B8AD0000}"/>
    <cellStyle name="20% - Accent1 4 6 2 4 4 3 2" xfId="44658" xr:uid="{00000000-0005-0000-0000-0000B9AD0000}"/>
    <cellStyle name="20% - Accent1 4 6 2 4 4 4" xfId="44659" xr:uid="{00000000-0005-0000-0000-0000BAAD0000}"/>
    <cellStyle name="20% - Accent1 4 6 2 4 5" xfId="44660" xr:uid="{00000000-0005-0000-0000-0000BBAD0000}"/>
    <cellStyle name="20% - Accent1 4 6 2 4 5 2" xfId="44661" xr:uid="{00000000-0005-0000-0000-0000BCAD0000}"/>
    <cellStyle name="20% - Accent1 4 6 2 4 5 2 2" xfId="44662" xr:uid="{00000000-0005-0000-0000-0000BDAD0000}"/>
    <cellStyle name="20% - Accent1 4 6 2 4 5 2 2 2" xfId="44663" xr:uid="{00000000-0005-0000-0000-0000BEAD0000}"/>
    <cellStyle name="20% - Accent1 4 6 2 4 5 2 3" xfId="44664" xr:uid="{00000000-0005-0000-0000-0000BFAD0000}"/>
    <cellStyle name="20% - Accent1 4 6 2 4 5 3" xfId="44665" xr:uid="{00000000-0005-0000-0000-0000C0AD0000}"/>
    <cellStyle name="20% - Accent1 4 6 2 4 5 3 2" xfId="44666" xr:uid="{00000000-0005-0000-0000-0000C1AD0000}"/>
    <cellStyle name="20% - Accent1 4 6 2 4 5 4" xfId="44667" xr:uid="{00000000-0005-0000-0000-0000C2AD0000}"/>
    <cellStyle name="20% - Accent1 4 6 2 4 6" xfId="44668" xr:uid="{00000000-0005-0000-0000-0000C3AD0000}"/>
    <cellStyle name="20% - Accent1 4 6 2 4 6 2" xfId="44669" xr:uid="{00000000-0005-0000-0000-0000C4AD0000}"/>
    <cellStyle name="20% - Accent1 4 6 2 4 6 2 2" xfId="44670" xr:uid="{00000000-0005-0000-0000-0000C5AD0000}"/>
    <cellStyle name="20% - Accent1 4 6 2 4 6 2 2 2" xfId="44671" xr:uid="{00000000-0005-0000-0000-0000C6AD0000}"/>
    <cellStyle name="20% - Accent1 4 6 2 4 6 2 3" xfId="44672" xr:uid="{00000000-0005-0000-0000-0000C7AD0000}"/>
    <cellStyle name="20% - Accent1 4 6 2 4 6 3" xfId="44673" xr:uid="{00000000-0005-0000-0000-0000C8AD0000}"/>
    <cellStyle name="20% - Accent1 4 6 2 4 6 3 2" xfId="44674" xr:uid="{00000000-0005-0000-0000-0000C9AD0000}"/>
    <cellStyle name="20% - Accent1 4 6 2 4 6 4" xfId="44675" xr:uid="{00000000-0005-0000-0000-0000CAAD0000}"/>
    <cellStyle name="20% - Accent1 4 6 2 4 7" xfId="44676" xr:uid="{00000000-0005-0000-0000-0000CBAD0000}"/>
    <cellStyle name="20% - Accent1 4 6 2 4 7 2" xfId="44677" xr:uid="{00000000-0005-0000-0000-0000CCAD0000}"/>
    <cellStyle name="20% - Accent1 4 6 2 4 7 2 2" xfId="44678" xr:uid="{00000000-0005-0000-0000-0000CDAD0000}"/>
    <cellStyle name="20% - Accent1 4 6 2 4 7 3" xfId="44679" xr:uid="{00000000-0005-0000-0000-0000CEAD0000}"/>
    <cellStyle name="20% - Accent1 4 6 2 4 8" xfId="44680" xr:uid="{00000000-0005-0000-0000-0000CFAD0000}"/>
    <cellStyle name="20% - Accent1 4 6 2 4 8 2" xfId="44681" xr:uid="{00000000-0005-0000-0000-0000D0AD0000}"/>
    <cellStyle name="20% - Accent1 4 6 2 4 8 2 2" xfId="44682" xr:uid="{00000000-0005-0000-0000-0000D1AD0000}"/>
    <cellStyle name="20% - Accent1 4 6 2 4 8 3" xfId="44683" xr:uid="{00000000-0005-0000-0000-0000D2AD0000}"/>
    <cellStyle name="20% - Accent1 4 6 2 4 9" xfId="44684" xr:uid="{00000000-0005-0000-0000-0000D3AD0000}"/>
    <cellStyle name="20% - Accent1 4 6 2 4 9 2" xfId="44685" xr:uid="{00000000-0005-0000-0000-0000D4AD0000}"/>
    <cellStyle name="20% - Accent1 4 6 2 5" xfId="44686" xr:uid="{00000000-0005-0000-0000-0000D5AD0000}"/>
    <cellStyle name="20% - Accent1 4 6 2 5 2" xfId="44687" xr:uid="{00000000-0005-0000-0000-0000D6AD0000}"/>
    <cellStyle name="20% - Accent1 4 6 2 5 2 2" xfId="44688" xr:uid="{00000000-0005-0000-0000-0000D7AD0000}"/>
    <cellStyle name="20% - Accent1 4 6 2 5 2 2 2" xfId="44689" xr:uid="{00000000-0005-0000-0000-0000D8AD0000}"/>
    <cellStyle name="20% - Accent1 4 6 2 5 2 2 2 2" xfId="44690" xr:uid="{00000000-0005-0000-0000-0000D9AD0000}"/>
    <cellStyle name="20% - Accent1 4 6 2 5 2 2 3" xfId="44691" xr:uid="{00000000-0005-0000-0000-0000DAAD0000}"/>
    <cellStyle name="20% - Accent1 4 6 2 5 2 3" xfId="44692" xr:uid="{00000000-0005-0000-0000-0000DBAD0000}"/>
    <cellStyle name="20% - Accent1 4 6 2 5 2 3 2" xfId="44693" xr:uid="{00000000-0005-0000-0000-0000DCAD0000}"/>
    <cellStyle name="20% - Accent1 4 6 2 5 2 4" xfId="44694" xr:uid="{00000000-0005-0000-0000-0000DDAD0000}"/>
    <cellStyle name="20% - Accent1 4 6 2 5 3" xfId="44695" xr:uid="{00000000-0005-0000-0000-0000DEAD0000}"/>
    <cellStyle name="20% - Accent1 4 6 2 5 3 2" xfId="44696" xr:uid="{00000000-0005-0000-0000-0000DFAD0000}"/>
    <cellStyle name="20% - Accent1 4 6 2 5 3 2 2" xfId="44697" xr:uid="{00000000-0005-0000-0000-0000E0AD0000}"/>
    <cellStyle name="20% - Accent1 4 6 2 5 3 2 2 2" xfId="44698" xr:uid="{00000000-0005-0000-0000-0000E1AD0000}"/>
    <cellStyle name="20% - Accent1 4 6 2 5 3 2 3" xfId="44699" xr:uid="{00000000-0005-0000-0000-0000E2AD0000}"/>
    <cellStyle name="20% - Accent1 4 6 2 5 3 3" xfId="44700" xr:uid="{00000000-0005-0000-0000-0000E3AD0000}"/>
    <cellStyle name="20% - Accent1 4 6 2 5 3 3 2" xfId="44701" xr:uid="{00000000-0005-0000-0000-0000E4AD0000}"/>
    <cellStyle name="20% - Accent1 4 6 2 5 3 4" xfId="44702" xr:uid="{00000000-0005-0000-0000-0000E5AD0000}"/>
    <cellStyle name="20% - Accent1 4 6 2 5 4" xfId="44703" xr:uid="{00000000-0005-0000-0000-0000E6AD0000}"/>
    <cellStyle name="20% - Accent1 4 6 2 5 4 2" xfId="44704" xr:uid="{00000000-0005-0000-0000-0000E7AD0000}"/>
    <cellStyle name="20% - Accent1 4 6 2 5 4 2 2" xfId="44705" xr:uid="{00000000-0005-0000-0000-0000E8AD0000}"/>
    <cellStyle name="20% - Accent1 4 6 2 5 4 2 2 2" xfId="44706" xr:uid="{00000000-0005-0000-0000-0000E9AD0000}"/>
    <cellStyle name="20% - Accent1 4 6 2 5 4 2 3" xfId="44707" xr:uid="{00000000-0005-0000-0000-0000EAAD0000}"/>
    <cellStyle name="20% - Accent1 4 6 2 5 4 3" xfId="44708" xr:uid="{00000000-0005-0000-0000-0000EBAD0000}"/>
    <cellStyle name="20% - Accent1 4 6 2 5 4 3 2" xfId="44709" xr:uid="{00000000-0005-0000-0000-0000ECAD0000}"/>
    <cellStyle name="20% - Accent1 4 6 2 5 4 4" xfId="44710" xr:uid="{00000000-0005-0000-0000-0000EDAD0000}"/>
    <cellStyle name="20% - Accent1 4 6 2 5 5" xfId="44711" xr:uid="{00000000-0005-0000-0000-0000EEAD0000}"/>
    <cellStyle name="20% - Accent1 4 6 2 5 5 2" xfId="44712" xr:uid="{00000000-0005-0000-0000-0000EFAD0000}"/>
    <cellStyle name="20% - Accent1 4 6 2 5 5 2 2" xfId="44713" xr:uid="{00000000-0005-0000-0000-0000F0AD0000}"/>
    <cellStyle name="20% - Accent1 4 6 2 5 5 3" xfId="44714" xr:uid="{00000000-0005-0000-0000-0000F1AD0000}"/>
    <cellStyle name="20% - Accent1 4 6 2 5 6" xfId="44715" xr:uid="{00000000-0005-0000-0000-0000F2AD0000}"/>
    <cellStyle name="20% - Accent1 4 6 2 5 6 2" xfId="44716" xr:uid="{00000000-0005-0000-0000-0000F3AD0000}"/>
    <cellStyle name="20% - Accent1 4 6 2 5 6 2 2" xfId="44717" xr:uid="{00000000-0005-0000-0000-0000F4AD0000}"/>
    <cellStyle name="20% - Accent1 4 6 2 5 6 3" xfId="44718" xr:uid="{00000000-0005-0000-0000-0000F5AD0000}"/>
    <cellStyle name="20% - Accent1 4 6 2 5 7" xfId="44719" xr:uid="{00000000-0005-0000-0000-0000F6AD0000}"/>
    <cellStyle name="20% - Accent1 4 6 2 5 7 2" xfId="44720" xr:uid="{00000000-0005-0000-0000-0000F7AD0000}"/>
    <cellStyle name="20% - Accent1 4 6 2 5 8" xfId="44721" xr:uid="{00000000-0005-0000-0000-0000F8AD0000}"/>
    <cellStyle name="20% - Accent1 4 6 2 5 8 2" xfId="44722" xr:uid="{00000000-0005-0000-0000-0000F9AD0000}"/>
    <cellStyle name="20% - Accent1 4 6 2 5 9" xfId="44723" xr:uid="{00000000-0005-0000-0000-0000FAAD0000}"/>
    <cellStyle name="20% - Accent1 4 6 2 6" xfId="44724" xr:uid="{00000000-0005-0000-0000-0000FBAD0000}"/>
    <cellStyle name="20% - Accent1 4 6 2 6 2" xfId="44725" xr:uid="{00000000-0005-0000-0000-0000FCAD0000}"/>
    <cellStyle name="20% - Accent1 4 6 2 6 2 2" xfId="44726" xr:uid="{00000000-0005-0000-0000-0000FDAD0000}"/>
    <cellStyle name="20% - Accent1 4 6 2 6 2 2 2" xfId="44727" xr:uid="{00000000-0005-0000-0000-0000FEAD0000}"/>
    <cellStyle name="20% - Accent1 4 6 2 6 2 2 2 2" xfId="44728" xr:uid="{00000000-0005-0000-0000-0000FFAD0000}"/>
    <cellStyle name="20% - Accent1 4 6 2 6 2 2 3" xfId="44729" xr:uid="{00000000-0005-0000-0000-000000AE0000}"/>
    <cellStyle name="20% - Accent1 4 6 2 6 2 3" xfId="44730" xr:uid="{00000000-0005-0000-0000-000001AE0000}"/>
    <cellStyle name="20% - Accent1 4 6 2 6 2 3 2" xfId="44731" xr:uid="{00000000-0005-0000-0000-000002AE0000}"/>
    <cellStyle name="20% - Accent1 4 6 2 6 2 4" xfId="44732" xr:uid="{00000000-0005-0000-0000-000003AE0000}"/>
    <cellStyle name="20% - Accent1 4 6 2 6 3" xfId="44733" xr:uid="{00000000-0005-0000-0000-000004AE0000}"/>
    <cellStyle name="20% - Accent1 4 6 2 6 3 2" xfId="44734" xr:uid="{00000000-0005-0000-0000-000005AE0000}"/>
    <cellStyle name="20% - Accent1 4 6 2 6 3 2 2" xfId="44735" xr:uid="{00000000-0005-0000-0000-000006AE0000}"/>
    <cellStyle name="20% - Accent1 4 6 2 6 3 2 2 2" xfId="44736" xr:uid="{00000000-0005-0000-0000-000007AE0000}"/>
    <cellStyle name="20% - Accent1 4 6 2 6 3 2 3" xfId="44737" xr:uid="{00000000-0005-0000-0000-000008AE0000}"/>
    <cellStyle name="20% - Accent1 4 6 2 6 3 3" xfId="44738" xr:uid="{00000000-0005-0000-0000-000009AE0000}"/>
    <cellStyle name="20% - Accent1 4 6 2 6 3 3 2" xfId="44739" xr:uid="{00000000-0005-0000-0000-00000AAE0000}"/>
    <cellStyle name="20% - Accent1 4 6 2 6 3 4" xfId="44740" xr:uid="{00000000-0005-0000-0000-00000BAE0000}"/>
    <cellStyle name="20% - Accent1 4 6 2 6 4" xfId="44741" xr:uid="{00000000-0005-0000-0000-00000CAE0000}"/>
    <cellStyle name="20% - Accent1 4 6 2 6 4 2" xfId="44742" xr:uid="{00000000-0005-0000-0000-00000DAE0000}"/>
    <cellStyle name="20% - Accent1 4 6 2 6 4 2 2" xfId="44743" xr:uid="{00000000-0005-0000-0000-00000EAE0000}"/>
    <cellStyle name="20% - Accent1 4 6 2 6 4 2 2 2" xfId="44744" xr:uid="{00000000-0005-0000-0000-00000FAE0000}"/>
    <cellStyle name="20% - Accent1 4 6 2 6 4 2 3" xfId="44745" xr:uid="{00000000-0005-0000-0000-000010AE0000}"/>
    <cellStyle name="20% - Accent1 4 6 2 6 4 3" xfId="44746" xr:uid="{00000000-0005-0000-0000-000011AE0000}"/>
    <cellStyle name="20% - Accent1 4 6 2 6 4 3 2" xfId="44747" xr:uid="{00000000-0005-0000-0000-000012AE0000}"/>
    <cellStyle name="20% - Accent1 4 6 2 6 4 4" xfId="44748" xr:uid="{00000000-0005-0000-0000-000013AE0000}"/>
    <cellStyle name="20% - Accent1 4 6 2 6 5" xfId="44749" xr:uid="{00000000-0005-0000-0000-000014AE0000}"/>
    <cellStyle name="20% - Accent1 4 6 2 6 5 2" xfId="44750" xr:uid="{00000000-0005-0000-0000-000015AE0000}"/>
    <cellStyle name="20% - Accent1 4 6 2 6 5 2 2" xfId="44751" xr:uid="{00000000-0005-0000-0000-000016AE0000}"/>
    <cellStyle name="20% - Accent1 4 6 2 6 5 3" xfId="44752" xr:uid="{00000000-0005-0000-0000-000017AE0000}"/>
    <cellStyle name="20% - Accent1 4 6 2 6 6" xfId="44753" xr:uid="{00000000-0005-0000-0000-000018AE0000}"/>
    <cellStyle name="20% - Accent1 4 6 2 6 6 2" xfId="44754" xr:uid="{00000000-0005-0000-0000-000019AE0000}"/>
    <cellStyle name="20% - Accent1 4 6 2 6 6 2 2" xfId="44755" xr:uid="{00000000-0005-0000-0000-00001AAE0000}"/>
    <cellStyle name="20% - Accent1 4 6 2 6 6 3" xfId="44756" xr:uid="{00000000-0005-0000-0000-00001BAE0000}"/>
    <cellStyle name="20% - Accent1 4 6 2 6 7" xfId="44757" xr:uid="{00000000-0005-0000-0000-00001CAE0000}"/>
    <cellStyle name="20% - Accent1 4 6 2 6 7 2" xfId="44758" xr:uid="{00000000-0005-0000-0000-00001DAE0000}"/>
    <cellStyle name="20% - Accent1 4 6 2 6 8" xfId="44759" xr:uid="{00000000-0005-0000-0000-00001EAE0000}"/>
    <cellStyle name="20% - Accent1 4 6 2 6 8 2" xfId="44760" xr:uid="{00000000-0005-0000-0000-00001FAE0000}"/>
    <cellStyle name="20% - Accent1 4 6 2 6 9" xfId="44761" xr:uid="{00000000-0005-0000-0000-000020AE0000}"/>
    <cellStyle name="20% - Accent1 4 6 2 7" xfId="44762" xr:uid="{00000000-0005-0000-0000-000021AE0000}"/>
    <cellStyle name="20% - Accent1 4 6 2 7 2" xfId="44763" xr:uid="{00000000-0005-0000-0000-000022AE0000}"/>
    <cellStyle name="20% - Accent1 4 6 2 7 2 2" xfId="44764" xr:uid="{00000000-0005-0000-0000-000023AE0000}"/>
    <cellStyle name="20% - Accent1 4 6 2 7 2 2 2" xfId="44765" xr:uid="{00000000-0005-0000-0000-000024AE0000}"/>
    <cellStyle name="20% - Accent1 4 6 2 7 2 3" xfId="44766" xr:uid="{00000000-0005-0000-0000-000025AE0000}"/>
    <cellStyle name="20% - Accent1 4 6 2 7 3" xfId="44767" xr:uid="{00000000-0005-0000-0000-000026AE0000}"/>
    <cellStyle name="20% - Accent1 4 6 2 7 3 2" xfId="44768" xr:uid="{00000000-0005-0000-0000-000027AE0000}"/>
    <cellStyle name="20% - Accent1 4 6 2 7 4" xfId="44769" xr:uid="{00000000-0005-0000-0000-000028AE0000}"/>
    <cellStyle name="20% - Accent1 4 6 2 8" xfId="44770" xr:uid="{00000000-0005-0000-0000-000029AE0000}"/>
    <cellStyle name="20% - Accent1 4 6 2 8 2" xfId="44771" xr:uid="{00000000-0005-0000-0000-00002AAE0000}"/>
    <cellStyle name="20% - Accent1 4 6 2 8 2 2" xfId="44772" xr:uid="{00000000-0005-0000-0000-00002BAE0000}"/>
    <cellStyle name="20% - Accent1 4 6 2 8 2 2 2" xfId="44773" xr:uid="{00000000-0005-0000-0000-00002CAE0000}"/>
    <cellStyle name="20% - Accent1 4 6 2 8 2 3" xfId="44774" xr:uid="{00000000-0005-0000-0000-00002DAE0000}"/>
    <cellStyle name="20% - Accent1 4 6 2 8 3" xfId="44775" xr:uid="{00000000-0005-0000-0000-00002EAE0000}"/>
    <cellStyle name="20% - Accent1 4 6 2 8 3 2" xfId="44776" xr:uid="{00000000-0005-0000-0000-00002FAE0000}"/>
    <cellStyle name="20% - Accent1 4 6 2 8 4" xfId="44777" xr:uid="{00000000-0005-0000-0000-000030AE0000}"/>
    <cellStyle name="20% - Accent1 4 6 2 9" xfId="44778" xr:uid="{00000000-0005-0000-0000-000031AE0000}"/>
    <cellStyle name="20% - Accent1 4 6 2 9 2" xfId="44779" xr:uid="{00000000-0005-0000-0000-000032AE0000}"/>
    <cellStyle name="20% - Accent1 4 6 2 9 2 2" xfId="44780" xr:uid="{00000000-0005-0000-0000-000033AE0000}"/>
    <cellStyle name="20% - Accent1 4 6 2 9 2 2 2" xfId="44781" xr:uid="{00000000-0005-0000-0000-000034AE0000}"/>
    <cellStyle name="20% - Accent1 4 6 2 9 2 3" xfId="44782" xr:uid="{00000000-0005-0000-0000-000035AE0000}"/>
    <cellStyle name="20% - Accent1 4 6 2 9 3" xfId="44783" xr:uid="{00000000-0005-0000-0000-000036AE0000}"/>
    <cellStyle name="20% - Accent1 4 6 2 9 3 2" xfId="44784" xr:uid="{00000000-0005-0000-0000-000037AE0000}"/>
    <cellStyle name="20% - Accent1 4 6 2 9 4" xfId="44785" xr:uid="{00000000-0005-0000-0000-000038AE0000}"/>
    <cellStyle name="20% - Accent1 4 6 3" xfId="44786" xr:uid="{00000000-0005-0000-0000-000039AE0000}"/>
    <cellStyle name="20% - Accent1 4 6 3 10" xfId="44787" xr:uid="{00000000-0005-0000-0000-00003AAE0000}"/>
    <cellStyle name="20% - Accent1 4 6 3 10 2" xfId="44788" xr:uid="{00000000-0005-0000-0000-00003BAE0000}"/>
    <cellStyle name="20% - Accent1 4 6 3 11" xfId="44789" xr:uid="{00000000-0005-0000-0000-00003CAE0000}"/>
    <cellStyle name="20% - Accent1 4 6 3 2" xfId="44790" xr:uid="{00000000-0005-0000-0000-00003DAE0000}"/>
    <cellStyle name="20% - Accent1 4 6 3 2 2" xfId="44791" xr:uid="{00000000-0005-0000-0000-00003EAE0000}"/>
    <cellStyle name="20% - Accent1 4 6 3 2 2 2" xfId="44792" xr:uid="{00000000-0005-0000-0000-00003FAE0000}"/>
    <cellStyle name="20% - Accent1 4 6 3 2 2 2 2" xfId="44793" xr:uid="{00000000-0005-0000-0000-000040AE0000}"/>
    <cellStyle name="20% - Accent1 4 6 3 2 2 2 2 2" xfId="44794" xr:uid="{00000000-0005-0000-0000-000041AE0000}"/>
    <cellStyle name="20% - Accent1 4 6 3 2 2 2 3" xfId="44795" xr:uid="{00000000-0005-0000-0000-000042AE0000}"/>
    <cellStyle name="20% - Accent1 4 6 3 2 2 3" xfId="44796" xr:uid="{00000000-0005-0000-0000-000043AE0000}"/>
    <cellStyle name="20% - Accent1 4 6 3 2 2 3 2" xfId="44797" xr:uid="{00000000-0005-0000-0000-000044AE0000}"/>
    <cellStyle name="20% - Accent1 4 6 3 2 2 4" xfId="44798" xr:uid="{00000000-0005-0000-0000-000045AE0000}"/>
    <cellStyle name="20% - Accent1 4 6 3 2 3" xfId="44799" xr:uid="{00000000-0005-0000-0000-000046AE0000}"/>
    <cellStyle name="20% - Accent1 4 6 3 2 3 2" xfId="44800" xr:uid="{00000000-0005-0000-0000-000047AE0000}"/>
    <cellStyle name="20% - Accent1 4 6 3 2 3 2 2" xfId="44801" xr:uid="{00000000-0005-0000-0000-000048AE0000}"/>
    <cellStyle name="20% - Accent1 4 6 3 2 3 2 2 2" xfId="44802" xr:uid="{00000000-0005-0000-0000-000049AE0000}"/>
    <cellStyle name="20% - Accent1 4 6 3 2 3 2 3" xfId="44803" xr:uid="{00000000-0005-0000-0000-00004AAE0000}"/>
    <cellStyle name="20% - Accent1 4 6 3 2 3 3" xfId="44804" xr:uid="{00000000-0005-0000-0000-00004BAE0000}"/>
    <cellStyle name="20% - Accent1 4 6 3 2 3 3 2" xfId="44805" xr:uid="{00000000-0005-0000-0000-00004CAE0000}"/>
    <cellStyle name="20% - Accent1 4 6 3 2 3 4" xfId="44806" xr:uid="{00000000-0005-0000-0000-00004DAE0000}"/>
    <cellStyle name="20% - Accent1 4 6 3 2 4" xfId="44807" xr:uid="{00000000-0005-0000-0000-00004EAE0000}"/>
    <cellStyle name="20% - Accent1 4 6 3 2 4 2" xfId="44808" xr:uid="{00000000-0005-0000-0000-00004FAE0000}"/>
    <cellStyle name="20% - Accent1 4 6 3 2 4 2 2" xfId="44809" xr:uid="{00000000-0005-0000-0000-000050AE0000}"/>
    <cellStyle name="20% - Accent1 4 6 3 2 4 2 2 2" xfId="44810" xr:uid="{00000000-0005-0000-0000-000051AE0000}"/>
    <cellStyle name="20% - Accent1 4 6 3 2 4 2 3" xfId="44811" xr:uid="{00000000-0005-0000-0000-000052AE0000}"/>
    <cellStyle name="20% - Accent1 4 6 3 2 4 3" xfId="44812" xr:uid="{00000000-0005-0000-0000-000053AE0000}"/>
    <cellStyle name="20% - Accent1 4 6 3 2 4 3 2" xfId="44813" xr:uid="{00000000-0005-0000-0000-000054AE0000}"/>
    <cellStyle name="20% - Accent1 4 6 3 2 4 4" xfId="44814" xr:uid="{00000000-0005-0000-0000-000055AE0000}"/>
    <cellStyle name="20% - Accent1 4 6 3 2 5" xfId="44815" xr:uid="{00000000-0005-0000-0000-000056AE0000}"/>
    <cellStyle name="20% - Accent1 4 6 3 2 5 2" xfId="44816" xr:uid="{00000000-0005-0000-0000-000057AE0000}"/>
    <cellStyle name="20% - Accent1 4 6 3 2 5 2 2" xfId="44817" xr:uid="{00000000-0005-0000-0000-000058AE0000}"/>
    <cellStyle name="20% - Accent1 4 6 3 2 5 3" xfId="44818" xr:uid="{00000000-0005-0000-0000-000059AE0000}"/>
    <cellStyle name="20% - Accent1 4 6 3 2 6" xfId="44819" xr:uid="{00000000-0005-0000-0000-00005AAE0000}"/>
    <cellStyle name="20% - Accent1 4 6 3 2 6 2" xfId="44820" xr:uid="{00000000-0005-0000-0000-00005BAE0000}"/>
    <cellStyle name="20% - Accent1 4 6 3 2 6 2 2" xfId="44821" xr:uid="{00000000-0005-0000-0000-00005CAE0000}"/>
    <cellStyle name="20% - Accent1 4 6 3 2 6 3" xfId="44822" xr:uid="{00000000-0005-0000-0000-00005DAE0000}"/>
    <cellStyle name="20% - Accent1 4 6 3 2 7" xfId="44823" xr:uid="{00000000-0005-0000-0000-00005EAE0000}"/>
    <cellStyle name="20% - Accent1 4 6 3 2 7 2" xfId="44824" xr:uid="{00000000-0005-0000-0000-00005FAE0000}"/>
    <cellStyle name="20% - Accent1 4 6 3 2 8" xfId="44825" xr:uid="{00000000-0005-0000-0000-000060AE0000}"/>
    <cellStyle name="20% - Accent1 4 6 3 2 8 2" xfId="44826" xr:uid="{00000000-0005-0000-0000-000061AE0000}"/>
    <cellStyle name="20% - Accent1 4 6 3 2 9" xfId="44827" xr:uid="{00000000-0005-0000-0000-000062AE0000}"/>
    <cellStyle name="20% - Accent1 4 6 3 3" xfId="44828" xr:uid="{00000000-0005-0000-0000-000063AE0000}"/>
    <cellStyle name="20% - Accent1 4 6 3 3 2" xfId="44829" xr:uid="{00000000-0005-0000-0000-000064AE0000}"/>
    <cellStyle name="20% - Accent1 4 6 3 3 2 2" xfId="44830" xr:uid="{00000000-0005-0000-0000-000065AE0000}"/>
    <cellStyle name="20% - Accent1 4 6 3 3 2 2 2" xfId="44831" xr:uid="{00000000-0005-0000-0000-000066AE0000}"/>
    <cellStyle name="20% - Accent1 4 6 3 3 2 2 2 2" xfId="44832" xr:uid="{00000000-0005-0000-0000-000067AE0000}"/>
    <cellStyle name="20% - Accent1 4 6 3 3 2 2 3" xfId="44833" xr:uid="{00000000-0005-0000-0000-000068AE0000}"/>
    <cellStyle name="20% - Accent1 4 6 3 3 2 3" xfId="44834" xr:uid="{00000000-0005-0000-0000-000069AE0000}"/>
    <cellStyle name="20% - Accent1 4 6 3 3 2 3 2" xfId="44835" xr:uid="{00000000-0005-0000-0000-00006AAE0000}"/>
    <cellStyle name="20% - Accent1 4 6 3 3 2 4" xfId="44836" xr:uid="{00000000-0005-0000-0000-00006BAE0000}"/>
    <cellStyle name="20% - Accent1 4 6 3 3 3" xfId="44837" xr:uid="{00000000-0005-0000-0000-00006CAE0000}"/>
    <cellStyle name="20% - Accent1 4 6 3 3 3 2" xfId="44838" xr:uid="{00000000-0005-0000-0000-00006DAE0000}"/>
    <cellStyle name="20% - Accent1 4 6 3 3 3 2 2" xfId="44839" xr:uid="{00000000-0005-0000-0000-00006EAE0000}"/>
    <cellStyle name="20% - Accent1 4 6 3 3 3 2 2 2" xfId="44840" xr:uid="{00000000-0005-0000-0000-00006FAE0000}"/>
    <cellStyle name="20% - Accent1 4 6 3 3 3 2 3" xfId="44841" xr:uid="{00000000-0005-0000-0000-000070AE0000}"/>
    <cellStyle name="20% - Accent1 4 6 3 3 3 3" xfId="44842" xr:uid="{00000000-0005-0000-0000-000071AE0000}"/>
    <cellStyle name="20% - Accent1 4 6 3 3 3 3 2" xfId="44843" xr:uid="{00000000-0005-0000-0000-000072AE0000}"/>
    <cellStyle name="20% - Accent1 4 6 3 3 3 4" xfId="44844" xr:uid="{00000000-0005-0000-0000-000073AE0000}"/>
    <cellStyle name="20% - Accent1 4 6 3 3 4" xfId="44845" xr:uid="{00000000-0005-0000-0000-000074AE0000}"/>
    <cellStyle name="20% - Accent1 4 6 3 3 4 2" xfId="44846" xr:uid="{00000000-0005-0000-0000-000075AE0000}"/>
    <cellStyle name="20% - Accent1 4 6 3 3 4 2 2" xfId="44847" xr:uid="{00000000-0005-0000-0000-000076AE0000}"/>
    <cellStyle name="20% - Accent1 4 6 3 3 4 2 2 2" xfId="44848" xr:uid="{00000000-0005-0000-0000-000077AE0000}"/>
    <cellStyle name="20% - Accent1 4 6 3 3 4 2 3" xfId="44849" xr:uid="{00000000-0005-0000-0000-000078AE0000}"/>
    <cellStyle name="20% - Accent1 4 6 3 3 4 3" xfId="44850" xr:uid="{00000000-0005-0000-0000-000079AE0000}"/>
    <cellStyle name="20% - Accent1 4 6 3 3 4 3 2" xfId="44851" xr:uid="{00000000-0005-0000-0000-00007AAE0000}"/>
    <cellStyle name="20% - Accent1 4 6 3 3 4 4" xfId="44852" xr:uid="{00000000-0005-0000-0000-00007BAE0000}"/>
    <cellStyle name="20% - Accent1 4 6 3 3 5" xfId="44853" xr:uid="{00000000-0005-0000-0000-00007CAE0000}"/>
    <cellStyle name="20% - Accent1 4 6 3 3 5 2" xfId="44854" xr:uid="{00000000-0005-0000-0000-00007DAE0000}"/>
    <cellStyle name="20% - Accent1 4 6 3 3 5 2 2" xfId="44855" xr:uid="{00000000-0005-0000-0000-00007EAE0000}"/>
    <cellStyle name="20% - Accent1 4 6 3 3 5 3" xfId="44856" xr:uid="{00000000-0005-0000-0000-00007FAE0000}"/>
    <cellStyle name="20% - Accent1 4 6 3 3 6" xfId="44857" xr:uid="{00000000-0005-0000-0000-000080AE0000}"/>
    <cellStyle name="20% - Accent1 4 6 3 3 6 2" xfId="44858" xr:uid="{00000000-0005-0000-0000-000081AE0000}"/>
    <cellStyle name="20% - Accent1 4 6 3 3 6 2 2" xfId="44859" xr:uid="{00000000-0005-0000-0000-000082AE0000}"/>
    <cellStyle name="20% - Accent1 4 6 3 3 6 3" xfId="44860" xr:uid="{00000000-0005-0000-0000-000083AE0000}"/>
    <cellStyle name="20% - Accent1 4 6 3 3 7" xfId="44861" xr:uid="{00000000-0005-0000-0000-000084AE0000}"/>
    <cellStyle name="20% - Accent1 4 6 3 3 7 2" xfId="44862" xr:uid="{00000000-0005-0000-0000-000085AE0000}"/>
    <cellStyle name="20% - Accent1 4 6 3 3 8" xfId="44863" xr:uid="{00000000-0005-0000-0000-000086AE0000}"/>
    <cellStyle name="20% - Accent1 4 6 3 3 8 2" xfId="44864" xr:uid="{00000000-0005-0000-0000-000087AE0000}"/>
    <cellStyle name="20% - Accent1 4 6 3 3 9" xfId="44865" xr:uid="{00000000-0005-0000-0000-000088AE0000}"/>
    <cellStyle name="20% - Accent1 4 6 3 4" xfId="44866" xr:uid="{00000000-0005-0000-0000-000089AE0000}"/>
    <cellStyle name="20% - Accent1 4 6 3 4 2" xfId="44867" xr:uid="{00000000-0005-0000-0000-00008AAE0000}"/>
    <cellStyle name="20% - Accent1 4 6 3 4 2 2" xfId="44868" xr:uid="{00000000-0005-0000-0000-00008BAE0000}"/>
    <cellStyle name="20% - Accent1 4 6 3 4 2 2 2" xfId="44869" xr:uid="{00000000-0005-0000-0000-00008CAE0000}"/>
    <cellStyle name="20% - Accent1 4 6 3 4 2 3" xfId="44870" xr:uid="{00000000-0005-0000-0000-00008DAE0000}"/>
    <cellStyle name="20% - Accent1 4 6 3 4 3" xfId="44871" xr:uid="{00000000-0005-0000-0000-00008EAE0000}"/>
    <cellStyle name="20% - Accent1 4 6 3 4 3 2" xfId="44872" xr:uid="{00000000-0005-0000-0000-00008FAE0000}"/>
    <cellStyle name="20% - Accent1 4 6 3 4 4" xfId="44873" xr:uid="{00000000-0005-0000-0000-000090AE0000}"/>
    <cellStyle name="20% - Accent1 4 6 3 5" xfId="44874" xr:uid="{00000000-0005-0000-0000-000091AE0000}"/>
    <cellStyle name="20% - Accent1 4 6 3 5 2" xfId="44875" xr:uid="{00000000-0005-0000-0000-000092AE0000}"/>
    <cellStyle name="20% - Accent1 4 6 3 5 2 2" xfId="44876" xr:uid="{00000000-0005-0000-0000-000093AE0000}"/>
    <cellStyle name="20% - Accent1 4 6 3 5 2 2 2" xfId="44877" xr:uid="{00000000-0005-0000-0000-000094AE0000}"/>
    <cellStyle name="20% - Accent1 4 6 3 5 2 3" xfId="44878" xr:uid="{00000000-0005-0000-0000-000095AE0000}"/>
    <cellStyle name="20% - Accent1 4 6 3 5 3" xfId="44879" xr:uid="{00000000-0005-0000-0000-000096AE0000}"/>
    <cellStyle name="20% - Accent1 4 6 3 5 3 2" xfId="44880" xr:uid="{00000000-0005-0000-0000-000097AE0000}"/>
    <cellStyle name="20% - Accent1 4 6 3 5 4" xfId="44881" xr:uid="{00000000-0005-0000-0000-000098AE0000}"/>
    <cellStyle name="20% - Accent1 4 6 3 6" xfId="44882" xr:uid="{00000000-0005-0000-0000-000099AE0000}"/>
    <cellStyle name="20% - Accent1 4 6 3 6 2" xfId="44883" xr:uid="{00000000-0005-0000-0000-00009AAE0000}"/>
    <cellStyle name="20% - Accent1 4 6 3 6 2 2" xfId="44884" xr:uid="{00000000-0005-0000-0000-00009BAE0000}"/>
    <cellStyle name="20% - Accent1 4 6 3 6 2 2 2" xfId="44885" xr:uid="{00000000-0005-0000-0000-00009CAE0000}"/>
    <cellStyle name="20% - Accent1 4 6 3 6 2 3" xfId="44886" xr:uid="{00000000-0005-0000-0000-00009DAE0000}"/>
    <cellStyle name="20% - Accent1 4 6 3 6 3" xfId="44887" xr:uid="{00000000-0005-0000-0000-00009EAE0000}"/>
    <cellStyle name="20% - Accent1 4 6 3 6 3 2" xfId="44888" xr:uid="{00000000-0005-0000-0000-00009FAE0000}"/>
    <cellStyle name="20% - Accent1 4 6 3 6 4" xfId="44889" xr:uid="{00000000-0005-0000-0000-0000A0AE0000}"/>
    <cellStyle name="20% - Accent1 4 6 3 7" xfId="44890" xr:uid="{00000000-0005-0000-0000-0000A1AE0000}"/>
    <cellStyle name="20% - Accent1 4 6 3 7 2" xfId="44891" xr:uid="{00000000-0005-0000-0000-0000A2AE0000}"/>
    <cellStyle name="20% - Accent1 4 6 3 7 2 2" xfId="44892" xr:uid="{00000000-0005-0000-0000-0000A3AE0000}"/>
    <cellStyle name="20% - Accent1 4 6 3 7 3" xfId="44893" xr:uid="{00000000-0005-0000-0000-0000A4AE0000}"/>
    <cellStyle name="20% - Accent1 4 6 3 8" xfId="44894" xr:uid="{00000000-0005-0000-0000-0000A5AE0000}"/>
    <cellStyle name="20% - Accent1 4 6 3 8 2" xfId="44895" xr:uid="{00000000-0005-0000-0000-0000A6AE0000}"/>
    <cellStyle name="20% - Accent1 4 6 3 8 2 2" xfId="44896" xr:uid="{00000000-0005-0000-0000-0000A7AE0000}"/>
    <cellStyle name="20% - Accent1 4 6 3 8 3" xfId="44897" xr:uid="{00000000-0005-0000-0000-0000A8AE0000}"/>
    <cellStyle name="20% - Accent1 4 6 3 9" xfId="44898" xr:uid="{00000000-0005-0000-0000-0000A9AE0000}"/>
    <cellStyle name="20% - Accent1 4 6 3 9 2" xfId="44899" xr:uid="{00000000-0005-0000-0000-0000AAAE0000}"/>
    <cellStyle name="20% - Accent1 4 6 4" xfId="44900" xr:uid="{00000000-0005-0000-0000-0000ABAE0000}"/>
    <cellStyle name="20% - Accent1 4 6 4 10" xfId="44901" xr:uid="{00000000-0005-0000-0000-0000ACAE0000}"/>
    <cellStyle name="20% - Accent1 4 6 4 10 2" xfId="44902" xr:uid="{00000000-0005-0000-0000-0000ADAE0000}"/>
    <cellStyle name="20% - Accent1 4 6 4 11" xfId="44903" xr:uid="{00000000-0005-0000-0000-0000AEAE0000}"/>
    <cellStyle name="20% - Accent1 4 6 4 2" xfId="44904" xr:uid="{00000000-0005-0000-0000-0000AFAE0000}"/>
    <cellStyle name="20% - Accent1 4 6 4 2 2" xfId="44905" xr:uid="{00000000-0005-0000-0000-0000B0AE0000}"/>
    <cellStyle name="20% - Accent1 4 6 4 2 2 2" xfId="44906" xr:uid="{00000000-0005-0000-0000-0000B1AE0000}"/>
    <cellStyle name="20% - Accent1 4 6 4 2 2 2 2" xfId="44907" xr:uid="{00000000-0005-0000-0000-0000B2AE0000}"/>
    <cellStyle name="20% - Accent1 4 6 4 2 2 2 2 2" xfId="44908" xr:uid="{00000000-0005-0000-0000-0000B3AE0000}"/>
    <cellStyle name="20% - Accent1 4 6 4 2 2 2 3" xfId="44909" xr:uid="{00000000-0005-0000-0000-0000B4AE0000}"/>
    <cellStyle name="20% - Accent1 4 6 4 2 2 3" xfId="44910" xr:uid="{00000000-0005-0000-0000-0000B5AE0000}"/>
    <cellStyle name="20% - Accent1 4 6 4 2 2 3 2" xfId="44911" xr:uid="{00000000-0005-0000-0000-0000B6AE0000}"/>
    <cellStyle name="20% - Accent1 4 6 4 2 2 4" xfId="44912" xr:uid="{00000000-0005-0000-0000-0000B7AE0000}"/>
    <cellStyle name="20% - Accent1 4 6 4 2 3" xfId="44913" xr:uid="{00000000-0005-0000-0000-0000B8AE0000}"/>
    <cellStyle name="20% - Accent1 4 6 4 2 3 2" xfId="44914" xr:uid="{00000000-0005-0000-0000-0000B9AE0000}"/>
    <cellStyle name="20% - Accent1 4 6 4 2 3 2 2" xfId="44915" xr:uid="{00000000-0005-0000-0000-0000BAAE0000}"/>
    <cellStyle name="20% - Accent1 4 6 4 2 3 2 2 2" xfId="44916" xr:uid="{00000000-0005-0000-0000-0000BBAE0000}"/>
    <cellStyle name="20% - Accent1 4 6 4 2 3 2 3" xfId="44917" xr:uid="{00000000-0005-0000-0000-0000BCAE0000}"/>
    <cellStyle name="20% - Accent1 4 6 4 2 3 3" xfId="44918" xr:uid="{00000000-0005-0000-0000-0000BDAE0000}"/>
    <cellStyle name="20% - Accent1 4 6 4 2 3 3 2" xfId="44919" xr:uid="{00000000-0005-0000-0000-0000BEAE0000}"/>
    <cellStyle name="20% - Accent1 4 6 4 2 3 4" xfId="44920" xr:uid="{00000000-0005-0000-0000-0000BFAE0000}"/>
    <cellStyle name="20% - Accent1 4 6 4 2 4" xfId="44921" xr:uid="{00000000-0005-0000-0000-0000C0AE0000}"/>
    <cellStyle name="20% - Accent1 4 6 4 2 4 2" xfId="44922" xr:uid="{00000000-0005-0000-0000-0000C1AE0000}"/>
    <cellStyle name="20% - Accent1 4 6 4 2 4 2 2" xfId="44923" xr:uid="{00000000-0005-0000-0000-0000C2AE0000}"/>
    <cellStyle name="20% - Accent1 4 6 4 2 4 2 2 2" xfId="44924" xr:uid="{00000000-0005-0000-0000-0000C3AE0000}"/>
    <cellStyle name="20% - Accent1 4 6 4 2 4 2 3" xfId="44925" xr:uid="{00000000-0005-0000-0000-0000C4AE0000}"/>
    <cellStyle name="20% - Accent1 4 6 4 2 4 3" xfId="44926" xr:uid="{00000000-0005-0000-0000-0000C5AE0000}"/>
    <cellStyle name="20% - Accent1 4 6 4 2 4 3 2" xfId="44927" xr:uid="{00000000-0005-0000-0000-0000C6AE0000}"/>
    <cellStyle name="20% - Accent1 4 6 4 2 4 4" xfId="44928" xr:uid="{00000000-0005-0000-0000-0000C7AE0000}"/>
    <cellStyle name="20% - Accent1 4 6 4 2 5" xfId="44929" xr:uid="{00000000-0005-0000-0000-0000C8AE0000}"/>
    <cellStyle name="20% - Accent1 4 6 4 2 5 2" xfId="44930" xr:uid="{00000000-0005-0000-0000-0000C9AE0000}"/>
    <cellStyle name="20% - Accent1 4 6 4 2 5 2 2" xfId="44931" xr:uid="{00000000-0005-0000-0000-0000CAAE0000}"/>
    <cellStyle name="20% - Accent1 4 6 4 2 5 3" xfId="44932" xr:uid="{00000000-0005-0000-0000-0000CBAE0000}"/>
    <cellStyle name="20% - Accent1 4 6 4 2 6" xfId="44933" xr:uid="{00000000-0005-0000-0000-0000CCAE0000}"/>
    <cellStyle name="20% - Accent1 4 6 4 2 6 2" xfId="44934" xr:uid="{00000000-0005-0000-0000-0000CDAE0000}"/>
    <cellStyle name="20% - Accent1 4 6 4 2 6 2 2" xfId="44935" xr:uid="{00000000-0005-0000-0000-0000CEAE0000}"/>
    <cellStyle name="20% - Accent1 4 6 4 2 6 3" xfId="44936" xr:uid="{00000000-0005-0000-0000-0000CFAE0000}"/>
    <cellStyle name="20% - Accent1 4 6 4 2 7" xfId="44937" xr:uid="{00000000-0005-0000-0000-0000D0AE0000}"/>
    <cellStyle name="20% - Accent1 4 6 4 2 7 2" xfId="44938" xr:uid="{00000000-0005-0000-0000-0000D1AE0000}"/>
    <cellStyle name="20% - Accent1 4 6 4 2 8" xfId="44939" xr:uid="{00000000-0005-0000-0000-0000D2AE0000}"/>
    <cellStyle name="20% - Accent1 4 6 4 2 8 2" xfId="44940" xr:uid="{00000000-0005-0000-0000-0000D3AE0000}"/>
    <cellStyle name="20% - Accent1 4 6 4 2 9" xfId="44941" xr:uid="{00000000-0005-0000-0000-0000D4AE0000}"/>
    <cellStyle name="20% - Accent1 4 6 4 3" xfId="44942" xr:uid="{00000000-0005-0000-0000-0000D5AE0000}"/>
    <cellStyle name="20% - Accent1 4 6 4 3 2" xfId="44943" xr:uid="{00000000-0005-0000-0000-0000D6AE0000}"/>
    <cellStyle name="20% - Accent1 4 6 4 3 2 2" xfId="44944" xr:uid="{00000000-0005-0000-0000-0000D7AE0000}"/>
    <cellStyle name="20% - Accent1 4 6 4 3 2 2 2" xfId="44945" xr:uid="{00000000-0005-0000-0000-0000D8AE0000}"/>
    <cellStyle name="20% - Accent1 4 6 4 3 2 2 2 2" xfId="44946" xr:uid="{00000000-0005-0000-0000-0000D9AE0000}"/>
    <cellStyle name="20% - Accent1 4 6 4 3 2 2 3" xfId="44947" xr:uid="{00000000-0005-0000-0000-0000DAAE0000}"/>
    <cellStyle name="20% - Accent1 4 6 4 3 2 3" xfId="44948" xr:uid="{00000000-0005-0000-0000-0000DBAE0000}"/>
    <cellStyle name="20% - Accent1 4 6 4 3 2 3 2" xfId="44949" xr:uid="{00000000-0005-0000-0000-0000DCAE0000}"/>
    <cellStyle name="20% - Accent1 4 6 4 3 2 4" xfId="44950" xr:uid="{00000000-0005-0000-0000-0000DDAE0000}"/>
    <cellStyle name="20% - Accent1 4 6 4 3 3" xfId="44951" xr:uid="{00000000-0005-0000-0000-0000DEAE0000}"/>
    <cellStyle name="20% - Accent1 4 6 4 3 3 2" xfId="44952" xr:uid="{00000000-0005-0000-0000-0000DFAE0000}"/>
    <cellStyle name="20% - Accent1 4 6 4 3 3 2 2" xfId="44953" xr:uid="{00000000-0005-0000-0000-0000E0AE0000}"/>
    <cellStyle name="20% - Accent1 4 6 4 3 3 2 2 2" xfId="44954" xr:uid="{00000000-0005-0000-0000-0000E1AE0000}"/>
    <cellStyle name="20% - Accent1 4 6 4 3 3 2 3" xfId="44955" xr:uid="{00000000-0005-0000-0000-0000E2AE0000}"/>
    <cellStyle name="20% - Accent1 4 6 4 3 3 3" xfId="44956" xr:uid="{00000000-0005-0000-0000-0000E3AE0000}"/>
    <cellStyle name="20% - Accent1 4 6 4 3 3 3 2" xfId="44957" xr:uid="{00000000-0005-0000-0000-0000E4AE0000}"/>
    <cellStyle name="20% - Accent1 4 6 4 3 3 4" xfId="44958" xr:uid="{00000000-0005-0000-0000-0000E5AE0000}"/>
    <cellStyle name="20% - Accent1 4 6 4 3 4" xfId="44959" xr:uid="{00000000-0005-0000-0000-0000E6AE0000}"/>
    <cellStyle name="20% - Accent1 4 6 4 3 4 2" xfId="44960" xr:uid="{00000000-0005-0000-0000-0000E7AE0000}"/>
    <cellStyle name="20% - Accent1 4 6 4 3 4 2 2" xfId="44961" xr:uid="{00000000-0005-0000-0000-0000E8AE0000}"/>
    <cellStyle name="20% - Accent1 4 6 4 3 4 2 2 2" xfId="44962" xr:uid="{00000000-0005-0000-0000-0000E9AE0000}"/>
    <cellStyle name="20% - Accent1 4 6 4 3 4 2 3" xfId="44963" xr:uid="{00000000-0005-0000-0000-0000EAAE0000}"/>
    <cellStyle name="20% - Accent1 4 6 4 3 4 3" xfId="44964" xr:uid="{00000000-0005-0000-0000-0000EBAE0000}"/>
    <cellStyle name="20% - Accent1 4 6 4 3 4 3 2" xfId="44965" xr:uid="{00000000-0005-0000-0000-0000ECAE0000}"/>
    <cellStyle name="20% - Accent1 4 6 4 3 4 4" xfId="44966" xr:uid="{00000000-0005-0000-0000-0000EDAE0000}"/>
    <cellStyle name="20% - Accent1 4 6 4 3 5" xfId="44967" xr:uid="{00000000-0005-0000-0000-0000EEAE0000}"/>
    <cellStyle name="20% - Accent1 4 6 4 3 5 2" xfId="44968" xr:uid="{00000000-0005-0000-0000-0000EFAE0000}"/>
    <cellStyle name="20% - Accent1 4 6 4 3 5 2 2" xfId="44969" xr:uid="{00000000-0005-0000-0000-0000F0AE0000}"/>
    <cellStyle name="20% - Accent1 4 6 4 3 5 3" xfId="44970" xr:uid="{00000000-0005-0000-0000-0000F1AE0000}"/>
    <cellStyle name="20% - Accent1 4 6 4 3 6" xfId="44971" xr:uid="{00000000-0005-0000-0000-0000F2AE0000}"/>
    <cellStyle name="20% - Accent1 4 6 4 3 6 2" xfId="44972" xr:uid="{00000000-0005-0000-0000-0000F3AE0000}"/>
    <cellStyle name="20% - Accent1 4 6 4 3 6 2 2" xfId="44973" xr:uid="{00000000-0005-0000-0000-0000F4AE0000}"/>
    <cellStyle name="20% - Accent1 4 6 4 3 6 3" xfId="44974" xr:uid="{00000000-0005-0000-0000-0000F5AE0000}"/>
    <cellStyle name="20% - Accent1 4 6 4 3 7" xfId="44975" xr:uid="{00000000-0005-0000-0000-0000F6AE0000}"/>
    <cellStyle name="20% - Accent1 4 6 4 3 7 2" xfId="44976" xr:uid="{00000000-0005-0000-0000-0000F7AE0000}"/>
    <cellStyle name="20% - Accent1 4 6 4 3 8" xfId="44977" xr:uid="{00000000-0005-0000-0000-0000F8AE0000}"/>
    <cellStyle name="20% - Accent1 4 6 4 3 8 2" xfId="44978" xr:uid="{00000000-0005-0000-0000-0000F9AE0000}"/>
    <cellStyle name="20% - Accent1 4 6 4 3 9" xfId="44979" xr:uid="{00000000-0005-0000-0000-0000FAAE0000}"/>
    <cellStyle name="20% - Accent1 4 6 4 4" xfId="44980" xr:uid="{00000000-0005-0000-0000-0000FBAE0000}"/>
    <cellStyle name="20% - Accent1 4 6 4 4 2" xfId="44981" xr:uid="{00000000-0005-0000-0000-0000FCAE0000}"/>
    <cellStyle name="20% - Accent1 4 6 4 4 2 2" xfId="44982" xr:uid="{00000000-0005-0000-0000-0000FDAE0000}"/>
    <cellStyle name="20% - Accent1 4 6 4 4 2 2 2" xfId="44983" xr:uid="{00000000-0005-0000-0000-0000FEAE0000}"/>
    <cellStyle name="20% - Accent1 4 6 4 4 2 3" xfId="44984" xr:uid="{00000000-0005-0000-0000-0000FFAE0000}"/>
    <cellStyle name="20% - Accent1 4 6 4 4 3" xfId="44985" xr:uid="{00000000-0005-0000-0000-000000AF0000}"/>
    <cellStyle name="20% - Accent1 4 6 4 4 3 2" xfId="44986" xr:uid="{00000000-0005-0000-0000-000001AF0000}"/>
    <cellStyle name="20% - Accent1 4 6 4 4 4" xfId="44987" xr:uid="{00000000-0005-0000-0000-000002AF0000}"/>
    <cellStyle name="20% - Accent1 4 6 4 5" xfId="44988" xr:uid="{00000000-0005-0000-0000-000003AF0000}"/>
    <cellStyle name="20% - Accent1 4 6 4 5 2" xfId="44989" xr:uid="{00000000-0005-0000-0000-000004AF0000}"/>
    <cellStyle name="20% - Accent1 4 6 4 5 2 2" xfId="44990" xr:uid="{00000000-0005-0000-0000-000005AF0000}"/>
    <cellStyle name="20% - Accent1 4 6 4 5 2 2 2" xfId="44991" xr:uid="{00000000-0005-0000-0000-000006AF0000}"/>
    <cellStyle name="20% - Accent1 4 6 4 5 2 3" xfId="44992" xr:uid="{00000000-0005-0000-0000-000007AF0000}"/>
    <cellStyle name="20% - Accent1 4 6 4 5 3" xfId="44993" xr:uid="{00000000-0005-0000-0000-000008AF0000}"/>
    <cellStyle name="20% - Accent1 4 6 4 5 3 2" xfId="44994" xr:uid="{00000000-0005-0000-0000-000009AF0000}"/>
    <cellStyle name="20% - Accent1 4 6 4 5 4" xfId="44995" xr:uid="{00000000-0005-0000-0000-00000AAF0000}"/>
    <cellStyle name="20% - Accent1 4 6 4 6" xfId="44996" xr:uid="{00000000-0005-0000-0000-00000BAF0000}"/>
    <cellStyle name="20% - Accent1 4 6 4 6 2" xfId="44997" xr:uid="{00000000-0005-0000-0000-00000CAF0000}"/>
    <cellStyle name="20% - Accent1 4 6 4 6 2 2" xfId="44998" xr:uid="{00000000-0005-0000-0000-00000DAF0000}"/>
    <cellStyle name="20% - Accent1 4 6 4 6 2 2 2" xfId="44999" xr:uid="{00000000-0005-0000-0000-00000EAF0000}"/>
    <cellStyle name="20% - Accent1 4 6 4 6 2 3" xfId="45000" xr:uid="{00000000-0005-0000-0000-00000FAF0000}"/>
    <cellStyle name="20% - Accent1 4 6 4 6 3" xfId="45001" xr:uid="{00000000-0005-0000-0000-000010AF0000}"/>
    <cellStyle name="20% - Accent1 4 6 4 6 3 2" xfId="45002" xr:uid="{00000000-0005-0000-0000-000011AF0000}"/>
    <cellStyle name="20% - Accent1 4 6 4 6 4" xfId="45003" xr:uid="{00000000-0005-0000-0000-000012AF0000}"/>
    <cellStyle name="20% - Accent1 4 6 4 7" xfId="45004" xr:uid="{00000000-0005-0000-0000-000013AF0000}"/>
    <cellStyle name="20% - Accent1 4 6 4 7 2" xfId="45005" xr:uid="{00000000-0005-0000-0000-000014AF0000}"/>
    <cellStyle name="20% - Accent1 4 6 4 7 2 2" xfId="45006" xr:uid="{00000000-0005-0000-0000-000015AF0000}"/>
    <cellStyle name="20% - Accent1 4 6 4 7 3" xfId="45007" xr:uid="{00000000-0005-0000-0000-000016AF0000}"/>
    <cellStyle name="20% - Accent1 4 6 4 8" xfId="45008" xr:uid="{00000000-0005-0000-0000-000017AF0000}"/>
    <cellStyle name="20% - Accent1 4 6 4 8 2" xfId="45009" xr:uid="{00000000-0005-0000-0000-000018AF0000}"/>
    <cellStyle name="20% - Accent1 4 6 4 8 2 2" xfId="45010" xr:uid="{00000000-0005-0000-0000-000019AF0000}"/>
    <cellStyle name="20% - Accent1 4 6 4 8 3" xfId="45011" xr:uid="{00000000-0005-0000-0000-00001AAF0000}"/>
    <cellStyle name="20% - Accent1 4 6 4 9" xfId="45012" xr:uid="{00000000-0005-0000-0000-00001BAF0000}"/>
    <cellStyle name="20% - Accent1 4 6 4 9 2" xfId="45013" xr:uid="{00000000-0005-0000-0000-00001CAF0000}"/>
    <cellStyle name="20% - Accent1 4 6 5" xfId="45014" xr:uid="{00000000-0005-0000-0000-00001DAF0000}"/>
    <cellStyle name="20% - Accent1 4 6 5 10" xfId="45015" xr:uid="{00000000-0005-0000-0000-00001EAF0000}"/>
    <cellStyle name="20% - Accent1 4 6 5 10 2" xfId="45016" xr:uid="{00000000-0005-0000-0000-00001FAF0000}"/>
    <cellStyle name="20% - Accent1 4 6 5 11" xfId="45017" xr:uid="{00000000-0005-0000-0000-000020AF0000}"/>
    <cellStyle name="20% - Accent1 4 6 5 2" xfId="45018" xr:uid="{00000000-0005-0000-0000-000021AF0000}"/>
    <cellStyle name="20% - Accent1 4 6 5 2 2" xfId="45019" xr:uid="{00000000-0005-0000-0000-000022AF0000}"/>
    <cellStyle name="20% - Accent1 4 6 5 2 2 2" xfId="45020" xr:uid="{00000000-0005-0000-0000-000023AF0000}"/>
    <cellStyle name="20% - Accent1 4 6 5 2 2 2 2" xfId="45021" xr:uid="{00000000-0005-0000-0000-000024AF0000}"/>
    <cellStyle name="20% - Accent1 4 6 5 2 2 2 2 2" xfId="45022" xr:uid="{00000000-0005-0000-0000-000025AF0000}"/>
    <cellStyle name="20% - Accent1 4 6 5 2 2 2 3" xfId="45023" xr:uid="{00000000-0005-0000-0000-000026AF0000}"/>
    <cellStyle name="20% - Accent1 4 6 5 2 2 3" xfId="45024" xr:uid="{00000000-0005-0000-0000-000027AF0000}"/>
    <cellStyle name="20% - Accent1 4 6 5 2 2 3 2" xfId="45025" xr:uid="{00000000-0005-0000-0000-000028AF0000}"/>
    <cellStyle name="20% - Accent1 4 6 5 2 2 4" xfId="45026" xr:uid="{00000000-0005-0000-0000-000029AF0000}"/>
    <cellStyle name="20% - Accent1 4 6 5 2 3" xfId="45027" xr:uid="{00000000-0005-0000-0000-00002AAF0000}"/>
    <cellStyle name="20% - Accent1 4 6 5 2 3 2" xfId="45028" xr:uid="{00000000-0005-0000-0000-00002BAF0000}"/>
    <cellStyle name="20% - Accent1 4 6 5 2 3 2 2" xfId="45029" xr:uid="{00000000-0005-0000-0000-00002CAF0000}"/>
    <cellStyle name="20% - Accent1 4 6 5 2 3 2 2 2" xfId="45030" xr:uid="{00000000-0005-0000-0000-00002DAF0000}"/>
    <cellStyle name="20% - Accent1 4 6 5 2 3 2 3" xfId="45031" xr:uid="{00000000-0005-0000-0000-00002EAF0000}"/>
    <cellStyle name="20% - Accent1 4 6 5 2 3 3" xfId="45032" xr:uid="{00000000-0005-0000-0000-00002FAF0000}"/>
    <cellStyle name="20% - Accent1 4 6 5 2 3 3 2" xfId="45033" xr:uid="{00000000-0005-0000-0000-000030AF0000}"/>
    <cellStyle name="20% - Accent1 4 6 5 2 3 4" xfId="45034" xr:uid="{00000000-0005-0000-0000-000031AF0000}"/>
    <cellStyle name="20% - Accent1 4 6 5 2 4" xfId="45035" xr:uid="{00000000-0005-0000-0000-000032AF0000}"/>
    <cellStyle name="20% - Accent1 4 6 5 2 4 2" xfId="45036" xr:uid="{00000000-0005-0000-0000-000033AF0000}"/>
    <cellStyle name="20% - Accent1 4 6 5 2 4 2 2" xfId="45037" xr:uid="{00000000-0005-0000-0000-000034AF0000}"/>
    <cellStyle name="20% - Accent1 4 6 5 2 4 2 2 2" xfId="45038" xr:uid="{00000000-0005-0000-0000-000035AF0000}"/>
    <cellStyle name="20% - Accent1 4 6 5 2 4 2 3" xfId="45039" xr:uid="{00000000-0005-0000-0000-000036AF0000}"/>
    <cellStyle name="20% - Accent1 4 6 5 2 4 3" xfId="45040" xr:uid="{00000000-0005-0000-0000-000037AF0000}"/>
    <cellStyle name="20% - Accent1 4 6 5 2 4 3 2" xfId="45041" xr:uid="{00000000-0005-0000-0000-000038AF0000}"/>
    <cellStyle name="20% - Accent1 4 6 5 2 4 4" xfId="45042" xr:uid="{00000000-0005-0000-0000-000039AF0000}"/>
    <cellStyle name="20% - Accent1 4 6 5 2 5" xfId="45043" xr:uid="{00000000-0005-0000-0000-00003AAF0000}"/>
    <cellStyle name="20% - Accent1 4 6 5 2 5 2" xfId="45044" xr:uid="{00000000-0005-0000-0000-00003BAF0000}"/>
    <cellStyle name="20% - Accent1 4 6 5 2 5 2 2" xfId="45045" xr:uid="{00000000-0005-0000-0000-00003CAF0000}"/>
    <cellStyle name="20% - Accent1 4 6 5 2 5 3" xfId="45046" xr:uid="{00000000-0005-0000-0000-00003DAF0000}"/>
    <cellStyle name="20% - Accent1 4 6 5 2 6" xfId="45047" xr:uid="{00000000-0005-0000-0000-00003EAF0000}"/>
    <cellStyle name="20% - Accent1 4 6 5 2 6 2" xfId="45048" xr:uid="{00000000-0005-0000-0000-00003FAF0000}"/>
    <cellStyle name="20% - Accent1 4 6 5 2 6 2 2" xfId="45049" xr:uid="{00000000-0005-0000-0000-000040AF0000}"/>
    <cellStyle name="20% - Accent1 4 6 5 2 6 3" xfId="45050" xr:uid="{00000000-0005-0000-0000-000041AF0000}"/>
    <cellStyle name="20% - Accent1 4 6 5 2 7" xfId="45051" xr:uid="{00000000-0005-0000-0000-000042AF0000}"/>
    <cellStyle name="20% - Accent1 4 6 5 2 7 2" xfId="45052" xr:uid="{00000000-0005-0000-0000-000043AF0000}"/>
    <cellStyle name="20% - Accent1 4 6 5 2 8" xfId="45053" xr:uid="{00000000-0005-0000-0000-000044AF0000}"/>
    <cellStyle name="20% - Accent1 4 6 5 2 8 2" xfId="45054" xr:uid="{00000000-0005-0000-0000-000045AF0000}"/>
    <cellStyle name="20% - Accent1 4 6 5 2 9" xfId="45055" xr:uid="{00000000-0005-0000-0000-000046AF0000}"/>
    <cellStyle name="20% - Accent1 4 6 5 3" xfId="45056" xr:uid="{00000000-0005-0000-0000-000047AF0000}"/>
    <cellStyle name="20% - Accent1 4 6 5 3 2" xfId="45057" xr:uid="{00000000-0005-0000-0000-000048AF0000}"/>
    <cellStyle name="20% - Accent1 4 6 5 3 2 2" xfId="45058" xr:uid="{00000000-0005-0000-0000-000049AF0000}"/>
    <cellStyle name="20% - Accent1 4 6 5 3 2 2 2" xfId="45059" xr:uid="{00000000-0005-0000-0000-00004AAF0000}"/>
    <cellStyle name="20% - Accent1 4 6 5 3 2 2 2 2" xfId="45060" xr:uid="{00000000-0005-0000-0000-00004BAF0000}"/>
    <cellStyle name="20% - Accent1 4 6 5 3 2 2 3" xfId="45061" xr:uid="{00000000-0005-0000-0000-00004CAF0000}"/>
    <cellStyle name="20% - Accent1 4 6 5 3 2 3" xfId="45062" xr:uid="{00000000-0005-0000-0000-00004DAF0000}"/>
    <cellStyle name="20% - Accent1 4 6 5 3 2 3 2" xfId="45063" xr:uid="{00000000-0005-0000-0000-00004EAF0000}"/>
    <cellStyle name="20% - Accent1 4 6 5 3 2 4" xfId="45064" xr:uid="{00000000-0005-0000-0000-00004FAF0000}"/>
    <cellStyle name="20% - Accent1 4 6 5 3 3" xfId="45065" xr:uid="{00000000-0005-0000-0000-000050AF0000}"/>
    <cellStyle name="20% - Accent1 4 6 5 3 3 2" xfId="45066" xr:uid="{00000000-0005-0000-0000-000051AF0000}"/>
    <cellStyle name="20% - Accent1 4 6 5 3 3 2 2" xfId="45067" xr:uid="{00000000-0005-0000-0000-000052AF0000}"/>
    <cellStyle name="20% - Accent1 4 6 5 3 3 2 2 2" xfId="45068" xr:uid="{00000000-0005-0000-0000-000053AF0000}"/>
    <cellStyle name="20% - Accent1 4 6 5 3 3 2 3" xfId="45069" xr:uid="{00000000-0005-0000-0000-000054AF0000}"/>
    <cellStyle name="20% - Accent1 4 6 5 3 3 3" xfId="45070" xr:uid="{00000000-0005-0000-0000-000055AF0000}"/>
    <cellStyle name="20% - Accent1 4 6 5 3 3 3 2" xfId="45071" xr:uid="{00000000-0005-0000-0000-000056AF0000}"/>
    <cellStyle name="20% - Accent1 4 6 5 3 3 4" xfId="45072" xr:uid="{00000000-0005-0000-0000-000057AF0000}"/>
    <cellStyle name="20% - Accent1 4 6 5 3 4" xfId="45073" xr:uid="{00000000-0005-0000-0000-000058AF0000}"/>
    <cellStyle name="20% - Accent1 4 6 5 3 4 2" xfId="45074" xr:uid="{00000000-0005-0000-0000-000059AF0000}"/>
    <cellStyle name="20% - Accent1 4 6 5 3 4 2 2" xfId="45075" xr:uid="{00000000-0005-0000-0000-00005AAF0000}"/>
    <cellStyle name="20% - Accent1 4 6 5 3 4 2 2 2" xfId="45076" xr:uid="{00000000-0005-0000-0000-00005BAF0000}"/>
    <cellStyle name="20% - Accent1 4 6 5 3 4 2 3" xfId="45077" xr:uid="{00000000-0005-0000-0000-00005CAF0000}"/>
    <cellStyle name="20% - Accent1 4 6 5 3 4 3" xfId="45078" xr:uid="{00000000-0005-0000-0000-00005DAF0000}"/>
    <cellStyle name="20% - Accent1 4 6 5 3 4 3 2" xfId="45079" xr:uid="{00000000-0005-0000-0000-00005EAF0000}"/>
    <cellStyle name="20% - Accent1 4 6 5 3 4 4" xfId="45080" xr:uid="{00000000-0005-0000-0000-00005FAF0000}"/>
    <cellStyle name="20% - Accent1 4 6 5 3 5" xfId="45081" xr:uid="{00000000-0005-0000-0000-000060AF0000}"/>
    <cellStyle name="20% - Accent1 4 6 5 3 5 2" xfId="45082" xr:uid="{00000000-0005-0000-0000-000061AF0000}"/>
    <cellStyle name="20% - Accent1 4 6 5 3 5 2 2" xfId="45083" xr:uid="{00000000-0005-0000-0000-000062AF0000}"/>
    <cellStyle name="20% - Accent1 4 6 5 3 5 3" xfId="45084" xr:uid="{00000000-0005-0000-0000-000063AF0000}"/>
    <cellStyle name="20% - Accent1 4 6 5 3 6" xfId="45085" xr:uid="{00000000-0005-0000-0000-000064AF0000}"/>
    <cellStyle name="20% - Accent1 4 6 5 3 6 2" xfId="45086" xr:uid="{00000000-0005-0000-0000-000065AF0000}"/>
    <cellStyle name="20% - Accent1 4 6 5 3 6 2 2" xfId="45087" xr:uid="{00000000-0005-0000-0000-000066AF0000}"/>
    <cellStyle name="20% - Accent1 4 6 5 3 6 3" xfId="45088" xr:uid="{00000000-0005-0000-0000-000067AF0000}"/>
    <cellStyle name="20% - Accent1 4 6 5 3 7" xfId="45089" xr:uid="{00000000-0005-0000-0000-000068AF0000}"/>
    <cellStyle name="20% - Accent1 4 6 5 3 7 2" xfId="45090" xr:uid="{00000000-0005-0000-0000-000069AF0000}"/>
    <cellStyle name="20% - Accent1 4 6 5 3 8" xfId="45091" xr:uid="{00000000-0005-0000-0000-00006AAF0000}"/>
    <cellStyle name="20% - Accent1 4 6 5 3 8 2" xfId="45092" xr:uid="{00000000-0005-0000-0000-00006BAF0000}"/>
    <cellStyle name="20% - Accent1 4 6 5 3 9" xfId="45093" xr:uid="{00000000-0005-0000-0000-00006CAF0000}"/>
    <cellStyle name="20% - Accent1 4 6 5 4" xfId="45094" xr:uid="{00000000-0005-0000-0000-00006DAF0000}"/>
    <cellStyle name="20% - Accent1 4 6 5 4 2" xfId="45095" xr:uid="{00000000-0005-0000-0000-00006EAF0000}"/>
    <cellStyle name="20% - Accent1 4 6 5 4 2 2" xfId="45096" xr:uid="{00000000-0005-0000-0000-00006FAF0000}"/>
    <cellStyle name="20% - Accent1 4 6 5 4 2 2 2" xfId="45097" xr:uid="{00000000-0005-0000-0000-000070AF0000}"/>
    <cellStyle name="20% - Accent1 4 6 5 4 2 3" xfId="45098" xr:uid="{00000000-0005-0000-0000-000071AF0000}"/>
    <cellStyle name="20% - Accent1 4 6 5 4 3" xfId="45099" xr:uid="{00000000-0005-0000-0000-000072AF0000}"/>
    <cellStyle name="20% - Accent1 4 6 5 4 3 2" xfId="45100" xr:uid="{00000000-0005-0000-0000-000073AF0000}"/>
    <cellStyle name="20% - Accent1 4 6 5 4 4" xfId="45101" xr:uid="{00000000-0005-0000-0000-000074AF0000}"/>
    <cellStyle name="20% - Accent1 4 6 5 5" xfId="45102" xr:uid="{00000000-0005-0000-0000-000075AF0000}"/>
    <cellStyle name="20% - Accent1 4 6 5 5 2" xfId="45103" xr:uid="{00000000-0005-0000-0000-000076AF0000}"/>
    <cellStyle name="20% - Accent1 4 6 5 5 2 2" xfId="45104" xr:uid="{00000000-0005-0000-0000-000077AF0000}"/>
    <cellStyle name="20% - Accent1 4 6 5 5 2 2 2" xfId="45105" xr:uid="{00000000-0005-0000-0000-000078AF0000}"/>
    <cellStyle name="20% - Accent1 4 6 5 5 2 3" xfId="45106" xr:uid="{00000000-0005-0000-0000-000079AF0000}"/>
    <cellStyle name="20% - Accent1 4 6 5 5 3" xfId="45107" xr:uid="{00000000-0005-0000-0000-00007AAF0000}"/>
    <cellStyle name="20% - Accent1 4 6 5 5 3 2" xfId="45108" xr:uid="{00000000-0005-0000-0000-00007BAF0000}"/>
    <cellStyle name="20% - Accent1 4 6 5 5 4" xfId="45109" xr:uid="{00000000-0005-0000-0000-00007CAF0000}"/>
    <cellStyle name="20% - Accent1 4 6 5 6" xfId="45110" xr:uid="{00000000-0005-0000-0000-00007DAF0000}"/>
    <cellStyle name="20% - Accent1 4 6 5 6 2" xfId="45111" xr:uid="{00000000-0005-0000-0000-00007EAF0000}"/>
    <cellStyle name="20% - Accent1 4 6 5 6 2 2" xfId="45112" xr:uid="{00000000-0005-0000-0000-00007FAF0000}"/>
    <cellStyle name="20% - Accent1 4 6 5 6 2 2 2" xfId="45113" xr:uid="{00000000-0005-0000-0000-000080AF0000}"/>
    <cellStyle name="20% - Accent1 4 6 5 6 2 3" xfId="45114" xr:uid="{00000000-0005-0000-0000-000081AF0000}"/>
    <cellStyle name="20% - Accent1 4 6 5 6 3" xfId="45115" xr:uid="{00000000-0005-0000-0000-000082AF0000}"/>
    <cellStyle name="20% - Accent1 4 6 5 6 3 2" xfId="45116" xr:uid="{00000000-0005-0000-0000-000083AF0000}"/>
    <cellStyle name="20% - Accent1 4 6 5 6 4" xfId="45117" xr:uid="{00000000-0005-0000-0000-000084AF0000}"/>
    <cellStyle name="20% - Accent1 4 6 5 7" xfId="45118" xr:uid="{00000000-0005-0000-0000-000085AF0000}"/>
    <cellStyle name="20% - Accent1 4 6 5 7 2" xfId="45119" xr:uid="{00000000-0005-0000-0000-000086AF0000}"/>
    <cellStyle name="20% - Accent1 4 6 5 7 2 2" xfId="45120" xr:uid="{00000000-0005-0000-0000-000087AF0000}"/>
    <cellStyle name="20% - Accent1 4 6 5 7 3" xfId="45121" xr:uid="{00000000-0005-0000-0000-000088AF0000}"/>
    <cellStyle name="20% - Accent1 4 6 5 8" xfId="45122" xr:uid="{00000000-0005-0000-0000-000089AF0000}"/>
    <cellStyle name="20% - Accent1 4 6 5 8 2" xfId="45123" xr:uid="{00000000-0005-0000-0000-00008AAF0000}"/>
    <cellStyle name="20% - Accent1 4 6 5 8 2 2" xfId="45124" xr:uid="{00000000-0005-0000-0000-00008BAF0000}"/>
    <cellStyle name="20% - Accent1 4 6 5 8 3" xfId="45125" xr:uid="{00000000-0005-0000-0000-00008CAF0000}"/>
    <cellStyle name="20% - Accent1 4 6 5 9" xfId="45126" xr:uid="{00000000-0005-0000-0000-00008DAF0000}"/>
    <cellStyle name="20% - Accent1 4 6 5 9 2" xfId="45127" xr:uid="{00000000-0005-0000-0000-00008EAF0000}"/>
    <cellStyle name="20% - Accent1 4 6 6" xfId="45128" xr:uid="{00000000-0005-0000-0000-00008FAF0000}"/>
    <cellStyle name="20% - Accent1 4 6 6 2" xfId="45129" xr:uid="{00000000-0005-0000-0000-000090AF0000}"/>
    <cellStyle name="20% - Accent1 4 6 6 2 2" xfId="45130" xr:uid="{00000000-0005-0000-0000-000091AF0000}"/>
    <cellStyle name="20% - Accent1 4 6 6 2 2 2" xfId="45131" xr:uid="{00000000-0005-0000-0000-000092AF0000}"/>
    <cellStyle name="20% - Accent1 4 6 6 2 2 2 2" xfId="45132" xr:uid="{00000000-0005-0000-0000-000093AF0000}"/>
    <cellStyle name="20% - Accent1 4 6 6 2 2 3" xfId="45133" xr:uid="{00000000-0005-0000-0000-000094AF0000}"/>
    <cellStyle name="20% - Accent1 4 6 6 2 3" xfId="45134" xr:uid="{00000000-0005-0000-0000-000095AF0000}"/>
    <cellStyle name="20% - Accent1 4 6 6 2 3 2" xfId="45135" xr:uid="{00000000-0005-0000-0000-000096AF0000}"/>
    <cellStyle name="20% - Accent1 4 6 6 2 4" xfId="45136" xr:uid="{00000000-0005-0000-0000-000097AF0000}"/>
    <cellStyle name="20% - Accent1 4 6 6 3" xfId="45137" xr:uid="{00000000-0005-0000-0000-000098AF0000}"/>
    <cellStyle name="20% - Accent1 4 6 6 3 2" xfId="45138" xr:uid="{00000000-0005-0000-0000-000099AF0000}"/>
    <cellStyle name="20% - Accent1 4 6 6 3 2 2" xfId="45139" xr:uid="{00000000-0005-0000-0000-00009AAF0000}"/>
    <cellStyle name="20% - Accent1 4 6 6 3 2 2 2" xfId="45140" xr:uid="{00000000-0005-0000-0000-00009BAF0000}"/>
    <cellStyle name="20% - Accent1 4 6 6 3 2 3" xfId="45141" xr:uid="{00000000-0005-0000-0000-00009CAF0000}"/>
    <cellStyle name="20% - Accent1 4 6 6 3 3" xfId="45142" xr:uid="{00000000-0005-0000-0000-00009DAF0000}"/>
    <cellStyle name="20% - Accent1 4 6 6 3 3 2" xfId="45143" xr:uid="{00000000-0005-0000-0000-00009EAF0000}"/>
    <cellStyle name="20% - Accent1 4 6 6 3 4" xfId="45144" xr:uid="{00000000-0005-0000-0000-00009FAF0000}"/>
    <cellStyle name="20% - Accent1 4 6 6 4" xfId="45145" xr:uid="{00000000-0005-0000-0000-0000A0AF0000}"/>
    <cellStyle name="20% - Accent1 4 6 6 4 2" xfId="45146" xr:uid="{00000000-0005-0000-0000-0000A1AF0000}"/>
    <cellStyle name="20% - Accent1 4 6 6 4 2 2" xfId="45147" xr:uid="{00000000-0005-0000-0000-0000A2AF0000}"/>
    <cellStyle name="20% - Accent1 4 6 6 4 2 2 2" xfId="45148" xr:uid="{00000000-0005-0000-0000-0000A3AF0000}"/>
    <cellStyle name="20% - Accent1 4 6 6 4 2 3" xfId="45149" xr:uid="{00000000-0005-0000-0000-0000A4AF0000}"/>
    <cellStyle name="20% - Accent1 4 6 6 4 3" xfId="45150" xr:uid="{00000000-0005-0000-0000-0000A5AF0000}"/>
    <cellStyle name="20% - Accent1 4 6 6 4 3 2" xfId="45151" xr:uid="{00000000-0005-0000-0000-0000A6AF0000}"/>
    <cellStyle name="20% - Accent1 4 6 6 4 4" xfId="45152" xr:uid="{00000000-0005-0000-0000-0000A7AF0000}"/>
    <cellStyle name="20% - Accent1 4 6 6 5" xfId="45153" xr:uid="{00000000-0005-0000-0000-0000A8AF0000}"/>
    <cellStyle name="20% - Accent1 4 6 6 5 2" xfId="45154" xr:uid="{00000000-0005-0000-0000-0000A9AF0000}"/>
    <cellStyle name="20% - Accent1 4 6 6 5 2 2" xfId="45155" xr:uid="{00000000-0005-0000-0000-0000AAAF0000}"/>
    <cellStyle name="20% - Accent1 4 6 6 5 3" xfId="45156" xr:uid="{00000000-0005-0000-0000-0000ABAF0000}"/>
    <cellStyle name="20% - Accent1 4 6 6 6" xfId="45157" xr:uid="{00000000-0005-0000-0000-0000ACAF0000}"/>
    <cellStyle name="20% - Accent1 4 6 6 6 2" xfId="45158" xr:uid="{00000000-0005-0000-0000-0000ADAF0000}"/>
    <cellStyle name="20% - Accent1 4 6 6 6 2 2" xfId="45159" xr:uid="{00000000-0005-0000-0000-0000AEAF0000}"/>
    <cellStyle name="20% - Accent1 4 6 6 6 3" xfId="45160" xr:uid="{00000000-0005-0000-0000-0000AFAF0000}"/>
    <cellStyle name="20% - Accent1 4 6 6 7" xfId="45161" xr:uid="{00000000-0005-0000-0000-0000B0AF0000}"/>
    <cellStyle name="20% - Accent1 4 6 6 7 2" xfId="45162" xr:uid="{00000000-0005-0000-0000-0000B1AF0000}"/>
    <cellStyle name="20% - Accent1 4 6 6 8" xfId="45163" xr:uid="{00000000-0005-0000-0000-0000B2AF0000}"/>
    <cellStyle name="20% - Accent1 4 6 6 8 2" xfId="45164" xr:uid="{00000000-0005-0000-0000-0000B3AF0000}"/>
    <cellStyle name="20% - Accent1 4 6 6 9" xfId="45165" xr:uid="{00000000-0005-0000-0000-0000B4AF0000}"/>
    <cellStyle name="20% - Accent1 4 6 7" xfId="45166" xr:uid="{00000000-0005-0000-0000-0000B5AF0000}"/>
    <cellStyle name="20% - Accent1 4 6 7 2" xfId="45167" xr:uid="{00000000-0005-0000-0000-0000B6AF0000}"/>
    <cellStyle name="20% - Accent1 4 6 7 2 2" xfId="45168" xr:uid="{00000000-0005-0000-0000-0000B7AF0000}"/>
    <cellStyle name="20% - Accent1 4 6 7 2 2 2" xfId="45169" xr:uid="{00000000-0005-0000-0000-0000B8AF0000}"/>
    <cellStyle name="20% - Accent1 4 6 7 2 2 2 2" xfId="45170" xr:uid="{00000000-0005-0000-0000-0000B9AF0000}"/>
    <cellStyle name="20% - Accent1 4 6 7 2 2 3" xfId="45171" xr:uid="{00000000-0005-0000-0000-0000BAAF0000}"/>
    <cellStyle name="20% - Accent1 4 6 7 2 3" xfId="45172" xr:uid="{00000000-0005-0000-0000-0000BBAF0000}"/>
    <cellStyle name="20% - Accent1 4 6 7 2 3 2" xfId="45173" xr:uid="{00000000-0005-0000-0000-0000BCAF0000}"/>
    <cellStyle name="20% - Accent1 4 6 7 2 4" xfId="45174" xr:uid="{00000000-0005-0000-0000-0000BDAF0000}"/>
    <cellStyle name="20% - Accent1 4 6 7 3" xfId="45175" xr:uid="{00000000-0005-0000-0000-0000BEAF0000}"/>
    <cellStyle name="20% - Accent1 4 6 7 3 2" xfId="45176" xr:uid="{00000000-0005-0000-0000-0000BFAF0000}"/>
    <cellStyle name="20% - Accent1 4 6 7 3 2 2" xfId="45177" xr:uid="{00000000-0005-0000-0000-0000C0AF0000}"/>
    <cellStyle name="20% - Accent1 4 6 7 3 2 2 2" xfId="45178" xr:uid="{00000000-0005-0000-0000-0000C1AF0000}"/>
    <cellStyle name="20% - Accent1 4 6 7 3 2 3" xfId="45179" xr:uid="{00000000-0005-0000-0000-0000C2AF0000}"/>
    <cellStyle name="20% - Accent1 4 6 7 3 3" xfId="45180" xr:uid="{00000000-0005-0000-0000-0000C3AF0000}"/>
    <cellStyle name="20% - Accent1 4 6 7 3 3 2" xfId="45181" xr:uid="{00000000-0005-0000-0000-0000C4AF0000}"/>
    <cellStyle name="20% - Accent1 4 6 7 3 4" xfId="45182" xr:uid="{00000000-0005-0000-0000-0000C5AF0000}"/>
    <cellStyle name="20% - Accent1 4 6 7 4" xfId="45183" xr:uid="{00000000-0005-0000-0000-0000C6AF0000}"/>
    <cellStyle name="20% - Accent1 4 6 7 4 2" xfId="45184" xr:uid="{00000000-0005-0000-0000-0000C7AF0000}"/>
    <cellStyle name="20% - Accent1 4 6 7 4 2 2" xfId="45185" xr:uid="{00000000-0005-0000-0000-0000C8AF0000}"/>
    <cellStyle name="20% - Accent1 4 6 7 4 2 2 2" xfId="45186" xr:uid="{00000000-0005-0000-0000-0000C9AF0000}"/>
    <cellStyle name="20% - Accent1 4 6 7 4 2 3" xfId="45187" xr:uid="{00000000-0005-0000-0000-0000CAAF0000}"/>
    <cellStyle name="20% - Accent1 4 6 7 4 3" xfId="45188" xr:uid="{00000000-0005-0000-0000-0000CBAF0000}"/>
    <cellStyle name="20% - Accent1 4 6 7 4 3 2" xfId="45189" xr:uid="{00000000-0005-0000-0000-0000CCAF0000}"/>
    <cellStyle name="20% - Accent1 4 6 7 4 4" xfId="45190" xr:uid="{00000000-0005-0000-0000-0000CDAF0000}"/>
    <cellStyle name="20% - Accent1 4 6 7 5" xfId="45191" xr:uid="{00000000-0005-0000-0000-0000CEAF0000}"/>
    <cellStyle name="20% - Accent1 4 6 7 5 2" xfId="45192" xr:uid="{00000000-0005-0000-0000-0000CFAF0000}"/>
    <cellStyle name="20% - Accent1 4 6 7 5 2 2" xfId="45193" xr:uid="{00000000-0005-0000-0000-0000D0AF0000}"/>
    <cellStyle name="20% - Accent1 4 6 7 5 3" xfId="45194" xr:uid="{00000000-0005-0000-0000-0000D1AF0000}"/>
    <cellStyle name="20% - Accent1 4 6 7 6" xfId="45195" xr:uid="{00000000-0005-0000-0000-0000D2AF0000}"/>
    <cellStyle name="20% - Accent1 4 6 7 6 2" xfId="45196" xr:uid="{00000000-0005-0000-0000-0000D3AF0000}"/>
    <cellStyle name="20% - Accent1 4 6 7 6 2 2" xfId="45197" xr:uid="{00000000-0005-0000-0000-0000D4AF0000}"/>
    <cellStyle name="20% - Accent1 4 6 7 6 3" xfId="45198" xr:uid="{00000000-0005-0000-0000-0000D5AF0000}"/>
    <cellStyle name="20% - Accent1 4 6 7 7" xfId="45199" xr:uid="{00000000-0005-0000-0000-0000D6AF0000}"/>
    <cellStyle name="20% - Accent1 4 6 7 7 2" xfId="45200" xr:uid="{00000000-0005-0000-0000-0000D7AF0000}"/>
    <cellStyle name="20% - Accent1 4 6 7 8" xfId="45201" xr:uid="{00000000-0005-0000-0000-0000D8AF0000}"/>
    <cellStyle name="20% - Accent1 4 6 7 8 2" xfId="45202" xr:uid="{00000000-0005-0000-0000-0000D9AF0000}"/>
    <cellStyle name="20% - Accent1 4 6 7 9" xfId="45203" xr:uid="{00000000-0005-0000-0000-0000DAAF0000}"/>
    <cellStyle name="20% - Accent1 4 6 8" xfId="45204" xr:uid="{00000000-0005-0000-0000-0000DBAF0000}"/>
    <cellStyle name="20% - Accent1 4 6 8 2" xfId="45205" xr:uid="{00000000-0005-0000-0000-0000DCAF0000}"/>
    <cellStyle name="20% - Accent1 4 6 8 2 2" xfId="45206" xr:uid="{00000000-0005-0000-0000-0000DDAF0000}"/>
    <cellStyle name="20% - Accent1 4 6 8 2 2 2" xfId="45207" xr:uid="{00000000-0005-0000-0000-0000DEAF0000}"/>
    <cellStyle name="20% - Accent1 4 6 8 2 3" xfId="45208" xr:uid="{00000000-0005-0000-0000-0000DFAF0000}"/>
    <cellStyle name="20% - Accent1 4 6 8 3" xfId="45209" xr:uid="{00000000-0005-0000-0000-0000E0AF0000}"/>
    <cellStyle name="20% - Accent1 4 6 8 3 2" xfId="45210" xr:uid="{00000000-0005-0000-0000-0000E1AF0000}"/>
    <cellStyle name="20% - Accent1 4 6 8 4" xfId="45211" xr:uid="{00000000-0005-0000-0000-0000E2AF0000}"/>
    <cellStyle name="20% - Accent1 4 6 9" xfId="45212" xr:uid="{00000000-0005-0000-0000-0000E3AF0000}"/>
    <cellStyle name="20% - Accent1 4 6 9 2" xfId="45213" xr:uid="{00000000-0005-0000-0000-0000E4AF0000}"/>
    <cellStyle name="20% - Accent1 4 6 9 2 2" xfId="45214" xr:uid="{00000000-0005-0000-0000-0000E5AF0000}"/>
    <cellStyle name="20% - Accent1 4 6 9 2 2 2" xfId="45215" xr:uid="{00000000-0005-0000-0000-0000E6AF0000}"/>
    <cellStyle name="20% - Accent1 4 6 9 2 3" xfId="45216" xr:uid="{00000000-0005-0000-0000-0000E7AF0000}"/>
    <cellStyle name="20% - Accent1 4 6 9 3" xfId="45217" xr:uid="{00000000-0005-0000-0000-0000E8AF0000}"/>
    <cellStyle name="20% - Accent1 4 6 9 3 2" xfId="45218" xr:uid="{00000000-0005-0000-0000-0000E9AF0000}"/>
    <cellStyle name="20% - Accent1 4 6 9 4" xfId="45219" xr:uid="{00000000-0005-0000-0000-0000EAAF0000}"/>
    <cellStyle name="20% - Accent1 4 7" xfId="45220" xr:uid="{00000000-0005-0000-0000-0000EBAF0000}"/>
    <cellStyle name="20% - Accent1 4 7 10" xfId="45221" xr:uid="{00000000-0005-0000-0000-0000ECAF0000}"/>
    <cellStyle name="20% - Accent1 4 7 10 2" xfId="45222" xr:uid="{00000000-0005-0000-0000-0000EDAF0000}"/>
    <cellStyle name="20% - Accent1 4 7 10 2 2" xfId="45223" xr:uid="{00000000-0005-0000-0000-0000EEAF0000}"/>
    <cellStyle name="20% - Accent1 4 7 10 3" xfId="45224" xr:uid="{00000000-0005-0000-0000-0000EFAF0000}"/>
    <cellStyle name="20% - Accent1 4 7 11" xfId="45225" xr:uid="{00000000-0005-0000-0000-0000F0AF0000}"/>
    <cellStyle name="20% - Accent1 4 7 11 2" xfId="45226" xr:uid="{00000000-0005-0000-0000-0000F1AF0000}"/>
    <cellStyle name="20% - Accent1 4 7 11 2 2" xfId="45227" xr:uid="{00000000-0005-0000-0000-0000F2AF0000}"/>
    <cellStyle name="20% - Accent1 4 7 11 3" xfId="45228" xr:uid="{00000000-0005-0000-0000-0000F3AF0000}"/>
    <cellStyle name="20% - Accent1 4 7 12" xfId="45229" xr:uid="{00000000-0005-0000-0000-0000F4AF0000}"/>
    <cellStyle name="20% - Accent1 4 7 12 2" xfId="45230" xr:uid="{00000000-0005-0000-0000-0000F5AF0000}"/>
    <cellStyle name="20% - Accent1 4 7 13" xfId="45231" xr:uid="{00000000-0005-0000-0000-0000F6AF0000}"/>
    <cellStyle name="20% - Accent1 4 7 13 2" xfId="45232" xr:uid="{00000000-0005-0000-0000-0000F7AF0000}"/>
    <cellStyle name="20% - Accent1 4 7 14" xfId="45233" xr:uid="{00000000-0005-0000-0000-0000F8AF0000}"/>
    <cellStyle name="20% - Accent1 4 7 2" xfId="45234" xr:uid="{00000000-0005-0000-0000-0000F9AF0000}"/>
    <cellStyle name="20% - Accent1 4 7 2 10" xfId="45235" xr:uid="{00000000-0005-0000-0000-0000FAAF0000}"/>
    <cellStyle name="20% - Accent1 4 7 2 10 2" xfId="45236" xr:uid="{00000000-0005-0000-0000-0000FBAF0000}"/>
    <cellStyle name="20% - Accent1 4 7 2 11" xfId="45237" xr:uid="{00000000-0005-0000-0000-0000FCAF0000}"/>
    <cellStyle name="20% - Accent1 4 7 2 2" xfId="45238" xr:uid="{00000000-0005-0000-0000-0000FDAF0000}"/>
    <cellStyle name="20% - Accent1 4 7 2 2 2" xfId="45239" xr:uid="{00000000-0005-0000-0000-0000FEAF0000}"/>
    <cellStyle name="20% - Accent1 4 7 2 2 2 2" xfId="45240" xr:uid="{00000000-0005-0000-0000-0000FFAF0000}"/>
    <cellStyle name="20% - Accent1 4 7 2 2 2 2 2" xfId="45241" xr:uid="{00000000-0005-0000-0000-000000B00000}"/>
    <cellStyle name="20% - Accent1 4 7 2 2 2 2 2 2" xfId="45242" xr:uid="{00000000-0005-0000-0000-000001B00000}"/>
    <cellStyle name="20% - Accent1 4 7 2 2 2 2 3" xfId="45243" xr:uid="{00000000-0005-0000-0000-000002B00000}"/>
    <cellStyle name="20% - Accent1 4 7 2 2 2 3" xfId="45244" xr:uid="{00000000-0005-0000-0000-000003B00000}"/>
    <cellStyle name="20% - Accent1 4 7 2 2 2 3 2" xfId="45245" xr:uid="{00000000-0005-0000-0000-000004B00000}"/>
    <cellStyle name="20% - Accent1 4 7 2 2 2 4" xfId="45246" xr:uid="{00000000-0005-0000-0000-000005B00000}"/>
    <cellStyle name="20% - Accent1 4 7 2 2 3" xfId="45247" xr:uid="{00000000-0005-0000-0000-000006B00000}"/>
    <cellStyle name="20% - Accent1 4 7 2 2 3 2" xfId="45248" xr:uid="{00000000-0005-0000-0000-000007B00000}"/>
    <cellStyle name="20% - Accent1 4 7 2 2 3 2 2" xfId="45249" xr:uid="{00000000-0005-0000-0000-000008B00000}"/>
    <cellStyle name="20% - Accent1 4 7 2 2 3 2 2 2" xfId="45250" xr:uid="{00000000-0005-0000-0000-000009B00000}"/>
    <cellStyle name="20% - Accent1 4 7 2 2 3 2 3" xfId="45251" xr:uid="{00000000-0005-0000-0000-00000AB00000}"/>
    <cellStyle name="20% - Accent1 4 7 2 2 3 3" xfId="45252" xr:uid="{00000000-0005-0000-0000-00000BB00000}"/>
    <cellStyle name="20% - Accent1 4 7 2 2 3 3 2" xfId="45253" xr:uid="{00000000-0005-0000-0000-00000CB00000}"/>
    <cellStyle name="20% - Accent1 4 7 2 2 3 4" xfId="45254" xr:uid="{00000000-0005-0000-0000-00000DB00000}"/>
    <cellStyle name="20% - Accent1 4 7 2 2 4" xfId="45255" xr:uid="{00000000-0005-0000-0000-00000EB00000}"/>
    <cellStyle name="20% - Accent1 4 7 2 2 4 2" xfId="45256" xr:uid="{00000000-0005-0000-0000-00000FB00000}"/>
    <cellStyle name="20% - Accent1 4 7 2 2 4 2 2" xfId="45257" xr:uid="{00000000-0005-0000-0000-000010B00000}"/>
    <cellStyle name="20% - Accent1 4 7 2 2 4 2 2 2" xfId="45258" xr:uid="{00000000-0005-0000-0000-000011B00000}"/>
    <cellStyle name="20% - Accent1 4 7 2 2 4 2 3" xfId="45259" xr:uid="{00000000-0005-0000-0000-000012B00000}"/>
    <cellStyle name="20% - Accent1 4 7 2 2 4 3" xfId="45260" xr:uid="{00000000-0005-0000-0000-000013B00000}"/>
    <cellStyle name="20% - Accent1 4 7 2 2 4 3 2" xfId="45261" xr:uid="{00000000-0005-0000-0000-000014B00000}"/>
    <cellStyle name="20% - Accent1 4 7 2 2 4 4" xfId="45262" xr:uid="{00000000-0005-0000-0000-000015B00000}"/>
    <cellStyle name="20% - Accent1 4 7 2 2 5" xfId="45263" xr:uid="{00000000-0005-0000-0000-000016B00000}"/>
    <cellStyle name="20% - Accent1 4 7 2 2 5 2" xfId="45264" xr:uid="{00000000-0005-0000-0000-000017B00000}"/>
    <cellStyle name="20% - Accent1 4 7 2 2 5 2 2" xfId="45265" xr:uid="{00000000-0005-0000-0000-000018B00000}"/>
    <cellStyle name="20% - Accent1 4 7 2 2 5 3" xfId="45266" xr:uid="{00000000-0005-0000-0000-000019B00000}"/>
    <cellStyle name="20% - Accent1 4 7 2 2 6" xfId="45267" xr:uid="{00000000-0005-0000-0000-00001AB00000}"/>
    <cellStyle name="20% - Accent1 4 7 2 2 6 2" xfId="45268" xr:uid="{00000000-0005-0000-0000-00001BB00000}"/>
    <cellStyle name="20% - Accent1 4 7 2 2 6 2 2" xfId="45269" xr:uid="{00000000-0005-0000-0000-00001CB00000}"/>
    <cellStyle name="20% - Accent1 4 7 2 2 6 3" xfId="45270" xr:uid="{00000000-0005-0000-0000-00001DB00000}"/>
    <cellStyle name="20% - Accent1 4 7 2 2 7" xfId="45271" xr:uid="{00000000-0005-0000-0000-00001EB00000}"/>
    <cellStyle name="20% - Accent1 4 7 2 2 7 2" xfId="45272" xr:uid="{00000000-0005-0000-0000-00001FB00000}"/>
    <cellStyle name="20% - Accent1 4 7 2 2 8" xfId="45273" xr:uid="{00000000-0005-0000-0000-000020B00000}"/>
    <cellStyle name="20% - Accent1 4 7 2 2 8 2" xfId="45274" xr:uid="{00000000-0005-0000-0000-000021B00000}"/>
    <cellStyle name="20% - Accent1 4 7 2 2 9" xfId="45275" xr:uid="{00000000-0005-0000-0000-000022B00000}"/>
    <cellStyle name="20% - Accent1 4 7 2 3" xfId="45276" xr:uid="{00000000-0005-0000-0000-000023B00000}"/>
    <cellStyle name="20% - Accent1 4 7 2 3 2" xfId="45277" xr:uid="{00000000-0005-0000-0000-000024B00000}"/>
    <cellStyle name="20% - Accent1 4 7 2 3 2 2" xfId="45278" xr:uid="{00000000-0005-0000-0000-000025B00000}"/>
    <cellStyle name="20% - Accent1 4 7 2 3 2 2 2" xfId="45279" xr:uid="{00000000-0005-0000-0000-000026B00000}"/>
    <cellStyle name="20% - Accent1 4 7 2 3 2 2 2 2" xfId="45280" xr:uid="{00000000-0005-0000-0000-000027B00000}"/>
    <cellStyle name="20% - Accent1 4 7 2 3 2 2 3" xfId="45281" xr:uid="{00000000-0005-0000-0000-000028B00000}"/>
    <cellStyle name="20% - Accent1 4 7 2 3 2 3" xfId="45282" xr:uid="{00000000-0005-0000-0000-000029B00000}"/>
    <cellStyle name="20% - Accent1 4 7 2 3 2 3 2" xfId="45283" xr:uid="{00000000-0005-0000-0000-00002AB00000}"/>
    <cellStyle name="20% - Accent1 4 7 2 3 2 4" xfId="45284" xr:uid="{00000000-0005-0000-0000-00002BB00000}"/>
    <cellStyle name="20% - Accent1 4 7 2 3 3" xfId="45285" xr:uid="{00000000-0005-0000-0000-00002CB00000}"/>
    <cellStyle name="20% - Accent1 4 7 2 3 3 2" xfId="45286" xr:uid="{00000000-0005-0000-0000-00002DB00000}"/>
    <cellStyle name="20% - Accent1 4 7 2 3 3 2 2" xfId="45287" xr:uid="{00000000-0005-0000-0000-00002EB00000}"/>
    <cellStyle name="20% - Accent1 4 7 2 3 3 2 2 2" xfId="45288" xr:uid="{00000000-0005-0000-0000-00002FB00000}"/>
    <cellStyle name="20% - Accent1 4 7 2 3 3 2 3" xfId="45289" xr:uid="{00000000-0005-0000-0000-000030B00000}"/>
    <cellStyle name="20% - Accent1 4 7 2 3 3 3" xfId="45290" xr:uid="{00000000-0005-0000-0000-000031B00000}"/>
    <cellStyle name="20% - Accent1 4 7 2 3 3 3 2" xfId="45291" xr:uid="{00000000-0005-0000-0000-000032B00000}"/>
    <cellStyle name="20% - Accent1 4 7 2 3 3 4" xfId="45292" xr:uid="{00000000-0005-0000-0000-000033B00000}"/>
    <cellStyle name="20% - Accent1 4 7 2 3 4" xfId="45293" xr:uid="{00000000-0005-0000-0000-000034B00000}"/>
    <cellStyle name="20% - Accent1 4 7 2 3 4 2" xfId="45294" xr:uid="{00000000-0005-0000-0000-000035B00000}"/>
    <cellStyle name="20% - Accent1 4 7 2 3 4 2 2" xfId="45295" xr:uid="{00000000-0005-0000-0000-000036B00000}"/>
    <cellStyle name="20% - Accent1 4 7 2 3 4 2 2 2" xfId="45296" xr:uid="{00000000-0005-0000-0000-000037B00000}"/>
    <cellStyle name="20% - Accent1 4 7 2 3 4 2 3" xfId="45297" xr:uid="{00000000-0005-0000-0000-000038B00000}"/>
    <cellStyle name="20% - Accent1 4 7 2 3 4 3" xfId="45298" xr:uid="{00000000-0005-0000-0000-000039B00000}"/>
    <cellStyle name="20% - Accent1 4 7 2 3 4 3 2" xfId="45299" xr:uid="{00000000-0005-0000-0000-00003AB00000}"/>
    <cellStyle name="20% - Accent1 4 7 2 3 4 4" xfId="45300" xr:uid="{00000000-0005-0000-0000-00003BB00000}"/>
    <cellStyle name="20% - Accent1 4 7 2 3 5" xfId="45301" xr:uid="{00000000-0005-0000-0000-00003CB00000}"/>
    <cellStyle name="20% - Accent1 4 7 2 3 5 2" xfId="45302" xr:uid="{00000000-0005-0000-0000-00003DB00000}"/>
    <cellStyle name="20% - Accent1 4 7 2 3 5 2 2" xfId="45303" xr:uid="{00000000-0005-0000-0000-00003EB00000}"/>
    <cellStyle name="20% - Accent1 4 7 2 3 5 3" xfId="45304" xr:uid="{00000000-0005-0000-0000-00003FB00000}"/>
    <cellStyle name="20% - Accent1 4 7 2 3 6" xfId="45305" xr:uid="{00000000-0005-0000-0000-000040B00000}"/>
    <cellStyle name="20% - Accent1 4 7 2 3 6 2" xfId="45306" xr:uid="{00000000-0005-0000-0000-000041B00000}"/>
    <cellStyle name="20% - Accent1 4 7 2 3 6 2 2" xfId="45307" xr:uid="{00000000-0005-0000-0000-000042B00000}"/>
    <cellStyle name="20% - Accent1 4 7 2 3 6 3" xfId="45308" xr:uid="{00000000-0005-0000-0000-000043B00000}"/>
    <cellStyle name="20% - Accent1 4 7 2 3 7" xfId="45309" xr:uid="{00000000-0005-0000-0000-000044B00000}"/>
    <cellStyle name="20% - Accent1 4 7 2 3 7 2" xfId="45310" xr:uid="{00000000-0005-0000-0000-000045B00000}"/>
    <cellStyle name="20% - Accent1 4 7 2 3 8" xfId="45311" xr:uid="{00000000-0005-0000-0000-000046B00000}"/>
    <cellStyle name="20% - Accent1 4 7 2 3 8 2" xfId="45312" xr:uid="{00000000-0005-0000-0000-000047B00000}"/>
    <cellStyle name="20% - Accent1 4 7 2 3 9" xfId="45313" xr:uid="{00000000-0005-0000-0000-000048B00000}"/>
    <cellStyle name="20% - Accent1 4 7 2 4" xfId="45314" xr:uid="{00000000-0005-0000-0000-000049B00000}"/>
    <cellStyle name="20% - Accent1 4 7 2 4 2" xfId="45315" xr:uid="{00000000-0005-0000-0000-00004AB00000}"/>
    <cellStyle name="20% - Accent1 4 7 2 4 2 2" xfId="45316" xr:uid="{00000000-0005-0000-0000-00004BB00000}"/>
    <cellStyle name="20% - Accent1 4 7 2 4 2 2 2" xfId="45317" xr:uid="{00000000-0005-0000-0000-00004CB00000}"/>
    <cellStyle name="20% - Accent1 4 7 2 4 2 3" xfId="45318" xr:uid="{00000000-0005-0000-0000-00004DB00000}"/>
    <cellStyle name="20% - Accent1 4 7 2 4 3" xfId="45319" xr:uid="{00000000-0005-0000-0000-00004EB00000}"/>
    <cellStyle name="20% - Accent1 4 7 2 4 3 2" xfId="45320" xr:uid="{00000000-0005-0000-0000-00004FB00000}"/>
    <cellStyle name="20% - Accent1 4 7 2 4 4" xfId="45321" xr:uid="{00000000-0005-0000-0000-000050B00000}"/>
    <cellStyle name="20% - Accent1 4 7 2 5" xfId="45322" xr:uid="{00000000-0005-0000-0000-000051B00000}"/>
    <cellStyle name="20% - Accent1 4 7 2 5 2" xfId="45323" xr:uid="{00000000-0005-0000-0000-000052B00000}"/>
    <cellStyle name="20% - Accent1 4 7 2 5 2 2" xfId="45324" xr:uid="{00000000-0005-0000-0000-000053B00000}"/>
    <cellStyle name="20% - Accent1 4 7 2 5 2 2 2" xfId="45325" xr:uid="{00000000-0005-0000-0000-000054B00000}"/>
    <cellStyle name="20% - Accent1 4 7 2 5 2 3" xfId="45326" xr:uid="{00000000-0005-0000-0000-000055B00000}"/>
    <cellStyle name="20% - Accent1 4 7 2 5 3" xfId="45327" xr:uid="{00000000-0005-0000-0000-000056B00000}"/>
    <cellStyle name="20% - Accent1 4 7 2 5 3 2" xfId="45328" xr:uid="{00000000-0005-0000-0000-000057B00000}"/>
    <cellStyle name="20% - Accent1 4 7 2 5 4" xfId="45329" xr:uid="{00000000-0005-0000-0000-000058B00000}"/>
    <cellStyle name="20% - Accent1 4 7 2 6" xfId="45330" xr:uid="{00000000-0005-0000-0000-000059B00000}"/>
    <cellStyle name="20% - Accent1 4 7 2 6 2" xfId="45331" xr:uid="{00000000-0005-0000-0000-00005AB00000}"/>
    <cellStyle name="20% - Accent1 4 7 2 6 2 2" xfId="45332" xr:uid="{00000000-0005-0000-0000-00005BB00000}"/>
    <cellStyle name="20% - Accent1 4 7 2 6 2 2 2" xfId="45333" xr:uid="{00000000-0005-0000-0000-00005CB00000}"/>
    <cellStyle name="20% - Accent1 4 7 2 6 2 3" xfId="45334" xr:uid="{00000000-0005-0000-0000-00005DB00000}"/>
    <cellStyle name="20% - Accent1 4 7 2 6 3" xfId="45335" xr:uid="{00000000-0005-0000-0000-00005EB00000}"/>
    <cellStyle name="20% - Accent1 4 7 2 6 3 2" xfId="45336" xr:uid="{00000000-0005-0000-0000-00005FB00000}"/>
    <cellStyle name="20% - Accent1 4 7 2 6 4" xfId="45337" xr:uid="{00000000-0005-0000-0000-000060B00000}"/>
    <cellStyle name="20% - Accent1 4 7 2 7" xfId="45338" xr:uid="{00000000-0005-0000-0000-000061B00000}"/>
    <cellStyle name="20% - Accent1 4 7 2 7 2" xfId="45339" xr:uid="{00000000-0005-0000-0000-000062B00000}"/>
    <cellStyle name="20% - Accent1 4 7 2 7 2 2" xfId="45340" xr:uid="{00000000-0005-0000-0000-000063B00000}"/>
    <cellStyle name="20% - Accent1 4 7 2 7 3" xfId="45341" xr:uid="{00000000-0005-0000-0000-000064B00000}"/>
    <cellStyle name="20% - Accent1 4 7 2 8" xfId="45342" xr:uid="{00000000-0005-0000-0000-000065B00000}"/>
    <cellStyle name="20% - Accent1 4 7 2 8 2" xfId="45343" xr:uid="{00000000-0005-0000-0000-000066B00000}"/>
    <cellStyle name="20% - Accent1 4 7 2 8 2 2" xfId="45344" xr:uid="{00000000-0005-0000-0000-000067B00000}"/>
    <cellStyle name="20% - Accent1 4 7 2 8 3" xfId="45345" xr:uid="{00000000-0005-0000-0000-000068B00000}"/>
    <cellStyle name="20% - Accent1 4 7 2 9" xfId="45346" xr:uid="{00000000-0005-0000-0000-000069B00000}"/>
    <cellStyle name="20% - Accent1 4 7 2 9 2" xfId="45347" xr:uid="{00000000-0005-0000-0000-00006AB00000}"/>
    <cellStyle name="20% - Accent1 4 7 3" xfId="45348" xr:uid="{00000000-0005-0000-0000-00006BB00000}"/>
    <cellStyle name="20% - Accent1 4 7 3 10" xfId="45349" xr:uid="{00000000-0005-0000-0000-00006CB00000}"/>
    <cellStyle name="20% - Accent1 4 7 3 10 2" xfId="45350" xr:uid="{00000000-0005-0000-0000-00006DB00000}"/>
    <cellStyle name="20% - Accent1 4 7 3 11" xfId="45351" xr:uid="{00000000-0005-0000-0000-00006EB00000}"/>
    <cellStyle name="20% - Accent1 4 7 3 2" xfId="45352" xr:uid="{00000000-0005-0000-0000-00006FB00000}"/>
    <cellStyle name="20% - Accent1 4 7 3 2 2" xfId="45353" xr:uid="{00000000-0005-0000-0000-000070B00000}"/>
    <cellStyle name="20% - Accent1 4 7 3 2 2 2" xfId="45354" xr:uid="{00000000-0005-0000-0000-000071B00000}"/>
    <cellStyle name="20% - Accent1 4 7 3 2 2 2 2" xfId="45355" xr:uid="{00000000-0005-0000-0000-000072B00000}"/>
    <cellStyle name="20% - Accent1 4 7 3 2 2 2 2 2" xfId="45356" xr:uid="{00000000-0005-0000-0000-000073B00000}"/>
    <cellStyle name="20% - Accent1 4 7 3 2 2 2 3" xfId="45357" xr:uid="{00000000-0005-0000-0000-000074B00000}"/>
    <cellStyle name="20% - Accent1 4 7 3 2 2 3" xfId="45358" xr:uid="{00000000-0005-0000-0000-000075B00000}"/>
    <cellStyle name="20% - Accent1 4 7 3 2 2 3 2" xfId="45359" xr:uid="{00000000-0005-0000-0000-000076B00000}"/>
    <cellStyle name="20% - Accent1 4 7 3 2 2 4" xfId="45360" xr:uid="{00000000-0005-0000-0000-000077B00000}"/>
    <cellStyle name="20% - Accent1 4 7 3 2 3" xfId="45361" xr:uid="{00000000-0005-0000-0000-000078B00000}"/>
    <cellStyle name="20% - Accent1 4 7 3 2 3 2" xfId="45362" xr:uid="{00000000-0005-0000-0000-000079B00000}"/>
    <cellStyle name="20% - Accent1 4 7 3 2 3 2 2" xfId="45363" xr:uid="{00000000-0005-0000-0000-00007AB00000}"/>
    <cellStyle name="20% - Accent1 4 7 3 2 3 2 2 2" xfId="45364" xr:uid="{00000000-0005-0000-0000-00007BB00000}"/>
    <cellStyle name="20% - Accent1 4 7 3 2 3 2 3" xfId="45365" xr:uid="{00000000-0005-0000-0000-00007CB00000}"/>
    <cellStyle name="20% - Accent1 4 7 3 2 3 3" xfId="45366" xr:uid="{00000000-0005-0000-0000-00007DB00000}"/>
    <cellStyle name="20% - Accent1 4 7 3 2 3 3 2" xfId="45367" xr:uid="{00000000-0005-0000-0000-00007EB00000}"/>
    <cellStyle name="20% - Accent1 4 7 3 2 3 4" xfId="45368" xr:uid="{00000000-0005-0000-0000-00007FB00000}"/>
    <cellStyle name="20% - Accent1 4 7 3 2 4" xfId="45369" xr:uid="{00000000-0005-0000-0000-000080B00000}"/>
    <cellStyle name="20% - Accent1 4 7 3 2 4 2" xfId="45370" xr:uid="{00000000-0005-0000-0000-000081B00000}"/>
    <cellStyle name="20% - Accent1 4 7 3 2 4 2 2" xfId="45371" xr:uid="{00000000-0005-0000-0000-000082B00000}"/>
    <cellStyle name="20% - Accent1 4 7 3 2 4 2 2 2" xfId="45372" xr:uid="{00000000-0005-0000-0000-000083B00000}"/>
    <cellStyle name="20% - Accent1 4 7 3 2 4 2 3" xfId="45373" xr:uid="{00000000-0005-0000-0000-000084B00000}"/>
    <cellStyle name="20% - Accent1 4 7 3 2 4 3" xfId="45374" xr:uid="{00000000-0005-0000-0000-000085B00000}"/>
    <cellStyle name="20% - Accent1 4 7 3 2 4 3 2" xfId="45375" xr:uid="{00000000-0005-0000-0000-000086B00000}"/>
    <cellStyle name="20% - Accent1 4 7 3 2 4 4" xfId="45376" xr:uid="{00000000-0005-0000-0000-000087B00000}"/>
    <cellStyle name="20% - Accent1 4 7 3 2 5" xfId="45377" xr:uid="{00000000-0005-0000-0000-000088B00000}"/>
    <cellStyle name="20% - Accent1 4 7 3 2 5 2" xfId="45378" xr:uid="{00000000-0005-0000-0000-000089B00000}"/>
    <cellStyle name="20% - Accent1 4 7 3 2 5 2 2" xfId="45379" xr:uid="{00000000-0005-0000-0000-00008AB00000}"/>
    <cellStyle name="20% - Accent1 4 7 3 2 5 3" xfId="45380" xr:uid="{00000000-0005-0000-0000-00008BB00000}"/>
    <cellStyle name="20% - Accent1 4 7 3 2 6" xfId="45381" xr:uid="{00000000-0005-0000-0000-00008CB00000}"/>
    <cellStyle name="20% - Accent1 4 7 3 2 6 2" xfId="45382" xr:uid="{00000000-0005-0000-0000-00008DB00000}"/>
    <cellStyle name="20% - Accent1 4 7 3 2 6 2 2" xfId="45383" xr:uid="{00000000-0005-0000-0000-00008EB00000}"/>
    <cellStyle name="20% - Accent1 4 7 3 2 6 3" xfId="45384" xr:uid="{00000000-0005-0000-0000-00008FB00000}"/>
    <cellStyle name="20% - Accent1 4 7 3 2 7" xfId="45385" xr:uid="{00000000-0005-0000-0000-000090B00000}"/>
    <cellStyle name="20% - Accent1 4 7 3 2 7 2" xfId="45386" xr:uid="{00000000-0005-0000-0000-000091B00000}"/>
    <cellStyle name="20% - Accent1 4 7 3 2 8" xfId="45387" xr:uid="{00000000-0005-0000-0000-000092B00000}"/>
    <cellStyle name="20% - Accent1 4 7 3 2 8 2" xfId="45388" xr:uid="{00000000-0005-0000-0000-000093B00000}"/>
    <cellStyle name="20% - Accent1 4 7 3 2 9" xfId="45389" xr:uid="{00000000-0005-0000-0000-000094B00000}"/>
    <cellStyle name="20% - Accent1 4 7 3 3" xfId="45390" xr:uid="{00000000-0005-0000-0000-000095B00000}"/>
    <cellStyle name="20% - Accent1 4 7 3 3 2" xfId="45391" xr:uid="{00000000-0005-0000-0000-000096B00000}"/>
    <cellStyle name="20% - Accent1 4 7 3 3 2 2" xfId="45392" xr:uid="{00000000-0005-0000-0000-000097B00000}"/>
    <cellStyle name="20% - Accent1 4 7 3 3 2 2 2" xfId="45393" xr:uid="{00000000-0005-0000-0000-000098B00000}"/>
    <cellStyle name="20% - Accent1 4 7 3 3 2 2 2 2" xfId="45394" xr:uid="{00000000-0005-0000-0000-000099B00000}"/>
    <cellStyle name="20% - Accent1 4 7 3 3 2 2 3" xfId="45395" xr:uid="{00000000-0005-0000-0000-00009AB00000}"/>
    <cellStyle name="20% - Accent1 4 7 3 3 2 3" xfId="45396" xr:uid="{00000000-0005-0000-0000-00009BB00000}"/>
    <cellStyle name="20% - Accent1 4 7 3 3 2 3 2" xfId="45397" xr:uid="{00000000-0005-0000-0000-00009CB00000}"/>
    <cellStyle name="20% - Accent1 4 7 3 3 2 4" xfId="45398" xr:uid="{00000000-0005-0000-0000-00009DB00000}"/>
    <cellStyle name="20% - Accent1 4 7 3 3 3" xfId="45399" xr:uid="{00000000-0005-0000-0000-00009EB00000}"/>
    <cellStyle name="20% - Accent1 4 7 3 3 3 2" xfId="45400" xr:uid="{00000000-0005-0000-0000-00009FB00000}"/>
    <cellStyle name="20% - Accent1 4 7 3 3 3 2 2" xfId="45401" xr:uid="{00000000-0005-0000-0000-0000A0B00000}"/>
    <cellStyle name="20% - Accent1 4 7 3 3 3 2 2 2" xfId="45402" xr:uid="{00000000-0005-0000-0000-0000A1B00000}"/>
    <cellStyle name="20% - Accent1 4 7 3 3 3 2 3" xfId="45403" xr:uid="{00000000-0005-0000-0000-0000A2B00000}"/>
    <cellStyle name="20% - Accent1 4 7 3 3 3 3" xfId="45404" xr:uid="{00000000-0005-0000-0000-0000A3B00000}"/>
    <cellStyle name="20% - Accent1 4 7 3 3 3 3 2" xfId="45405" xr:uid="{00000000-0005-0000-0000-0000A4B00000}"/>
    <cellStyle name="20% - Accent1 4 7 3 3 3 4" xfId="45406" xr:uid="{00000000-0005-0000-0000-0000A5B00000}"/>
    <cellStyle name="20% - Accent1 4 7 3 3 4" xfId="45407" xr:uid="{00000000-0005-0000-0000-0000A6B00000}"/>
    <cellStyle name="20% - Accent1 4 7 3 3 4 2" xfId="45408" xr:uid="{00000000-0005-0000-0000-0000A7B00000}"/>
    <cellStyle name="20% - Accent1 4 7 3 3 4 2 2" xfId="45409" xr:uid="{00000000-0005-0000-0000-0000A8B00000}"/>
    <cellStyle name="20% - Accent1 4 7 3 3 4 2 2 2" xfId="45410" xr:uid="{00000000-0005-0000-0000-0000A9B00000}"/>
    <cellStyle name="20% - Accent1 4 7 3 3 4 2 3" xfId="45411" xr:uid="{00000000-0005-0000-0000-0000AAB00000}"/>
    <cellStyle name="20% - Accent1 4 7 3 3 4 3" xfId="45412" xr:uid="{00000000-0005-0000-0000-0000ABB00000}"/>
    <cellStyle name="20% - Accent1 4 7 3 3 4 3 2" xfId="45413" xr:uid="{00000000-0005-0000-0000-0000ACB00000}"/>
    <cellStyle name="20% - Accent1 4 7 3 3 4 4" xfId="45414" xr:uid="{00000000-0005-0000-0000-0000ADB00000}"/>
    <cellStyle name="20% - Accent1 4 7 3 3 5" xfId="45415" xr:uid="{00000000-0005-0000-0000-0000AEB00000}"/>
    <cellStyle name="20% - Accent1 4 7 3 3 5 2" xfId="45416" xr:uid="{00000000-0005-0000-0000-0000AFB00000}"/>
    <cellStyle name="20% - Accent1 4 7 3 3 5 2 2" xfId="45417" xr:uid="{00000000-0005-0000-0000-0000B0B00000}"/>
    <cellStyle name="20% - Accent1 4 7 3 3 5 3" xfId="45418" xr:uid="{00000000-0005-0000-0000-0000B1B00000}"/>
    <cellStyle name="20% - Accent1 4 7 3 3 6" xfId="45419" xr:uid="{00000000-0005-0000-0000-0000B2B00000}"/>
    <cellStyle name="20% - Accent1 4 7 3 3 6 2" xfId="45420" xr:uid="{00000000-0005-0000-0000-0000B3B00000}"/>
    <cellStyle name="20% - Accent1 4 7 3 3 6 2 2" xfId="45421" xr:uid="{00000000-0005-0000-0000-0000B4B00000}"/>
    <cellStyle name="20% - Accent1 4 7 3 3 6 3" xfId="45422" xr:uid="{00000000-0005-0000-0000-0000B5B00000}"/>
    <cellStyle name="20% - Accent1 4 7 3 3 7" xfId="45423" xr:uid="{00000000-0005-0000-0000-0000B6B00000}"/>
    <cellStyle name="20% - Accent1 4 7 3 3 7 2" xfId="45424" xr:uid="{00000000-0005-0000-0000-0000B7B00000}"/>
    <cellStyle name="20% - Accent1 4 7 3 3 8" xfId="45425" xr:uid="{00000000-0005-0000-0000-0000B8B00000}"/>
    <cellStyle name="20% - Accent1 4 7 3 3 8 2" xfId="45426" xr:uid="{00000000-0005-0000-0000-0000B9B00000}"/>
    <cellStyle name="20% - Accent1 4 7 3 3 9" xfId="45427" xr:uid="{00000000-0005-0000-0000-0000BAB00000}"/>
    <cellStyle name="20% - Accent1 4 7 3 4" xfId="45428" xr:uid="{00000000-0005-0000-0000-0000BBB00000}"/>
    <cellStyle name="20% - Accent1 4 7 3 4 2" xfId="45429" xr:uid="{00000000-0005-0000-0000-0000BCB00000}"/>
    <cellStyle name="20% - Accent1 4 7 3 4 2 2" xfId="45430" xr:uid="{00000000-0005-0000-0000-0000BDB00000}"/>
    <cellStyle name="20% - Accent1 4 7 3 4 2 2 2" xfId="45431" xr:uid="{00000000-0005-0000-0000-0000BEB00000}"/>
    <cellStyle name="20% - Accent1 4 7 3 4 2 3" xfId="45432" xr:uid="{00000000-0005-0000-0000-0000BFB00000}"/>
    <cellStyle name="20% - Accent1 4 7 3 4 3" xfId="45433" xr:uid="{00000000-0005-0000-0000-0000C0B00000}"/>
    <cellStyle name="20% - Accent1 4 7 3 4 3 2" xfId="45434" xr:uid="{00000000-0005-0000-0000-0000C1B00000}"/>
    <cellStyle name="20% - Accent1 4 7 3 4 4" xfId="45435" xr:uid="{00000000-0005-0000-0000-0000C2B00000}"/>
    <cellStyle name="20% - Accent1 4 7 3 5" xfId="45436" xr:uid="{00000000-0005-0000-0000-0000C3B00000}"/>
    <cellStyle name="20% - Accent1 4 7 3 5 2" xfId="45437" xr:uid="{00000000-0005-0000-0000-0000C4B00000}"/>
    <cellStyle name="20% - Accent1 4 7 3 5 2 2" xfId="45438" xr:uid="{00000000-0005-0000-0000-0000C5B00000}"/>
    <cellStyle name="20% - Accent1 4 7 3 5 2 2 2" xfId="45439" xr:uid="{00000000-0005-0000-0000-0000C6B00000}"/>
    <cellStyle name="20% - Accent1 4 7 3 5 2 3" xfId="45440" xr:uid="{00000000-0005-0000-0000-0000C7B00000}"/>
    <cellStyle name="20% - Accent1 4 7 3 5 3" xfId="45441" xr:uid="{00000000-0005-0000-0000-0000C8B00000}"/>
    <cellStyle name="20% - Accent1 4 7 3 5 3 2" xfId="45442" xr:uid="{00000000-0005-0000-0000-0000C9B00000}"/>
    <cellStyle name="20% - Accent1 4 7 3 5 4" xfId="45443" xr:uid="{00000000-0005-0000-0000-0000CAB00000}"/>
    <cellStyle name="20% - Accent1 4 7 3 6" xfId="45444" xr:uid="{00000000-0005-0000-0000-0000CBB00000}"/>
    <cellStyle name="20% - Accent1 4 7 3 6 2" xfId="45445" xr:uid="{00000000-0005-0000-0000-0000CCB00000}"/>
    <cellStyle name="20% - Accent1 4 7 3 6 2 2" xfId="45446" xr:uid="{00000000-0005-0000-0000-0000CDB00000}"/>
    <cellStyle name="20% - Accent1 4 7 3 6 2 2 2" xfId="45447" xr:uid="{00000000-0005-0000-0000-0000CEB00000}"/>
    <cellStyle name="20% - Accent1 4 7 3 6 2 3" xfId="45448" xr:uid="{00000000-0005-0000-0000-0000CFB00000}"/>
    <cellStyle name="20% - Accent1 4 7 3 6 3" xfId="45449" xr:uid="{00000000-0005-0000-0000-0000D0B00000}"/>
    <cellStyle name="20% - Accent1 4 7 3 6 3 2" xfId="45450" xr:uid="{00000000-0005-0000-0000-0000D1B00000}"/>
    <cellStyle name="20% - Accent1 4 7 3 6 4" xfId="45451" xr:uid="{00000000-0005-0000-0000-0000D2B00000}"/>
    <cellStyle name="20% - Accent1 4 7 3 7" xfId="45452" xr:uid="{00000000-0005-0000-0000-0000D3B00000}"/>
    <cellStyle name="20% - Accent1 4 7 3 7 2" xfId="45453" xr:uid="{00000000-0005-0000-0000-0000D4B00000}"/>
    <cellStyle name="20% - Accent1 4 7 3 7 2 2" xfId="45454" xr:uid="{00000000-0005-0000-0000-0000D5B00000}"/>
    <cellStyle name="20% - Accent1 4 7 3 7 3" xfId="45455" xr:uid="{00000000-0005-0000-0000-0000D6B00000}"/>
    <cellStyle name="20% - Accent1 4 7 3 8" xfId="45456" xr:uid="{00000000-0005-0000-0000-0000D7B00000}"/>
    <cellStyle name="20% - Accent1 4 7 3 8 2" xfId="45457" xr:uid="{00000000-0005-0000-0000-0000D8B00000}"/>
    <cellStyle name="20% - Accent1 4 7 3 8 2 2" xfId="45458" xr:uid="{00000000-0005-0000-0000-0000D9B00000}"/>
    <cellStyle name="20% - Accent1 4 7 3 8 3" xfId="45459" xr:uid="{00000000-0005-0000-0000-0000DAB00000}"/>
    <cellStyle name="20% - Accent1 4 7 3 9" xfId="45460" xr:uid="{00000000-0005-0000-0000-0000DBB00000}"/>
    <cellStyle name="20% - Accent1 4 7 3 9 2" xfId="45461" xr:uid="{00000000-0005-0000-0000-0000DCB00000}"/>
    <cellStyle name="20% - Accent1 4 7 4" xfId="45462" xr:uid="{00000000-0005-0000-0000-0000DDB00000}"/>
    <cellStyle name="20% - Accent1 4 7 4 10" xfId="45463" xr:uid="{00000000-0005-0000-0000-0000DEB00000}"/>
    <cellStyle name="20% - Accent1 4 7 4 10 2" xfId="45464" xr:uid="{00000000-0005-0000-0000-0000DFB00000}"/>
    <cellStyle name="20% - Accent1 4 7 4 11" xfId="45465" xr:uid="{00000000-0005-0000-0000-0000E0B00000}"/>
    <cellStyle name="20% - Accent1 4 7 4 2" xfId="45466" xr:uid="{00000000-0005-0000-0000-0000E1B00000}"/>
    <cellStyle name="20% - Accent1 4 7 4 2 2" xfId="45467" xr:uid="{00000000-0005-0000-0000-0000E2B00000}"/>
    <cellStyle name="20% - Accent1 4 7 4 2 2 2" xfId="45468" xr:uid="{00000000-0005-0000-0000-0000E3B00000}"/>
    <cellStyle name="20% - Accent1 4 7 4 2 2 2 2" xfId="45469" xr:uid="{00000000-0005-0000-0000-0000E4B00000}"/>
    <cellStyle name="20% - Accent1 4 7 4 2 2 2 2 2" xfId="45470" xr:uid="{00000000-0005-0000-0000-0000E5B00000}"/>
    <cellStyle name="20% - Accent1 4 7 4 2 2 2 3" xfId="45471" xr:uid="{00000000-0005-0000-0000-0000E6B00000}"/>
    <cellStyle name="20% - Accent1 4 7 4 2 2 3" xfId="45472" xr:uid="{00000000-0005-0000-0000-0000E7B00000}"/>
    <cellStyle name="20% - Accent1 4 7 4 2 2 3 2" xfId="45473" xr:uid="{00000000-0005-0000-0000-0000E8B00000}"/>
    <cellStyle name="20% - Accent1 4 7 4 2 2 4" xfId="45474" xr:uid="{00000000-0005-0000-0000-0000E9B00000}"/>
    <cellStyle name="20% - Accent1 4 7 4 2 3" xfId="45475" xr:uid="{00000000-0005-0000-0000-0000EAB00000}"/>
    <cellStyle name="20% - Accent1 4 7 4 2 3 2" xfId="45476" xr:uid="{00000000-0005-0000-0000-0000EBB00000}"/>
    <cellStyle name="20% - Accent1 4 7 4 2 3 2 2" xfId="45477" xr:uid="{00000000-0005-0000-0000-0000ECB00000}"/>
    <cellStyle name="20% - Accent1 4 7 4 2 3 2 2 2" xfId="45478" xr:uid="{00000000-0005-0000-0000-0000EDB00000}"/>
    <cellStyle name="20% - Accent1 4 7 4 2 3 2 3" xfId="45479" xr:uid="{00000000-0005-0000-0000-0000EEB00000}"/>
    <cellStyle name="20% - Accent1 4 7 4 2 3 3" xfId="45480" xr:uid="{00000000-0005-0000-0000-0000EFB00000}"/>
    <cellStyle name="20% - Accent1 4 7 4 2 3 3 2" xfId="45481" xr:uid="{00000000-0005-0000-0000-0000F0B00000}"/>
    <cellStyle name="20% - Accent1 4 7 4 2 3 4" xfId="45482" xr:uid="{00000000-0005-0000-0000-0000F1B00000}"/>
    <cellStyle name="20% - Accent1 4 7 4 2 4" xfId="45483" xr:uid="{00000000-0005-0000-0000-0000F2B00000}"/>
    <cellStyle name="20% - Accent1 4 7 4 2 4 2" xfId="45484" xr:uid="{00000000-0005-0000-0000-0000F3B00000}"/>
    <cellStyle name="20% - Accent1 4 7 4 2 4 2 2" xfId="45485" xr:uid="{00000000-0005-0000-0000-0000F4B00000}"/>
    <cellStyle name="20% - Accent1 4 7 4 2 4 2 2 2" xfId="45486" xr:uid="{00000000-0005-0000-0000-0000F5B00000}"/>
    <cellStyle name="20% - Accent1 4 7 4 2 4 2 3" xfId="45487" xr:uid="{00000000-0005-0000-0000-0000F6B00000}"/>
    <cellStyle name="20% - Accent1 4 7 4 2 4 3" xfId="45488" xr:uid="{00000000-0005-0000-0000-0000F7B00000}"/>
    <cellStyle name="20% - Accent1 4 7 4 2 4 3 2" xfId="45489" xr:uid="{00000000-0005-0000-0000-0000F8B00000}"/>
    <cellStyle name="20% - Accent1 4 7 4 2 4 4" xfId="45490" xr:uid="{00000000-0005-0000-0000-0000F9B00000}"/>
    <cellStyle name="20% - Accent1 4 7 4 2 5" xfId="45491" xr:uid="{00000000-0005-0000-0000-0000FAB00000}"/>
    <cellStyle name="20% - Accent1 4 7 4 2 5 2" xfId="45492" xr:uid="{00000000-0005-0000-0000-0000FBB00000}"/>
    <cellStyle name="20% - Accent1 4 7 4 2 5 2 2" xfId="45493" xr:uid="{00000000-0005-0000-0000-0000FCB00000}"/>
    <cellStyle name="20% - Accent1 4 7 4 2 5 3" xfId="45494" xr:uid="{00000000-0005-0000-0000-0000FDB00000}"/>
    <cellStyle name="20% - Accent1 4 7 4 2 6" xfId="45495" xr:uid="{00000000-0005-0000-0000-0000FEB00000}"/>
    <cellStyle name="20% - Accent1 4 7 4 2 6 2" xfId="45496" xr:uid="{00000000-0005-0000-0000-0000FFB00000}"/>
    <cellStyle name="20% - Accent1 4 7 4 2 6 2 2" xfId="45497" xr:uid="{00000000-0005-0000-0000-000000B10000}"/>
    <cellStyle name="20% - Accent1 4 7 4 2 6 3" xfId="45498" xr:uid="{00000000-0005-0000-0000-000001B10000}"/>
    <cellStyle name="20% - Accent1 4 7 4 2 7" xfId="45499" xr:uid="{00000000-0005-0000-0000-000002B10000}"/>
    <cellStyle name="20% - Accent1 4 7 4 2 7 2" xfId="45500" xr:uid="{00000000-0005-0000-0000-000003B10000}"/>
    <cellStyle name="20% - Accent1 4 7 4 2 8" xfId="45501" xr:uid="{00000000-0005-0000-0000-000004B10000}"/>
    <cellStyle name="20% - Accent1 4 7 4 2 8 2" xfId="45502" xr:uid="{00000000-0005-0000-0000-000005B10000}"/>
    <cellStyle name="20% - Accent1 4 7 4 2 9" xfId="45503" xr:uid="{00000000-0005-0000-0000-000006B10000}"/>
    <cellStyle name="20% - Accent1 4 7 4 3" xfId="45504" xr:uid="{00000000-0005-0000-0000-000007B10000}"/>
    <cellStyle name="20% - Accent1 4 7 4 3 2" xfId="45505" xr:uid="{00000000-0005-0000-0000-000008B10000}"/>
    <cellStyle name="20% - Accent1 4 7 4 3 2 2" xfId="45506" xr:uid="{00000000-0005-0000-0000-000009B10000}"/>
    <cellStyle name="20% - Accent1 4 7 4 3 2 2 2" xfId="45507" xr:uid="{00000000-0005-0000-0000-00000AB10000}"/>
    <cellStyle name="20% - Accent1 4 7 4 3 2 2 2 2" xfId="45508" xr:uid="{00000000-0005-0000-0000-00000BB10000}"/>
    <cellStyle name="20% - Accent1 4 7 4 3 2 2 3" xfId="45509" xr:uid="{00000000-0005-0000-0000-00000CB10000}"/>
    <cellStyle name="20% - Accent1 4 7 4 3 2 3" xfId="45510" xr:uid="{00000000-0005-0000-0000-00000DB10000}"/>
    <cellStyle name="20% - Accent1 4 7 4 3 2 3 2" xfId="45511" xr:uid="{00000000-0005-0000-0000-00000EB10000}"/>
    <cellStyle name="20% - Accent1 4 7 4 3 2 4" xfId="45512" xr:uid="{00000000-0005-0000-0000-00000FB10000}"/>
    <cellStyle name="20% - Accent1 4 7 4 3 3" xfId="45513" xr:uid="{00000000-0005-0000-0000-000010B10000}"/>
    <cellStyle name="20% - Accent1 4 7 4 3 3 2" xfId="45514" xr:uid="{00000000-0005-0000-0000-000011B10000}"/>
    <cellStyle name="20% - Accent1 4 7 4 3 3 2 2" xfId="45515" xr:uid="{00000000-0005-0000-0000-000012B10000}"/>
    <cellStyle name="20% - Accent1 4 7 4 3 3 2 2 2" xfId="45516" xr:uid="{00000000-0005-0000-0000-000013B10000}"/>
    <cellStyle name="20% - Accent1 4 7 4 3 3 2 3" xfId="45517" xr:uid="{00000000-0005-0000-0000-000014B10000}"/>
    <cellStyle name="20% - Accent1 4 7 4 3 3 3" xfId="45518" xr:uid="{00000000-0005-0000-0000-000015B10000}"/>
    <cellStyle name="20% - Accent1 4 7 4 3 3 3 2" xfId="45519" xr:uid="{00000000-0005-0000-0000-000016B10000}"/>
    <cellStyle name="20% - Accent1 4 7 4 3 3 4" xfId="45520" xr:uid="{00000000-0005-0000-0000-000017B10000}"/>
    <cellStyle name="20% - Accent1 4 7 4 3 4" xfId="45521" xr:uid="{00000000-0005-0000-0000-000018B10000}"/>
    <cellStyle name="20% - Accent1 4 7 4 3 4 2" xfId="45522" xr:uid="{00000000-0005-0000-0000-000019B10000}"/>
    <cellStyle name="20% - Accent1 4 7 4 3 4 2 2" xfId="45523" xr:uid="{00000000-0005-0000-0000-00001AB10000}"/>
    <cellStyle name="20% - Accent1 4 7 4 3 4 2 2 2" xfId="45524" xr:uid="{00000000-0005-0000-0000-00001BB10000}"/>
    <cellStyle name="20% - Accent1 4 7 4 3 4 2 3" xfId="45525" xr:uid="{00000000-0005-0000-0000-00001CB10000}"/>
    <cellStyle name="20% - Accent1 4 7 4 3 4 3" xfId="45526" xr:uid="{00000000-0005-0000-0000-00001DB10000}"/>
    <cellStyle name="20% - Accent1 4 7 4 3 4 3 2" xfId="45527" xr:uid="{00000000-0005-0000-0000-00001EB10000}"/>
    <cellStyle name="20% - Accent1 4 7 4 3 4 4" xfId="45528" xr:uid="{00000000-0005-0000-0000-00001FB10000}"/>
    <cellStyle name="20% - Accent1 4 7 4 3 5" xfId="45529" xr:uid="{00000000-0005-0000-0000-000020B10000}"/>
    <cellStyle name="20% - Accent1 4 7 4 3 5 2" xfId="45530" xr:uid="{00000000-0005-0000-0000-000021B10000}"/>
    <cellStyle name="20% - Accent1 4 7 4 3 5 2 2" xfId="45531" xr:uid="{00000000-0005-0000-0000-000022B10000}"/>
    <cellStyle name="20% - Accent1 4 7 4 3 5 3" xfId="45532" xr:uid="{00000000-0005-0000-0000-000023B10000}"/>
    <cellStyle name="20% - Accent1 4 7 4 3 6" xfId="45533" xr:uid="{00000000-0005-0000-0000-000024B10000}"/>
    <cellStyle name="20% - Accent1 4 7 4 3 6 2" xfId="45534" xr:uid="{00000000-0005-0000-0000-000025B10000}"/>
    <cellStyle name="20% - Accent1 4 7 4 3 6 2 2" xfId="45535" xr:uid="{00000000-0005-0000-0000-000026B10000}"/>
    <cellStyle name="20% - Accent1 4 7 4 3 6 3" xfId="45536" xr:uid="{00000000-0005-0000-0000-000027B10000}"/>
    <cellStyle name="20% - Accent1 4 7 4 3 7" xfId="45537" xr:uid="{00000000-0005-0000-0000-000028B10000}"/>
    <cellStyle name="20% - Accent1 4 7 4 3 7 2" xfId="45538" xr:uid="{00000000-0005-0000-0000-000029B10000}"/>
    <cellStyle name="20% - Accent1 4 7 4 3 8" xfId="45539" xr:uid="{00000000-0005-0000-0000-00002AB10000}"/>
    <cellStyle name="20% - Accent1 4 7 4 3 8 2" xfId="45540" xr:uid="{00000000-0005-0000-0000-00002BB10000}"/>
    <cellStyle name="20% - Accent1 4 7 4 3 9" xfId="45541" xr:uid="{00000000-0005-0000-0000-00002CB10000}"/>
    <cellStyle name="20% - Accent1 4 7 4 4" xfId="45542" xr:uid="{00000000-0005-0000-0000-00002DB10000}"/>
    <cellStyle name="20% - Accent1 4 7 4 4 2" xfId="45543" xr:uid="{00000000-0005-0000-0000-00002EB10000}"/>
    <cellStyle name="20% - Accent1 4 7 4 4 2 2" xfId="45544" xr:uid="{00000000-0005-0000-0000-00002FB10000}"/>
    <cellStyle name="20% - Accent1 4 7 4 4 2 2 2" xfId="45545" xr:uid="{00000000-0005-0000-0000-000030B10000}"/>
    <cellStyle name="20% - Accent1 4 7 4 4 2 3" xfId="45546" xr:uid="{00000000-0005-0000-0000-000031B10000}"/>
    <cellStyle name="20% - Accent1 4 7 4 4 3" xfId="45547" xr:uid="{00000000-0005-0000-0000-000032B10000}"/>
    <cellStyle name="20% - Accent1 4 7 4 4 3 2" xfId="45548" xr:uid="{00000000-0005-0000-0000-000033B10000}"/>
    <cellStyle name="20% - Accent1 4 7 4 4 4" xfId="45549" xr:uid="{00000000-0005-0000-0000-000034B10000}"/>
    <cellStyle name="20% - Accent1 4 7 4 5" xfId="45550" xr:uid="{00000000-0005-0000-0000-000035B10000}"/>
    <cellStyle name="20% - Accent1 4 7 4 5 2" xfId="45551" xr:uid="{00000000-0005-0000-0000-000036B10000}"/>
    <cellStyle name="20% - Accent1 4 7 4 5 2 2" xfId="45552" xr:uid="{00000000-0005-0000-0000-000037B10000}"/>
    <cellStyle name="20% - Accent1 4 7 4 5 2 2 2" xfId="45553" xr:uid="{00000000-0005-0000-0000-000038B10000}"/>
    <cellStyle name="20% - Accent1 4 7 4 5 2 3" xfId="45554" xr:uid="{00000000-0005-0000-0000-000039B10000}"/>
    <cellStyle name="20% - Accent1 4 7 4 5 3" xfId="45555" xr:uid="{00000000-0005-0000-0000-00003AB10000}"/>
    <cellStyle name="20% - Accent1 4 7 4 5 3 2" xfId="45556" xr:uid="{00000000-0005-0000-0000-00003BB10000}"/>
    <cellStyle name="20% - Accent1 4 7 4 5 4" xfId="45557" xr:uid="{00000000-0005-0000-0000-00003CB10000}"/>
    <cellStyle name="20% - Accent1 4 7 4 6" xfId="45558" xr:uid="{00000000-0005-0000-0000-00003DB10000}"/>
    <cellStyle name="20% - Accent1 4 7 4 6 2" xfId="45559" xr:uid="{00000000-0005-0000-0000-00003EB10000}"/>
    <cellStyle name="20% - Accent1 4 7 4 6 2 2" xfId="45560" xr:uid="{00000000-0005-0000-0000-00003FB10000}"/>
    <cellStyle name="20% - Accent1 4 7 4 6 2 2 2" xfId="45561" xr:uid="{00000000-0005-0000-0000-000040B10000}"/>
    <cellStyle name="20% - Accent1 4 7 4 6 2 3" xfId="45562" xr:uid="{00000000-0005-0000-0000-000041B10000}"/>
    <cellStyle name="20% - Accent1 4 7 4 6 3" xfId="45563" xr:uid="{00000000-0005-0000-0000-000042B10000}"/>
    <cellStyle name="20% - Accent1 4 7 4 6 3 2" xfId="45564" xr:uid="{00000000-0005-0000-0000-000043B10000}"/>
    <cellStyle name="20% - Accent1 4 7 4 6 4" xfId="45565" xr:uid="{00000000-0005-0000-0000-000044B10000}"/>
    <cellStyle name="20% - Accent1 4 7 4 7" xfId="45566" xr:uid="{00000000-0005-0000-0000-000045B10000}"/>
    <cellStyle name="20% - Accent1 4 7 4 7 2" xfId="45567" xr:uid="{00000000-0005-0000-0000-000046B10000}"/>
    <cellStyle name="20% - Accent1 4 7 4 7 2 2" xfId="45568" xr:uid="{00000000-0005-0000-0000-000047B10000}"/>
    <cellStyle name="20% - Accent1 4 7 4 7 3" xfId="45569" xr:uid="{00000000-0005-0000-0000-000048B10000}"/>
    <cellStyle name="20% - Accent1 4 7 4 8" xfId="45570" xr:uid="{00000000-0005-0000-0000-000049B10000}"/>
    <cellStyle name="20% - Accent1 4 7 4 8 2" xfId="45571" xr:uid="{00000000-0005-0000-0000-00004AB10000}"/>
    <cellStyle name="20% - Accent1 4 7 4 8 2 2" xfId="45572" xr:uid="{00000000-0005-0000-0000-00004BB10000}"/>
    <cellStyle name="20% - Accent1 4 7 4 8 3" xfId="45573" xr:uid="{00000000-0005-0000-0000-00004CB10000}"/>
    <cellStyle name="20% - Accent1 4 7 4 9" xfId="45574" xr:uid="{00000000-0005-0000-0000-00004DB10000}"/>
    <cellStyle name="20% - Accent1 4 7 4 9 2" xfId="45575" xr:uid="{00000000-0005-0000-0000-00004EB10000}"/>
    <cellStyle name="20% - Accent1 4 7 5" xfId="45576" xr:uid="{00000000-0005-0000-0000-00004FB10000}"/>
    <cellStyle name="20% - Accent1 4 7 5 2" xfId="45577" xr:uid="{00000000-0005-0000-0000-000050B10000}"/>
    <cellStyle name="20% - Accent1 4 7 5 2 2" xfId="45578" xr:uid="{00000000-0005-0000-0000-000051B10000}"/>
    <cellStyle name="20% - Accent1 4 7 5 2 2 2" xfId="45579" xr:uid="{00000000-0005-0000-0000-000052B10000}"/>
    <cellStyle name="20% - Accent1 4 7 5 2 2 2 2" xfId="45580" xr:uid="{00000000-0005-0000-0000-000053B10000}"/>
    <cellStyle name="20% - Accent1 4 7 5 2 2 3" xfId="45581" xr:uid="{00000000-0005-0000-0000-000054B10000}"/>
    <cellStyle name="20% - Accent1 4 7 5 2 3" xfId="45582" xr:uid="{00000000-0005-0000-0000-000055B10000}"/>
    <cellStyle name="20% - Accent1 4 7 5 2 3 2" xfId="45583" xr:uid="{00000000-0005-0000-0000-000056B10000}"/>
    <cellStyle name="20% - Accent1 4 7 5 2 4" xfId="45584" xr:uid="{00000000-0005-0000-0000-000057B10000}"/>
    <cellStyle name="20% - Accent1 4 7 5 3" xfId="45585" xr:uid="{00000000-0005-0000-0000-000058B10000}"/>
    <cellStyle name="20% - Accent1 4 7 5 3 2" xfId="45586" xr:uid="{00000000-0005-0000-0000-000059B10000}"/>
    <cellStyle name="20% - Accent1 4 7 5 3 2 2" xfId="45587" xr:uid="{00000000-0005-0000-0000-00005AB10000}"/>
    <cellStyle name="20% - Accent1 4 7 5 3 2 2 2" xfId="45588" xr:uid="{00000000-0005-0000-0000-00005BB10000}"/>
    <cellStyle name="20% - Accent1 4 7 5 3 2 3" xfId="45589" xr:uid="{00000000-0005-0000-0000-00005CB10000}"/>
    <cellStyle name="20% - Accent1 4 7 5 3 3" xfId="45590" xr:uid="{00000000-0005-0000-0000-00005DB10000}"/>
    <cellStyle name="20% - Accent1 4 7 5 3 3 2" xfId="45591" xr:uid="{00000000-0005-0000-0000-00005EB10000}"/>
    <cellStyle name="20% - Accent1 4 7 5 3 4" xfId="45592" xr:uid="{00000000-0005-0000-0000-00005FB10000}"/>
    <cellStyle name="20% - Accent1 4 7 5 4" xfId="45593" xr:uid="{00000000-0005-0000-0000-000060B10000}"/>
    <cellStyle name="20% - Accent1 4 7 5 4 2" xfId="45594" xr:uid="{00000000-0005-0000-0000-000061B10000}"/>
    <cellStyle name="20% - Accent1 4 7 5 4 2 2" xfId="45595" xr:uid="{00000000-0005-0000-0000-000062B10000}"/>
    <cellStyle name="20% - Accent1 4 7 5 4 2 2 2" xfId="45596" xr:uid="{00000000-0005-0000-0000-000063B10000}"/>
    <cellStyle name="20% - Accent1 4 7 5 4 2 3" xfId="45597" xr:uid="{00000000-0005-0000-0000-000064B10000}"/>
    <cellStyle name="20% - Accent1 4 7 5 4 3" xfId="45598" xr:uid="{00000000-0005-0000-0000-000065B10000}"/>
    <cellStyle name="20% - Accent1 4 7 5 4 3 2" xfId="45599" xr:uid="{00000000-0005-0000-0000-000066B10000}"/>
    <cellStyle name="20% - Accent1 4 7 5 4 4" xfId="45600" xr:uid="{00000000-0005-0000-0000-000067B10000}"/>
    <cellStyle name="20% - Accent1 4 7 5 5" xfId="45601" xr:uid="{00000000-0005-0000-0000-000068B10000}"/>
    <cellStyle name="20% - Accent1 4 7 5 5 2" xfId="45602" xr:uid="{00000000-0005-0000-0000-000069B10000}"/>
    <cellStyle name="20% - Accent1 4 7 5 5 2 2" xfId="45603" xr:uid="{00000000-0005-0000-0000-00006AB10000}"/>
    <cellStyle name="20% - Accent1 4 7 5 5 3" xfId="45604" xr:uid="{00000000-0005-0000-0000-00006BB10000}"/>
    <cellStyle name="20% - Accent1 4 7 5 6" xfId="45605" xr:uid="{00000000-0005-0000-0000-00006CB10000}"/>
    <cellStyle name="20% - Accent1 4 7 5 6 2" xfId="45606" xr:uid="{00000000-0005-0000-0000-00006DB10000}"/>
    <cellStyle name="20% - Accent1 4 7 5 6 2 2" xfId="45607" xr:uid="{00000000-0005-0000-0000-00006EB10000}"/>
    <cellStyle name="20% - Accent1 4 7 5 6 3" xfId="45608" xr:uid="{00000000-0005-0000-0000-00006FB10000}"/>
    <cellStyle name="20% - Accent1 4 7 5 7" xfId="45609" xr:uid="{00000000-0005-0000-0000-000070B10000}"/>
    <cellStyle name="20% - Accent1 4 7 5 7 2" xfId="45610" xr:uid="{00000000-0005-0000-0000-000071B10000}"/>
    <cellStyle name="20% - Accent1 4 7 5 8" xfId="45611" xr:uid="{00000000-0005-0000-0000-000072B10000}"/>
    <cellStyle name="20% - Accent1 4 7 5 8 2" xfId="45612" xr:uid="{00000000-0005-0000-0000-000073B10000}"/>
    <cellStyle name="20% - Accent1 4 7 5 9" xfId="45613" xr:uid="{00000000-0005-0000-0000-000074B10000}"/>
    <cellStyle name="20% - Accent1 4 7 6" xfId="45614" xr:uid="{00000000-0005-0000-0000-000075B10000}"/>
    <cellStyle name="20% - Accent1 4 7 6 2" xfId="45615" xr:uid="{00000000-0005-0000-0000-000076B10000}"/>
    <cellStyle name="20% - Accent1 4 7 6 2 2" xfId="45616" xr:uid="{00000000-0005-0000-0000-000077B10000}"/>
    <cellStyle name="20% - Accent1 4 7 6 2 2 2" xfId="45617" xr:uid="{00000000-0005-0000-0000-000078B10000}"/>
    <cellStyle name="20% - Accent1 4 7 6 2 2 2 2" xfId="45618" xr:uid="{00000000-0005-0000-0000-000079B10000}"/>
    <cellStyle name="20% - Accent1 4 7 6 2 2 3" xfId="45619" xr:uid="{00000000-0005-0000-0000-00007AB10000}"/>
    <cellStyle name="20% - Accent1 4 7 6 2 3" xfId="45620" xr:uid="{00000000-0005-0000-0000-00007BB10000}"/>
    <cellStyle name="20% - Accent1 4 7 6 2 3 2" xfId="45621" xr:uid="{00000000-0005-0000-0000-00007CB10000}"/>
    <cellStyle name="20% - Accent1 4 7 6 2 4" xfId="45622" xr:uid="{00000000-0005-0000-0000-00007DB10000}"/>
    <cellStyle name="20% - Accent1 4 7 6 3" xfId="45623" xr:uid="{00000000-0005-0000-0000-00007EB10000}"/>
    <cellStyle name="20% - Accent1 4 7 6 3 2" xfId="45624" xr:uid="{00000000-0005-0000-0000-00007FB10000}"/>
    <cellStyle name="20% - Accent1 4 7 6 3 2 2" xfId="45625" xr:uid="{00000000-0005-0000-0000-000080B10000}"/>
    <cellStyle name="20% - Accent1 4 7 6 3 2 2 2" xfId="45626" xr:uid="{00000000-0005-0000-0000-000081B10000}"/>
    <cellStyle name="20% - Accent1 4 7 6 3 2 3" xfId="45627" xr:uid="{00000000-0005-0000-0000-000082B10000}"/>
    <cellStyle name="20% - Accent1 4 7 6 3 3" xfId="45628" xr:uid="{00000000-0005-0000-0000-000083B10000}"/>
    <cellStyle name="20% - Accent1 4 7 6 3 3 2" xfId="45629" xr:uid="{00000000-0005-0000-0000-000084B10000}"/>
    <cellStyle name="20% - Accent1 4 7 6 3 4" xfId="45630" xr:uid="{00000000-0005-0000-0000-000085B10000}"/>
    <cellStyle name="20% - Accent1 4 7 6 4" xfId="45631" xr:uid="{00000000-0005-0000-0000-000086B10000}"/>
    <cellStyle name="20% - Accent1 4 7 6 4 2" xfId="45632" xr:uid="{00000000-0005-0000-0000-000087B10000}"/>
    <cellStyle name="20% - Accent1 4 7 6 4 2 2" xfId="45633" xr:uid="{00000000-0005-0000-0000-000088B10000}"/>
    <cellStyle name="20% - Accent1 4 7 6 4 2 2 2" xfId="45634" xr:uid="{00000000-0005-0000-0000-000089B10000}"/>
    <cellStyle name="20% - Accent1 4 7 6 4 2 3" xfId="45635" xr:uid="{00000000-0005-0000-0000-00008AB10000}"/>
    <cellStyle name="20% - Accent1 4 7 6 4 3" xfId="45636" xr:uid="{00000000-0005-0000-0000-00008BB10000}"/>
    <cellStyle name="20% - Accent1 4 7 6 4 3 2" xfId="45637" xr:uid="{00000000-0005-0000-0000-00008CB10000}"/>
    <cellStyle name="20% - Accent1 4 7 6 4 4" xfId="45638" xr:uid="{00000000-0005-0000-0000-00008DB10000}"/>
    <cellStyle name="20% - Accent1 4 7 6 5" xfId="45639" xr:uid="{00000000-0005-0000-0000-00008EB10000}"/>
    <cellStyle name="20% - Accent1 4 7 6 5 2" xfId="45640" xr:uid="{00000000-0005-0000-0000-00008FB10000}"/>
    <cellStyle name="20% - Accent1 4 7 6 5 2 2" xfId="45641" xr:uid="{00000000-0005-0000-0000-000090B10000}"/>
    <cellStyle name="20% - Accent1 4 7 6 5 3" xfId="45642" xr:uid="{00000000-0005-0000-0000-000091B10000}"/>
    <cellStyle name="20% - Accent1 4 7 6 6" xfId="45643" xr:uid="{00000000-0005-0000-0000-000092B10000}"/>
    <cellStyle name="20% - Accent1 4 7 6 6 2" xfId="45644" xr:uid="{00000000-0005-0000-0000-000093B10000}"/>
    <cellStyle name="20% - Accent1 4 7 6 6 2 2" xfId="45645" xr:uid="{00000000-0005-0000-0000-000094B10000}"/>
    <cellStyle name="20% - Accent1 4 7 6 6 3" xfId="45646" xr:uid="{00000000-0005-0000-0000-000095B10000}"/>
    <cellStyle name="20% - Accent1 4 7 6 7" xfId="45647" xr:uid="{00000000-0005-0000-0000-000096B10000}"/>
    <cellStyle name="20% - Accent1 4 7 6 7 2" xfId="45648" xr:uid="{00000000-0005-0000-0000-000097B10000}"/>
    <cellStyle name="20% - Accent1 4 7 6 8" xfId="45649" xr:uid="{00000000-0005-0000-0000-000098B10000}"/>
    <cellStyle name="20% - Accent1 4 7 6 8 2" xfId="45650" xr:uid="{00000000-0005-0000-0000-000099B10000}"/>
    <cellStyle name="20% - Accent1 4 7 6 9" xfId="45651" xr:uid="{00000000-0005-0000-0000-00009AB10000}"/>
    <cellStyle name="20% - Accent1 4 7 7" xfId="45652" xr:uid="{00000000-0005-0000-0000-00009BB10000}"/>
    <cellStyle name="20% - Accent1 4 7 7 2" xfId="45653" xr:uid="{00000000-0005-0000-0000-00009CB10000}"/>
    <cellStyle name="20% - Accent1 4 7 7 2 2" xfId="45654" xr:uid="{00000000-0005-0000-0000-00009DB10000}"/>
    <cellStyle name="20% - Accent1 4 7 7 2 2 2" xfId="45655" xr:uid="{00000000-0005-0000-0000-00009EB10000}"/>
    <cellStyle name="20% - Accent1 4 7 7 2 3" xfId="45656" xr:uid="{00000000-0005-0000-0000-00009FB10000}"/>
    <cellStyle name="20% - Accent1 4 7 7 3" xfId="45657" xr:uid="{00000000-0005-0000-0000-0000A0B10000}"/>
    <cellStyle name="20% - Accent1 4 7 7 3 2" xfId="45658" xr:uid="{00000000-0005-0000-0000-0000A1B10000}"/>
    <cellStyle name="20% - Accent1 4 7 7 4" xfId="45659" xr:uid="{00000000-0005-0000-0000-0000A2B10000}"/>
    <cellStyle name="20% - Accent1 4 7 8" xfId="45660" xr:uid="{00000000-0005-0000-0000-0000A3B10000}"/>
    <cellStyle name="20% - Accent1 4 7 8 2" xfId="45661" xr:uid="{00000000-0005-0000-0000-0000A4B10000}"/>
    <cellStyle name="20% - Accent1 4 7 8 2 2" xfId="45662" xr:uid="{00000000-0005-0000-0000-0000A5B10000}"/>
    <cellStyle name="20% - Accent1 4 7 8 2 2 2" xfId="45663" xr:uid="{00000000-0005-0000-0000-0000A6B10000}"/>
    <cellStyle name="20% - Accent1 4 7 8 2 3" xfId="45664" xr:uid="{00000000-0005-0000-0000-0000A7B10000}"/>
    <cellStyle name="20% - Accent1 4 7 8 3" xfId="45665" xr:uid="{00000000-0005-0000-0000-0000A8B10000}"/>
    <cellStyle name="20% - Accent1 4 7 8 3 2" xfId="45666" xr:uid="{00000000-0005-0000-0000-0000A9B10000}"/>
    <cellStyle name="20% - Accent1 4 7 8 4" xfId="45667" xr:uid="{00000000-0005-0000-0000-0000AAB10000}"/>
    <cellStyle name="20% - Accent1 4 7 9" xfId="45668" xr:uid="{00000000-0005-0000-0000-0000ABB10000}"/>
    <cellStyle name="20% - Accent1 4 7 9 2" xfId="45669" xr:uid="{00000000-0005-0000-0000-0000ACB10000}"/>
    <cellStyle name="20% - Accent1 4 7 9 2 2" xfId="45670" xr:uid="{00000000-0005-0000-0000-0000ADB10000}"/>
    <cellStyle name="20% - Accent1 4 7 9 2 2 2" xfId="45671" xr:uid="{00000000-0005-0000-0000-0000AEB10000}"/>
    <cellStyle name="20% - Accent1 4 7 9 2 3" xfId="45672" xr:uid="{00000000-0005-0000-0000-0000AFB10000}"/>
    <cellStyle name="20% - Accent1 4 7 9 3" xfId="45673" xr:uid="{00000000-0005-0000-0000-0000B0B10000}"/>
    <cellStyle name="20% - Accent1 4 7 9 3 2" xfId="45674" xr:uid="{00000000-0005-0000-0000-0000B1B10000}"/>
    <cellStyle name="20% - Accent1 4 7 9 4" xfId="45675" xr:uid="{00000000-0005-0000-0000-0000B2B10000}"/>
    <cellStyle name="20% - Accent1 4 8" xfId="45676" xr:uid="{00000000-0005-0000-0000-0000B3B10000}"/>
    <cellStyle name="20% - Accent1 4 8 10" xfId="45677" xr:uid="{00000000-0005-0000-0000-0000B4B10000}"/>
    <cellStyle name="20% - Accent1 4 8 10 2" xfId="45678" xr:uid="{00000000-0005-0000-0000-0000B5B10000}"/>
    <cellStyle name="20% - Accent1 4 8 11" xfId="45679" xr:uid="{00000000-0005-0000-0000-0000B6B10000}"/>
    <cellStyle name="20% - Accent1 4 8 11 2" xfId="45680" xr:uid="{00000000-0005-0000-0000-0000B7B10000}"/>
    <cellStyle name="20% - Accent1 4 8 12" xfId="45681" xr:uid="{00000000-0005-0000-0000-0000B8B10000}"/>
    <cellStyle name="20% - Accent1 4 8 2" xfId="45682" xr:uid="{00000000-0005-0000-0000-0000B9B10000}"/>
    <cellStyle name="20% - Accent1 4 8 2 10" xfId="45683" xr:uid="{00000000-0005-0000-0000-0000BAB10000}"/>
    <cellStyle name="20% - Accent1 4 8 2 10 2" xfId="45684" xr:uid="{00000000-0005-0000-0000-0000BBB10000}"/>
    <cellStyle name="20% - Accent1 4 8 2 11" xfId="45685" xr:uid="{00000000-0005-0000-0000-0000BCB10000}"/>
    <cellStyle name="20% - Accent1 4 8 2 2" xfId="45686" xr:uid="{00000000-0005-0000-0000-0000BDB10000}"/>
    <cellStyle name="20% - Accent1 4 8 2 2 2" xfId="45687" xr:uid="{00000000-0005-0000-0000-0000BEB10000}"/>
    <cellStyle name="20% - Accent1 4 8 2 2 2 2" xfId="45688" xr:uid="{00000000-0005-0000-0000-0000BFB10000}"/>
    <cellStyle name="20% - Accent1 4 8 2 2 2 2 2" xfId="45689" xr:uid="{00000000-0005-0000-0000-0000C0B10000}"/>
    <cellStyle name="20% - Accent1 4 8 2 2 2 2 2 2" xfId="45690" xr:uid="{00000000-0005-0000-0000-0000C1B10000}"/>
    <cellStyle name="20% - Accent1 4 8 2 2 2 2 3" xfId="45691" xr:uid="{00000000-0005-0000-0000-0000C2B10000}"/>
    <cellStyle name="20% - Accent1 4 8 2 2 2 3" xfId="45692" xr:uid="{00000000-0005-0000-0000-0000C3B10000}"/>
    <cellStyle name="20% - Accent1 4 8 2 2 2 3 2" xfId="45693" xr:uid="{00000000-0005-0000-0000-0000C4B10000}"/>
    <cellStyle name="20% - Accent1 4 8 2 2 2 4" xfId="45694" xr:uid="{00000000-0005-0000-0000-0000C5B10000}"/>
    <cellStyle name="20% - Accent1 4 8 2 2 3" xfId="45695" xr:uid="{00000000-0005-0000-0000-0000C6B10000}"/>
    <cellStyle name="20% - Accent1 4 8 2 2 3 2" xfId="45696" xr:uid="{00000000-0005-0000-0000-0000C7B10000}"/>
    <cellStyle name="20% - Accent1 4 8 2 2 3 2 2" xfId="45697" xr:uid="{00000000-0005-0000-0000-0000C8B10000}"/>
    <cellStyle name="20% - Accent1 4 8 2 2 3 2 2 2" xfId="45698" xr:uid="{00000000-0005-0000-0000-0000C9B10000}"/>
    <cellStyle name="20% - Accent1 4 8 2 2 3 2 3" xfId="45699" xr:uid="{00000000-0005-0000-0000-0000CAB10000}"/>
    <cellStyle name="20% - Accent1 4 8 2 2 3 3" xfId="45700" xr:uid="{00000000-0005-0000-0000-0000CBB10000}"/>
    <cellStyle name="20% - Accent1 4 8 2 2 3 3 2" xfId="45701" xr:uid="{00000000-0005-0000-0000-0000CCB10000}"/>
    <cellStyle name="20% - Accent1 4 8 2 2 3 4" xfId="45702" xr:uid="{00000000-0005-0000-0000-0000CDB10000}"/>
    <cellStyle name="20% - Accent1 4 8 2 2 4" xfId="45703" xr:uid="{00000000-0005-0000-0000-0000CEB10000}"/>
    <cellStyle name="20% - Accent1 4 8 2 2 4 2" xfId="45704" xr:uid="{00000000-0005-0000-0000-0000CFB10000}"/>
    <cellStyle name="20% - Accent1 4 8 2 2 4 2 2" xfId="45705" xr:uid="{00000000-0005-0000-0000-0000D0B10000}"/>
    <cellStyle name="20% - Accent1 4 8 2 2 4 2 2 2" xfId="45706" xr:uid="{00000000-0005-0000-0000-0000D1B10000}"/>
    <cellStyle name="20% - Accent1 4 8 2 2 4 2 3" xfId="45707" xr:uid="{00000000-0005-0000-0000-0000D2B10000}"/>
    <cellStyle name="20% - Accent1 4 8 2 2 4 3" xfId="45708" xr:uid="{00000000-0005-0000-0000-0000D3B10000}"/>
    <cellStyle name="20% - Accent1 4 8 2 2 4 3 2" xfId="45709" xr:uid="{00000000-0005-0000-0000-0000D4B10000}"/>
    <cellStyle name="20% - Accent1 4 8 2 2 4 4" xfId="45710" xr:uid="{00000000-0005-0000-0000-0000D5B10000}"/>
    <cellStyle name="20% - Accent1 4 8 2 2 5" xfId="45711" xr:uid="{00000000-0005-0000-0000-0000D6B10000}"/>
    <cellStyle name="20% - Accent1 4 8 2 2 5 2" xfId="45712" xr:uid="{00000000-0005-0000-0000-0000D7B10000}"/>
    <cellStyle name="20% - Accent1 4 8 2 2 5 2 2" xfId="45713" xr:uid="{00000000-0005-0000-0000-0000D8B10000}"/>
    <cellStyle name="20% - Accent1 4 8 2 2 5 3" xfId="45714" xr:uid="{00000000-0005-0000-0000-0000D9B10000}"/>
    <cellStyle name="20% - Accent1 4 8 2 2 6" xfId="45715" xr:uid="{00000000-0005-0000-0000-0000DAB10000}"/>
    <cellStyle name="20% - Accent1 4 8 2 2 6 2" xfId="45716" xr:uid="{00000000-0005-0000-0000-0000DBB10000}"/>
    <cellStyle name="20% - Accent1 4 8 2 2 6 2 2" xfId="45717" xr:uid="{00000000-0005-0000-0000-0000DCB10000}"/>
    <cellStyle name="20% - Accent1 4 8 2 2 6 3" xfId="45718" xr:uid="{00000000-0005-0000-0000-0000DDB10000}"/>
    <cellStyle name="20% - Accent1 4 8 2 2 7" xfId="45719" xr:uid="{00000000-0005-0000-0000-0000DEB10000}"/>
    <cellStyle name="20% - Accent1 4 8 2 2 7 2" xfId="45720" xr:uid="{00000000-0005-0000-0000-0000DFB10000}"/>
    <cellStyle name="20% - Accent1 4 8 2 2 8" xfId="45721" xr:uid="{00000000-0005-0000-0000-0000E0B10000}"/>
    <cellStyle name="20% - Accent1 4 8 2 2 8 2" xfId="45722" xr:uid="{00000000-0005-0000-0000-0000E1B10000}"/>
    <cellStyle name="20% - Accent1 4 8 2 2 9" xfId="45723" xr:uid="{00000000-0005-0000-0000-0000E2B10000}"/>
    <cellStyle name="20% - Accent1 4 8 2 3" xfId="45724" xr:uid="{00000000-0005-0000-0000-0000E3B10000}"/>
    <cellStyle name="20% - Accent1 4 8 2 3 2" xfId="45725" xr:uid="{00000000-0005-0000-0000-0000E4B10000}"/>
    <cellStyle name="20% - Accent1 4 8 2 3 2 2" xfId="45726" xr:uid="{00000000-0005-0000-0000-0000E5B10000}"/>
    <cellStyle name="20% - Accent1 4 8 2 3 2 2 2" xfId="45727" xr:uid="{00000000-0005-0000-0000-0000E6B10000}"/>
    <cellStyle name="20% - Accent1 4 8 2 3 2 2 2 2" xfId="45728" xr:uid="{00000000-0005-0000-0000-0000E7B10000}"/>
    <cellStyle name="20% - Accent1 4 8 2 3 2 2 3" xfId="45729" xr:uid="{00000000-0005-0000-0000-0000E8B10000}"/>
    <cellStyle name="20% - Accent1 4 8 2 3 2 3" xfId="45730" xr:uid="{00000000-0005-0000-0000-0000E9B10000}"/>
    <cellStyle name="20% - Accent1 4 8 2 3 2 3 2" xfId="45731" xr:uid="{00000000-0005-0000-0000-0000EAB10000}"/>
    <cellStyle name="20% - Accent1 4 8 2 3 2 4" xfId="45732" xr:uid="{00000000-0005-0000-0000-0000EBB10000}"/>
    <cellStyle name="20% - Accent1 4 8 2 3 3" xfId="45733" xr:uid="{00000000-0005-0000-0000-0000ECB10000}"/>
    <cellStyle name="20% - Accent1 4 8 2 3 3 2" xfId="45734" xr:uid="{00000000-0005-0000-0000-0000EDB10000}"/>
    <cellStyle name="20% - Accent1 4 8 2 3 3 2 2" xfId="45735" xr:uid="{00000000-0005-0000-0000-0000EEB10000}"/>
    <cellStyle name="20% - Accent1 4 8 2 3 3 2 2 2" xfId="45736" xr:uid="{00000000-0005-0000-0000-0000EFB10000}"/>
    <cellStyle name="20% - Accent1 4 8 2 3 3 2 3" xfId="45737" xr:uid="{00000000-0005-0000-0000-0000F0B10000}"/>
    <cellStyle name="20% - Accent1 4 8 2 3 3 3" xfId="45738" xr:uid="{00000000-0005-0000-0000-0000F1B10000}"/>
    <cellStyle name="20% - Accent1 4 8 2 3 3 3 2" xfId="45739" xr:uid="{00000000-0005-0000-0000-0000F2B10000}"/>
    <cellStyle name="20% - Accent1 4 8 2 3 3 4" xfId="45740" xr:uid="{00000000-0005-0000-0000-0000F3B10000}"/>
    <cellStyle name="20% - Accent1 4 8 2 3 4" xfId="45741" xr:uid="{00000000-0005-0000-0000-0000F4B10000}"/>
    <cellStyle name="20% - Accent1 4 8 2 3 4 2" xfId="45742" xr:uid="{00000000-0005-0000-0000-0000F5B10000}"/>
    <cellStyle name="20% - Accent1 4 8 2 3 4 2 2" xfId="45743" xr:uid="{00000000-0005-0000-0000-0000F6B10000}"/>
    <cellStyle name="20% - Accent1 4 8 2 3 4 2 2 2" xfId="45744" xr:uid="{00000000-0005-0000-0000-0000F7B10000}"/>
    <cellStyle name="20% - Accent1 4 8 2 3 4 2 3" xfId="45745" xr:uid="{00000000-0005-0000-0000-0000F8B10000}"/>
    <cellStyle name="20% - Accent1 4 8 2 3 4 3" xfId="45746" xr:uid="{00000000-0005-0000-0000-0000F9B10000}"/>
    <cellStyle name="20% - Accent1 4 8 2 3 4 3 2" xfId="45747" xr:uid="{00000000-0005-0000-0000-0000FAB10000}"/>
    <cellStyle name="20% - Accent1 4 8 2 3 4 4" xfId="45748" xr:uid="{00000000-0005-0000-0000-0000FBB10000}"/>
    <cellStyle name="20% - Accent1 4 8 2 3 5" xfId="45749" xr:uid="{00000000-0005-0000-0000-0000FCB10000}"/>
    <cellStyle name="20% - Accent1 4 8 2 3 5 2" xfId="45750" xr:uid="{00000000-0005-0000-0000-0000FDB10000}"/>
    <cellStyle name="20% - Accent1 4 8 2 3 5 2 2" xfId="45751" xr:uid="{00000000-0005-0000-0000-0000FEB10000}"/>
    <cellStyle name="20% - Accent1 4 8 2 3 5 3" xfId="45752" xr:uid="{00000000-0005-0000-0000-0000FFB10000}"/>
    <cellStyle name="20% - Accent1 4 8 2 3 6" xfId="45753" xr:uid="{00000000-0005-0000-0000-000000B20000}"/>
    <cellStyle name="20% - Accent1 4 8 2 3 6 2" xfId="45754" xr:uid="{00000000-0005-0000-0000-000001B20000}"/>
    <cellStyle name="20% - Accent1 4 8 2 3 6 2 2" xfId="45755" xr:uid="{00000000-0005-0000-0000-000002B20000}"/>
    <cellStyle name="20% - Accent1 4 8 2 3 6 3" xfId="45756" xr:uid="{00000000-0005-0000-0000-000003B20000}"/>
    <cellStyle name="20% - Accent1 4 8 2 3 7" xfId="45757" xr:uid="{00000000-0005-0000-0000-000004B20000}"/>
    <cellStyle name="20% - Accent1 4 8 2 3 7 2" xfId="45758" xr:uid="{00000000-0005-0000-0000-000005B20000}"/>
    <cellStyle name="20% - Accent1 4 8 2 3 8" xfId="45759" xr:uid="{00000000-0005-0000-0000-000006B20000}"/>
    <cellStyle name="20% - Accent1 4 8 2 3 8 2" xfId="45760" xr:uid="{00000000-0005-0000-0000-000007B20000}"/>
    <cellStyle name="20% - Accent1 4 8 2 3 9" xfId="45761" xr:uid="{00000000-0005-0000-0000-000008B20000}"/>
    <cellStyle name="20% - Accent1 4 8 2 4" xfId="45762" xr:uid="{00000000-0005-0000-0000-000009B20000}"/>
    <cellStyle name="20% - Accent1 4 8 2 4 2" xfId="45763" xr:uid="{00000000-0005-0000-0000-00000AB20000}"/>
    <cellStyle name="20% - Accent1 4 8 2 4 2 2" xfId="45764" xr:uid="{00000000-0005-0000-0000-00000BB20000}"/>
    <cellStyle name="20% - Accent1 4 8 2 4 2 2 2" xfId="45765" xr:uid="{00000000-0005-0000-0000-00000CB20000}"/>
    <cellStyle name="20% - Accent1 4 8 2 4 2 3" xfId="45766" xr:uid="{00000000-0005-0000-0000-00000DB20000}"/>
    <cellStyle name="20% - Accent1 4 8 2 4 3" xfId="45767" xr:uid="{00000000-0005-0000-0000-00000EB20000}"/>
    <cellStyle name="20% - Accent1 4 8 2 4 3 2" xfId="45768" xr:uid="{00000000-0005-0000-0000-00000FB20000}"/>
    <cellStyle name="20% - Accent1 4 8 2 4 4" xfId="45769" xr:uid="{00000000-0005-0000-0000-000010B20000}"/>
    <cellStyle name="20% - Accent1 4 8 2 5" xfId="45770" xr:uid="{00000000-0005-0000-0000-000011B20000}"/>
    <cellStyle name="20% - Accent1 4 8 2 5 2" xfId="45771" xr:uid="{00000000-0005-0000-0000-000012B20000}"/>
    <cellStyle name="20% - Accent1 4 8 2 5 2 2" xfId="45772" xr:uid="{00000000-0005-0000-0000-000013B20000}"/>
    <cellStyle name="20% - Accent1 4 8 2 5 2 2 2" xfId="45773" xr:uid="{00000000-0005-0000-0000-000014B20000}"/>
    <cellStyle name="20% - Accent1 4 8 2 5 2 3" xfId="45774" xr:uid="{00000000-0005-0000-0000-000015B20000}"/>
    <cellStyle name="20% - Accent1 4 8 2 5 3" xfId="45775" xr:uid="{00000000-0005-0000-0000-000016B20000}"/>
    <cellStyle name="20% - Accent1 4 8 2 5 3 2" xfId="45776" xr:uid="{00000000-0005-0000-0000-000017B20000}"/>
    <cellStyle name="20% - Accent1 4 8 2 5 4" xfId="45777" xr:uid="{00000000-0005-0000-0000-000018B20000}"/>
    <cellStyle name="20% - Accent1 4 8 2 6" xfId="45778" xr:uid="{00000000-0005-0000-0000-000019B20000}"/>
    <cellStyle name="20% - Accent1 4 8 2 6 2" xfId="45779" xr:uid="{00000000-0005-0000-0000-00001AB20000}"/>
    <cellStyle name="20% - Accent1 4 8 2 6 2 2" xfId="45780" xr:uid="{00000000-0005-0000-0000-00001BB20000}"/>
    <cellStyle name="20% - Accent1 4 8 2 6 2 2 2" xfId="45781" xr:uid="{00000000-0005-0000-0000-00001CB20000}"/>
    <cellStyle name="20% - Accent1 4 8 2 6 2 3" xfId="45782" xr:uid="{00000000-0005-0000-0000-00001DB20000}"/>
    <cellStyle name="20% - Accent1 4 8 2 6 3" xfId="45783" xr:uid="{00000000-0005-0000-0000-00001EB20000}"/>
    <cellStyle name="20% - Accent1 4 8 2 6 3 2" xfId="45784" xr:uid="{00000000-0005-0000-0000-00001FB20000}"/>
    <cellStyle name="20% - Accent1 4 8 2 6 4" xfId="45785" xr:uid="{00000000-0005-0000-0000-000020B20000}"/>
    <cellStyle name="20% - Accent1 4 8 2 7" xfId="45786" xr:uid="{00000000-0005-0000-0000-000021B20000}"/>
    <cellStyle name="20% - Accent1 4 8 2 7 2" xfId="45787" xr:uid="{00000000-0005-0000-0000-000022B20000}"/>
    <cellStyle name="20% - Accent1 4 8 2 7 2 2" xfId="45788" xr:uid="{00000000-0005-0000-0000-000023B20000}"/>
    <cellStyle name="20% - Accent1 4 8 2 7 3" xfId="45789" xr:uid="{00000000-0005-0000-0000-000024B20000}"/>
    <cellStyle name="20% - Accent1 4 8 2 8" xfId="45790" xr:uid="{00000000-0005-0000-0000-000025B20000}"/>
    <cellStyle name="20% - Accent1 4 8 2 8 2" xfId="45791" xr:uid="{00000000-0005-0000-0000-000026B20000}"/>
    <cellStyle name="20% - Accent1 4 8 2 8 2 2" xfId="45792" xr:uid="{00000000-0005-0000-0000-000027B20000}"/>
    <cellStyle name="20% - Accent1 4 8 2 8 3" xfId="45793" xr:uid="{00000000-0005-0000-0000-000028B20000}"/>
    <cellStyle name="20% - Accent1 4 8 2 9" xfId="45794" xr:uid="{00000000-0005-0000-0000-000029B20000}"/>
    <cellStyle name="20% - Accent1 4 8 2 9 2" xfId="45795" xr:uid="{00000000-0005-0000-0000-00002AB20000}"/>
    <cellStyle name="20% - Accent1 4 8 3" xfId="45796" xr:uid="{00000000-0005-0000-0000-00002BB20000}"/>
    <cellStyle name="20% - Accent1 4 8 3 2" xfId="45797" xr:uid="{00000000-0005-0000-0000-00002CB20000}"/>
    <cellStyle name="20% - Accent1 4 8 3 2 2" xfId="45798" xr:uid="{00000000-0005-0000-0000-00002DB20000}"/>
    <cellStyle name="20% - Accent1 4 8 3 2 2 2" xfId="45799" xr:uid="{00000000-0005-0000-0000-00002EB20000}"/>
    <cellStyle name="20% - Accent1 4 8 3 2 2 2 2" xfId="45800" xr:uid="{00000000-0005-0000-0000-00002FB20000}"/>
    <cellStyle name="20% - Accent1 4 8 3 2 2 3" xfId="45801" xr:uid="{00000000-0005-0000-0000-000030B20000}"/>
    <cellStyle name="20% - Accent1 4 8 3 2 3" xfId="45802" xr:uid="{00000000-0005-0000-0000-000031B20000}"/>
    <cellStyle name="20% - Accent1 4 8 3 2 3 2" xfId="45803" xr:uid="{00000000-0005-0000-0000-000032B20000}"/>
    <cellStyle name="20% - Accent1 4 8 3 2 4" xfId="45804" xr:uid="{00000000-0005-0000-0000-000033B20000}"/>
    <cellStyle name="20% - Accent1 4 8 3 3" xfId="45805" xr:uid="{00000000-0005-0000-0000-000034B20000}"/>
    <cellStyle name="20% - Accent1 4 8 3 3 2" xfId="45806" xr:uid="{00000000-0005-0000-0000-000035B20000}"/>
    <cellStyle name="20% - Accent1 4 8 3 3 2 2" xfId="45807" xr:uid="{00000000-0005-0000-0000-000036B20000}"/>
    <cellStyle name="20% - Accent1 4 8 3 3 2 2 2" xfId="45808" xr:uid="{00000000-0005-0000-0000-000037B20000}"/>
    <cellStyle name="20% - Accent1 4 8 3 3 2 3" xfId="45809" xr:uid="{00000000-0005-0000-0000-000038B20000}"/>
    <cellStyle name="20% - Accent1 4 8 3 3 3" xfId="45810" xr:uid="{00000000-0005-0000-0000-000039B20000}"/>
    <cellStyle name="20% - Accent1 4 8 3 3 3 2" xfId="45811" xr:uid="{00000000-0005-0000-0000-00003AB20000}"/>
    <cellStyle name="20% - Accent1 4 8 3 3 4" xfId="45812" xr:uid="{00000000-0005-0000-0000-00003BB20000}"/>
    <cellStyle name="20% - Accent1 4 8 3 4" xfId="45813" xr:uid="{00000000-0005-0000-0000-00003CB20000}"/>
    <cellStyle name="20% - Accent1 4 8 3 4 2" xfId="45814" xr:uid="{00000000-0005-0000-0000-00003DB20000}"/>
    <cellStyle name="20% - Accent1 4 8 3 4 2 2" xfId="45815" xr:uid="{00000000-0005-0000-0000-00003EB20000}"/>
    <cellStyle name="20% - Accent1 4 8 3 4 2 2 2" xfId="45816" xr:uid="{00000000-0005-0000-0000-00003FB20000}"/>
    <cellStyle name="20% - Accent1 4 8 3 4 2 3" xfId="45817" xr:uid="{00000000-0005-0000-0000-000040B20000}"/>
    <cellStyle name="20% - Accent1 4 8 3 4 3" xfId="45818" xr:uid="{00000000-0005-0000-0000-000041B20000}"/>
    <cellStyle name="20% - Accent1 4 8 3 4 3 2" xfId="45819" xr:uid="{00000000-0005-0000-0000-000042B20000}"/>
    <cellStyle name="20% - Accent1 4 8 3 4 4" xfId="45820" xr:uid="{00000000-0005-0000-0000-000043B20000}"/>
    <cellStyle name="20% - Accent1 4 8 3 5" xfId="45821" xr:uid="{00000000-0005-0000-0000-000044B20000}"/>
    <cellStyle name="20% - Accent1 4 8 3 5 2" xfId="45822" xr:uid="{00000000-0005-0000-0000-000045B20000}"/>
    <cellStyle name="20% - Accent1 4 8 3 5 2 2" xfId="45823" xr:uid="{00000000-0005-0000-0000-000046B20000}"/>
    <cellStyle name="20% - Accent1 4 8 3 5 3" xfId="45824" xr:uid="{00000000-0005-0000-0000-000047B20000}"/>
    <cellStyle name="20% - Accent1 4 8 3 6" xfId="45825" xr:uid="{00000000-0005-0000-0000-000048B20000}"/>
    <cellStyle name="20% - Accent1 4 8 3 6 2" xfId="45826" xr:uid="{00000000-0005-0000-0000-000049B20000}"/>
    <cellStyle name="20% - Accent1 4 8 3 6 2 2" xfId="45827" xr:uid="{00000000-0005-0000-0000-00004AB20000}"/>
    <cellStyle name="20% - Accent1 4 8 3 6 3" xfId="45828" xr:uid="{00000000-0005-0000-0000-00004BB20000}"/>
    <cellStyle name="20% - Accent1 4 8 3 7" xfId="45829" xr:uid="{00000000-0005-0000-0000-00004CB20000}"/>
    <cellStyle name="20% - Accent1 4 8 3 7 2" xfId="45830" xr:uid="{00000000-0005-0000-0000-00004DB20000}"/>
    <cellStyle name="20% - Accent1 4 8 3 8" xfId="45831" xr:uid="{00000000-0005-0000-0000-00004EB20000}"/>
    <cellStyle name="20% - Accent1 4 8 3 8 2" xfId="45832" xr:uid="{00000000-0005-0000-0000-00004FB20000}"/>
    <cellStyle name="20% - Accent1 4 8 3 9" xfId="45833" xr:uid="{00000000-0005-0000-0000-000050B20000}"/>
    <cellStyle name="20% - Accent1 4 8 4" xfId="45834" xr:uid="{00000000-0005-0000-0000-000051B20000}"/>
    <cellStyle name="20% - Accent1 4 8 4 2" xfId="45835" xr:uid="{00000000-0005-0000-0000-000052B20000}"/>
    <cellStyle name="20% - Accent1 4 8 4 2 2" xfId="45836" xr:uid="{00000000-0005-0000-0000-000053B20000}"/>
    <cellStyle name="20% - Accent1 4 8 4 2 2 2" xfId="45837" xr:uid="{00000000-0005-0000-0000-000054B20000}"/>
    <cellStyle name="20% - Accent1 4 8 4 2 2 2 2" xfId="45838" xr:uid="{00000000-0005-0000-0000-000055B20000}"/>
    <cellStyle name="20% - Accent1 4 8 4 2 2 3" xfId="45839" xr:uid="{00000000-0005-0000-0000-000056B20000}"/>
    <cellStyle name="20% - Accent1 4 8 4 2 3" xfId="45840" xr:uid="{00000000-0005-0000-0000-000057B20000}"/>
    <cellStyle name="20% - Accent1 4 8 4 2 3 2" xfId="45841" xr:uid="{00000000-0005-0000-0000-000058B20000}"/>
    <cellStyle name="20% - Accent1 4 8 4 2 4" xfId="45842" xr:uid="{00000000-0005-0000-0000-000059B20000}"/>
    <cellStyle name="20% - Accent1 4 8 4 3" xfId="45843" xr:uid="{00000000-0005-0000-0000-00005AB20000}"/>
    <cellStyle name="20% - Accent1 4 8 4 3 2" xfId="45844" xr:uid="{00000000-0005-0000-0000-00005BB20000}"/>
    <cellStyle name="20% - Accent1 4 8 4 3 2 2" xfId="45845" xr:uid="{00000000-0005-0000-0000-00005CB20000}"/>
    <cellStyle name="20% - Accent1 4 8 4 3 2 2 2" xfId="45846" xr:uid="{00000000-0005-0000-0000-00005DB20000}"/>
    <cellStyle name="20% - Accent1 4 8 4 3 2 3" xfId="45847" xr:uid="{00000000-0005-0000-0000-00005EB20000}"/>
    <cellStyle name="20% - Accent1 4 8 4 3 3" xfId="45848" xr:uid="{00000000-0005-0000-0000-00005FB20000}"/>
    <cellStyle name="20% - Accent1 4 8 4 3 3 2" xfId="45849" xr:uid="{00000000-0005-0000-0000-000060B20000}"/>
    <cellStyle name="20% - Accent1 4 8 4 3 4" xfId="45850" xr:uid="{00000000-0005-0000-0000-000061B20000}"/>
    <cellStyle name="20% - Accent1 4 8 4 4" xfId="45851" xr:uid="{00000000-0005-0000-0000-000062B20000}"/>
    <cellStyle name="20% - Accent1 4 8 4 4 2" xfId="45852" xr:uid="{00000000-0005-0000-0000-000063B20000}"/>
    <cellStyle name="20% - Accent1 4 8 4 4 2 2" xfId="45853" xr:uid="{00000000-0005-0000-0000-000064B20000}"/>
    <cellStyle name="20% - Accent1 4 8 4 4 2 2 2" xfId="45854" xr:uid="{00000000-0005-0000-0000-000065B20000}"/>
    <cellStyle name="20% - Accent1 4 8 4 4 2 3" xfId="45855" xr:uid="{00000000-0005-0000-0000-000066B20000}"/>
    <cellStyle name="20% - Accent1 4 8 4 4 3" xfId="45856" xr:uid="{00000000-0005-0000-0000-000067B20000}"/>
    <cellStyle name="20% - Accent1 4 8 4 4 3 2" xfId="45857" xr:uid="{00000000-0005-0000-0000-000068B20000}"/>
    <cellStyle name="20% - Accent1 4 8 4 4 4" xfId="45858" xr:uid="{00000000-0005-0000-0000-000069B20000}"/>
    <cellStyle name="20% - Accent1 4 8 4 5" xfId="45859" xr:uid="{00000000-0005-0000-0000-00006AB20000}"/>
    <cellStyle name="20% - Accent1 4 8 4 5 2" xfId="45860" xr:uid="{00000000-0005-0000-0000-00006BB20000}"/>
    <cellStyle name="20% - Accent1 4 8 4 5 2 2" xfId="45861" xr:uid="{00000000-0005-0000-0000-00006CB20000}"/>
    <cellStyle name="20% - Accent1 4 8 4 5 3" xfId="45862" xr:uid="{00000000-0005-0000-0000-00006DB20000}"/>
    <cellStyle name="20% - Accent1 4 8 4 6" xfId="45863" xr:uid="{00000000-0005-0000-0000-00006EB20000}"/>
    <cellStyle name="20% - Accent1 4 8 4 6 2" xfId="45864" xr:uid="{00000000-0005-0000-0000-00006FB20000}"/>
    <cellStyle name="20% - Accent1 4 8 4 6 2 2" xfId="45865" xr:uid="{00000000-0005-0000-0000-000070B20000}"/>
    <cellStyle name="20% - Accent1 4 8 4 6 3" xfId="45866" xr:uid="{00000000-0005-0000-0000-000071B20000}"/>
    <cellStyle name="20% - Accent1 4 8 4 7" xfId="45867" xr:uid="{00000000-0005-0000-0000-000072B20000}"/>
    <cellStyle name="20% - Accent1 4 8 4 7 2" xfId="45868" xr:uid="{00000000-0005-0000-0000-000073B20000}"/>
    <cellStyle name="20% - Accent1 4 8 4 8" xfId="45869" xr:uid="{00000000-0005-0000-0000-000074B20000}"/>
    <cellStyle name="20% - Accent1 4 8 4 8 2" xfId="45870" xr:uid="{00000000-0005-0000-0000-000075B20000}"/>
    <cellStyle name="20% - Accent1 4 8 4 9" xfId="45871" xr:uid="{00000000-0005-0000-0000-000076B20000}"/>
    <cellStyle name="20% - Accent1 4 8 5" xfId="45872" xr:uid="{00000000-0005-0000-0000-000077B20000}"/>
    <cellStyle name="20% - Accent1 4 8 5 2" xfId="45873" xr:uid="{00000000-0005-0000-0000-000078B20000}"/>
    <cellStyle name="20% - Accent1 4 8 5 2 2" xfId="45874" xr:uid="{00000000-0005-0000-0000-000079B20000}"/>
    <cellStyle name="20% - Accent1 4 8 5 2 2 2" xfId="45875" xr:uid="{00000000-0005-0000-0000-00007AB20000}"/>
    <cellStyle name="20% - Accent1 4 8 5 2 3" xfId="45876" xr:uid="{00000000-0005-0000-0000-00007BB20000}"/>
    <cellStyle name="20% - Accent1 4 8 5 3" xfId="45877" xr:uid="{00000000-0005-0000-0000-00007CB20000}"/>
    <cellStyle name="20% - Accent1 4 8 5 3 2" xfId="45878" xr:uid="{00000000-0005-0000-0000-00007DB20000}"/>
    <cellStyle name="20% - Accent1 4 8 5 4" xfId="45879" xr:uid="{00000000-0005-0000-0000-00007EB20000}"/>
    <cellStyle name="20% - Accent1 4 8 6" xfId="45880" xr:uid="{00000000-0005-0000-0000-00007FB20000}"/>
    <cellStyle name="20% - Accent1 4 8 6 2" xfId="45881" xr:uid="{00000000-0005-0000-0000-000080B20000}"/>
    <cellStyle name="20% - Accent1 4 8 6 2 2" xfId="45882" xr:uid="{00000000-0005-0000-0000-000081B20000}"/>
    <cellStyle name="20% - Accent1 4 8 6 2 2 2" xfId="45883" xr:uid="{00000000-0005-0000-0000-000082B20000}"/>
    <cellStyle name="20% - Accent1 4 8 6 2 3" xfId="45884" xr:uid="{00000000-0005-0000-0000-000083B20000}"/>
    <cellStyle name="20% - Accent1 4 8 6 3" xfId="45885" xr:uid="{00000000-0005-0000-0000-000084B20000}"/>
    <cellStyle name="20% - Accent1 4 8 6 3 2" xfId="45886" xr:uid="{00000000-0005-0000-0000-000085B20000}"/>
    <cellStyle name="20% - Accent1 4 8 6 4" xfId="45887" xr:uid="{00000000-0005-0000-0000-000086B20000}"/>
    <cellStyle name="20% - Accent1 4 8 7" xfId="45888" xr:uid="{00000000-0005-0000-0000-000087B20000}"/>
    <cellStyle name="20% - Accent1 4 8 7 2" xfId="45889" xr:uid="{00000000-0005-0000-0000-000088B20000}"/>
    <cellStyle name="20% - Accent1 4 8 7 2 2" xfId="45890" xr:uid="{00000000-0005-0000-0000-000089B20000}"/>
    <cellStyle name="20% - Accent1 4 8 7 2 2 2" xfId="45891" xr:uid="{00000000-0005-0000-0000-00008AB20000}"/>
    <cellStyle name="20% - Accent1 4 8 7 2 3" xfId="45892" xr:uid="{00000000-0005-0000-0000-00008BB20000}"/>
    <cellStyle name="20% - Accent1 4 8 7 3" xfId="45893" xr:uid="{00000000-0005-0000-0000-00008CB20000}"/>
    <cellStyle name="20% - Accent1 4 8 7 3 2" xfId="45894" xr:uid="{00000000-0005-0000-0000-00008DB20000}"/>
    <cellStyle name="20% - Accent1 4 8 7 4" xfId="45895" xr:uid="{00000000-0005-0000-0000-00008EB20000}"/>
    <cellStyle name="20% - Accent1 4 8 8" xfId="45896" xr:uid="{00000000-0005-0000-0000-00008FB20000}"/>
    <cellStyle name="20% - Accent1 4 8 8 2" xfId="45897" xr:uid="{00000000-0005-0000-0000-000090B20000}"/>
    <cellStyle name="20% - Accent1 4 8 8 2 2" xfId="45898" xr:uid="{00000000-0005-0000-0000-000091B20000}"/>
    <cellStyle name="20% - Accent1 4 8 8 3" xfId="45899" xr:uid="{00000000-0005-0000-0000-000092B20000}"/>
    <cellStyle name="20% - Accent1 4 8 9" xfId="45900" xr:uid="{00000000-0005-0000-0000-000093B20000}"/>
    <cellStyle name="20% - Accent1 4 8 9 2" xfId="45901" xr:uid="{00000000-0005-0000-0000-000094B20000}"/>
    <cellStyle name="20% - Accent1 4 8 9 2 2" xfId="45902" xr:uid="{00000000-0005-0000-0000-000095B20000}"/>
    <cellStyle name="20% - Accent1 4 8 9 3" xfId="45903" xr:uid="{00000000-0005-0000-0000-000096B20000}"/>
    <cellStyle name="20% - Accent1 4 9" xfId="45904" xr:uid="{00000000-0005-0000-0000-000097B20000}"/>
    <cellStyle name="20% - Accent1 4 9 10" xfId="45905" xr:uid="{00000000-0005-0000-0000-000098B20000}"/>
    <cellStyle name="20% - Accent1 4 9 10 2" xfId="45906" xr:uid="{00000000-0005-0000-0000-000099B20000}"/>
    <cellStyle name="20% - Accent1 4 9 11" xfId="45907" xr:uid="{00000000-0005-0000-0000-00009AB20000}"/>
    <cellStyle name="20% - Accent1 4 9 2" xfId="45908" xr:uid="{00000000-0005-0000-0000-00009BB20000}"/>
    <cellStyle name="20% - Accent1 4 9 2 2" xfId="45909" xr:uid="{00000000-0005-0000-0000-00009CB20000}"/>
    <cellStyle name="20% - Accent1 4 9 2 2 2" xfId="45910" xr:uid="{00000000-0005-0000-0000-00009DB20000}"/>
    <cellStyle name="20% - Accent1 4 9 2 2 2 2" xfId="45911" xr:uid="{00000000-0005-0000-0000-00009EB20000}"/>
    <cellStyle name="20% - Accent1 4 9 2 2 2 2 2" xfId="45912" xr:uid="{00000000-0005-0000-0000-00009FB20000}"/>
    <cellStyle name="20% - Accent1 4 9 2 2 2 3" xfId="45913" xr:uid="{00000000-0005-0000-0000-0000A0B20000}"/>
    <cellStyle name="20% - Accent1 4 9 2 2 3" xfId="45914" xr:uid="{00000000-0005-0000-0000-0000A1B20000}"/>
    <cellStyle name="20% - Accent1 4 9 2 2 3 2" xfId="45915" xr:uid="{00000000-0005-0000-0000-0000A2B20000}"/>
    <cellStyle name="20% - Accent1 4 9 2 2 4" xfId="45916" xr:uid="{00000000-0005-0000-0000-0000A3B20000}"/>
    <cellStyle name="20% - Accent1 4 9 2 3" xfId="45917" xr:uid="{00000000-0005-0000-0000-0000A4B20000}"/>
    <cellStyle name="20% - Accent1 4 9 2 3 2" xfId="45918" xr:uid="{00000000-0005-0000-0000-0000A5B20000}"/>
    <cellStyle name="20% - Accent1 4 9 2 3 2 2" xfId="45919" xr:uid="{00000000-0005-0000-0000-0000A6B20000}"/>
    <cellStyle name="20% - Accent1 4 9 2 3 2 2 2" xfId="45920" xr:uid="{00000000-0005-0000-0000-0000A7B20000}"/>
    <cellStyle name="20% - Accent1 4 9 2 3 2 3" xfId="45921" xr:uid="{00000000-0005-0000-0000-0000A8B20000}"/>
    <cellStyle name="20% - Accent1 4 9 2 3 3" xfId="45922" xr:uid="{00000000-0005-0000-0000-0000A9B20000}"/>
    <cellStyle name="20% - Accent1 4 9 2 3 3 2" xfId="45923" xr:uid="{00000000-0005-0000-0000-0000AAB20000}"/>
    <cellStyle name="20% - Accent1 4 9 2 3 4" xfId="45924" xr:uid="{00000000-0005-0000-0000-0000ABB20000}"/>
    <cellStyle name="20% - Accent1 4 9 2 4" xfId="45925" xr:uid="{00000000-0005-0000-0000-0000ACB20000}"/>
    <cellStyle name="20% - Accent1 4 9 2 4 2" xfId="45926" xr:uid="{00000000-0005-0000-0000-0000ADB20000}"/>
    <cellStyle name="20% - Accent1 4 9 2 4 2 2" xfId="45927" xr:uid="{00000000-0005-0000-0000-0000AEB20000}"/>
    <cellStyle name="20% - Accent1 4 9 2 4 2 2 2" xfId="45928" xr:uid="{00000000-0005-0000-0000-0000AFB20000}"/>
    <cellStyle name="20% - Accent1 4 9 2 4 2 3" xfId="45929" xr:uid="{00000000-0005-0000-0000-0000B0B20000}"/>
    <cellStyle name="20% - Accent1 4 9 2 4 3" xfId="45930" xr:uid="{00000000-0005-0000-0000-0000B1B20000}"/>
    <cellStyle name="20% - Accent1 4 9 2 4 3 2" xfId="45931" xr:uid="{00000000-0005-0000-0000-0000B2B20000}"/>
    <cellStyle name="20% - Accent1 4 9 2 4 4" xfId="45932" xr:uid="{00000000-0005-0000-0000-0000B3B20000}"/>
    <cellStyle name="20% - Accent1 4 9 2 5" xfId="45933" xr:uid="{00000000-0005-0000-0000-0000B4B20000}"/>
    <cellStyle name="20% - Accent1 4 9 2 5 2" xfId="45934" xr:uid="{00000000-0005-0000-0000-0000B5B20000}"/>
    <cellStyle name="20% - Accent1 4 9 2 5 2 2" xfId="45935" xr:uid="{00000000-0005-0000-0000-0000B6B20000}"/>
    <cellStyle name="20% - Accent1 4 9 2 5 3" xfId="45936" xr:uid="{00000000-0005-0000-0000-0000B7B20000}"/>
    <cellStyle name="20% - Accent1 4 9 2 6" xfId="45937" xr:uid="{00000000-0005-0000-0000-0000B8B20000}"/>
    <cellStyle name="20% - Accent1 4 9 2 6 2" xfId="45938" xr:uid="{00000000-0005-0000-0000-0000B9B20000}"/>
    <cellStyle name="20% - Accent1 4 9 2 6 2 2" xfId="45939" xr:uid="{00000000-0005-0000-0000-0000BAB20000}"/>
    <cellStyle name="20% - Accent1 4 9 2 6 3" xfId="45940" xr:uid="{00000000-0005-0000-0000-0000BBB20000}"/>
    <cellStyle name="20% - Accent1 4 9 2 7" xfId="45941" xr:uid="{00000000-0005-0000-0000-0000BCB20000}"/>
    <cellStyle name="20% - Accent1 4 9 2 7 2" xfId="45942" xr:uid="{00000000-0005-0000-0000-0000BDB20000}"/>
    <cellStyle name="20% - Accent1 4 9 2 8" xfId="45943" xr:uid="{00000000-0005-0000-0000-0000BEB20000}"/>
    <cellStyle name="20% - Accent1 4 9 2 8 2" xfId="45944" xr:uid="{00000000-0005-0000-0000-0000BFB20000}"/>
    <cellStyle name="20% - Accent1 4 9 2 9" xfId="45945" xr:uid="{00000000-0005-0000-0000-0000C0B20000}"/>
    <cellStyle name="20% - Accent1 4 9 3" xfId="45946" xr:uid="{00000000-0005-0000-0000-0000C1B20000}"/>
    <cellStyle name="20% - Accent1 4 9 3 2" xfId="45947" xr:uid="{00000000-0005-0000-0000-0000C2B20000}"/>
    <cellStyle name="20% - Accent1 4 9 3 2 2" xfId="45948" xr:uid="{00000000-0005-0000-0000-0000C3B20000}"/>
    <cellStyle name="20% - Accent1 4 9 3 2 2 2" xfId="45949" xr:uid="{00000000-0005-0000-0000-0000C4B20000}"/>
    <cellStyle name="20% - Accent1 4 9 3 2 2 2 2" xfId="45950" xr:uid="{00000000-0005-0000-0000-0000C5B20000}"/>
    <cellStyle name="20% - Accent1 4 9 3 2 2 3" xfId="45951" xr:uid="{00000000-0005-0000-0000-0000C6B20000}"/>
    <cellStyle name="20% - Accent1 4 9 3 2 3" xfId="45952" xr:uid="{00000000-0005-0000-0000-0000C7B20000}"/>
    <cellStyle name="20% - Accent1 4 9 3 2 3 2" xfId="45953" xr:uid="{00000000-0005-0000-0000-0000C8B20000}"/>
    <cellStyle name="20% - Accent1 4 9 3 2 4" xfId="45954" xr:uid="{00000000-0005-0000-0000-0000C9B20000}"/>
    <cellStyle name="20% - Accent1 4 9 3 3" xfId="45955" xr:uid="{00000000-0005-0000-0000-0000CAB20000}"/>
    <cellStyle name="20% - Accent1 4 9 3 3 2" xfId="45956" xr:uid="{00000000-0005-0000-0000-0000CBB20000}"/>
    <cellStyle name="20% - Accent1 4 9 3 3 2 2" xfId="45957" xr:uid="{00000000-0005-0000-0000-0000CCB20000}"/>
    <cellStyle name="20% - Accent1 4 9 3 3 2 2 2" xfId="45958" xr:uid="{00000000-0005-0000-0000-0000CDB20000}"/>
    <cellStyle name="20% - Accent1 4 9 3 3 2 3" xfId="45959" xr:uid="{00000000-0005-0000-0000-0000CEB20000}"/>
    <cellStyle name="20% - Accent1 4 9 3 3 3" xfId="45960" xr:uid="{00000000-0005-0000-0000-0000CFB20000}"/>
    <cellStyle name="20% - Accent1 4 9 3 3 3 2" xfId="45961" xr:uid="{00000000-0005-0000-0000-0000D0B20000}"/>
    <cellStyle name="20% - Accent1 4 9 3 3 4" xfId="45962" xr:uid="{00000000-0005-0000-0000-0000D1B20000}"/>
    <cellStyle name="20% - Accent1 4 9 3 4" xfId="45963" xr:uid="{00000000-0005-0000-0000-0000D2B20000}"/>
    <cellStyle name="20% - Accent1 4 9 3 4 2" xfId="45964" xr:uid="{00000000-0005-0000-0000-0000D3B20000}"/>
    <cellStyle name="20% - Accent1 4 9 3 4 2 2" xfId="45965" xr:uid="{00000000-0005-0000-0000-0000D4B20000}"/>
    <cellStyle name="20% - Accent1 4 9 3 4 2 2 2" xfId="45966" xr:uid="{00000000-0005-0000-0000-0000D5B20000}"/>
    <cellStyle name="20% - Accent1 4 9 3 4 2 3" xfId="45967" xr:uid="{00000000-0005-0000-0000-0000D6B20000}"/>
    <cellStyle name="20% - Accent1 4 9 3 4 3" xfId="45968" xr:uid="{00000000-0005-0000-0000-0000D7B20000}"/>
    <cellStyle name="20% - Accent1 4 9 3 4 3 2" xfId="45969" xr:uid="{00000000-0005-0000-0000-0000D8B20000}"/>
    <cellStyle name="20% - Accent1 4 9 3 4 4" xfId="45970" xr:uid="{00000000-0005-0000-0000-0000D9B20000}"/>
    <cellStyle name="20% - Accent1 4 9 3 5" xfId="45971" xr:uid="{00000000-0005-0000-0000-0000DAB20000}"/>
    <cellStyle name="20% - Accent1 4 9 3 5 2" xfId="45972" xr:uid="{00000000-0005-0000-0000-0000DBB20000}"/>
    <cellStyle name="20% - Accent1 4 9 3 5 2 2" xfId="45973" xr:uid="{00000000-0005-0000-0000-0000DCB20000}"/>
    <cellStyle name="20% - Accent1 4 9 3 5 3" xfId="45974" xr:uid="{00000000-0005-0000-0000-0000DDB20000}"/>
    <cellStyle name="20% - Accent1 4 9 3 6" xfId="45975" xr:uid="{00000000-0005-0000-0000-0000DEB20000}"/>
    <cellStyle name="20% - Accent1 4 9 3 6 2" xfId="45976" xr:uid="{00000000-0005-0000-0000-0000DFB20000}"/>
    <cellStyle name="20% - Accent1 4 9 3 6 2 2" xfId="45977" xr:uid="{00000000-0005-0000-0000-0000E0B20000}"/>
    <cellStyle name="20% - Accent1 4 9 3 6 3" xfId="45978" xr:uid="{00000000-0005-0000-0000-0000E1B20000}"/>
    <cellStyle name="20% - Accent1 4 9 3 7" xfId="45979" xr:uid="{00000000-0005-0000-0000-0000E2B20000}"/>
    <cellStyle name="20% - Accent1 4 9 3 7 2" xfId="45980" xr:uid="{00000000-0005-0000-0000-0000E3B20000}"/>
    <cellStyle name="20% - Accent1 4 9 3 8" xfId="45981" xr:uid="{00000000-0005-0000-0000-0000E4B20000}"/>
    <cellStyle name="20% - Accent1 4 9 3 8 2" xfId="45982" xr:uid="{00000000-0005-0000-0000-0000E5B20000}"/>
    <cellStyle name="20% - Accent1 4 9 3 9" xfId="45983" xr:uid="{00000000-0005-0000-0000-0000E6B20000}"/>
    <cellStyle name="20% - Accent1 4 9 4" xfId="45984" xr:uid="{00000000-0005-0000-0000-0000E7B20000}"/>
    <cellStyle name="20% - Accent1 4 9 4 2" xfId="45985" xr:uid="{00000000-0005-0000-0000-0000E8B20000}"/>
    <cellStyle name="20% - Accent1 4 9 4 2 2" xfId="45986" xr:uid="{00000000-0005-0000-0000-0000E9B20000}"/>
    <cellStyle name="20% - Accent1 4 9 4 2 2 2" xfId="45987" xr:uid="{00000000-0005-0000-0000-0000EAB20000}"/>
    <cellStyle name="20% - Accent1 4 9 4 2 3" xfId="45988" xr:uid="{00000000-0005-0000-0000-0000EBB20000}"/>
    <cellStyle name="20% - Accent1 4 9 4 3" xfId="45989" xr:uid="{00000000-0005-0000-0000-0000ECB20000}"/>
    <cellStyle name="20% - Accent1 4 9 4 3 2" xfId="45990" xr:uid="{00000000-0005-0000-0000-0000EDB20000}"/>
    <cellStyle name="20% - Accent1 4 9 4 4" xfId="45991" xr:uid="{00000000-0005-0000-0000-0000EEB20000}"/>
    <cellStyle name="20% - Accent1 4 9 5" xfId="45992" xr:uid="{00000000-0005-0000-0000-0000EFB20000}"/>
    <cellStyle name="20% - Accent1 4 9 5 2" xfId="45993" xr:uid="{00000000-0005-0000-0000-0000F0B20000}"/>
    <cellStyle name="20% - Accent1 4 9 5 2 2" xfId="45994" xr:uid="{00000000-0005-0000-0000-0000F1B20000}"/>
    <cellStyle name="20% - Accent1 4 9 5 2 2 2" xfId="45995" xr:uid="{00000000-0005-0000-0000-0000F2B20000}"/>
    <cellStyle name="20% - Accent1 4 9 5 2 3" xfId="45996" xr:uid="{00000000-0005-0000-0000-0000F3B20000}"/>
    <cellStyle name="20% - Accent1 4 9 5 3" xfId="45997" xr:uid="{00000000-0005-0000-0000-0000F4B20000}"/>
    <cellStyle name="20% - Accent1 4 9 5 3 2" xfId="45998" xr:uid="{00000000-0005-0000-0000-0000F5B20000}"/>
    <cellStyle name="20% - Accent1 4 9 5 4" xfId="45999" xr:uid="{00000000-0005-0000-0000-0000F6B20000}"/>
    <cellStyle name="20% - Accent1 4 9 6" xfId="46000" xr:uid="{00000000-0005-0000-0000-0000F7B20000}"/>
    <cellStyle name="20% - Accent1 4 9 6 2" xfId="46001" xr:uid="{00000000-0005-0000-0000-0000F8B20000}"/>
    <cellStyle name="20% - Accent1 4 9 6 2 2" xfId="46002" xr:uid="{00000000-0005-0000-0000-0000F9B20000}"/>
    <cellStyle name="20% - Accent1 4 9 6 2 2 2" xfId="46003" xr:uid="{00000000-0005-0000-0000-0000FAB20000}"/>
    <cellStyle name="20% - Accent1 4 9 6 2 3" xfId="46004" xr:uid="{00000000-0005-0000-0000-0000FBB20000}"/>
    <cellStyle name="20% - Accent1 4 9 6 3" xfId="46005" xr:uid="{00000000-0005-0000-0000-0000FCB20000}"/>
    <cellStyle name="20% - Accent1 4 9 6 3 2" xfId="46006" xr:uid="{00000000-0005-0000-0000-0000FDB20000}"/>
    <cellStyle name="20% - Accent1 4 9 6 4" xfId="46007" xr:uid="{00000000-0005-0000-0000-0000FEB20000}"/>
    <cellStyle name="20% - Accent1 4 9 7" xfId="46008" xr:uid="{00000000-0005-0000-0000-0000FFB20000}"/>
    <cellStyle name="20% - Accent1 4 9 7 2" xfId="46009" xr:uid="{00000000-0005-0000-0000-000000B30000}"/>
    <cellStyle name="20% - Accent1 4 9 7 2 2" xfId="46010" xr:uid="{00000000-0005-0000-0000-000001B30000}"/>
    <cellStyle name="20% - Accent1 4 9 7 3" xfId="46011" xr:uid="{00000000-0005-0000-0000-000002B30000}"/>
    <cellStyle name="20% - Accent1 4 9 8" xfId="46012" xr:uid="{00000000-0005-0000-0000-000003B30000}"/>
    <cellStyle name="20% - Accent1 4 9 8 2" xfId="46013" xr:uid="{00000000-0005-0000-0000-000004B30000}"/>
    <cellStyle name="20% - Accent1 4 9 8 2 2" xfId="46014" xr:uid="{00000000-0005-0000-0000-000005B30000}"/>
    <cellStyle name="20% - Accent1 4 9 8 3" xfId="46015" xr:uid="{00000000-0005-0000-0000-000006B30000}"/>
    <cellStyle name="20% - Accent1 4 9 9" xfId="46016" xr:uid="{00000000-0005-0000-0000-000007B30000}"/>
    <cellStyle name="20% - Accent1 4 9 9 2" xfId="46017" xr:uid="{00000000-0005-0000-0000-000008B30000}"/>
    <cellStyle name="20% - Accent1 5" xfId="46018" xr:uid="{00000000-0005-0000-0000-000009B30000}"/>
    <cellStyle name="20% - Accent1 5 10" xfId="46019" xr:uid="{00000000-0005-0000-0000-00000AB30000}"/>
    <cellStyle name="20% - Accent1 5 10 2" xfId="46020" xr:uid="{00000000-0005-0000-0000-00000BB30000}"/>
    <cellStyle name="20% - Accent1 5 10 2 2" xfId="46021" xr:uid="{00000000-0005-0000-0000-00000CB30000}"/>
    <cellStyle name="20% - Accent1 5 10 2 2 2" xfId="46022" xr:uid="{00000000-0005-0000-0000-00000DB30000}"/>
    <cellStyle name="20% - Accent1 5 10 2 3" xfId="46023" xr:uid="{00000000-0005-0000-0000-00000EB30000}"/>
    <cellStyle name="20% - Accent1 5 10 3" xfId="46024" xr:uid="{00000000-0005-0000-0000-00000FB30000}"/>
    <cellStyle name="20% - Accent1 5 10 3 2" xfId="46025" xr:uid="{00000000-0005-0000-0000-000010B30000}"/>
    <cellStyle name="20% - Accent1 5 10 4" xfId="46026" xr:uid="{00000000-0005-0000-0000-000011B30000}"/>
    <cellStyle name="20% - Accent1 5 11" xfId="46027" xr:uid="{00000000-0005-0000-0000-000012B30000}"/>
    <cellStyle name="20% - Accent1 5 11 2" xfId="46028" xr:uid="{00000000-0005-0000-0000-000013B30000}"/>
    <cellStyle name="20% - Accent1 5 11 2 2" xfId="46029" xr:uid="{00000000-0005-0000-0000-000014B30000}"/>
    <cellStyle name="20% - Accent1 5 11 2 2 2" xfId="46030" xr:uid="{00000000-0005-0000-0000-000015B30000}"/>
    <cellStyle name="20% - Accent1 5 11 2 3" xfId="46031" xr:uid="{00000000-0005-0000-0000-000016B30000}"/>
    <cellStyle name="20% - Accent1 5 11 3" xfId="46032" xr:uid="{00000000-0005-0000-0000-000017B30000}"/>
    <cellStyle name="20% - Accent1 5 11 3 2" xfId="46033" xr:uid="{00000000-0005-0000-0000-000018B30000}"/>
    <cellStyle name="20% - Accent1 5 11 4" xfId="46034" xr:uid="{00000000-0005-0000-0000-000019B30000}"/>
    <cellStyle name="20% - Accent1 5 12" xfId="46035" xr:uid="{00000000-0005-0000-0000-00001AB30000}"/>
    <cellStyle name="20% - Accent1 5 12 2" xfId="46036" xr:uid="{00000000-0005-0000-0000-00001BB30000}"/>
    <cellStyle name="20% - Accent1 5 12 2 2" xfId="46037" xr:uid="{00000000-0005-0000-0000-00001CB30000}"/>
    <cellStyle name="20% - Accent1 5 12 3" xfId="46038" xr:uid="{00000000-0005-0000-0000-00001DB30000}"/>
    <cellStyle name="20% - Accent1 5 13" xfId="46039" xr:uid="{00000000-0005-0000-0000-00001EB30000}"/>
    <cellStyle name="20% - Accent1 5 13 2" xfId="46040" xr:uid="{00000000-0005-0000-0000-00001FB30000}"/>
    <cellStyle name="20% - Accent1 5 13 2 2" xfId="46041" xr:uid="{00000000-0005-0000-0000-000020B30000}"/>
    <cellStyle name="20% - Accent1 5 13 3" xfId="46042" xr:uid="{00000000-0005-0000-0000-000021B30000}"/>
    <cellStyle name="20% - Accent1 5 14" xfId="46043" xr:uid="{00000000-0005-0000-0000-000022B30000}"/>
    <cellStyle name="20% - Accent1 5 14 2" xfId="46044" xr:uid="{00000000-0005-0000-0000-000023B30000}"/>
    <cellStyle name="20% - Accent1 5 15" xfId="46045" xr:uid="{00000000-0005-0000-0000-000024B30000}"/>
    <cellStyle name="20% - Accent1 5 15 2" xfId="46046" xr:uid="{00000000-0005-0000-0000-000025B30000}"/>
    <cellStyle name="20% - Accent1 5 16" xfId="46047" xr:uid="{00000000-0005-0000-0000-000026B30000}"/>
    <cellStyle name="20% - Accent1 5 2" xfId="46048" xr:uid="{00000000-0005-0000-0000-000027B30000}"/>
    <cellStyle name="20% - Accent1 5 2 10" xfId="46049" xr:uid="{00000000-0005-0000-0000-000028B30000}"/>
    <cellStyle name="20% - Accent1 5 2 10 2" xfId="46050" xr:uid="{00000000-0005-0000-0000-000029B30000}"/>
    <cellStyle name="20% - Accent1 5 2 10 2 2" xfId="46051" xr:uid="{00000000-0005-0000-0000-00002AB30000}"/>
    <cellStyle name="20% - Accent1 5 2 10 2 2 2" xfId="46052" xr:uid="{00000000-0005-0000-0000-00002BB30000}"/>
    <cellStyle name="20% - Accent1 5 2 10 2 3" xfId="46053" xr:uid="{00000000-0005-0000-0000-00002CB30000}"/>
    <cellStyle name="20% - Accent1 5 2 10 3" xfId="46054" xr:uid="{00000000-0005-0000-0000-00002DB30000}"/>
    <cellStyle name="20% - Accent1 5 2 10 3 2" xfId="46055" xr:uid="{00000000-0005-0000-0000-00002EB30000}"/>
    <cellStyle name="20% - Accent1 5 2 10 4" xfId="46056" xr:uid="{00000000-0005-0000-0000-00002FB30000}"/>
    <cellStyle name="20% - Accent1 5 2 11" xfId="46057" xr:uid="{00000000-0005-0000-0000-000030B30000}"/>
    <cellStyle name="20% - Accent1 5 2 11 2" xfId="46058" xr:uid="{00000000-0005-0000-0000-000031B30000}"/>
    <cellStyle name="20% - Accent1 5 2 11 2 2" xfId="46059" xr:uid="{00000000-0005-0000-0000-000032B30000}"/>
    <cellStyle name="20% - Accent1 5 2 11 3" xfId="46060" xr:uid="{00000000-0005-0000-0000-000033B30000}"/>
    <cellStyle name="20% - Accent1 5 2 12" xfId="46061" xr:uid="{00000000-0005-0000-0000-000034B30000}"/>
    <cellStyle name="20% - Accent1 5 2 12 2" xfId="46062" xr:uid="{00000000-0005-0000-0000-000035B30000}"/>
    <cellStyle name="20% - Accent1 5 2 12 2 2" xfId="46063" xr:uid="{00000000-0005-0000-0000-000036B30000}"/>
    <cellStyle name="20% - Accent1 5 2 12 3" xfId="46064" xr:uid="{00000000-0005-0000-0000-000037B30000}"/>
    <cellStyle name="20% - Accent1 5 2 13" xfId="46065" xr:uid="{00000000-0005-0000-0000-000038B30000}"/>
    <cellStyle name="20% - Accent1 5 2 13 2" xfId="46066" xr:uid="{00000000-0005-0000-0000-000039B30000}"/>
    <cellStyle name="20% - Accent1 5 2 14" xfId="46067" xr:uid="{00000000-0005-0000-0000-00003AB30000}"/>
    <cellStyle name="20% - Accent1 5 2 14 2" xfId="46068" xr:uid="{00000000-0005-0000-0000-00003BB30000}"/>
    <cellStyle name="20% - Accent1 5 2 15" xfId="46069" xr:uid="{00000000-0005-0000-0000-00003CB30000}"/>
    <cellStyle name="20% - Accent1 5 2 2" xfId="46070" xr:uid="{00000000-0005-0000-0000-00003DB30000}"/>
    <cellStyle name="20% - Accent1 5 2 2 10" xfId="46071" xr:uid="{00000000-0005-0000-0000-00003EB30000}"/>
    <cellStyle name="20% - Accent1 5 2 2 10 2" xfId="46072" xr:uid="{00000000-0005-0000-0000-00003FB30000}"/>
    <cellStyle name="20% - Accent1 5 2 2 10 2 2" xfId="46073" xr:uid="{00000000-0005-0000-0000-000040B30000}"/>
    <cellStyle name="20% - Accent1 5 2 2 10 3" xfId="46074" xr:uid="{00000000-0005-0000-0000-000041B30000}"/>
    <cellStyle name="20% - Accent1 5 2 2 11" xfId="46075" xr:uid="{00000000-0005-0000-0000-000042B30000}"/>
    <cellStyle name="20% - Accent1 5 2 2 11 2" xfId="46076" xr:uid="{00000000-0005-0000-0000-000043B30000}"/>
    <cellStyle name="20% - Accent1 5 2 2 11 2 2" xfId="46077" xr:uid="{00000000-0005-0000-0000-000044B30000}"/>
    <cellStyle name="20% - Accent1 5 2 2 11 3" xfId="46078" xr:uid="{00000000-0005-0000-0000-000045B30000}"/>
    <cellStyle name="20% - Accent1 5 2 2 12" xfId="46079" xr:uid="{00000000-0005-0000-0000-000046B30000}"/>
    <cellStyle name="20% - Accent1 5 2 2 12 2" xfId="46080" xr:uid="{00000000-0005-0000-0000-000047B30000}"/>
    <cellStyle name="20% - Accent1 5 2 2 13" xfId="46081" xr:uid="{00000000-0005-0000-0000-000048B30000}"/>
    <cellStyle name="20% - Accent1 5 2 2 13 2" xfId="46082" xr:uid="{00000000-0005-0000-0000-000049B30000}"/>
    <cellStyle name="20% - Accent1 5 2 2 14" xfId="46083" xr:uid="{00000000-0005-0000-0000-00004AB30000}"/>
    <cellStyle name="20% - Accent1 5 2 2 2" xfId="46084" xr:uid="{00000000-0005-0000-0000-00004BB30000}"/>
    <cellStyle name="20% - Accent1 5 2 2 2 10" xfId="46085" xr:uid="{00000000-0005-0000-0000-00004CB30000}"/>
    <cellStyle name="20% - Accent1 5 2 2 2 10 2" xfId="46086" xr:uid="{00000000-0005-0000-0000-00004DB30000}"/>
    <cellStyle name="20% - Accent1 5 2 2 2 11" xfId="46087" xr:uid="{00000000-0005-0000-0000-00004EB30000}"/>
    <cellStyle name="20% - Accent1 5 2 2 2 2" xfId="46088" xr:uid="{00000000-0005-0000-0000-00004FB30000}"/>
    <cellStyle name="20% - Accent1 5 2 2 2 2 2" xfId="46089" xr:uid="{00000000-0005-0000-0000-000050B30000}"/>
    <cellStyle name="20% - Accent1 5 2 2 2 2 2 2" xfId="46090" xr:uid="{00000000-0005-0000-0000-000051B30000}"/>
    <cellStyle name="20% - Accent1 5 2 2 2 2 2 2 2" xfId="46091" xr:uid="{00000000-0005-0000-0000-000052B30000}"/>
    <cellStyle name="20% - Accent1 5 2 2 2 2 2 2 2 2" xfId="46092" xr:uid="{00000000-0005-0000-0000-000053B30000}"/>
    <cellStyle name="20% - Accent1 5 2 2 2 2 2 2 3" xfId="46093" xr:uid="{00000000-0005-0000-0000-000054B30000}"/>
    <cellStyle name="20% - Accent1 5 2 2 2 2 2 3" xfId="46094" xr:uid="{00000000-0005-0000-0000-000055B30000}"/>
    <cellStyle name="20% - Accent1 5 2 2 2 2 2 3 2" xfId="46095" xr:uid="{00000000-0005-0000-0000-000056B30000}"/>
    <cellStyle name="20% - Accent1 5 2 2 2 2 2 4" xfId="46096" xr:uid="{00000000-0005-0000-0000-000057B30000}"/>
    <cellStyle name="20% - Accent1 5 2 2 2 2 3" xfId="46097" xr:uid="{00000000-0005-0000-0000-000058B30000}"/>
    <cellStyle name="20% - Accent1 5 2 2 2 2 3 2" xfId="46098" xr:uid="{00000000-0005-0000-0000-000059B30000}"/>
    <cellStyle name="20% - Accent1 5 2 2 2 2 3 2 2" xfId="46099" xr:uid="{00000000-0005-0000-0000-00005AB30000}"/>
    <cellStyle name="20% - Accent1 5 2 2 2 2 3 2 2 2" xfId="46100" xr:uid="{00000000-0005-0000-0000-00005BB30000}"/>
    <cellStyle name="20% - Accent1 5 2 2 2 2 3 2 3" xfId="46101" xr:uid="{00000000-0005-0000-0000-00005CB30000}"/>
    <cellStyle name="20% - Accent1 5 2 2 2 2 3 3" xfId="46102" xr:uid="{00000000-0005-0000-0000-00005DB30000}"/>
    <cellStyle name="20% - Accent1 5 2 2 2 2 3 3 2" xfId="46103" xr:uid="{00000000-0005-0000-0000-00005EB30000}"/>
    <cellStyle name="20% - Accent1 5 2 2 2 2 3 4" xfId="46104" xr:uid="{00000000-0005-0000-0000-00005FB30000}"/>
    <cellStyle name="20% - Accent1 5 2 2 2 2 4" xfId="46105" xr:uid="{00000000-0005-0000-0000-000060B30000}"/>
    <cellStyle name="20% - Accent1 5 2 2 2 2 4 2" xfId="46106" xr:uid="{00000000-0005-0000-0000-000061B30000}"/>
    <cellStyle name="20% - Accent1 5 2 2 2 2 4 2 2" xfId="46107" xr:uid="{00000000-0005-0000-0000-000062B30000}"/>
    <cellStyle name="20% - Accent1 5 2 2 2 2 4 2 2 2" xfId="46108" xr:uid="{00000000-0005-0000-0000-000063B30000}"/>
    <cellStyle name="20% - Accent1 5 2 2 2 2 4 2 3" xfId="46109" xr:uid="{00000000-0005-0000-0000-000064B30000}"/>
    <cellStyle name="20% - Accent1 5 2 2 2 2 4 3" xfId="46110" xr:uid="{00000000-0005-0000-0000-000065B30000}"/>
    <cellStyle name="20% - Accent1 5 2 2 2 2 4 3 2" xfId="46111" xr:uid="{00000000-0005-0000-0000-000066B30000}"/>
    <cellStyle name="20% - Accent1 5 2 2 2 2 4 4" xfId="46112" xr:uid="{00000000-0005-0000-0000-000067B30000}"/>
    <cellStyle name="20% - Accent1 5 2 2 2 2 5" xfId="46113" xr:uid="{00000000-0005-0000-0000-000068B30000}"/>
    <cellStyle name="20% - Accent1 5 2 2 2 2 5 2" xfId="46114" xr:uid="{00000000-0005-0000-0000-000069B30000}"/>
    <cellStyle name="20% - Accent1 5 2 2 2 2 5 2 2" xfId="46115" xr:uid="{00000000-0005-0000-0000-00006AB30000}"/>
    <cellStyle name="20% - Accent1 5 2 2 2 2 5 3" xfId="46116" xr:uid="{00000000-0005-0000-0000-00006BB30000}"/>
    <cellStyle name="20% - Accent1 5 2 2 2 2 6" xfId="46117" xr:uid="{00000000-0005-0000-0000-00006CB30000}"/>
    <cellStyle name="20% - Accent1 5 2 2 2 2 6 2" xfId="46118" xr:uid="{00000000-0005-0000-0000-00006DB30000}"/>
    <cellStyle name="20% - Accent1 5 2 2 2 2 6 2 2" xfId="46119" xr:uid="{00000000-0005-0000-0000-00006EB30000}"/>
    <cellStyle name="20% - Accent1 5 2 2 2 2 6 3" xfId="46120" xr:uid="{00000000-0005-0000-0000-00006FB30000}"/>
    <cellStyle name="20% - Accent1 5 2 2 2 2 7" xfId="46121" xr:uid="{00000000-0005-0000-0000-000070B30000}"/>
    <cellStyle name="20% - Accent1 5 2 2 2 2 7 2" xfId="46122" xr:uid="{00000000-0005-0000-0000-000071B30000}"/>
    <cellStyle name="20% - Accent1 5 2 2 2 2 8" xfId="46123" xr:uid="{00000000-0005-0000-0000-000072B30000}"/>
    <cellStyle name="20% - Accent1 5 2 2 2 2 8 2" xfId="46124" xr:uid="{00000000-0005-0000-0000-000073B30000}"/>
    <cellStyle name="20% - Accent1 5 2 2 2 2 9" xfId="46125" xr:uid="{00000000-0005-0000-0000-000074B30000}"/>
    <cellStyle name="20% - Accent1 5 2 2 2 3" xfId="46126" xr:uid="{00000000-0005-0000-0000-000075B30000}"/>
    <cellStyle name="20% - Accent1 5 2 2 2 3 2" xfId="46127" xr:uid="{00000000-0005-0000-0000-000076B30000}"/>
    <cellStyle name="20% - Accent1 5 2 2 2 3 2 2" xfId="46128" xr:uid="{00000000-0005-0000-0000-000077B30000}"/>
    <cellStyle name="20% - Accent1 5 2 2 2 3 2 2 2" xfId="46129" xr:uid="{00000000-0005-0000-0000-000078B30000}"/>
    <cellStyle name="20% - Accent1 5 2 2 2 3 2 2 2 2" xfId="46130" xr:uid="{00000000-0005-0000-0000-000079B30000}"/>
    <cellStyle name="20% - Accent1 5 2 2 2 3 2 2 3" xfId="46131" xr:uid="{00000000-0005-0000-0000-00007AB30000}"/>
    <cellStyle name="20% - Accent1 5 2 2 2 3 2 3" xfId="46132" xr:uid="{00000000-0005-0000-0000-00007BB30000}"/>
    <cellStyle name="20% - Accent1 5 2 2 2 3 2 3 2" xfId="46133" xr:uid="{00000000-0005-0000-0000-00007CB30000}"/>
    <cellStyle name="20% - Accent1 5 2 2 2 3 2 4" xfId="46134" xr:uid="{00000000-0005-0000-0000-00007DB30000}"/>
    <cellStyle name="20% - Accent1 5 2 2 2 3 3" xfId="46135" xr:uid="{00000000-0005-0000-0000-00007EB30000}"/>
    <cellStyle name="20% - Accent1 5 2 2 2 3 3 2" xfId="46136" xr:uid="{00000000-0005-0000-0000-00007FB30000}"/>
    <cellStyle name="20% - Accent1 5 2 2 2 3 3 2 2" xfId="46137" xr:uid="{00000000-0005-0000-0000-000080B30000}"/>
    <cellStyle name="20% - Accent1 5 2 2 2 3 3 2 2 2" xfId="46138" xr:uid="{00000000-0005-0000-0000-000081B30000}"/>
    <cellStyle name="20% - Accent1 5 2 2 2 3 3 2 3" xfId="46139" xr:uid="{00000000-0005-0000-0000-000082B30000}"/>
    <cellStyle name="20% - Accent1 5 2 2 2 3 3 3" xfId="46140" xr:uid="{00000000-0005-0000-0000-000083B30000}"/>
    <cellStyle name="20% - Accent1 5 2 2 2 3 3 3 2" xfId="46141" xr:uid="{00000000-0005-0000-0000-000084B30000}"/>
    <cellStyle name="20% - Accent1 5 2 2 2 3 3 4" xfId="46142" xr:uid="{00000000-0005-0000-0000-000085B30000}"/>
    <cellStyle name="20% - Accent1 5 2 2 2 3 4" xfId="46143" xr:uid="{00000000-0005-0000-0000-000086B30000}"/>
    <cellStyle name="20% - Accent1 5 2 2 2 3 4 2" xfId="46144" xr:uid="{00000000-0005-0000-0000-000087B30000}"/>
    <cellStyle name="20% - Accent1 5 2 2 2 3 4 2 2" xfId="46145" xr:uid="{00000000-0005-0000-0000-000088B30000}"/>
    <cellStyle name="20% - Accent1 5 2 2 2 3 4 2 2 2" xfId="46146" xr:uid="{00000000-0005-0000-0000-000089B30000}"/>
    <cellStyle name="20% - Accent1 5 2 2 2 3 4 2 3" xfId="46147" xr:uid="{00000000-0005-0000-0000-00008AB30000}"/>
    <cellStyle name="20% - Accent1 5 2 2 2 3 4 3" xfId="46148" xr:uid="{00000000-0005-0000-0000-00008BB30000}"/>
    <cellStyle name="20% - Accent1 5 2 2 2 3 4 3 2" xfId="46149" xr:uid="{00000000-0005-0000-0000-00008CB30000}"/>
    <cellStyle name="20% - Accent1 5 2 2 2 3 4 4" xfId="46150" xr:uid="{00000000-0005-0000-0000-00008DB30000}"/>
    <cellStyle name="20% - Accent1 5 2 2 2 3 5" xfId="46151" xr:uid="{00000000-0005-0000-0000-00008EB30000}"/>
    <cellStyle name="20% - Accent1 5 2 2 2 3 5 2" xfId="46152" xr:uid="{00000000-0005-0000-0000-00008FB30000}"/>
    <cellStyle name="20% - Accent1 5 2 2 2 3 5 2 2" xfId="46153" xr:uid="{00000000-0005-0000-0000-000090B30000}"/>
    <cellStyle name="20% - Accent1 5 2 2 2 3 5 3" xfId="46154" xr:uid="{00000000-0005-0000-0000-000091B30000}"/>
    <cellStyle name="20% - Accent1 5 2 2 2 3 6" xfId="46155" xr:uid="{00000000-0005-0000-0000-000092B30000}"/>
    <cellStyle name="20% - Accent1 5 2 2 2 3 6 2" xfId="46156" xr:uid="{00000000-0005-0000-0000-000093B30000}"/>
    <cellStyle name="20% - Accent1 5 2 2 2 3 6 2 2" xfId="46157" xr:uid="{00000000-0005-0000-0000-000094B30000}"/>
    <cellStyle name="20% - Accent1 5 2 2 2 3 6 3" xfId="46158" xr:uid="{00000000-0005-0000-0000-000095B30000}"/>
    <cellStyle name="20% - Accent1 5 2 2 2 3 7" xfId="46159" xr:uid="{00000000-0005-0000-0000-000096B30000}"/>
    <cellStyle name="20% - Accent1 5 2 2 2 3 7 2" xfId="46160" xr:uid="{00000000-0005-0000-0000-000097B30000}"/>
    <cellStyle name="20% - Accent1 5 2 2 2 3 8" xfId="46161" xr:uid="{00000000-0005-0000-0000-000098B30000}"/>
    <cellStyle name="20% - Accent1 5 2 2 2 3 8 2" xfId="46162" xr:uid="{00000000-0005-0000-0000-000099B30000}"/>
    <cellStyle name="20% - Accent1 5 2 2 2 3 9" xfId="46163" xr:uid="{00000000-0005-0000-0000-00009AB30000}"/>
    <cellStyle name="20% - Accent1 5 2 2 2 4" xfId="46164" xr:uid="{00000000-0005-0000-0000-00009BB30000}"/>
    <cellStyle name="20% - Accent1 5 2 2 2 4 2" xfId="46165" xr:uid="{00000000-0005-0000-0000-00009CB30000}"/>
    <cellStyle name="20% - Accent1 5 2 2 2 4 2 2" xfId="46166" xr:uid="{00000000-0005-0000-0000-00009DB30000}"/>
    <cellStyle name="20% - Accent1 5 2 2 2 4 2 2 2" xfId="46167" xr:uid="{00000000-0005-0000-0000-00009EB30000}"/>
    <cellStyle name="20% - Accent1 5 2 2 2 4 2 3" xfId="46168" xr:uid="{00000000-0005-0000-0000-00009FB30000}"/>
    <cellStyle name="20% - Accent1 5 2 2 2 4 3" xfId="46169" xr:uid="{00000000-0005-0000-0000-0000A0B30000}"/>
    <cellStyle name="20% - Accent1 5 2 2 2 4 3 2" xfId="46170" xr:uid="{00000000-0005-0000-0000-0000A1B30000}"/>
    <cellStyle name="20% - Accent1 5 2 2 2 4 4" xfId="46171" xr:uid="{00000000-0005-0000-0000-0000A2B30000}"/>
    <cellStyle name="20% - Accent1 5 2 2 2 5" xfId="46172" xr:uid="{00000000-0005-0000-0000-0000A3B30000}"/>
    <cellStyle name="20% - Accent1 5 2 2 2 5 2" xfId="46173" xr:uid="{00000000-0005-0000-0000-0000A4B30000}"/>
    <cellStyle name="20% - Accent1 5 2 2 2 5 2 2" xfId="46174" xr:uid="{00000000-0005-0000-0000-0000A5B30000}"/>
    <cellStyle name="20% - Accent1 5 2 2 2 5 2 2 2" xfId="46175" xr:uid="{00000000-0005-0000-0000-0000A6B30000}"/>
    <cellStyle name="20% - Accent1 5 2 2 2 5 2 3" xfId="46176" xr:uid="{00000000-0005-0000-0000-0000A7B30000}"/>
    <cellStyle name="20% - Accent1 5 2 2 2 5 3" xfId="46177" xr:uid="{00000000-0005-0000-0000-0000A8B30000}"/>
    <cellStyle name="20% - Accent1 5 2 2 2 5 3 2" xfId="46178" xr:uid="{00000000-0005-0000-0000-0000A9B30000}"/>
    <cellStyle name="20% - Accent1 5 2 2 2 5 4" xfId="46179" xr:uid="{00000000-0005-0000-0000-0000AAB30000}"/>
    <cellStyle name="20% - Accent1 5 2 2 2 6" xfId="46180" xr:uid="{00000000-0005-0000-0000-0000ABB30000}"/>
    <cellStyle name="20% - Accent1 5 2 2 2 6 2" xfId="46181" xr:uid="{00000000-0005-0000-0000-0000ACB30000}"/>
    <cellStyle name="20% - Accent1 5 2 2 2 6 2 2" xfId="46182" xr:uid="{00000000-0005-0000-0000-0000ADB30000}"/>
    <cellStyle name="20% - Accent1 5 2 2 2 6 2 2 2" xfId="46183" xr:uid="{00000000-0005-0000-0000-0000AEB30000}"/>
    <cellStyle name="20% - Accent1 5 2 2 2 6 2 3" xfId="46184" xr:uid="{00000000-0005-0000-0000-0000AFB30000}"/>
    <cellStyle name="20% - Accent1 5 2 2 2 6 3" xfId="46185" xr:uid="{00000000-0005-0000-0000-0000B0B30000}"/>
    <cellStyle name="20% - Accent1 5 2 2 2 6 3 2" xfId="46186" xr:uid="{00000000-0005-0000-0000-0000B1B30000}"/>
    <cellStyle name="20% - Accent1 5 2 2 2 6 4" xfId="46187" xr:uid="{00000000-0005-0000-0000-0000B2B30000}"/>
    <cellStyle name="20% - Accent1 5 2 2 2 7" xfId="46188" xr:uid="{00000000-0005-0000-0000-0000B3B30000}"/>
    <cellStyle name="20% - Accent1 5 2 2 2 7 2" xfId="46189" xr:uid="{00000000-0005-0000-0000-0000B4B30000}"/>
    <cellStyle name="20% - Accent1 5 2 2 2 7 2 2" xfId="46190" xr:uid="{00000000-0005-0000-0000-0000B5B30000}"/>
    <cellStyle name="20% - Accent1 5 2 2 2 7 3" xfId="46191" xr:uid="{00000000-0005-0000-0000-0000B6B30000}"/>
    <cellStyle name="20% - Accent1 5 2 2 2 8" xfId="46192" xr:uid="{00000000-0005-0000-0000-0000B7B30000}"/>
    <cellStyle name="20% - Accent1 5 2 2 2 8 2" xfId="46193" xr:uid="{00000000-0005-0000-0000-0000B8B30000}"/>
    <cellStyle name="20% - Accent1 5 2 2 2 8 2 2" xfId="46194" xr:uid="{00000000-0005-0000-0000-0000B9B30000}"/>
    <cellStyle name="20% - Accent1 5 2 2 2 8 3" xfId="46195" xr:uid="{00000000-0005-0000-0000-0000BAB30000}"/>
    <cellStyle name="20% - Accent1 5 2 2 2 9" xfId="46196" xr:uid="{00000000-0005-0000-0000-0000BBB30000}"/>
    <cellStyle name="20% - Accent1 5 2 2 2 9 2" xfId="46197" xr:uid="{00000000-0005-0000-0000-0000BCB30000}"/>
    <cellStyle name="20% - Accent1 5 2 2 3" xfId="46198" xr:uid="{00000000-0005-0000-0000-0000BDB30000}"/>
    <cellStyle name="20% - Accent1 5 2 2 3 10" xfId="46199" xr:uid="{00000000-0005-0000-0000-0000BEB30000}"/>
    <cellStyle name="20% - Accent1 5 2 2 3 10 2" xfId="46200" xr:uid="{00000000-0005-0000-0000-0000BFB30000}"/>
    <cellStyle name="20% - Accent1 5 2 2 3 11" xfId="46201" xr:uid="{00000000-0005-0000-0000-0000C0B30000}"/>
    <cellStyle name="20% - Accent1 5 2 2 3 2" xfId="46202" xr:uid="{00000000-0005-0000-0000-0000C1B30000}"/>
    <cellStyle name="20% - Accent1 5 2 2 3 2 2" xfId="46203" xr:uid="{00000000-0005-0000-0000-0000C2B30000}"/>
    <cellStyle name="20% - Accent1 5 2 2 3 2 2 2" xfId="46204" xr:uid="{00000000-0005-0000-0000-0000C3B30000}"/>
    <cellStyle name="20% - Accent1 5 2 2 3 2 2 2 2" xfId="46205" xr:uid="{00000000-0005-0000-0000-0000C4B30000}"/>
    <cellStyle name="20% - Accent1 5 2 2 3 2 2 2 2 2" xfId="46206" xr:uid="{00000000-0005-0000-0000-0000C5B30000}"/>
    <cellStyle name="20% - Accent1 5 2 2 3 2 2 2 3" xfId="46207" xr:uid="{00000000-0005-0000-0000-0000C6B30000}"/>
    <cellStyle name="20% - Accent1 5 2 2 3 2 2 3" xfId="46208" xr:uid="{00000000-0005-0000-0000-0000C7B30000}"/>
    <cellStyle name="20% - Accent1 5 2 2 3 2 2 3 2" xfId="46209" xr:uid="{00000000-0005-0000-0000-0000C8B30000}"/>
    <cellStyle name="20% - Accent1 5 2 2 3 2 2 4" xfId="46210" xr:uid="{00000000-0005-0000-0000-0000C9B30000}"/>
    <cellStyle name="20% - Accent1 5 2 2 3 2 3" xfId="46211" xr:uid="{00000000-0005-0000-0000-0000CAB30000}"/>
    <cellStyle name="20% - Accent1 5 2 2 3 2 3 2" xfId="46212" xr:uid="{00000000-0005-0000-0000-0000CBB30000}"/>
    <cellStyle name="20% - Accent1 5 2 2 3 2 3 2 2" xfId="46213" xr:uid="{00000000-0005-0000-0000-0000CCB30000}"/>
    <cellStyle name="20% - Accent1 5 2 2 3 2 3 2 2 2" xfId="46214" xr:uid="{00000000-0005-0000-0000-0000CDB30000}"/>
    <cellStyle name="20% - Accent1 5 2 2 3 2 3 2 3" xfId="46215" xr:uid="{00000000-0005-0000-0000-0000CEB30000}"/>
    <cellStyle name="20% - Accent1 5 2 2 3 2 3 3" xfId="46216" xr:uid="{00000000-0005-0000-0000-0000CFB30000}"/>
    <cellStyle name="20% - Accent1 5 2 2 3 2 3 3 2" xfId="46217" xr:uid="{00000000-0005-0000-0000-0000D0B30000}"/>
    <cellStyle name="20% - Accent1 5 2 2 3 2 3 4" xfId="46218" xr:uid="{00000000-0005-0000-0000-0000D1B30000}"/>
    <cellStyle name="20% - Accent1 5 2 2 3 2 4" xfId="46219" xr:uid="{00000000-0005-0000-0000-0000D2B30000}"/>
    <cellStyle name="20% - Accent1 5 2 2 3 2 4 2" xfId="46220" xr:uid="{00000000-0005-0000-0000-0000D3B30000}"/>
    <cellStyle name="20% - Accent1 5 2 2 3 2 4 2 2" xfId="46221" xr:uid="{00000000-0005-0000-0000-0000D4B30000}"/>
    <cellStyle name="20% - Accent1 5 2 2 3 2 4 2 2 2" xfId="46222" xr:uid="{00000000-0005-0000-0000-0000D5B30000}"/>
    <cellStyle name="20% - Accent1 5 2 2 3 2 4 2 3" xfId="46223" xr:uid="{00000000-0005-0000-0000-0000D6B30000}"/>
    <cellStyle name="20% - Accent1 5 2 2 3 2 4 3" xfId="46224" xr:uid="{00000000-0005-0000-0000-0000D7B30000}"/>
    <cellStyle name="20% - Accent1 5 2 2 3 2 4 3 2" xfId="46225" xr:uid="{00000000-0005-0000-0000-0000D8B30000}"/>
    <cellStyle name="20% - Accent1 5 2 2 3 2 4 4" xfId="46226" xr:uid="{00000000-0005-0000-0000-0000D9B30000}"/>
    <cellStyle name="20% - Accent1 5 2 2 3 2 5" xfId="46227" xr:uid="{00000000-0005-0000-0000-0000DAB30000}"/>
    <cellStyle name="20% - Accent1 5 2 2 3 2 5 2" xfId="46228" xr:uid="{00000000-0005-0000-0000-0000DBB30000}"/>
    <cellStyle name="20% - Accent1 5 2 2 3 2 5 2 2" xfId="46229" xr:uid="{00000000-0005-0000-0000-0000DCB30000}"/>
    <cellStyle name="20% - Accent1 5 2 2 3 2 5 3" xfId="46230" xr:uid="{00000000-0005-0000-0000-0000DDB30000}"/>
    <cellStyle name="20% - Accent1 5 2 2 3 2 6" xfId="46231" xr:uid="{00000000-0005-0000-0000-0000DEB30000}"/>
    <cellStyle name="20% - Accent1 5 2 2 3 2 6 2" xfId="46232" xr:uid="{00000000-0005-0000-0000-0000DFB30000}"/>
    <cellStyle name="20% - Accent1 5 2 2 3 2 6 2 2" xfId="46233" xr:uid="{00000000-0005-0000-0000-0000E0B30000}"/>
    <cellStyle name="20% - Accent1 5 2 2 3 2 6 3" xfId="46234" xr:uid="{00000000-0005-0000-0000-0000E1B30000}"/>
    <cellStyle name="20% - Accent1 5 2 2 3 2 7" xfId="46235" xr:uid="{00000000-0005-0000-0000-0000E2B30000}"/>
    <cellStyle name="20% - Accent1 5 2 2 3 2 7 2" xfId="46236" xr:uid="{00000000-0005-0000-0000-0000E3B30000}"/>
    <cellStyle name="20% - Accent1 5 2 2 3 2 8" xfId="46237" xr:uid="{00000000-0005-0000-0000-0000E4B30000}"/>
    <cellStyle name="20% - Accent1 5 2 2 3 2 8 2" xfId="46238" xr:uid="{00000000-0005-0000-0000-0000E5B30000}"/>
    <cellStyle name="20% - Accent1 5 2 2 3 2 9" xfId="46239" xr:uid="{00000000-0005-0000-0000-0000E6B30000}"/>
    <cellStyle name="20% - Accent1 5 2 2 3 3" xfId="46240" xr:uid="{00000000-0005-0000-0000-0000E7B30000}"/>
    <cellStyle name="20% - Accent1 5 2 2 3 3 2" xfId="46241" xr:uid="{00000000-0005-0000-0000-0000E8B30000}"/>
    <cellStyle name="20% - Accent1 5 2 2 3 3 2 2" xfId="46242" xr:uid="{00000000-0005-0000-0000-0000E9B30000}"/>
    <cellStyle name="20% - Accent1 5 2 2 3 3 2 2 2" xfId="46243" xr:uid="{00000000-0005-0000-0000-0000EAB30000}"/>
    <cellStyle name="20% - Accent1 5 2 2 3 3 2 2 2 2" xfId="46244" xr:uid="{00000000-0005-0000-0000-0000EBB30000}"/>
    <cellStyle name="20% - Accent1 5 2 2 3 3 2 2 3" xfId="46245" xr:uid="{00000000-0005-0000-0000-0000ECB30000}"/>
    <cellStyle name="20% - Accent1 5 2 2 3 3 2 3" xfId="46246" xr:uid="{00000000-0005-0000-0000-0000EDB30000}"/>
    <cellStyle name="20% - Accent1 5 2 2 3 3 2 3 2" xfId="46247" xr:uid="{00000000-0005-0000-0000-0000EEB30000}"/>
    <cellStyle name="20% - Accent1 5 2 2 3 3 2 4" xfId="46248" xr:uid="{00000000-0005-0000-0000-0000EFB30000}"/>
    <cellStyle name="20% - Accent1 5 2 2 3 3 3" xfId="46249" xr:uid="{00000000-0005-0000-0000-0000F0B30000}"/>
    <cellStyle name="20% - Accent1 5 2 2 3 3 3 2" xfId="46250" xr:uid="{00000000-0005-0000-0000-0000F1B30000}"/>
    <cellStyle name="20% - Accent1 5 2 2 3 3 3 2 2" xfId="46251" xr:uid="{00000000-0005-0000-0000-0000F2B30000}"/>
    <cellStyle name="20% - Accent1 5 2 2 3 3 3 2 2 2" xfId="46252" xr:uid="{00000000-0005-0000-0000-0000F3B30000}"/>
    <cellStyle name="20% - Accent1 5 2 2 3 3 3 2 3" xfId="46253" xr:uid="{00000000-0005-0000-0000-0000F4B30000}"/>
    <cellStyle name="20% - Accent1 5 2 2 3 3 3 3" xfId="46254" xr:uid="{00000000-0005-0000-0000-0000F5B30000}"/>
    <cellStyle name="20% - Accent1 5 2 2 3 3 3 3 2" xfId="46255" xr:uid="{00000000-0005-0000-0000-0000F6B30000}"/>
    <cellStyle name="20% - Accent1 5 2 2 3 3 3 4" xfId="46256" xr:uid="{00000000-0005-0000-0000-0000F7B30000}"/>
    <cellStyle name="20% - Accent1 5 2 2 3 3 4" xfId="46257" xr:uid="{00000000-0005-0000-0000-0000F8B30000}"/>
    <cellStyle name="20% - Accent1 5 2 2 3 3 4 2" xfId="46258" xr:uid="{00000000-0005-0000-0000-0000F9B30000}"/>
    <cellStyle name="20% - Accent1 5 2 2 3 3 4 2 2" xfId="46259" xr:uid="{00000000-0005-0000-0000-0000FAB30000}"/>
    <cellStyle name="20% - Accent1 5 2 2 3 3 4 2 2 2" xfId="46260" xr:uid="{00000000-0005-0000-0000-0000FBB30000}"/>
    <cellStyle name="20% - Accent1 5 2 2 3 3 4 2 3" xfId="46261" xr:uid="{00000000-0005-0000-0000-0000FCB30000}"/>
    <cellStyle name="20% - Accent1 5 2 2 3 3 4 3" xfId="46262" xr:uid="{00000000-0005-0000-0000-0000FDB30000}"/>
    <cellStyle name="20% - Accent1 5 2 2 3 3 4 3 2" xfId="46263" xr:uid="{00000000-0005-0000-0000-0000FEB30000}"/>
    <cellStyle name="20% - Accent1 5 2 2 3 3 4 4" xfId="46264" xr:uid="{00000000-0005-0000-0000-0000FFB30000}"/>
    <cellStyle name="20% - Accent1 5 2 2 3 3 5" xfId="46265" xr:uid="{00000000-0005-0000-0000-000000B40000}"/>
    <cellStyle name="20% - Accent1 5 2 2 3 3 5 2" xfId="46266" xr:uid="{00000000-0005-0000-0000-000001B40000}"/>
    <cellStyle name="20% - Accent1 5 2 2 3 3 5 2 2" xfId="46267" xr:uid="{00000000-0005-0000-0000-000002B40000}"/>
    <cellStyle name="20% - Accent1 5 2 2 3 3 5 3" xfId="46268" xr:uid="{00000000-0005-0000-0000-000003B40000}"/>
    <cellStyle name="20% - Accent1 5 2 2 3 3 6" xfId="46269" xr:uid="{00000000-0005-0000-0000-000004B40000}"/>
    <cellStyle name="20% - Accent1 5 2 2 3 3 6 2" xfId="46270" xr:uid="{00000000-0005-0000-0000-000005B40000}"/>
    <cellStyle name="20% - Accent1 5 2 2 3 3 6 2 2" xfId="46271" xr:uid="{00000000-0005-0000-0000-000006B40000}"/>
    <cellStyle name="20% - Accent1 5 2 2 3 3 6 3" xfId="46272" xr:uid="{00000000-0005-0000-0000-000007B40000}"/>
    <cellStyle name="20% - Accent1 5 2 2 3 3 7" xfId="46273" xr:uid="{00000000-0005-0000-0000-000008B40000}"/>
    <cellStyle name="20% - Accent1 5 2 2 3 3 7 2" xfId="46274" xr:uid="{00000000-0005-0000-0000-000009B40000}"/>
    <cellStyle name="20% - Accent1 5 2 2 3 3 8" xfId="46275" xr:uid="{00000000-0005-0000-0000-00000AB40000}"/>
    <cellStyle name="20% - Accent1 5 2 2 3 3 8 2" xfId="46276" xr:uid="{00000000-0005-0000-0000-00000BB40000}"/>
    <cellStyle name="20% - Accent1 5 2 2 3 3 9" xfId="46277" xr:uid="{00000000-0005-0000-0000-00000CB40000}"/>
    <cellStyle name="20% - Accent1 5 2 2 3 4" xfId="46278" xr:uid="{00000000-0005-0000-0000-00000DB40000}"/>
    <cellStyle name="20% - Accent1 5 2 2 3 4 2" xfId="46279" xr:uid="{00000000-0005-0000-0000-00000EB40000}"/>
    <cellStyle name="20% - Accent1 5 2 2 3 4 2 2" xfId="46280" xr:uid="{00000000-0005-0000-0000-00000FB40000}"/>
    <cellStyle name="20% - Accent1 5 2 2 3 4 2 2 2" xfId="46281" xr:uid="{00000000-0005-0000-0000-000010B40000}"/>
    <cellStyle name="20% - Accent1 5 2 2 3 4 2 3" xfId="46282" xr:uid="{00000000-0005-0000-0000-000011B40000}"/>
    <cellStyle name="20% - Accent1 5 2 2 3 4 3" xfId="46283" xr:uid="{00000000-0005-0000-0000-000012B40000}"/>
    <cellStyle name="20% - Accent1 5 2 2 3 4 3 2" xfId="46284" xr:uid="{00000000-0005-0000-0000-000013B40000}"/>
    <cellStyle name="20% - Accent1 5 2 2 3 4 4" xfId="46285" xr:uid="{00000000-0005-0000-0000-000014B40000}"/>
    <cellStyle name="20% - Accent1 5 2 2 3 5" xfId="46286" xr:uid="{00000000-0005-0000-0000-000015B40000}"/>
    <cellStyle name="20% - Accent1 5 2 2 3 5 2" xfId="46287" xr:uid="{00000000-0005-0000-0000-000016B40000}"/>
    <cellStyle name="20% - Accent1 5 2 2 3 5 2 2" xfId="46288" xr:uid="{00000000-0005-0000-0000-000017B40000}"/>
    <cellStyle name="20% - Accent1 5 2 2 3 5 2 2 2" xfId="46289" xr:uid="{00000000-0005-0000-0000-000018B40000}"/>
    <cellStyle name="20% - Accent1 5 2 2 3 5 2 3" xfId="46290" xr:uid="{00000000-0005-0000-0000-000019B40000}"/>
    <cellStyle name="20% - Accent1 5 2 2 3 5 3" xfId="46291" xr:uid="{00000000-0005-0000-0000-00001AB40000}"/>
    <cellStyle name="20% - Accent1 5 2 2 3 5 3 2" xfId="46292" xr:uid="{00000000-0005-0000-0000-00001BB40000}"/>
    <cellStyle name="20% - Accent1 5 2 2 3 5 4" xfId="46293" xr:uid="{00000000-0005-0000-0000-00001CB40000}"/>
    <cellStyle name="20% - Accent1 5 2 2 3 6" xfId="46294" xr:uid="{00000000-0005-0000-0000-00001DB40000}"/>
    <cellStyle name="20% - Accent1 5 2 2 3 6 2" xfId="46295" xr:uid="{00000000-0005-0000-0000-00001EB40000}"/>
    <cellStyle name="20% - Accent1 5 2 2 3 6 2 2" xfId="46296" xr:uid="{00000000-0005-0000-0000-00001FB40000}"/>
    <cellStyle name="20% - Accent1 5 2 2 3 6 2 2 2" xfId="46297" xr:uid="{00000000-0005-0000-0000-000020B40000}"/>
    <cellStyle name="20% - Accent1 5 2 2 3 6 2 3" xfId="46298" xr:uid="{00000000-0005-0000-0000-000021B40000}"/>
    <cellStyle name="20% - Accent1 5 2 2 3 6 3" xfId="46299" xr:uid="{00000000-0005-0000-0000-000022B40000}"/>
    <cellStyle name="20% - Accent1 5 2 2 3 6 3 2" xfId="46300" xr:uid="{00000000-0005-0000-0000-000023B40000}"/>
    <cellStyle name="20% - Accent1 5 2 2 3 6 4" xfId="46301" xr:uid="{00000000-0005-0000-0000-000024B40000}"/>
    <cellStyle name="20% - Accent1 5 2 2 3 7" xfId="46302" xr:uid="{00000000-0005-0000-0000-000025B40000}"/>
    <cellStyle name="20% - Accent1 5 2 2 3 7 2" xfId="46303" xr:uid="{00000000-0005-0000-0000-000026B40000}"/>
    <cellStyle name="20% - Accent1 5 2 2 3 7 2 2" xfId="46304" xr:uid="{00000000-0005-0000-0000-000027B40000}"/>
    <cellStyle name="20% - Accent1 5 2 2 3 7 3" xfId="46305" xr:uid="{00000000-0005-0000-0000-000028B40000}"/>
    <cellStyle name="20% - Accent1 5 2 2 3 8" xfId="46306" xr:uid="{00000000-0005-0000-0000-000029B40000}"/>
    <cellStyle name="20% - Accent1 5 2 2 3 8 2" xfId="46307" xr:uid="{00000000-0005-0000-0000-00002AB40000}"/>
    <cellStyle name="20% - Accent1 5 2 2 3 8 2 2" xfId="46308" xr:uid="{00000000-0005-0000-0000-00002BB40000}"/>
    <cellStyle name="20% - Accent1 5 2 2 3 8 3" xfId="46309" xr:uid="{00000000-0005-0000-0000-00002CB40000}"/>
    <cellStyle name="20% - Accent1 5 2 2 3 9" xfId="46310" xr:uid="{00000000-0005-0000-0000-00002DB40000}"/>
    <cellStyle name="20% - Accent1 5 2 2 3 9 2" xfId="46311" xr:uid="{00000000-0005-0000-0000-00002EB40000}"/>
    <cellStyle name="20% - Accent1 5 2 2 4" xfId="46312" xr:uid="{00000000-0005-0000-0000-00002FB40000}"/>
    <cellStyle name="20% - Accent1 5 2 2 4 10" xfId="46313" xr:uid="{00000000-0005-0000-0000-000030B40000}"/>
    <cellStyle name="20% - Accent1 5 2 2 4 10 2" xfId="46314" xr:uid="{00000000-0005-0000-0000-000031B40000}"/>
    <cellStyle name="20% - Accent1 5 2 2 4 11" xfId="46315" xr:uid="{00000000-0005-0000-0000-000032B40000}"/>
    <cellStyle name="20% - Accent1 5 2 2 4 2" xfId="46316" xr:uid="{00000000-0005-0000-0000-000033B40000}"/>
    <cellStyle name="20% - Accent1 5 2 2 4 2 2" xfId="46317" xr:uid="{00000000-0005-0000-0000-000034B40000}"/>
    <cellStyle name="20% - Accent1 5 2 2 4 2 2 2" xfId="46318" xr:uid="{00000000-0005-0000-0000-000035B40000}"/>
    <cellStyle name="20% - Accent1 5 2 2 4 2 2 2 2" xfId="46319" xr:uid="{00000000-0005-0000-0000-000036B40000}"/>
    <cellStyle name="20% - Accent1 5 2 2 4 2 2 2 2 2" xfId="46320" xr:uid="{00000000-0005-0000-0000-000037B40000}"/>
    <cellStyle name="20% - Accent1 5 2 2 4 2 2 2 3" xfId="46321" xr:uid="{00000000-0005-0000-0000-000038B40000}"/>
    <cellStyle name="20% - Accent1 5 2 2 4 2 2 3" xfId="46322" xr:uid="{00000000-0005-0000-0000-000039B40000}"/>
    <cellStyle name="20% - Accent1 5 2 2 4 2 2 3 2" xfId="46323" xr:uid="{00000000-0005-0000-0000-00003AB40000}"/>
    <cellStyle name="20% - Accent1 5 2 2 4 2 2 4" xfId="46324" xr:uid="{00000000-0005-0000-0000-00003BB40000}"/>
    <cellStyle name="20% - Accent1 5 2 2 4 2 3" xfId="46325" xr:uid="{00000000-0005-0000-0000-00003CB40000}"/>
    <cellStyle name="20% - Accent1 5 2 2 4 2 3 2" xfId="46326" xr:uid="{00000000-0005-0000-0000-00003DB40000}"/>
    <cellStyle name="20% - Accent1 5 2 2 4 2 3 2 2" xfId="46327" xr:uid="{00000000-0005-0000-0000-00003EB40000}"/>
    <cellStyle name="20% - Accent1 5 2 2 4 2 3 2 2 2" xfId="46328" xr:uid="{00000000-0005-0000-0000-00003FB40000}"/>
    <cellStyle name="20% - Accent1 5 2 2 4 2 3 2 3" xfId="46329" xr:uid="{00000000-0005-0000-0000-000040B40000}"/>
    <cellStyle name="20% - Accent1 5 2 2 4 2 3 3" xfId="46330" xr:uid="{00000000-0005-0000-0000-000041B40000}"/>
    <cellStyle name="20% - Accent1 5 2 2 4 2 3 3 2" xfId="46331" xr:uid="{00000000-0005-0000-0000-000042B40000}"/>
    <cellStyle name="20% - Accent1 5 2 2 4 2 3 4" xfId="46332" xr:uid="{00000000-0005-0000-0000-000043B40000}"/>
    <cellStyle name="20% - Accent1 5 2 2 4 2 4" xfId="46333" xr:uid="{00000000-0005-0000-0000-000044B40000}"/>
    <cellStyle name="20% - Accent1 5 2 2 4 2 4 2" xfId="46334" xr:uid="{00000000-0005-0000-0000-000045B40000}"/>
    <cellStyle name="20% - Accent1 5 2 2 4 2 4 2 2" xfId="46335" xr:uid="{00000000-0005-0000-0000-000046B40000}"/>
    <cellStyle name="20% - Accent1 5 2 2 4 2 4 2 2 2" xfId="46336" xr:uid="{00000000-0005-0000-0000-000047B40000}"/>
    <cellStyle name="20% - Accent1 5 2 2 4 2 4 2 3" xfId="46337" xr:uid="{00000000-0005-0000-0000-000048B40000}"/>
    <cellStyle name="20% - Accent1 5 2 2 4 2 4 3" xfId="46338" xr:uid="{00000000-0005-0000-0000-000049B40000}"/>
    <cellStyle name="20% - Accent1 5 2 2 4 2 4 3 2" xfId="46339" xr:uid="{00000000-0005-0000-0000-00004AB40000}"/>
    <cellStyle name="20% - Accent1 5 2 2 4 2 4 4" xfId="46340" xr:uid="{00000000-0005-0000-0000-00004BB40000}"/>
    <cellStyle name="20% - Accent1 5 2 2 4 2 5" xfId="46341" xr:uid="{00000000-0005-0000-0000-00004CB40000}"/>
    <cellStyle name="20% - Accent1 5 2 2 4 2 5 2" xfId="46342" xr:uid="{00000000-0005-0000-0000-00004DB40000}"/>
    <cellStyle name="20% - Accent1 5 2 2 4 2 5 2 2" xfId="46343" xr:uid="{00000000-0005-0000-0000-00004EB40000}"/>
    <cellStyle name="20% - Accent1 5 2 2 4 2 5 3" xfId="46344" xr:uid="{00000000-0005-0000-0000-00004FB40000}"/>
    <cellStyle name="20% - Accent1 5 2 2 4 2 6" xfId="46345" xr:uid="{00000000-0005-0000-0000-000050B40000}"/>
    <cellStyle name="20% - Accent1 5 2 2 4 2 6 2" xfId="46346" xr:uid="{00000000-0005-0000-0000-000051B40000}"/>
    <cellStyle name="20% - Accent1 5 2 2 4 2 6 2 2" xfId="46347" xr:uid="{00000000-0005-0000-0000-000052B40000}"/>
    <cellStyle name="20% - Accent1 5 2 2 4 2 6 3" xfId="46348" xr:uid="{00000000-0005-0000-0000-000053B40000}"/>
    <cellStyle name="20% - Accent1 5 2 2 4 2 7" xfId="46349" xr:uid="{00000000-0005-0000-0000-000054B40000}"/>
    <cellStyle name="20% - Accent1 5 2 2 4 2 7 2" xfId="46350" xr:uid="{00000000-0005-0000-0000-000055B40000}"/>
    <cellStyle name="20% - Accent1 5 2 2 4 2 8" xfId="46351" xr:uid="{00000000-0005-0000-0000-000056B40000}"/>
    <cellStyle name="20% - Accent1 5 2 2 4 2 8 2" xfId="46352" xr:uid="{00000000-0005-0000-0000-000057B40000}"/>
    <cellStyle name="20% - Accent1 5 2 2 4 2 9" xfId="46353" xr:uid="{00000000-0005-0000-0000-000058B40000}"/>
    <cellStyle name="20% - Accent1 5 2 2 4 3" xfId="46354" xr:uid="{00000000-0005-0000-0000-000059B40000}"/>
    <cellStyle name="20% - Accent1 5 2 2 4 3 2" xfId="46355" xr:uid="{00000000-0005-0000-0000-00005AB40000}"/>
    <cellStyle name="20% - Accent1 5 2 2 4 3 2 2" xfId="46356" xr:uid="{00000000-0005-0000-0000-00005BB40000}"/>
    <cellStyle name="20% - Accent1 5 2 2 4 3 2 2 2" xfId="46357" xr:uid="{00000000-0005-0000-0000-00005CB40000}"/>
    <cellStyle name="20% - Accent1 5 2 2 4 3 2 2 2 2" xfId="46358" xr:uid="{00000000-0005-0000-0000-00005DB40000}"/>
    <cellStyle name="20% - Accent1 5 2 2 4 3 2 2 3" xfId="46359" xr:uid="{00000000-0005-0000-0000-00005EB40000}"/>
    <cellStyle name="20% - Accent1 5 2 2 4 3 2 3" xfId="46360" xr:uid="{00000000-0005-0000-0000-00005FB40000}"/>
    <cellStyle name="20% - Accent1 5 2 2 4 3 2 3 2" xfId="46361" xr:uid="{00000000-0005-0000-0000-000060B40000}"/>
    <cellStyle name="20% - Accent1 5 2 2 4 3 2 4" xfId="46362" xr:uid="{00000000-0005-0000-0000-000061B40000}"/>
    <cellStyle name="20% - Accent1 5 2 2 4 3 3" xfId="46363" xr:uid="{00000000-0005-0000-0000-000062B40000}"/>
    <cellStyle name="20% - Accent1 5 2 2 4 3 3 2" xfId="46364" xr:uid="{00000000-0005-0000-0000-000063B40000}"/>
    <cellStyle name="20% - Accent1 5 2 2 4 3 3 2 2" xfId="46365" xr:uid="{00000000-0005-0000-0000-000064B40000}"/>
    <cellStyle name="20% - Accent1 5 2 2 4 3 3 2 2 2" xfId="46366" xr:uid="{00000000-0005-0000-0000-000065B40000}"/>
    <cellStyle name="20% - Accent1 5 2 2 4 3 3 2 3" xfId="46367" xr:uid="{00000000-0005-0000-0000-000066B40000}"/>
    <cellStyle name="20% - Accent1 5 2 2 4 3 3 3" xfId="46368" xr:uid="{00000000-0005-0000-0000-000067B40000}"/>
    <cellStyle name="20% - Accent1 5 2 2 4 3 3 3 2" xfId="46369" xr:uid="{00000000-0005-0000-0000-000068B40000}"/>
    <cellStyle name="20% - Accent1 5 2 2 4 3 3 4" xfId="46370" xr:uid="{00000000-0005-0000-0000-000069B40000}"/>
    <cellStyle name="20% - Accent1 5 2 2 4 3 4" xfId="46371" xr:uid="{00000000-0005-0000-0000-00006AB40000}"/>
    <cellStyle name="20% - Accent1 5 2 2 4 3 4 2" xfId="46372" xr:uid="{00000000-0005-0000-0000-00006BB40000}"/>
    <cellStyle name="20% - Accent1 5 2 2 4 3 4 2 2" xfId="46373" xr:uid="{00000000-0005-0000-0000-00006CB40000}"/>
    <cellStyle name="20% - Accent1 5 2 2 4 3 4 2 2 2" xfId="46374" xr:uid="{00000000-0005-0000-0000-00006DB40000}"/>
    <cellStyle name="20% - Accent1 5 2 2 4 3 4 2 3" xfId="46375" xr:uid="{00000000-0005-0000-0000-00006EB40000}"/>
    <cellStyle name="20% - Accent1 5 2 2 4 3 4 3" xfId="46376" xr:uid="{00000000-0005-0000-0000-00006FB40000}"/>
    <cellStyle name="20% - Accent1 5 2 2 4 3 4 3 2" xfId="46377" xr:uid="{00000000-0005-0000-0000-000070B40000}"/>
    <cellStyle name="20% - Accent1 5 2 2 4 3 4 4" xfId="46378" xr:uid="{00000000-0005-0000-0000-000071B40000}"/>
    <cellStyle name="20% - Accent1 5 2 2 4 3 5" xfId="46379" xr:uid="{00000000-0005-0000-0000-000072B40000}"/>
    <cellStyle name="20% - Accent1 5 2 2 4 3 5 2" xfId="46380" xr:uid="{00000000-0005-0000-0000-000073B40000}"/>
    <cellStyle name="20% - Accent1 5 2 2 4 3 5 2 2" xfId="46381" xr:uid="{00000000-0005-0000-0000-000074B40000}"/>
    <cellStyle name="20% - Accent1 5 2 2 4 3 5 3" xfId="46382" xr:uid="{00000000-0005-0000-0000-000075B40000}"/>
    <cellStyle name="20% - Accent1 5 2 2 4 3 6" xfId="46383" xr:uid="{00000000-0005-0000-0000-000076B40000}"/>
    <cellStyle name="20% - Accent1 5 2 2 4 3 6 2" xfId="46384" xr:uid="{00000000-0005-0000-0000-000077B40000}"/>
    <cellStyle name="20% - Accent1 5 2 2 4 3 6 2 2" xfId="46385" xr:uid="{00000000-0005-0000-0000-000078B40000}"/>
    <cellStyle name="20% - Accent1 5 2 2 4 3 6 3" xfId="46386" xr:uid="{00000000-0005-0000-0000-000079B40000}"/>
    <cellStyle name="20% - Accent1 5 2 2 4 3 7" xfId="46387" xr:uid="{00000000-0005-0000-0000-00007AB40000}"/>
    <cellStyle name="20% - Accent1 5 2 2 4 3 7 2" xfId="46388" xr:uid="{00000000-0005-0000-0000-00007BB40000}"/>
    <cellStyle name="20% - Accent1 5 2 2 4 3 8" xfId="46389" xr:uid="{00000000-0005-0000-0000-00007CB40000}"/>
    <cellStyle name="20% - Accent1 5 2 2 4 3 8 2" xfId="46390" xr:uid="{00000000-0005-0000-0000-00007DB40000}"/>
    <cellStyle name="20% - Accent1 5 2 2 4 3 9" xfId="46391" xr:uid="{00000000-0005-0000-0000-00007EB40000}"/>
    <cellStyle name="20% - Accent1 5 2 2 4 4" xfId="46392" xr:uid="{00000000-0005-0000-0000-00007FB40000}"/>
    <cellStyle name="20% - Accent1 5 2 2 4 4 2" xfId="46393" xr:uid="{00000000-0005-0000-0000-000080B40000}"/>
    <cellStyle name="20% - Accent1 5 2 2 4 4 2 2" xfId="46394" xr:uid="{00000000-0005-0000-0000-000081B40000}"/>
    <cellStyle name="20% - Accent1 5 2 2 4 4 2 2 2" xfId="46395" xr:uid="{00000000-0005-0000-0000-000082B40000}"/>
    <cellStyle name="20% - Accent1 5 2 2 4 4 2 3" xfId="46396" xr:uid="{00000000-0005-0000-0000-000083B40000}"/>
    <cellStyle name="20% - Accent1 5 2 2 4 4 3" xfId="46397" xr:uid="{00000000-0005-0000-0000-000084B40000}"/>
    <cellStyle name="20% - Accent1 5 2 2 4 4 3 2" xfId="46398" xr:uid="{00000000-0005-0000-0000-000085B40000}"/>
    <cellStyle name="20% - Accent1 5 2 2 4 4 4" xfId="46399" xr:uid="{00000000-0005-0000-0000-000086B40000}"/>
    <cellStyle name="20% - Accent1 5 2 2 4 5" xfId="46400" xr:uid="{00000000-0005-0000-0000-000087B40000}"/>
    <cellStyle name="20% - Accent1 5 2 2 4 5 2" xfId="46401" xr:uid="{00000000-0005-0000-0000-000088B40000}"/>
    <cellStyle name="20% - Accent1 5 2 2 4 5 2 2" xfId="46402" xr:uid="{00000000-0005-0000-0000-000089B40000}"/>
    <cellStyle name="20% - Accent1 5 2 2 4 5 2 2 2" xfId="46403" xr:uid="{00000000-0005-0000-0000-00008AB40000}"/>
    <cellStyle name="20% - Accent1 5 2 2 4 5 2 3" xfId="46404" xr:uid="{00000000-0005-0000-0000-00008BB40000}"/>
    <cellStyle name="20% - Accent1 5 2 2 4 5 3" xfId="46405" xr:uid="{00000000-0005-0000-0000-00008CB40000}"/>
    <cellStyle name="20% - Accent1 5 2 2 4 5 3 2" xfId="46406" xr:uid="{00000000-0005-0000-0000-00008DB40000}"/>
    <cellStyle name="20% - Accent1 5 2 2 4 5 4" xfId="46407" xr:uid="{00000000-0005-0000-0000-00008EB40000}"/>
    <cellStyle name="20% - Accent1 5 2 2 4 6" xfId="46408" xr:uid="{00000000-0005-0000-0000-00008FB40000}"/>
    <cellStyle name="20% - Accent1 5 2 2 4 6 2" xfId="46409" xr:uid="{00000000-0005-0000-0000-000090B40000}"/>
    <cellStyle name="20% - Accent1 5 2 2 4 6 2 2" xfId="46410" xr:uid="{00000000-0005-0000-0000-000091B40000}"/>
    <cellStyle name="20% - Accent1 5 2 2 4 6 2 2 2" xfId="46411" xr:uid="{00000000-0005-0000-0000-000092B40000}"/>
    <cellStyle name="20% - Accent1 5 2 2 4 6 2 3" xfId="46412" xr:uid="{00000000-0005-0000-0000-000093B40000}"/>
    <cellStyle name="20% - Accent1 5 2 2 4 6 3" xfId="46413" xr:uid="{00000000-0005-0000-0000-000094B40000}"/>
    <cellStyle name="20% - Accent1 5 2 2 4 6 3 2" xfId="46414" xr:uid="{00000000-0005-0000-0000-000095B40000}"/>
    <cellStyle name="20% - Accent1 5 2 2 4 6 4" xfId="46415" xr:uid="{00000000-0005-0000-0000-000096B40000}"/>
    <cellStyle name="20% - Accent1 5 2 2 4 7" xfId="46416" xr:uid="{00000000-0005-0000-0000-000097B40000}"/>
    <cellStyle name="20% - Accent1 5 2 2 4 7 2" xfId="46417" xr:uid="{00000000-0005-0000-0000-000098B40000}"/>
    <cellStyle name="20% - Accent1 5 2 2 4 7 2 2" xfId="46418" xr:uid="{00000000-0005-0000-0000-000099B40000}"/>
    <cellStyle name="20% - Accent1 5 2 2 4 7 3" xfId="46419" xr:uid="{00000000-0005-0000-0000-00009AB40000}"/>
    <cellStyle name="20% - Accent1 5 2 2 4 8" xfId="46420" xr:uid="{00000000-0005-0000-0000-00009BB40000}"/>
    <cellStyle name="20% - Accent1 5 2 2 4 8 2" xfId="46421" xr:uid="{00000000-0005-0000-0000-00009CB40000}"/>
    <cellStyle name="20% - Accent1 5 2 2 4 8 2 2" xfId="46422" xr:uid="{00000000-0005-0000-0000-00009DB40000}"/>
    <cellStyle name="20% - Accent1 5 2 2 4 8 3" xfId="46423" xr:uid="{00000000-0005-0000-0000-00009EB40000}"/>
    <cellStyle name="20% - Accent1 5 2 2 4 9" xfId="46424" xr:uid="{00000000-0005-0000-0000-00009FB40000}"/>
    <cellStyle name="20% - Accent1 5 2 2 4 9 2" xfId="46425" xr:uid="{00000000-0005-0000-0000-0000A0B40000}"/>
    <cellStyle name="20% - Accent1 5 2 2 5" xfId="46426" xr:uid="{00000000-0005-0000-0000-0000A1B40000}"/>
    <cellStyle name="20% - Accent1 5 2 2 5 2" xfId="46427" xr:uid="{00000000-0005-0000-0000-0000A2B40000}"/>
    <cellStyle name="20% - Accent1 5 2 2 5 2 2" xfId="46428" xr:uid="{00000000-0005-0000-0000-0000A3B40000}"/>
    <cellStyle name="20% - Accent1 5 2 2 5 2 2 2" xfId="46429" xr:uid="{00000000-0005-0000-0000-0000A4B40000}"/>
    <cellStyle name="20% - Accent1 5 2 2 5 2 2 2 2" xfId="46430" xr:uid="{00000000-0005-0000-0000-0000A5B40000}"/>
    <cellStyle name="20% - Accent1 5 2 2 5 2 2 3" xfId="46431" xr:uid="{00000000-0005-0000-0000-0000A6B40000}"/>
    <cellStyle name="20% - Accent1 5 2 2 5 2 3" xfId="46432" xr:uid="{00000000-0005-0000-0000-0000A7B40000}"/>
    <cellStyle name="20% - Accent1 5 2 2 5 2 3 2" xfId="46433" xr:uid="{00000000-0005-0000-0000-0000A8B40000}"/>
    <cellStyle name="20% - Accent1 5 2 2 5 2 4" xfId="46434" xr:uid="{00000000-0005-0000-0000-0000A9B40000}"/>
    <cellStyle name="20% - Accent1 5 2 2 5 3" xfId="46435" xr:uid="{00000000-0005-0000-0000-0000AAB40000}"/>
    <cellStyle name="20% - Accent1 5 2 2 5 3 2" xfId="46436" xr:uid="{00000000-0005-0000-0000-0000ABB40000}"/>
    <cellStyle name="20% - Accent1 5 2 2 5 3 2 2" xfId="46437" xr:uid="{00000000-0005-0000-0000-0000ACB40000}"/>
    <cellStyle name="20% - Accent1 5 2 2 5 3 2 2 2" xfId="46438" xr:uid="{00000000-0005-0000-0000-0000ADB40000}"/>
    <cellStyle name="20% - Accent1 5 2 2 5 3 2 3" xfId="46439" xr:uid="{00000000-0005-0000-0000-0000AEB40000}"/>
    <cellStyle name="20% - Accent1 5 2 2 5 3 3" xfId="46440" xr:uid="{00000000-0005-0000-0000-0000AFB40000}"/>
    <cellStyle name="20% - Accent1 5 2 2 5 3 3 2" xfId="46441" xr:uid="{00000000-0005-0000-0000-0000B0B40000}"/>
    <cellStyle name="20% - Accent1 5 2 2 5 3 4" xfId="46442" xr:uid="{00000000-0005-0000-0000-0000B1B40000}"/>
    <cellStyle name="20% - Accent1 5 2 2 5 4" xfId="46443" xr:uid="{00000000-0005-0000-0000-0000B2B40000}"/>
    <cellStyle name="20% - Accent1 5 2 2 5 4 2" xfId="46444" xr:uid="{00000000-0005-0000-0000-0000B3B40000}"/>
    <cellStyle name="20% - Accent1 5 2 2 5 4 2 2" xfId="46445" xr:uid="{00000000-0005-0000-0000-0000B4B40000}"/>
    <cellStyle name="20% - Accent1 5 2 2 5 4 2 2 2" xfId="46446" xr:uid="{00000000-0005-0000-0000-0000B5B40000}"/>
    <cellStyle name="20% - Accent1 5 2 2 5 4 2 3" xfId="46447" xr:uid="{00000000-0005-0000-0000-0000B6B40000}"/>
    <cellStyle name="20% - Accent1 5 2 2 5 4 3" xfId="46448" xr:uid="{00000000-0005-0000-0000-0000B7B40000}"/>
    <cellStyle name="20% - Accent1 5 2 2 5 4 3 2" xfId="46449" xr:uid="{00000000-0005-0000-0000-0000B8B40000}"/>
    <cellStyle name="20% - Accent1 5 2 2 5 4 4" xfId="46450" xr:uid="{00000000-0005-0000-0000-0000B9B40000}"/>
    <cellStyle name="20% - Accent1 5 2 2 5 5" xfId="46451" xr:uid="{00000000-0005-0000-0000-0000BAB40000}"/>
    <cellStyle name="20% - Accent1 5 2 2 5 5 2" xfId="46452" xr:uid="{00000000-0005-0000-0000-0000BBB40000}"/>
    <cellStyle name="20% - Accent1 5 2 2 5 5 2 2" xfId="46453" xr:uid="{00000000-0005-0000-0000-0000BCB40000}"/>
    <cellStyle name="20% - Accent1 5 2 2 5 5 3" xfId="46454" xr:uid="{00000000-0005-0000-0000-0000BDB40000}"/>
    <cellStyle name="20% - Accent1 5 2 2 5 6" xfId="46455" xr:uid="{00000000-0005-0000-0000-0000BEB40000}"/>
    <cellStyle name="20% - Accent1 5 2 2 5 6 2" xfId="46456" xr:uid="{00000000-0005-0000-0000-0000BFB40000}"/>
    <cellStyle name="20% - Accent1 5 2 2 5 6 2 2" xfId="46457" xr:uid="{00000000-0005-0000-0000-0000C0B40000}"/>
    <cellStyle name="20% - Accent1 5 2 2 5 6 3" xfId="46458" xr:uid="{00000000-0005-0000-0000-0000C1B40000}"/>
    <cellStyle name="20% - Accent1 5 2 2 5 7" xfId="46459" xr:uid="{00000000-0005-0000-0000-0000C2B40000}"/>
    <cellStyle name="20% - Accent1 5 2 2 5 7 2" xfId="46460" xr:uid="{00000000-0005-0000-0000-0000C3B40000}"/>
    <cellStyle name="20% - Accent1 5 2 2 5 8" xfId="46461" xr:uid="{00000000-0005-0000-0000-0000C4B40000}"/>
    <cellStyle name="20% - Accent1 5 2 2 5 8 2" xfId="46462" xr:uid="{00000000-0005-0000-0000-0000C5B40000}"/>
    <cellStyle name="20% - Accent1 5 2 2 5 9" xfId="46463" xr:uid="{00000000-0005-0000-0000-0000C6B40000}"/>
    <cellStyle name="20% - Accent1 5 2 2 6" xfId="46464" xr:uid="{00000000-0005-0000-0000-0000C7B40000}"/>
    <cellStyle name="20% - Accent1 5 2 2 6 2" xfId="46465" xr:uid="{00000000-0005-0000-0000-0000C8B40000}"/>
    <cellStyle name="20% - Accent1 5 2 2 6 2 2" xfId="46466" xr:uid="{00000000-0005-0000-0000-0000C9B40000}"/>
    <cellStyle name="20% - Accent1 5 2 2 6 2 2 2" xfId="46467" xr:uid="{00000000-0005-0000-0000-0000CAB40000}"/>
    <cellStyle name="20% - Accent1 5 2 2 6 2 2 2 2" xfId="46468" xr:uid="{00000000-0005-0000-0000-0000CBB40000}"/>
    <cellStyle name="20% - Accent1 5 2 2 6 2 2 3" xfId="46469" xr:uid="{00000000-0005-0000-0000-0000CCB40000}"/>
    <cellStyle name="20% - Accent1 5 2 2 6 2 3" xfId="46470" xr:uid="{00000000-0005-0000-0000-0000CDB40000}"/>
    <cellStyle name="20% - Accent1 5 2 2 6 2 3 2" xfId="46471" xr:uid="{00000000-0005-0000-0000-0000CEB40000}"/>
    <cellStyle name="20% - Accent1 5 2 2 6 2 4" xfId="46472" xr:uid="{00000000-0005-0000-0000-0000CFB40000}"/>
    <cellStyle name="20% - Accent1 5 2 2 6 3" xfId="46473" xr:uid="{00000000-0005-0000-0000-0000D0B40000}"/>
    <cellStyle name="20% - Accent1 5 2 2 6 3 2" xfId="46474" xr:uid="{00000000-0005-0000-0000-0000D1B40000}"/>
    <cellStyle name="20% - Accent1 5 2 2 6 3 2 2" xfId="46475" xr:uid="{00000000-0005-0000-0000-0000D2B40000}"/>
    <cellStyle name="20% - Accent1 5 2 2 6 3 2 2 2" xfId="46476" xr:uid="{00000000-0005-0000-0000-0000D3B40000}"/>
    <cellStyle name="20% - Accent1 5 2 2 6 3 2 3" xfId="46477" xr:uid="{00000000-0005-0000-0000-0000D4B40000}"/>
    <cellStyle name="20% - Accent1 5 2 2 6 3 3" xfId="46478" xr:uid="{00000000-0005-0000-0000-0000D5B40000}"/>
    <cellStyle name="20% - Accent1 5 2 2 6 3 3 2" xfId="46479" xr:uid="{00000000-0005-0000-0000-0000D6B40000}"/>
    <cellStyle name="20% - Accent1 5 2 2 6 3 4" xfId="46480" xr:uid="{00000000-0005-0000-0000-0000D7B40000}"/>
    <cellStyle name="20% - Accent1 5 2 2 6 4" xfId="46481" xr:uid="{00000000-0005-0000-0000-0000D8B40000}"/>
    <cellStyle name="20% - Accent1 5 2 2 6 4 2" xfId="46482" xr:uid="{00000000-0005-0000-0000-0000D9B40000}"/>
    <cellStyle name="20% - Accent1 5 2 2 6 4 2 2" xfId="46483" xr:uid="{00000000-0005-0000-0000-0000DAB40000}"/>
    <cellStyle name="20% - Accent1 5 2 2 6 4 2 2 2" xfId="46484" xr:uid="{00000000-0005-0000-0000-0000DBB40000}"/>
    <cellStyle name="20% - Accent1 5 2 2 6 4 2 3" xfId="46485" xr:uid="{00000000-0005-0000-0000-0000DCB40000}"/>
    <cellStyle name="20% - Accent1 5 2 2 6 4 3" xfId="46486" xr:uid="{00000000-0005-0000-0000-0000DDB40000}"/>
    <cellStyle name="20% - Accent1 5 2 2 6 4 3 2" xfId="46487" xr:uid="{00000000-0005-0000-0000-0000DEB40000}"/>
    <cellStyle name="20% - Accent1 5 2 2 6 4 4" xfId="46488" xr:uid="{00000000-0005-0000-0000-0000DFB40000}"/>
    <cellStyle name="20% - Accent1 5 2 2 6 5" xfId="46489" xr:uid="{00000000-0005-0000-0000-0000E0B40000}"/>
    <cellStyle name="20% - Accent1 5 2 2 6 5 2" xfId="46490" xr:uid="{00000000-0005-0000-0000-0000E1B40000}"/>
    <cellStyle name="20% - Accent1 5 2 2 6 5 2 2" xfId="46491" xr:uid="{00000000-0005-0000-0000-0000E2B40000}"/>
    <cellStyle name="20% - Accent1 5 2 2 6 5 3" xfId="46492" xr:uid="{00000000-0005-0000-0000-0000E3B40000}"/>
    <cellStyle name="20% - Accent1 5 2 2 6 6" xfId="46493" xr:uid="{00000000-0005-0000-0000-0000E4B40000}"/>
    <cellStyle name="20% - Accent1 5 2 2 6 6 2" xfId="46494" xr:uid="{00000000-0005-0000-0000-0000E5B40000}"/>
    <cellStyle name="20% - Accent1 5 2 2 6 6 2 2" xfId="46495" xr:uid="{00000000-0005-0000-0000-0000E6B40000}"/>
    <cellStyle name="20% - Accent1 5 2 2 6 6 3" xfId="46496" xr:uid="{00000000-0005-0000-0000-0000E7B40000}"/>
    <cellStyle name="20% - Accent1 5 2 2 6 7" xfId="46497" xr:uid="{00000000-0005-0000-0000-0000E8B40000}"/>
    <cellStyle name="20% - Accent1 5 2 2 6 7 2" xfId="46498" xr:uid="{00000000-0005-0000-0000-0000E9B40000}"/>
    <cellStyle name="20% - Accent1 5 2 2 6 8" xfId="46499" xr:uid="{00000000-0005-0000-0000-0000EAB40000}"/>
    <cellStyle name="20% - Accent1 5 2 2 6 8 2" xfId="46500" xr:uid="{00000000-0005-0000-0000-0000EBB40000}"/>
    <cellStyle name="20% - Accent1 5 2 2 6 9" xfId="46501" xr:uid="{00000000-0005-0000-0000-0000ECB40000}"/>
    <cellStyle name="20% - Accent1 5 2 2 7" xfId="46502" xr:uid="{00000000-0005-0000-0000-0000EDB40000}"/>
    <cellStyle name="20% - Accent1 5 2 2 7 2" xfId="46503" xr:uid="{00000000-0005-0000-0000-0000EEB40000}"/>
    <cellStyle name="20% - Accent1 5 2 2 7 2 2" xfId="46504" xr:uid="{00000000-0005-0000-0000-0000EFB40000}"/>
    <cellStyle name="20% - Accent1 5 2 2 7 2 2 2" xfId="46505" xr:uid="{00000000-0005-0000-0000-0000F0B40000}"/>
    <cellStyle name="20% - Accent1 5 2 2 7 2 3" xfId="46506" xr:uid="{00000000-0005-0000-0000-0000F1B40000}"/>
    <cellStyle name="20% - Accent1 5 2 2 7 3" xfId="46507" xr:uid="{00000000-0005-0000-0000-0000F2B40000}"/>
    <cellStyle name="20% - Accent1 5 2 2 7 3 2" xfId="46508" xr:uid="{00000000-0005-0000-0000-0000F3B40000}"/>
    <cellStyle name="20% - Accent1 5 2 2 7 4" xfId="46509" xr:uid="{00000000-0005-0000-0000-0000F4B40000}"/>
    <cellStyle name="20% - Accent1 5 2 2 8" xfId="46510" xr:uid="{00000000-0005-0000-0000-0000F5B40000}"/>
    <cellStyle name="20% - Accent1 5 2 2 8 2" xfId="46511" xr:uid="{00000000-0005-0000-0000-0000F6B40000}"/>
    <cellStyle name="20% - Accent1 5 2 2 8 2 2" xfId="46512" xr:uid="{00000000-0005-0000-0000-0000F7B40000}"/>
    <cellStyle name="20% - Accent1 5 2 2 8 2 2 2" xfId="46513" xr:uid="{00000000-0005-0000-0000-0000F8B40000}"/>
    <cellStyle name="20% - Accent1 5 2 2 8 2 3" xfId="46514" xr:uid="{00000000-0005-0000-0000-0000F9B40000}"/>
    <cellStyle name="20% - Accent1 5 2 2 8 3" xfId="46515" xr:uid="{00000000-0005-0000-0000-0000FAB40000}"/>
    <cellStyle name="20% - Accent1 5 2 2 8 3 2" xfId="46516" xr:uid="{00000000-0005-0000-0000-0000FBB40000}"/>
    <cellStyle name="20% - Accent1 5 2 2 8 4" xfId="46517" xr:uid="{00000000-0005-0000-0000-0000FCB40000}"/>
    <cellStyle name="20% - Accent1 5 2 2 9" xfId="46518" xr:uid="{00000000-0005-0000-0000-0000FDB40000}"/>
    <cellStyle name="20% - Accent1 5 2 2 9 2" xfId="46519" xr:uid="{00000000-0005-0000-0000-0000FEB40000}"/>
    <cellStyle name="20% - Accent1 5 2 2 9 2 2" xfId="46520" xr:uid="{00000000-0005-0000-0000-0000FFB40000}"/>
    <cellStyle name="20% - Accent1 5 2 2 9 2 2 2" xfId="46521" xr:uid="{00000000-0005-0000-0000-000000B50000}"/>
    <cellStyle name="20% - Accent1 5 2 2 9 2 3" xfId="46522" xr:uid="{00000000-0005-0000-0000-000001B50000}"/>
    <cellStyle name="20% - Accent1 5 2 2 9 3" xfId="46523" xr:uid="{00000000-0005-0000-0000-000002B50000}"/>
    <cellStyle name="20% - Accent1 5 2 2 9 3 2" xfId="46524" xr:uid="{00000000-0005-0000-0000-000003B50000}"/>
    <cellStyle name="20% - Accent1 5 2 2 9 4" xfId="46525" xr:uid="{00000000-0005-0000-0000-000004B50000}"/>
    <cellStyle name="20% - Accent1 5 2 3" xfId="46526" xr:uid="{00000000-0005-0000-0000-000005B50000}"/>
    <cellStyle name="20% - Accent1 5 2 3 10" xfId="46527" xr:uid="{00000000-0005-0000-0000-000006B50000}"/>
    <cellStyle name="20% - Accent1 5 2 3 10 2" xfId="46528" xr:uid="{00000000-0005-0000-0000-000007B50000}"/>
    <cellStyle name="20% - Accent1 5 2 3 11" xfId="46529" xr:uid="{00000000-0005-0000-0000-000008B50000}"/>
    <cellStyle name="20% - Accent1 5 2 3 2" xfId="46530" xr:uid="{00000000-0005-0000-0000-000009B50000}"/>
    <cellStyle name="20% - Accent1 5 2 3 2 2" xfId="46531" xr:uid="{00000000-0005-0000-0000-00000AB50000}"/>
    <cellStyle name="20% - Accent1 5 2 3 2 2 2" xfId="46532" xr:uid="{00000000-0005-0000-0000-00000BB50000}"/>
    <cellStyle name="20% - Accent1 5 2 3 2 2 2 2" xfId="46533" xr:uid="{00000000-0005-0000-0000-00000CB50000}"/>
    <cellStyle name="20% - Accent1 5 2 3 2 2 2 2 2" xfId="46534" xr:uid="{00000000-0005-0000-0000-00000DB50000}"/>
    <cellStyle name="20% - Accent1 5 2 3 2 2 2 3" xfId="46535" xr:uid="{00000000-0005-0000-0000-00000EB50000}"/>
    <cellStyle name="20% - Accent1 5 2 3 2 2 3" xfId="46536" xr:uid="{00000000-0005-0000-0000-00000FB50000}"/>
    <cellStyle name="20% - Accent1 5 2 3 2 2 3 2" xfId="46537" xr:uid="{00000000-0005-0000-0000-000010B50000}"/>
    <cellStyle name="20% - Accent1 5 2 3 2 2 4" xfId="46538" xr:uid="{00000000-0005-0000-0000-000011B50000}"/>
    <cellStyle name="20% - Accent1 5 2 3 2 3" xfId="46539" xr:uid="{00000000-0005-0000-0000-000012B50000}"/>
    <cellStyle name="20% - Accent1 5 2 3 2 3 2" xfId="46540" xr:uid="{00000000-0005-0000-0000-000013B50000}"/>
    <cellStyle name="20% - Accent1 5 2 3 2 3 2 2" xfId="46541" xr:uid="{00000000-0005-0000-0000-000014B50000}"/>
    <cellStyle name="20% - Accent1 5 2 3 2 3 2 2 2" xfId="46542" xr:uid="{00000000-0005-0000-0000-000015B50000}"/>
    <cellStyle name="20% - Accent1 5 2 3 2 3 2 3" xfId="46543" xr:uid="{00000000-0005-0000-0000-000016B50000}"/>
    <cellStyle name="20% - Accent1 5 2 3 2 3 3" xfId="46544" xr:uid="{00000000-0005-0000-0000-000017B50000}"/>
    <cellStyle name="20% - Accent1 5 2 3 2 3 3 2" xfId="46545" xr:uid="{00000000-0005-0000-0000-000018B50000}"/>
    <cellStyle name="20% - Accent1 5 2 3 2 3 4" xfId="46546" xr:uid="{00000000-0005-0000-0000-000019B50000}"/>
    <cellStyle name="20% - Accent1 5 2 3 2 4" xfId="46547" xr:uid="{00000000-0005-0000-0000-00001AB50000}"/>
    <cellStyle name="20% - Accent1 5 2 3 2 4 2" xfId="46548" xr:uid="{00000000-0005-0000-0000-00001BB50000}"/>
    <cellStyle name="20% - Accent1 5 2 3 2 4 2 2" xfId="46549" xr:uid="{00000000-0005-0000-0000-00001CB50000}"/>
    <cellStyle name="20% - Accent1 5 2 3 2 4 2 2 2" xfId="46550" xr:uid="{00000000-0005-0000-0000-00001DB50000}"/>
    <cellStyle name="20% - Accent1 5 2 3 2 4 2 3" xfId="46551" xr:uid="{00000000-0005-0000-0000-00001EB50000}"/>
    <cellStyle name="20% - Accent1 5 2 3 2 4 3" xfId="46552" xr:uid="{00000000-0005-0000-0000-00001FB50000}"/>
    <cellStyle name="20% - Accent1 5 2 3 2 4 3 2" xfId="46553" xr:uid="{00000000-0005-0000-0000-000020B50000}"/>
    <cellStyle name="20% - Accent1 5 2 3 2 4 4" xfId="46554" xr:uid="{00000000-0005-0000-0000-000021B50000}"/>
    <cellStyle name="20% - Accent1 5 2 3 2 5" xfId="46555" xr:uid="{00000000-0005-0000-0000-000022B50000}"/>
    <cellStyle name="20% - Accent1 5 2 3 2 5 2" xfId="46556" xr:uid="{00000000-0005-0000-0000-000023B50000}"/>
    <cellStyle name="20% - Accent1 5 2 3 2 5 2 2" xfId="46557" xr:uid="{00000000-0005-0000-0000-000024B50000}"/>
    <cellStyle name="20% - Accent1 5 2 3 2 5 3" xfId="46558" xr:uid="{00000000-0005-0000-0000-000025B50000}"/>
    <cellStyle name="20% - Accent1 5 2 3 2 6" xfId="46559" xr:uid="{00000000-0005-0000-0000-000026B50000}"/>
    <cellStyle name="20% - Accent1 5 2 3 2 6 2" xfId="46560" xr:uid="{00000000-0005-0000-0000-000027B50000}"/>
    <cellStyle name="20% - Accent1 5 2 3 2 6 2 2" xfId="46561" xr:uid="{00000000-0005-0000-0000-000028B50000}"/>
    <cellStyle name="20% - Accent1 5 2 3 2 6 3" xfId="46562" xr:uid="{00000000-0005-0000-0000-000029B50000}"/>
    <cellStyle name="20% - Accent1 5 2 3 2 7" xfId="46563" xr:uid="{00000000-0005-0000-0000-00002AB50000}"/>
    <cellStyle name="20% - Accent1 5 2 3 2 7 2" xfId="46564" xr:uid="{00000000-0005-0000-0000-00002BB50000}"/>
    <cellStyle name="20% - Accent1 5 2 3 2 8" xfId="46565" xr:uid="{00000000-0005-0000-0000-00002CB50000}"/>
    <cellStyle name="20% - Accent1 5 2 3 2 8 2" xfId="46566" xr:uid="{00000000-0005-0000-0000-00002DB50000}"/>
    <cellStyle name="20% - Accent1 5 2 3 2 9" xfId="46567" xr:uid="{00000000-0005-0000-0000-00002EB50000}"/>
    <cellStyle name="20% - Accent1 5 2 3 3" xfId="46568" xr:uid="{00000000-0005-0000-0000-00002FB50000}"/>
    <cellStyle name="20% - Accent1 5 2 3 3 2" xfId="46569" xr:uid="{00000000-0005-0000-0000-000030B50000}"/>
    <cellStyle name="20% - Accent1 5 2 3 3 2 2" xfId="46570" xr:uid="{00000000-0005-0000-0000-000031B50000}"/>
    <cellStyle name="20% - Accent1 5 2 3 3 2 2 2" xfId="46571" xr:uid="{00000000-0005-0000-0000-000032B50000}"/>
    <cellStyle name="20% - Accent1 5 2 3 3 2 2 2 2" xfId="46572" xr:uid="{00000000-0005-0000-0000-000033B50000}"/>
    <cellStyle name="20% - Accent1 5 2 3 3 2 2 3" xfId="46573" xr:uid="{00000000-0005-0000-0000-000034B50000}"/>
    <cellStyle name="20% - Accent1 5 2 3 3 2 3" xfId="46574" xr:uid="{00000000-0005-0000-0000-000035B50000}"/>
    <cellStyle name="20% - Accent1 5 2 3 3 2 3 2" xfId="46575" xr:uid="{00000000-0005-0000-0000-000036B50000}"/>
    <cellStyle name="20% - Accent1 5 2 3 3 2 4" xfId="46576" xr:uid="{00000000-0005-0000-0000-000037B50000}"/>
    <cellStyle name="20% - Accent1 5 2 3 3 3" xfId="46577" xr:uid="{00000000-0005-0000-0000-000038B50000}"/>
    <cellStyle name="20% - Accent1 5 2 3 3 3 2" xfId="46578" xr:uid="{00000000-0005-0000-0000-000039B50000}"/>
    <cellStyle name="20% - Accent1 5 2 3 3 3 2 2" xfId="46579" xr:uid="{00000000-0005-0000-0000-00003AB50000}"/>
    <cellStyle name="20% - Accent1 5 2 3 3 3 2 2 2" xfId="46580" xr:uid="{00000000-0005-0000-0000-00003BB50000}"/>
    <cellStyle name="20% - Accent1 5 2 3 3 3 2 3" xfId="46581" xr:uid="{00000000-0005-0000-0000-00003CB50000}"/>
    <cellStyle name="20% - Accent1 5 2 3 3 3 3" xfId="46582" xr:uid="{00000000-0005-0000-0000-00003DB50000}"/>
    <cellStyle name="20% - Accent1 5 2 3 3 3 3 2" xfId="46583" xr:uid="{00000000-0005-0000-0000-00003EB50000}"/>
    <cellStyle name="20% - Accent1 5 2 3 3 3 4" xfId="46584" xr:uid="{00000000-0005-0000-0000-00003FB50000}"/>
    <cellStyle name="20% - Accent1 5 2 3 3 4" xfId="46585" xr:uid="{00000000-0005-0000-0000-000040B50000}"/>
    <cellStyle name="20% - Accent1 5 2 3 3 4 2" xfId="46586" xr:uid="{00000000-0005-0000-0000-000041B50000}"/>
    <cellStyle name="20% - Accent1 5 2 3 3 4 2 2" xfId="46587" xr:uid="{00000000-0005-0000-0000-000042B50000}"/>
    <cellStyle name="20% - Accent1 5 2 3 3 4 2 2 2" xfId="46588" xr:uid="{00000000-0005-0000-0000-000043B50000}"/>
    <cellStyle name="20% - Accent1 5 2 3 3 4 2 3" xfId="46589" xr:uid="{00000000-0005-0000-0000-000044B50000}"/>
    <cellStyle name="20% - Accent1 5 2 3 3 4 3" xfId="46590" xr:uid="{00000000-0005-0000-0000-000045B50000}"/>
    <cellStyle name="20% - Accent1 5 2 3 3 4 3 2" xfId="46591" xr:uid="{00000000-0005-0000-0000-000046B50000}"/>
    <cellStyle name="20% - Accent1 5 2 3 3 4 4" xfId="46592" xr:uid="{00000000-0005-0000-0000-000047B50000}"/>
    <cellStyle name="20% - Accent1 5 2 3 3 5" xfId="46593" xr:uid="{00000000-0005-0000-0000-000048B50000}"/>
    <cellStyle name="20% - Accent1 5 2 3 3 5 2" xfId="46594" xr:uid="{00000000-0005-0000-0000-000049B50000}"/>
    <cellStyle name="20% - Accent1 5 2 3 3 5 2 2" xfId="46595" xr:uid="{00000000-0005-0000-0000-00004AB50000}"/>
    <cellStyle name="20% - Accent1 5 2 3 3 5 3" xfId="46596" xr:uid="{00000000-0005-0000-0000-00004BB50000}"/>
    <cellStyle name="20% - Accent1 5 2 3 3 6" xfId="46597" xr:uid="{00000000-0005-0000-0000-00004CB50000}"/>
    <cellStyle name="20% - Accent1 5 2 3 3 6 2" xfId="46598" xr:uid="{00000000-0005-0000-0000-00004DB50000}"/>
    <cellStyle name="20% - Accent1 5 2 3 3 6 2 2" xfId="46599" xr:uid="{00000000-0005-0000-0000-00004EB50000}"/>
    <cellStyle name="20% - Accent1 5 2 3 3 6 3" xfId="46600" xr:uid="{00000000-0005-0000-0000-00004FB50000}"/>
    <cellStyle name="20% - Accent1 5 2 3 3 7" xfId="46601" xr:uid="{00000000-0005-0000-0000-000050B50000}"/>
    <cellStyle name="20% - Accent1 5 2 3 3 7 2" xfId="46602" xr:uid="{00000000-0005-0000-0000-000051B50000}"/>
    <cellStyle name="20% - Accent1 5 2 3 3 8" xfId="46603" xr:uid="{00000000-0005-0000-0000-000052B50000}"/>
    <cellStyle name="20% - Accent1 5 2 3 3 8 2" xfId="46604" xr:uid="{00000000-0005-0000-0000-000053B50000}"/>
    <cellStyle name="20% - Accent1 5 2 3 3 9" xfId="46605" xr:uid="{00000000-0005-0000-0000-000054B50000}"/>
    <cellStyle name="20% - Accent1 5 2 3 4" xfId="46606" xr:uid="{00000000-0005-0000-0000-000055B50000}"/>
    <cellStyle name="20% - Accent1 5 2 3 4 2" xfId="46607" xr:uid="{00000000-0005-0000-0000-000056B50000}"/>
    <cellStyle name="20% - Accent1 5 2 3 4 2 2" xfId="46608" xr:uid="{00000000-0005-0000-0000-000057B50000}"/>
    <cellStyle name="20% - Accent1 5 2 3 4 2 2 2" xfId="46609" xr:uid="{00000000-0005-0000-0000-000058B50000}"/>
    <cellStyle name="20% - Accent1 5 2 3 4 2 3" xfId="46610" xr:uid="{00000000-0005-0000-0000-000059B50000}"/>
    <cellStyle name="20% - Accent1 5 2 3 4 3" xfId="46611" xr:uid="{00000000-0005-0000-0000-00005AB50000}"/>
    <cellStyle name="20% - Accent1 5 2 3 4 3 2" xfId="46612" xr:uid="{00000000-0005-0000-0000-00005BB50000}"/>
    <cellStyle name="20% - Accent1 5 2 3 4 4" xfId="46613" xr:uid="{00000000-0005-0000-0000-00005CB50000}"/>
    <cellStyle name="20% - Accent1 5 2 3 5" xfId="46614" xr:uid="{00000000-0005-0000-0000-00005DB50000}"/>
    <cellStyle name="20% - Accent1 5 2 3 5 2" xfId="46615" xr:uid="{00000000-0005-0000-0000-00005EB50000}"/>
    <cellStyle name="20% - Accent1 5 2 3 5 2 2" xfId="46616" xr:uid="{00000000-0005-0000-0000-00005FB50000}"/>
    <cellStyle name="20% - Accent1 5 2 3 5 2 2 2" xfId="46617" xr:uid="{00000000-0005-0000-0000-000060B50000}"/>
    <cellStyle name="20% - Accent1 5 2 3 5 2 3" xfId="46618" xr:uid="{00000000-0005-0000-0000-000061B50000}"/>
    <cellStyle name="20% - Accent1 5 2 3 5 3" xfId="46619" xr:uid="{00000000-0005-0000-0000-000062B50000}"/>
    <cellStyle name="20% - Accent1 5 2 3 5 3 2" xfId="46620" xr:uid="{00000000-0005-0000-0000-000063B50000}"/>
    <cellStyle name="20% - Accent1 5 2 3 5 4" xfId="46621" xr:uid="{00000000-0005-0000-0000-000064B50000}"/>
    <cellStyle name="20% - Accent1 5 2 3 6" xfId="46622" xr:uid="{00000000-0005-0000-0000-000065B50000}"/>
    <cellStyle name="20% - Accent1 5 2 3 6 2" xfId="46623" xr:uid="{00000000-0005-0000-0000-000066B50000}"/>
    <cellStyle name="20% - Accent1 5 2 3 6 2 2" xfId="46624" xr:uid="{00000000-0005-0000-0000-000067B50000}"/>
    <cellStyle name="20% - Accent1 5 2 3 6 2 2 2" xfId="46625" xr:uid="{00000000-0005-0000-0000-000068B50000}"/>
    <cellStyle name="20% - Accent1 5 2 3 6 2 3" xfId="46626" xr:uid="{00000000-0005-0000-0000-000069B50000}"/>
    <cellStyle name="20% - Accent1 5 2 3 6 3" xfId="46627" xr:uid="{00000000-0005-0000-0000-00006AB50000}"/>
    <cellStyle name="20% - Accent1 5 2 3 6 3 2" xfId="46628" xr:uid="{00000000-0005-0000-0000-00006BB50000}"/>
    <cellStyle name="20% - Accent1 5 2 3 6 4" xfId="46629" xr:uid="{00000000-0005-0000-0000-00006CB50000}"/>
    <cellStyle name="20% - Accent1 5 2 3 7" xfId="46630" xr:uid="{00000000-0005-0000-0000-00006DB50000}"/>
    <cellStyle name="20% - Accent1 5 2 3 7 2" xfId="46631" xr:uid="{00000000-0005-0000-0000-00006EB50000}"/>
    <cellStyle name="20% - Accent1 5 2 3 7 2 2" xfId="46632" xr:uid="{00000000-0005-0000-0000-00006FB50000}"/>
    <cellStyle name="20% - Accent1 5 2 3 7 3" xfId="46633" xr:uid="{00000000-0005-0000-0000-000070B50000}"/>
    <cellStyle name="20% - Accent1 5 2 3 8" xfId="46634" xr:uid="{00000000-0005-0000-0000-000071B50000}"/>
    <cellStyle name="20% - Accent1 5 2 3 8 2" xfId="46635" xr:uid="{00000000-0005-0000-0000-000072B50000}"/>
    <cellStyle name="20% - Accent1 5 2 3 8 2 2" xfId="46636" xr:uid="{00000000-0005-0000-0000-000073B50000}"/>
    <cellStyle name="20% - Accent1 5 2 3 8 3" xfId="46637" xr:uid="{00000000-0005-0000-0000-000074B50000}"/>
    <cellStyle name="20% - Accent1 5 2 3 9" xfId="46638" xr:uid="{00000000-0005-0000-0000-000075B50000}"/>
    <cellStyle name="20% - Accent1 5 2 3 9 2" xfId="46639" xr:uid="{00000000-0005-0000-0000-000076B50000}"/>
    <cellStyle name="20% - Accent1 5 2 4" xfId="46640" xr:uid="{00000000-0005-0000-0000-000077B50000}"/>
    <cellStyle name="20% - Accent1 5 2 4 10" xfId="46641" xr:uid="{00000000-0005-0000-0000-000078B50000}"/>
    <cellStyle name="20% - Accent1 5 2 4 10 2" xfId="46642" xr:uid="{00000000-0005-0000-0000-000079B50000}"/>
    <cellStyle name="20% - Accent1 5 2 4 11" xfId="46643" xr:uid="{00000000-0005-0000-0000-00007AB50000}"/>
    <cellStyle name="20% - Accent1 5 2 4 2" xfId="46644" xr:uid="{00000000-0005-0000-0000-00007BB50000}"/>
    <cellStyle name="20% - Accent1 5 2 4 2 2" xfId="46645" xr:uid="{00000000-0005-0000-0000-00007CB50000}"/>
    <cellStyle name="20% - Accent1 5 2 4 2 2 2" xfId="46646" xr:uid="{00000000-0005-0000-0000-00007DB50000}"/>
    <cellStyle name="20% - Accent1 5 2 4 2 2 2 2" xfId="46647" xr:uid="{00000000-0005-0000-0000-00007EB50000}"/>
    <cellStyle name="20% - Accent1 5 2 4 2 2 2 2 2" xfId="46648" xr:uid="{00000000-0005-0000-0000-00007FB50000}"/>
    <cellStyle name="20% - Accent1 5 2 4 2 2 2 3" xfId="46649" xr:uid="{00000000-0005-0000-0000-000080B50000}"/>
    <cellStyle name="20% - Accent1 5 2 4 2 2 3" xfId="46650" xr:uid="{00000000-0005-0000-0000-000081B50000}"/>
    <cellStyle name="20% - Accent1 5 2 4 2 2 3 2" xfId="46651" xr:uid="{00000000-0005-0000-0000-000082B50000}"/>
    <cellStyle name="20% - Accent1 5 2 4 2 2 4" xfId="46652" xr:uid="{00000000-0005-0000-0000-000083B50000}"/>
    <cellStyle name="20% - Accent1 5 2 4 2 3" xfId="46653" xr:uid="{00000000-0005-0000-0000-000084B50000}"/>
    <cellStyle name="20% - Accent1 5 2 4 2 3 2" xfId="46654" xr:uid="{00000000-0005-0000-0000-000085B50000}"/>
    <cellStyle name="20% - Accent1 5 2 4 2 3 2 2" xfId="46655" xr:uid="{00000000-0005-0000-0000-000086B50000}"/>
    <cellStyle name="20% - Accent1 5 2 4 2 3 2 2 2" xfId="46656" xr:uid="{00000000-0005-0000-0000-000087B50000}"/>
    <cellStyle name="20% - Accent1 5 2 4 2 3 2 3" xfId="46657" xr:uid="{00000000-0005-0000-0000-000088B50000}"/>
    <cellStyle name="20% - Accent1 5 2 4 2 3 3" xfId="46658" xr:uid="{00000000-0005-0000-0000-000089B50000}"/>
    <cellStyle name="20% - Accent1 5 2 4 2 3 3 2" xfId="46659" xr:uid="{00000000-0005-0000-0000-00008AB50000}"/>
    <cellStyle name="20% - Accent1 5 2 4 2 3 4" xfId="46660" xr:uid="{00000000-0005-0000-0000-00008BB50000}"/>
    <cellStyle name="20% - Accent1 5 2 4 2 4" xfId="46661" xr:uid="{00000000-0005-0000-0000-00008CB50000}"/>
    <cellStyle name="20% - Accent1 5 2 4 2 4 2" xfId="46662" xr:uid="{00000000-0005-0000-0000-00008DB50000}"/>
    <cellStyle name="20% - Accent1 5 2 4 2 4 2 2" xfId="46663" xr:uid="{00000000-0005-0000-0000-00008EB50000}"/>
    <cellStyle name="20% - Accent1 5 2 4 2 4 2 2 2" xfId="46664" xr:uid="{00000000-0005-0000-0000-00008FB50000}"/>
    <cellStyle name="20% - Accent1 5 2 4 2 4 2 3" xfId="46665" xr:uid="{00000000-0005-0000-0000-000090B50000}"/>
    <cellStyle name="20% - Accent1 5 2 4 2 4 3" xfId="46666" xr:uid="{00000000-0005-0000-0000-000091B50000}"/>
    <cellStyle name="20% - Accent1 5 2 4 2 4 3 2" xfId="46667" xr:uid="{00000000-0005-0000-0000-000092B50000}"/>
    <cellStyle name="20% - Accent1 5 2 4 2 4 4" xfId="46668" xr:uid="{00000000-0005-0000-0000-000093B50000}"/>
    <cellStyle name="20% - Accent1 5 2 4 2 5" xfId="46669" xr:uid="{00000000-0005-0000-0000-000094B50000}"/>
    <cellStyle name="20% - Accent1 5 2 4 2 5 2" xfId="46670" xr:uid="{00000000-0005-0000-0000-000095B50000}"/>
    <cellStyle name="20% - Accent1 5 2 4 2 5 2 2" xfId="46671" xr:uid="{00000000-0005-0000-0000-000096B50000}"/>
    <cellStyle name="20% - Accent1 5 2 4 2 5 3" xfId="46672" xr:uid="{00000000-0005-0000-0000-000097B50000}"/>
    <cellStyle name="20% - Accent1 5 2 4 2 6" xfId="46673" xr:uid="{00000000-0005-0000-0000-000098B50000}"/>
    <cellStyle name="20% - Accent1 5 2 4 2 6 2" xfId="46674" xr:uid="{00000000-0005-0000-0000-000099B50000}"/>
    <cellStyle name="20% - Accent1 5 2 4 2 6 2 2" xfId="46675" xr:uid="{00000000-0005-0000-0000-00009AB50000}"/>
    <cellStyle name="20% - Accent1 5 2 4 2 6 3" xfId="46676" xr:uid="{00000000-0005-0000-0000-00009BB50000}"/>
    <cellStyle name="20% - Accent1 5 2 4 2 7" xfId="46677" xr:uid="{00000000-0005-0000-0000-00009CB50000}"/>
    <cellStyle name="20% - Accent1 5 2 4 2 7 2" xfId="46678" xr:uid="{00000000-0005-0000-0000-00009DB50000}"/>
    <cellStyle name="20% - Accent1 5 2 4 2 8" xfId="46679" xr:uid="{00000000-0005-0000-0000-00009EB50000}"/>
    <cellStyle name="20% - Accent1 5 2 4 2 8 2" xfId="46680" xr:uid="{00000000-0005-0000-0000-00009FB50000}"/>
    <cellStyle name="20% - Accent1 5 2 4 2 9" xfId="46681" xr:uid="{00000000-0005-0000-0000-0000A0B50000}"/>
    <cellStyle name="20% - Accent1 5 2 4 3" xfId="46682" xr:uid="{00000000-0005-0000-0000-0000A1B50000}"/>
    <cellStyle name="20% - Accent1 5 2 4 3 2" xfId="46683" xr:uid="{00000000-0005-0000-0000-0000A2B50000}"/>
    <cellStyle name="20% - Accent1 5 2 4 3 2 2" xfId="46684" xr:uid="{00000000-0005-0000-0000-0000A3B50000}"/>
    <cellStyle name="20% - Accent1 5 2 4 3 2 2 2" xfId="46685" xr:uid="{00000000-0005-0000-0000-0000A4B50000}"/>
    <cellStyle name="20% - Accent1 5 2 4 3 2 2 2 2" xfId="46686" xr:uid="{00000000-0005-0000-0000-0000A5B50000}"/>
    <cellStyle name="20% - Accent1 5 2 4 3 2 2 3" xfId="46687" xr:uid="{00000000-0005-0000-0000-0000A6B50000}"/>
    <cellStyle name="20% - Accent1 5 2 4 3 2 3" xfId="46688" xr:uid="{00000000-0005-0000-0000-0000A7B50000}"/>
    <cellStyle name="20% - Accent1 5 2 4 3 2 3 2" xfId="46689" xr:uid="{00000000-0005-0000-0000-0000A8B50000}"/>
    <cellStyle name="20% - Accent1 5 2 4 3 2 4" xfId="46690" xr:uid="{00000000-0005-0000-0000-0000A9B50000}"/>
    <cellStyle name="20% - Accent1 5 2 4 3 3" xfId="46691" xr:uid="{00000000-0005-0000-0000-0000AAB50000}"/>
    <cellStyle name="20% - Accent1 5 2 4 3 3 2" xfId="46692" xr:uid="{00000000-0005-0000-0000-0000ABB50000}"/>
    <cellStyle name="20% - Accent1 5 2 4 3 3 2 2" xfId="46693" xr:uid="{00000000-0005-0000-0000-0000ACB50000}"/>
    <cellStyle name="20% - Accent1 5 2 4 3 3 2 2 2" xfId="46694" xr:uid="{00000000-0005-0000-0000-0000ADB50000}"/>
    <cellStyle name="20% - Accent1 5 2 4 3 3 2 3" xfId="46695" xr:uid="{00000000-0005-0000-0000-0000AEB50000}"/>
    <cellStyle name="20% - Accent1 5 2 4 3 3 3" xfId="46696" xr:uid="{00000000-0005-0000-0000-0000AFB50000}"/>
    <cellStyle name="20% - Accent1 5 2 4 3 3 3 2" xfId="46697" xr:uid="{00000000-0005-0000-0000-0000B0B50000}"/>
    <cellStyle name="20% - Accent1 5 2 4 3 3 4" xfId="46698" xr:uid="{00000000-0005-0000-0000-0000B1B50000}"/>
    <cellStyle name="20% - Accent1 5 2 4 3 4" xfId="46699" xr:uid="{00000000-0005-0000-0000-0000B2B50000}"/>
    <cellStyle name="20% - Accent1 5 2 4 3 4 2" xfId="46700" xr:uid="{00000000-0005-0000-0000-0000B3B50000}"/>
    <cellStyle name="20% - Accent1 5 2 4 3 4 2 2" xfId="46701" xr:uid="{00000000-0005-0000-0000-0000B4B50000}"/>
    <cellStyle name="20% - Accent1 5 2 4 3 4 2 2 2" xfId="46702" xr:uid="{00000000-0005-0000-0000-0000B5B50000}"/>
    <cellStyle name="20% - Accent1 5 2 4 3 4 2 3" xfId="46703" xr:uid="{00000000-0005-0000-0000-0000B6B50000}"/>
    <cellStyle name="20% - Accent1 5 2 4 3 4 3" xfId="46704" xr:uid="{00000000-0005-0000-0000-0000B7B50000}"/>
    <cellStyle name="20% - Accent1 5 2 4 3 4 3 2" xfId="46705" xr:uid="{00000000-0005-0000-0000-0000B8B50000}"/>
    <cellStyle name="20% - Accent1 5 2 4 3 4 4" xfId="46706" xr:uid="{00000000-0005-0000-0000-0000B9B50000}"/>
    <cellStyle name="20% - Accent1 5 2 4 3 5" xfId="46707" xr:uid="{00000000-0005-0000-0000-0000BAB50000}"/>
    <cellStyle name="20% - Accent1 5 2 4 3 5 2" xfId="46708" xr:uid="{00000000-0005-0000-0000-0000BBB50000}"/>
    <cellStyle name="20% - Accent1 5 2 4 3 5 2 2" xfId="46709" xr:uid="{00000000-0005-0000-0000-0000BCB50000}"/>
    <cellStyle name="20% - Accent1 5 2 4 3 5 3" xfId="46710" xr:uid="{00000000-0005-0000-0000-0000BDB50000}"/>
    <cellStyle name="20% - Accent1 5 2 4 3 6" xfId="46711" xr:uid="{00000000-0005-0000-0000-0000BEB50000}"/>
    <cellStyle name="20% - Accent1 5 2 4 3 6 2" xfId="46712" xr:uid="{00000000-0005-0000-0000-0000BFB50000}"/>
    <cellStyle name="20% - Accent1 5 2 4 3 6 2 2" xfId="46713" xr:uid="{00000000-0005-0000-0000-0000C0B50000}"/>
    <cellStyle name="20% - Accent1 5 2 4 3 6 3" xfId="46714" xr:uid="{00000000-0005-0000-0000-0000C1B50000}"/>
    <cellStyle name="20% - Accent1 5 2 4 3 7" xfId="46715" xr:uid="{00000000-0005-0000-0000-0000C2B50000}"/>
    <cellStyle name="20% - Accent1 5 2 4 3 7 2" xfId="46716" xr:uid="{00000000-0005-0000-0000-0000C3B50000}"/>
    <cellStyle name="20% - Accent1 5 2 4 3 8" xfId="46717" xr:uid="{00000000-0005-0000-0000-0000C4B50000}"/>
    <cellStyle name="20% - Accent1 5 2 4 3 8 2" xfId="46718" xr:uid="{00000000-0005-0000-0000-0000C5B50000}"/>
    <cellStyle name="20% - Accent1 5 2 4 3 9" xfId="46719" xr:uid="{00000000-0005-0000-0000-0000C6B50000}"/>
    <cellStyle name="20% - Accent1 5 2 4 4" xfId="46720" xr:uid="{00000000-0005-0000-0000-0000C7B50000}"/>
    <cellStyle name="20% - Accent1 5 2 4 4 2" xfId="46721" xr:uid="{00000000-0005-0000-0000-0000C8B50000}"/>
    <cellStyle name="20% - Accent1 5 2 4 4 2 2" xfId="46722" xr:uid="{00000000-0005-0000-0000-0000C9B50000}"/>
    <cellStyle name="20% - Accent1 5 2 4 4 2 2 2" xfId="46723" xr:uid="{00000000-0005-0000-0000-0000CAB50000}"/>
    <cellStyle name="20% - Accent1 5 2 4 4 2 3" xfId="46724" xr:uid="{00000000-0005-0000-0000-0000CBB50000}"/>
    <cellStyle name="20% - Accent1 5 2 4 4 3" xfId="46725" xr:uid="{00000000-0005-0000-0000-0000CCB50000}"/>
    <cellStyle name="20% - Accent1 5 2 4 4 3 2" xfId="46726" xr:uid="{00000000-0005-0000-0000-0000CDB50000}"/>
    <cellStyle name="20% - Accent1 5 2 4 4 4" xfId="46727" xr:uid="{00000000-0005-0000-0000-0000CEB50000}"/>
    <cellStyle name="20% - Accent1 5 2 4 5" xfId="46728" xr:uid="{00000000-0005-0000-0000-0000CFB50000}"/>
    <cellStyle name="20% - Accent1 5 2 4 5 2" xfId="46729" xr:uid="{00000000-0005-0000-0000-0000D0B50000}"/>
    <cellStyle name="20% - Accent1 5 2 4 5 2 2" xfId="46730" xr:uid="{00000000-0005-0000-0000-0000D1B50000}"/>
    <cellStyle name="20% - Accent1 5 2 4 5 2 2 2" xfId="46731" xr:uid="{00000000-0005-0000-0000-0000D2B50000}"/>
    <cellStyle name="20% - Accent1 5 2 4 5 2 3" xfId="46732" xr:uid="{00000000-0005-0000-0000-0000D3B50000}"/>
    <cellStyle name="20% - Accent1 5 2 4 5 3" xfId="46733" xr:uid="{00000000-0005-0000-0000-0000D4B50000}"/>
    <cellStyle name="20% - Accent1 5 2 4 5 3 2" xfId="46734" xr:uid="{00000000-0005-0000-0000-0000D5B50000}"/>
    <cellStyle name="20% - Accent1 5 2 4 5 4" xfId="46735" xr:uid="{00000000-0005-0000-0000-0000D6B50000}"/>
    <cellStyle name="20% - Accent1 5 2 4 6" xfId="46736" xr:uid="{00000000-0005-0000-0000-0000D7B50000}"/>
    <cellStyle name="20% - Accent1 5 2 4 6 2" xfId="46737" xr:uid="{00000000-0005-0000-0000-0000D8B50000}"/>
    <cellStyle name="20% - Accent1 5 2 4 6 2 2" xfId="46738" xr:uid="{00000000-0005-0000-0000-0000D9B50000}"/>
    <cellStyle name="20% - Accent1 5 2 4 6 2 2 2" xfId="46739" xr:uid="{00000000-0005-0000-0000-0000DAB50000}"/>
    <cellStyle name="20% - Accent1 5 2 4 6 2 3" xfId="46740" xr:uid="{00000000-0005-0000-0000-0000DBB50000}"/>
    <cellStyle name="20% - Accent1 5 2 4 6 3" xfId="46741" xr:uid="{00000000-0005-0000-0000-0000DCB50000}"/>
    <cellStyle name="20% - Accent1 5 2 4 6 3 2" xfId="46742" xr:uid="{00000000-0005-0000-0000-0000DDB50000}"/>
    <cellStyle name="20% - Accent1 5 2 4 6 4" xfId="46743" xr:uid="{00000000-0005-0000-0000-0000DEB50000}"/>
    <cellStyle name="20% - Accent1 5 2 4 7" xfId="46744" xr:uid="{00000000-0005-0000-0000-0000DFB50000}"/>
    <cellStyle name="20% - Accent1 5 2 4 7 2" xfId="46745" xr:uid="{00000000-0005-0000-0000-0000E0B50000}"/>
    <cellStyle name="20% - Accent1 5 2 4 7 2 2" xfId="46746" xr:uid="{00000000-0005-0000-0000-0000E1B50000}"/>
    <cellStyle name="20% - Accent1 5 2 4 7 3" xfId="46747" xr:uid="{00000000-0005-0000-0000-0000E2B50000}"/>
    <cellStyle name="20% - Accent1 5 2 4 8" xfId="46748" xr:uid="{00000000-0005-0000-0000-0000E3B50000}"/>
    <cellStyle name="20% - Accent1 5 2 4 8 2" xfId="46749" xr:uid="{00000000-0005-0000-0000-0000E4B50000}"/>
    <cellStyle name="20% - Accent1 5 2 4 8 2 2" xfId="46750" xr:uid="{00000000-0005-0000-0000-0000E5B50000}"/>
    <cellStyle name="20% - Accent1 5 2 4 8 3" xfId="46751" xr:uid="{00000000-0005-0000-0000-0000E6B50000}"/>
    <cellStyle name="20% - Accent1 5 2 4 9" xfId="46752" xr:uid="{00000000-0005-0000-0000-0000E7B50000}"/>
    <cellStyle name="20% - Accent1 5 2 4 9 2" xfId="46753" xr:uid="{00000000-0005-0000-0000-0000E8B50000}"/>
    <cellStyle name="20% - Accent1 5 2 5" xfId="46754" xr:uid="{00000000-0005-0000-0000-0000E9B50000}"/>
    <cellStyle name="20% - Accent1 5 2 5 10" xfId="46755" xr:uid="{00000000-0005-0000-0000-0000EAB50000}"/>
    <cellStyle name="20% - Accent1 5 2 5 10 2" xfId="46756" xr:uid="{00000000-0005-0000-0000-0000EBB50000}"/>
    <cellStyle name="20% - Accent1 5 2 5 11" xfId="46757" xr:uid="{00000000-0005-0000-0000-0000ECB50000}"/>
    <cellStyle name="20% - Accent1 5 2 5 2" xfId="46758" xr:uid="{00000000-0005-0000-0000-0000EDB50000}"/>
    <cellStyle name="20% - Accent1 5 2 5 2 2" xfId="46759" xr:uid="{00000000-0005-0000-0000-0000EEB50000}"/>
    <cellStyle name="20% - Accent1 5 2 5 2 2 2" xfId="46760" xr:uid="{00000000-0005-0000-0000-0000EFB50000}"/>
    <cellStyle name="20% - Accent1 5 2 5 2 2 2 2" xfId="46761" xr:uid="{00000000-0005-0000-0000-0000F0B50000}"/>
    <cellStyle name="20% - Accent1 5 2 5 2 2 2 2 2" xfId="46762" xr:uid="{00000000-0005-0000-0000-0000F1B50000}"/>
    <cellStyle name="20% - Accent1 5 2 5 2 2 2 3" xfId="46763" xr:uid="{00000000-0005-0000-0000-0000F2B50000}"/>
    <cellStyle name="20% - Accent1 5 2 5 2 2 3" xfId="46764" xr:uid="{00000000-0005-0000-0000-0000F3B50000}"/>
    <cellStyle name="20% - Accent1 5 2 5 2 2 3 2" xfId="46765" xr:uid="{00000000-0005-0000-0000-0000F4B50000}"/>
    <cellStyle name="20% - Accent1 5 2 5 2 2 4" xfId="46766" xr:uid="{00000000-0005-0000-0000-0000F5B50000}"/>
    <cellStyle name="20% - Accent1 5 2 5 2 3" xfId="46767" xr:uid="{00000000-0005-0000-0000-0000F6B50000}"/>
    <cellStyle name="20% - Accent1 5 2 5 2 3 2" xfId="46768" xr:uid="{00000000-0005-0000-0000-0000F7B50000}"/>
    <cellStyle name="20% - Accent1 5 2 5 2 3 2 2" xfId="46769" xr:uid="{00000000-0005-0000-0000-0000F8B50000}"/>
    <cellStyle name="20% - Accent1 5 2 5 2 3 2 2 2" xfId="46770" xr:uid="{00000000-0005-0000-0000-0000F9B50000}"/>
    <cellStyle name="20% - Accent1 5 2 5 2 3 2 3" xfId="46771" xr:uid="{00000000-0005-0000-0000-0000FAB50000}"/>
    <cellStyle name="20% - Accent1 5 2 5 2 3 3" xfId="46772" xr:uid="{00000000-0005-0000-0000-0000FBB50000}"/>
    <cellStyle name="20% - Accent1 5 2 5 2 3 3 2" xfId="46773" xr:uid="{00000000-0005-0000-0000-0000FCB50000}"/>
    <cellStyle name="20% - Accent1 5 2 5 2 3 4" xfId="46774" xr:uid="{00000000-0005-0000-0000-0000FDB50000}"/>
    <cellStyle name="20% - Accent1 5 2 5 2 4" xfId="46775" xr:uid="{00000000-0005-0000-0000-0000FEB50000}"/>
    <cellStyle name="20% - Accent1 5 2 5 2 4 2" xfId="46776" xr:uid="{00000000-0005-0000-0000-0000FFB50000}"/>
    <cellStyle name="20% - Accent1 5 2 5 2 4 2 2" xfId="46777" xr:uid="{00000000-0005-0000-0000-000000B60000}"/>
    <cellStyle name="20% - Accent1 5 2 5 2 4 2 2 2" xfId="46778" xr:uid="{00000000-0005-0000-0000-000001B60000}"/>
    <cellStyle name="20% - Accent1 5 2 5 2 4 2 3" xfId="46779" xr:uid="{00000000-0005-0000-0000-000002B60000}"/>
    <cellStyle name="20% - Accent1 5 2 5 2 4 3" xfId="46780" xr:uid="{00000000-0005-0000-0000-000003B60000}"/>
    <cellStyle name="20% - Accent1 5 2 5 2 4 3 2" xfId="46781" xr:uid="{00000000-0005-0000-0000-000004B60000}"/>
    <cellStyle name="20% - Accent1 5 2 5 2 4 4" xfId="46782" xr:uid="{00000000-0005-0000-0000-000005B60000}"/>
    <cellStyle name="20% - Accent1 5 2 5 2 5" xfId="46783" xr:uid="{00000000-0005-0000-0000-000006B60000}"/>
    <cellStyle name="20% - Accent1 5 2 5 2 5 2" xfId="46784" xr:uid="{00000000-0005-0000-0000-000007B60000}"/>
    <cellStyle name="20% - Accent1 5 2 5 2 5 2 2" xfId="46785" xr:uid="{00000000-0005-0000-0000-000008B60000}"/>
    <cellStyle name="20% - Accent1 5 2 5 2 5 3" xfId="46786" xr:uid="{00000000-0005-0000-0000-000009B60000}"/>
    <cellStyle name="20% - Accent1 5 2 5 2 6" xfId="46787" xr:uid="{00000000-0005-0000-0000-00000AB60000}"/>
    <cellStyle name="20% - Accent1 5 2 5 2 6 2" xfId="46788" xr:uid="{00000000-0005-0000-0000-00000BB60000}"/>
    <cellStyle name="20% - Accent1 5 2 5 2 6 2 2" xfId="46789" xr:uid="{00000000-0005-0000-0000-00000CB60000}"/>
    <cellStyle name="20% - Accent1 5 2 5 2 6 3" xfId="46790" xr:uid="{00000000-0005-0000-0000-00000DB60000}"/>
    <cellStyle name="20% - Accent1 5 2 5 2 7" xfId="46791" xr:uid="{00000000-0005-0000-0000-00000EB60000}"/>
    <cellStyle name="20% - Accent1 5 2 5 2 7 2" xfId="46792" xr:uid="{00000000-0005-0000-0000-00000FB60000}"/>
    <cellStyle name="20% - Accent1 5 2 5 2 8" xfId="46793" xr:uid="{00000000-0005-0000-0000-000010B60000}"/>
    <cellStyle name="20% - Accent1 5 2 5 2 8 2" xfId="46794" xr:uid="{00000000-0005-0000-0000-000011B60000}"/>
    <cellStyle name="20% - Accent1 5 2 5 2 9" xfId="46795" xr:uid="{00000000-0005-0000-0000-000012B60000}"/>
    <cellStyle name="20% - Accent1 5 2 5 3" xfId="46796" xr:uid="{00000000-0005-0000-0000-000013B60000}"/>
    <cellStyle name="20% - Accent1 5 2 5 3 2" xfId="46797" xr:uid="{00000000-0005-0000-0000-000014B60000}"/>
    <cellStyle name="20% - Accent1 5 2 5 3 2 2" xfId="46798" xr:uid="{00000000-0005-0000-0000-000015B60000}"/>
    <cellStyle name="20% - Accent1 5 2 5 3 2 2 2" xfId="46799" xr:uid="{00000000-0005-0000-0000-000016B60000}"/>
    <cellStyle name="20% - Accent1 5 2 5 3 2 2 2 2" xfId="46800" xr:uid="{00000000-0005-0000-0000-000017B60000}"/>
    <cellStyle name="20% - Accent1 5 2 5 3 2 2 3" xfId="46801" xr:uid="{00000000-0005-0000-0000-000018B60000}"/>
    <cellStyle name="20% - Accent1 5 2 5 3 2 3" xfId="46802" xr:uid="{00000000-0005-0000-0000-000019B60000}"/>
    <cellStyle name="20% - Accent1 5 2 5 3 2 3 2" xfId="46803" xr:uid="{00000000-0005-0000-0000-00001AB60000}"/>
    <cellStyle name="20% - Accent1 5 2 5 3 2 4" xfId="46804" xr:uid="{00000000-0005-0000-0000-00001BB60000}"/>
    <cellStyle name="20% - Accent1 5 2 5 3 3" xfId="46805" xr:uid="{00000000-0005-0000-0000-00001CB60000}"/>
    <cellStyle name="20% - Accent1 5 2 5 3 3 2" xfId="46806" xr:uid="{00000000-0005-0000-0000-00001DB60000}"/>
    <cellStyle name="20% - Accent1 5 2 5 3 3 2 2" xfId="46807" xr:uid="{00000000-0005-0000-0000-00001EB60000}"/>
    <cellStyle name="20% - Accent1 5 2 5 3 3 2 2 2" xfId="46808" xr:uid="{00000000-0005-0000-0000-00001FB60000}"/>
    <cellStyle name="20% - Accent1 5 2 5 3 3 2 3" xfId="46809" xr:uid="{00000000-0005-0000-0000-000020B60000}"/>
    <cellStyle name="20% - Accent1 5 2 5 3 3 3" xfId="46810" xr:uid="{00000000-0005-0000-0000-000021B60000}"/>
    <cellStyle name="20% - Accent1 5 2 5 3 3 3 2" xfId="46811" xr:uid="{00000000-0005-0000-0000-000022B60000}"/>
    <cellStyle name="20% - Accent1 5 2 5 3 3 4" xfId="46812" xr:uid="{00000000-0005-0000-0000-000023B60000}"/>
    <cellStyle name="20% - Accent1 5 2 5 3 4" xfId="46813" xr:uid="{00000000-0005-0000-0000-000024B60000}"/>
    <cellStyle name="20% - Accent1 5 2 5 3 4 2" xfId="46814" xr:uid="{00000000-0005-0000-0000-000025B60000}"/>
    <cellStyle name="20% - Accent1 5 2 5 3 4 2 2" xfId="46815" xr:uid="{00000000-0005-0000-0000-000026B60000}"/>
    <cellStyle name="20% - Accent1 5 2 5 3 4 2 2 2" xfId="46816" xr:uid="{00000000-0005-0000-0000-000027B60000}"/>
    <cellStyle name="20% - Accent1 5 2 5 3 4 2 3" xfId="46817" xr:uid="{00000000-0005-0000-0000-000028B60000}"/>
    <cellStyle name="20% - Accent1 5 2 5 3 4 3" xfId="46818" xr:uid="{00000000-0005-0000-0000-000029B60000}"/>
    <cellStyle name="20% - Accent1 5 2 5 3 4 3 2" xfId="46819" xr:uid="{00000000-0005-0000-0000-00002AB60000}"/>
    <cellStyle name="20% - Accent1 5 2 5 3 4 4" xfId="46820" xr:uid="{00000000-0005-0000-0000-00002BB60000}"/>
    <cellStyle name="20% - Accent1 5 2 5 3 5" xfId="46821" xr:uid="{00000000-0005-0000-0000-00002CB60000}"/>
    <cellStyle name="20% - Accent1 5 2 5 3 5 2" xfId="46822" xr:uid="{00000000-0005-0000-0000-00002DB60000}"/>
    <cellStyle name="20% - Accent1 5 2 5 3 5 2 2" xfId="46823" xr:uid="{00000000-0005-0000-0000-00002EB60000}"/>
    <cellStyle name="20% - Accent1 5 2 5 3 5 3" xfId="46824" xr:uid="{00000000-0005-0000-0000-00002FB60000}"/>
    <cellStyle name="20% - Accent1 5 2 5 3 6" xfId="46825" xr:uid="{00000000-0005-0000-0000-000030B60000}"/>
    <cellStyle name="20% - Accent1 5 2 5 3 6 2" xfId="46826" xr:uid="{00000000-0005-0000-0000-000031B60000}"/>
    <cellStyle name="20% - Accent1 5 2 5 3 6 2 2" xfId="46827" xr:uid="{00000000-0005-0000-0000-000032B60000}"/>
    <cellStyle name="20% - Accent1 5 2 5 3 6 3" xfId="46828" xr:uid="{00000000-0005-0000-0000-000033B60000}"/>
    <cellStyle name="20% - Accent1 5 2 5 3 7" xfId="46829" xr:uid="{00000000-0005-0000-0000-000034B60000}"/>
    <cellStyle name="20% - Accent1 5 2 5 3 7 2" xfId="46830" xr:uid="{00000000-0005-0000-0000-000035B60000}"/>
    <cellStyle name="20% - Accent1 5 2 5 3 8" xfId="46831" xr:uid="{00000000-0005-0000-0000-000036B60000}"/>
    <cellStyle name="20% - Accent1 5 2 5 3 8 2" xfId="46832" xr:uid="{00000000-0005-0000-0000-000037B60000}"/>
    <cellStyle name="20% - Accent1 5 2 5 3 9" xfId="46833" xr:uid="{00000000-0005-0000-0000-000038B60000}"/>
    <cellStyle name="20% - Accent1 5 2 5 4" xfId="46834" xr:uid="{00000000-0005-0000-0000-000039B60000}"/>
    <cellStyle name="20% - Accent1 5 2 5 4 2" xfId="46835" xr:uid="{00000000-0005-0000-0000-00003AB60000}"/>
    <cellStyle name="20% - Accent1 5 2 5 4 2 2" xfId="46836" xr:uid="{00000000-0005-0000-0000-00003BB60000}"/>
    <cellStyle name="20% - Accent1 5 2 5 4 2 2 2" xfId="46837" xr:uid="{00000000-0005-0000-0000-00003CB60000}"/>
    <cellStyle name="20% - Accent1 5 2 5 4 2 3" xfId="46838" xr:uid="{00000000-0005-0000-0000-00003DB60000}"/>
    <cellStyle name="20% - Accent1 5 2 5 4 3" xfId="46839" xr:uid="{00000000-0005-0000-0000-00003EB60000}"/>
    <cellStyle name="20% - Accent1 5 2 5 4 3 2" xfId="46840" xr:uid="{00000000-0005-0000-0000-00003FB60000}"/>
    <cellStyle name="20% - Accent1 5 2 5 4 4" xfId="46841" xr:uid="{00000000-0005-0000-0000-000040B60000}"/>
    <cellStyle name="20% - Accent1 5 2 5 5" xfId="46842" xr:uid="{00000000-0005-0000-0000-000041B60000}"/>
    <cellStyle name="20% - Accent1 5 2 5 5 2" xfId="46843" xr:uid="{00000000-0005-0000-0000-000042B60000}"/>
    <cellStyle name="20% - Accent1 5 2 5 5 2 2" xfId="46844" xr:uid="{00000000-0005-0000-0000-000043B60000}"/>
    <cellStyle name="20% - Accent1 5 2 5 5 2 2 2" xfId="46845" xr:uid="{00000000-0005-0000-0000-000044B60000}"/>
    <cellStyle name="20% - Accent1 5 2 5 5 2 3" xfId="46846" xr:uid="{00000000-0005-0000-0000-000045B60000}"/>
    <cellStyle name="20% - Accent1 5 2 5 5 3" xfId="46847" xr:uid="{00000000-0005-0000-0000-000046B60000}"/>
    <cellStyle name="20% - Accent1 5 2 5 5 3 2" xfId="46848" xr:uid="{00000000-0005-0000-0000-000047B60000}"/>
    <cellStyle name="20% - Accent1 5 2 5 5 4" xfId="46849" xr:uid="{00000000-0005-0000-0000-000048B60000}"/>
    <cellStyle name="20% - Accent1 5 2 5 6" xfId="46850" xr:uid="{00000000-0005-0000-0000-000049B60000}"/>
    <cellStyle name="20% - Accent1 5 2 5 6 2" xfId="46851" xr:uid="{00000000-0005-0000-0000-00004AB60000}"/>
    <cellStyle name="20% - Accent1 5 2 5 6 2 2" xfId="46852" xr:uid="{00000000-0005-0000-0000-00004BB60000}"/>
    <cellStyle name="20% - Accent1 5 2 5 6 2 2 2" xfId="46853" xr:uid="{00000000-0005-0000-0000-00004CB60000}"/>
    <cellStyle name="20% - Accent1 5 2 5 6 2 3" xfId="46854" xr:uid="{00000000-0005-0000-0000-00004DB60000}"/>
    <cellStyle name="20% - Accent1 5 2 5 6 3" xfId="46855" xr:uid="{00000000-0005-0000-0000-00004EB60000}"/>
    <cellStyle name="20% - Accent1 5 2 5 6 3 2" xfId="46856" xr:uid="{00000000-0005-0000-0000-00004FB60000}"/>
    <cellStyle name="20% - Accent1 5 2 5 6 4" xfId="46857" xr:uid="{00000000-0005-0000-0000-000050B60000}"/>
    <cellStyle name="20% - Accent1 5 2 5 7" xfId="46858" xr:uid="{00000000-0005-0000-0000-000051B60000}"/>
    <cellStyle name="20% - Accent1 5 2 5 7 2" xfId="46859" xr:uid="{00000000-0005-0000-0000-000052B60000}"/>
    <cellStyle name="20% - Accent1 5 2 5 7 2 2" xfId="46860" xr:uid="{00000000-0005-0000-0000-000053B60000}"/>
    <cellStyle name="20% - Accent1 5 2 5 7 3" xfId="46861" xr:uid="{00000000-0005-0000-0000-000054B60000}"/>
    <cellStyle name="20% - Accent1 5 2 5 8" xfId="46862" xr:uid="{00000000-0005-0000-0000-000055B60000}"/>
    <cellStyle name="20% - Accent1 5 2 5 8 2" xfId="46863" xr:uid="{00000000-0005-0000-0000-000056B60000}"/>
    <cellStyle name="20% - Accent1 5 2 5 8 2 2" xfId="46864" xr:uid="{00000000-0005-0000-0000-000057B60000}"/>
    <cellStyle name="20% - Accent1 5 2 5 8 3" xfId="46865" xr:uid="{00000000-0005-0000-0000-000058B60000}"/>
    <cellStyle name="20% - Accent1 5 2 5 9" xfId="46866" xr:uid="{00000000-0005-0000-0000-000059B60000}"/>
    <cellStyle name="20% - Accent1 5 2 5 9 2" xfId="46867" xr:uid="{00000000-0005-0000-0000-00005AB60000}"/>
    <cellStyle name="20% - Accent1 5 2 6" xfId="46868" xr:uid="{00000000-0005-0000-0000-00005BB60000}"/>
    <cellStyle name="20% - Accent1 5 2 6 2" xfId="46869" xr:uid="{00000000-0005-0000-0000-00005CB60000}"/>
    <cellStyle name="20% - Accent1 5 2 6 2 2" xfId="46870" xr:uid="{00000000-0005-0000-0000-00005DB60000}"/>
    <cellStyle name="20% - Accent1 5 2 6 2 2 2" xfId="46871" xr:uid="{00000000-0005-0000-0000-00005EB60000}"/>
    <cellStyle name="20% - Accent1 5 2 6 2 2 2 2" xfId="46872" xr:uid="{00000000-0005-0000-0000-00005FB60000}"/>
    <cellStyle name="20% - Accent1 5 2 6 2 2 3" xfId="46873" xr:uid="{00000000-0005-0000-0000-000060B60000}"/>
    <cellStyle name="20% - Accent1 5 2 6 2 3" xfId="46874" xr:uid="{00000000-0005-0000-0000-000061B60000}"/>
    <cellStyle name="20% - Accent1 5 2 6 2 3 2" xfId="46875" xr:uid="{00000000-0005-0000-0000-000062B60000}"/>
    <cellStyle name="20% - Accent1 5 2 6 2 4" xfId="46876" xr:uid="{00000000-0005-0000-0000-000063B60000}"/>
    <cellStyle name="20% - Accent1 5 2 6 3" xfId="46877" xr:uid="{00000000-0005-0000-0000-000064B60000}"/>
    <cellStyle name="20% - Accent1 5 2 6 3 2" xfId="46878" xr:uid="{00000000-0005-0000-0000-000065B60000}"/>
    <cellStyle name="20% - Accent1 5 2 6 3 2 2" xfId="46879" xr:uid="{00000000-0005-0000-0000-000066B60000}"/>
    <cellStyle name="20% - Accent1 5 2 6 3 2 2 2" xfId="46880" xr:uid="{00000000-0005-0000-0000-000067B60000}"/>
    <cellStyle name="20% - Accent1 5 2 6 3 2 3" xfId="46881" xr:uid="{00000000-0005-0000-0000-000068B60000}"/>
    <cellStyle name="20% - Accent1 5 2 6 3 3" xfId="46882" xr:uid="{00000000-0005-0000-0000-000069B60000}"/>
    <cellStyle name="20% - Accent1 5 2 6 3 3 2" xfId="46883" xr:uid="{00000000-0005-0000-0000-00006AB60000}"/>
    <cellStyle name="20% - Accent1 5 2 6 3 4" xfId="46884" xr:uid="{00000000-0005-0000-0000-00006BB60000}"/>
    <cellStyle name="20% - Accent1 5 2 6 4" xfId="46885" xr:uid="{00000000-0005-0000-0000-00006CB60000}"/>
    <cellStyle name="20% - Accent1 5 2 6 4 2" xfId="46886" xr:uid="{00000000-0005-0000-0000-00006DB60000}"/>
    <cellStyle name="20% - Accent1 5 2 6 4 2 2" xfId="46887" xr:uid="{00000000-0005-0000-0000-00006EB60000}"/>
    <cellStyle name="20% - Accent1 5 2 6 4 2 2 2" xfId="46888" xr:uid="{00000000-0005-0000-0000-00006FB60000}"/>
    <cellStyle name="20% - Accent1 5 2 6 4 2 3" xfId="46889" xr:uid="{00000000-0005-0000-0000-000070B60000}"/>
    <cellStyle name="20% - Accent1 5 2 6 4 3" xfId="46890" xr:uid="{00000000-0005-0000-0000-000071B60000}"/>
    <cellStyle name="20% - Accent1 5 2 6 4 3 2" xfId="46891" xr:uid="{00000000-0005-0000-0000-000072B60000}"/>
    <cellStyle name="20% - Accent1 5 2 6 4 4" xfId="46892" xr:uid="{00000000-0005-0000-0000-000073B60000}"/>
    <cellStyle name="20% - Accent1 5 2 6 5" xfId="46893" xr:uid="{00000000-0005-0000-0000-000074B60000}"/>
    <cellStyle name="20% - Accent1 5 2 6 5 2" xfId="46894" xr:uid="{00000000-0005-0000-0000-000075B60000}"/>
    <cellStyle name="20% - Accent1 5 2 6 5 2 2" xfId="46895" xr:uid="{00000000-0005-0000-0000-000076B60000}"/>
    <cellStyle name="20% - Accent1 5 2 6 5 3" xfId="46896" xr:uid="{00000000-0005-0000-0000-000077B60000}"/>
    <cellStyle name="20% - Accent1 5 2 6 6" xfId="46897" xr:uid="{00000000-0005-0000-0000-000078B60000}"/>
    <cellStyle name="20% - Accent1 5 2 6 6 2" xfId="46898" xr:uid="{00000000-0005-0000-0000-000079B60000}"/>
    <cellStyle name="20% - Accent1 5 2 6 6 2 2" xfId="46899" xr:uid="{00000000-0005-0000-0000-00007AB60000}"/>
    <cellStyle name="20% - Accent1 5 2 6 6 3" xfId="46900" xr:uid="{00000000-0005-0000-0000-00007BB60000}"/>
    <cellStyle name="20% - Accent1 5 2 6 7" xfId="46901" xr:uid="{00000000-0005-0000-0000-00007CB60000}"/>
    <cellStyle name="20% - Accent1 5 2 6 7 2" xfId="46902" xr:uid="{00000000-0005-0000-0000-00007DB60000}"/>
    <cellStyle name="20% - Accent1 5 2 6 8" xfId="46903" xr:uid="{00000000-0005-0000-0000-00007EB60000}"/>
    <cellStyle name="20% - Accent1 5 2 6 8 2" xfId="46904" xr:uid="{00000000-0005-0000-0000-00007FB60000}"/>
    <cellStyle name="20% - Accent1 5 2 6 9" xfId="46905" xr:uid="{00000000-0005-0000-0000-000080B60000}"/>
    <cellStyle name="20% - Accent1 5 2 7" xfId="46906" xr:uid="{00000000-0005-0000-0000-000081B60000}"/>
    <cellStyle name="20% - Accent1 5 2 7 2" xfId="46907" xr:uid="{00000000-0005-0000-0000-000082B60000}"/>
    <cellStyle name="20% - Accent1 5 2 7 2 2" xfId="46908" xr:uid="{00000000-0005-0000-0000-000083B60000}"/>
    <cellStyle name="20% - Accent1 5 2 7 2 2 2" xfId="46909" xr:uid="{00000000-0005-0000-0000-000084B60000}"/>
    <cellStyle name="20% - Accent1 5 2 7 2 2 2 2" xfId="46910" xr:uid="{00000000-0005-0000-0000-000085B60000}"/>
    <cellStyle name="20% - Accent1 5 2 7 2 2 3" xfId="46911" xr:uid="{00000000-0005-0000-0000-000086B60000}"/>
    <cellStyle name="20% - Accent1 5 2 7 2 3" xfId="46912" xr:uid="{00000000-0005-0000-0000-000087B60000}"/>
    <cellStyle name="20% - Accent1 5 2 7 2 3 2" xfId="46913" xr:uid="{00000000-0005-0000-0000-000088B60000}"/>
    <cellStyle name="20% - Accent1 5 2 7 2 4" xfId="46914" xr:uid="{00000000-0005-0000-0000-000089B60000}"/>
    <cellStyle name="20% - Accent1 5 2 7 3" xfId="46915" xr:uid="{00000000-0005-0000-0000-00008AB60000}"/>
    <cellStyle name="20% - Accent1 5 2 7 3 2" xfId="46916" xr:uid="{00000000-0005-0000-0000-00008BB60000}"/>
    <cellStyle name="20% - Accent1 5 2 7 3 2 2" xfId="46917" xr:uid="{00000000-0005-0000-0000-00008CB60000}"/>
    <cellStyle name="20% - Accent1 5 2 7 3 2 2 2" xfId="46918" xr:uid="{00000000-0005-0000-0000-00008DB60000}"/>
    <cellStyle name="20% - Accent1 5 2 7 3 2 3" xfId="46919" xr:uid="{00000000-0005-0000-0000-00008EB60000}"/>
    <cellStyle name="20% - Accent1 5 2 7 3 3" xfId="46920" xr:uid="{00000000-0005-0000-0000-00008FB60000}"/>
    <cellStyle name="20% - Accent1 5 2 7 3 3 2" xfId="46921" xr:uid="{00000000-0005-0000-0000-000090B60000}"/>
    <cellStyle name="20% - Accent1 5 2 7 3 4" xfId="46922" xr:uid="{00000000-0005-0000-0000-000091B60000}"/>
    <cellStyle name="20% - Accent1 5 2 7 4" xfId="46923" xr:uid="{00000000-0005-0000-0000-000092B60000}"/>
    <cellStyle name="20% - Accent1 5 2 7 4 2" xfId="46924" xr:uid="{00000000-0005-0000-0000-000093B60000}"/>
    <cellStyle name="20% - Accent1 5 2 7 4 2 2" xfId="46925" xr:uid="{00000000-0005-0000-0000-000094B60000}"/>
    <cellStyle name="20% - Accent1 5 2 7 4 2 2 2" xfId="46926" xr:uid="{00000000-0005-0000-0000-000095B60000}"/>
    <cellStyle name="20% - Accent1 5 2 7 4 2 3" xfId="46927" xr:uid="{00000000-0005-0000-0000-000096B60000}"/>
    <cellStyle name="20% - Accent1 5 2 7 4 3" xfId="46928" xr:uid="{00000000-0005-0000-0000-000097B60000}"/>
    <cellStyle name="20% - Accent1 5 2 7 4 3 2" xfId="46929" xr:uid="{00000000-0005-0000-0000-000098B60000}"/>
    <cellStyle name="20% - Accent1 5 2 7 4 4" xfId="46930" xr:uid="{00000000-0005-0000-0000-000099B60000}"/>
    <cellStyle name="20% - Accent1 5 2 7 5" xfId="46931" xr:uid="{00000000-0005-0000-0000-00009AB60000}"/>
    <cellStyle name="20% - Accent1 5 2 7 5 2" xfId="46932" xr:uid="{00000000-0005-0000-0000-00009BB60000}"/>
    <cellStyle name="20% - Accent1 5 2 7 5 2 2" xfId="46933" xr:uid="{00000000-0005-0000-0000-00009CB60000}"/>
    <cellStyle name="20% - Accent1 5 2 7 5 3" xfId="46934" xr:uid="{00000000-0005-0000-0000-00009DB60000}"/>
    <cellStyle name="20% - Accent1 5 2 7 6" xfId="46935" xr:uid="{00000000-0005-0000-0000-00009EB60000}"/>
    <cellStyle name="20% - Accent1 5 2 7 6 2" xfId="46936" xr:uid="{00000000-0005-0000-0000-00009FB60000}"/>
    <cellStyle name="20% - Accent1 5 2 7 6 2 2" xfId="46937" xr:uid="{00000000-0005-0000-0000-0000A0B60000}"/>
    <cellStyle name="20% - Accent1 5 2 7 6 3" xfId="46938" xr:uid="{00000000-0005-0000-0000-0000A1B60000}"/>
    <cellStyle name="20% - Accent1 5 2 7 7" xfId="46939" xr:uid="{00000000-0005-0000-0000-0000A2B60000}"/>
    <cellStyle name="20% - Accent1 5 2 7 7 2" xfId="46940" xr:uid="{00000000-0005-0000-0000-0000A3B60000}"/>
    <cellStyle name="20% - Accent1 5 2 7 8" xfId="46941" xr:uid="{00000000-0005-0000-0000-0000A4B60000}"/>
    <cellStyle name="20% - Accent1 5 2 7 8 2" xfId="46942" xr:uid="{00000000-0005-0000-0000-0000A5B60000}"/>
    <cellStyle name="20% - Accent1 5 2 7 9" xfId="46943" xr:uid="{00000000-0005-0000-0000-0000A6B60000}"/>
    <cellStyle name="20% - Accent1 5 2 8" xfId="46944" xr:uid="{00000000-0005-0000-0000-0000A7B60000}"/>
    <cellStyle name="20% - Accent1 5 2 8 2" xfId="46945" xr:uid="{00000000-0005-0000-0000-0000A8B60000}"/>
    <cellStyle name="20% - Accent1 5 2 8 2 2" xfId="46946" xr:uid="{00000000-0005-0000-0000-0000A9B60000}"/>
    <cellStyle name="20% - Accent1 5 2 8 2 2 2" xfId="46947" xr:uid="{00000000-0005-0000-0000-0000AAB60000}"/>
    <cellStyle name="20% - Accent1 5 2 8 2 3" xfId="46948" xr:uid="{00000000-0005-0000-0000-0000ABB60000}"/>
    <cellStyle name="20% - Accent1 5 2 8 3" xfId="46949" xr:uid="{00000000-0005-0000-0000-0000ACB60000}"/>
    <cellStyle name="20% - Accent1 5 2 8 3 2" xfId="46950" xr:uid="{00000000-0005-0000-0000-0000ADB60000}"/>
    <cellStyle name="20% - Accent1 5 2 8 4" xfId="46951" xr:uid="{00000000-0005-0000-0000-0000AEB60000}"/>
    <cellStyle name="20% - Accent1 5 2 9" xfId="46952" xr:uid="{00000000-0005-0000-0000-0000AFB60000}"/>
    <cellStyle name="20% - Accent1 5 2 9 2" xfId="46953" xr:uid="{00000000-0005-0000-0000-0000B0B60000}"/>
    <cellStyle name="20% - Accent1 5 2 9 2 2" xfId="46954" xr:uid="{00000000-0005-0000-0000-0000B1B60000}"/>
    <cellStyle name="20% - Accent1 5 2 9 2 2 2" xfId="46955" xr:uid="{00000000-0005-0000-0000-0000B2B60000}"/>
    <cellStyle name="20% - Accent1 5 2 9 2 3" xfId="46956" xr:uid="{00000000-0005-0000-0000-0000B3B60000}"/>
    <cellStyle name="20% - Accent1 5 2 9 3" xfId="46957" xr:uid="{00000000-0005-0000-0000-0000B4B60000}"/>
    <cellStyle name="20% - Accent1 5 2 9 3 2" xfId="46958" xr:uid="{00000000-0005-0000-0000-0000B5B60000}"/>
    <cellStyle name="20% - Accent1 5 2 9 4" xfId="46959" xr:uid="{00000000-0005-0000-0000-0000B6B60000}"/>
    <cellStyle name="20% - Accent1 5 3" xfId="46960" xr:uid="{00000000-0005-0000-0000-0000B7B60000}"/>
    <cellStyle name="20% - Accent1 5 3 10" xfId="46961" xr:uid="{00000000-0005-0000-0000-0000B8B60000}"/>
    <cellStyle name="20% - Accent1 5 3 10 2" xfId="46962" xr:uid="{00000000-0005-0000-0000-0000B9B60000}"/>
    <cellStyle name="20% - Accent1 5 3 10 2 2" xfId="46963" xr:uid="{00000000-0005-0000-0000-0000BAB60000}"/>
    <cellStyle name="20% - Accent1 5 3 10 3" xfId="46964" xr:uid="{00000000-0005-0000-0000-0000BBB60000}"/>
    <cellStyle name="20% - Accent1 5 3 11" xfId="46965" xr:uid="{00000000-0005-0000-0000-0000BCB60000}"/>
    <cellStyle name="20% - Accent1 5 3 11 2" xfId="46966" xr:uid="{00000000-0005-0000-0000-0000BDB60000}"/>
    <cellStyle name="20% - Accent1 5 3 11 2 2" xfId="46967" xr:uid="{00000000-0005-0000-0000-0000BEB60000}"/>
    <cellStyle name="20% - Accent1 5 3 11 3" xfId="46968" xr:uid="{00000000-0005-0000-0000-0000BFB60000}"/>
    <cellStyle name="20% - Accent1 5 3 12" xfId="46969" xr:uid="{00000000-0005-0000-0000-0000C0B60000}"/>
    <cellStyle name="20% - Accent1 5 3 12 2" xfId="46970" xr:uid="{00000000-0005-0000-0000-0000C1B60000}"/>
    <cellStyle name="20% - Accent1 5 3 13" xfId="46971" xr:uid="{00000000-0005-0000-0000-0000C2B60000}"/>
    <cellStyle name="20% - Accent1 5 3 13 2" xfId="46972" xr:uid="{00000000-0005-0000-0000-0000C3B60000}"/>
    <cellStyle name="20% - Accent1 5 3 14" xfId="46973" xr:uid="{00000000-0005-0000-0000-0000C4B60000}"/>
    <cellStyle name="20% - Accent1 5 3 2" xfId="46974" xr:uid="{00000000-0005-0000-0000-0000C5B60000}"/>
    <cellStyle name="20% - Accent1 5 3 2 10" xfId="46975" xr:uid="{00000000-0005-0000-0000-0000C6B60000}"/>
    <cellStyle name="20% - Accent1 5 3 2 10 2" xfId="46976" xr:uid="{00000000-0005-0000-0000-0000C7B60000}"/>
    <cellStyle name="20% - Accent1 5 3 2 11" xfId="46977" xr:uid="{00000000-0005-0000-0000-0000C8B60000}"/>
    <cellStyle name="20% - Accent1 5 3 2 2" xfId="46978" xr:uid="{00000000-0005-0000-0000-0000C9B60000}"/>
    <cellStyle name="20% - Accent1 5 3 2 2 2" xfId="46979" xr:uid="{00000000-0005-0000-0000-0000CAB60000}"/>
    <cellStyle name="20% - Accent1 5 3 2 2 2 2" xfId="46980" xr:uid="{00000000-0005-0000-0000-0000CBB60000}"/>
    <cellStyle name="20% - Accent1 5 3 2 2 2 2 2" xfId="46981" xr:uid="{00000000-0005-0000-0000-0000CCB60000}"/>
    <cellStyle name="20% - Accent1 5 3 2 2 2 2 2 2" xfId="46982" xr:uid="{00000000-0005-0000-0000-0000CDB60000}"/>
    <cellStyle name="20% - Accent1 5 3 2 2 2 2 3" xfId="46983" xr:uid="{00000000-0005-0000-0000-0000CEB60000}"/>
    <cellStyle name="20% - Accent1 5 3 2 2 2 3" xfId="46984" xr:uid="{00000000-0005-0000-0000-0000CFB60000}"/>
    <cellStyle name="20% - Accent1 5 3 2 2 2 3 2" xfId="46985" xr:uid="{00000000-0005-0000-0000-0000D0B60000}"/>
    <cellStyle name="20% - Accent1 5 3 2 2 2 4" xfId="46986" xr:uid="{00000000-0005-0000-0000-0000D1B60000}"/>
    <cellStyle name="20% - Accent1 5 3 2 2 3" xfId="46987" xr:uid="{00000000-0005-0000-0000-0000D2B60000}"/>
    <cellStyle name="20% - Accent1 5 3 2 2 3 2" xfId="46988" xr:uid="{00000000-0005-0000-0000-0000D3B60000}"/>
    <cellStyle name="20% - Accent1 5 3 2 2 3 2 2" xfId="46989" xr:uid="{00000000-0005-0000-0000-0000D4B60000}"/>
    <cellStyle name="20% - Accent1 5 3 2 2 3 2 2 2" xfId="46990" xr:uid="{00000000-0005-0000-0000-0000D5B60000}"/>
    <cellStyle name="20% - Accent1 5 3 2 2 3 2 3" xfId="46991" xr:uid="{00000000-0005-0000-0000-0000D6B60000}"/>
    <cellStyle name="20% - Accent1 5 3 2 2 3 3" xfId="46992" xr:uid="{00000000-0005-0000-0000-0000D7B60000}"/>
    <cellStyle name="20% - Accent1 5 3 2 2 3 3 2" xfId="46993" xr:uid="{00000000-0005-0000-0000-0000D8B60000}"/>
    <cellStyle name="20% - Accent1 5 3 2 2 3 4" xfId="46994" xr:uid="{00000000-0005-0000-0000-0000D9B60000}"/>
    <cellStyle name="20% - Accent1 5 3 2 2 4" xfId="46995" xr:uid="{00000000-0005-0000-0000-0000DAB60000}"/>
    <cellStyle name="20% - Accent1 5 3 2 2 4 2" xfId="46996" xr:uid="{00000000-0005-0000-0000-0000DBB60000}"/>
    <cellStyle name="20% - Accent1 5 3 2 2 4 2 2" xfId="46997" xr:uid="{00000000-0005-0000-0000-0000DCB60000}"/>
    <cellStyle name="20% - Accent1 5 3 2 2 4 2 2 2" xfId="46998" xr:uid="{00000000-0005-0000-0000-0000DDB60000}"/>
    <cellStyle name="20% - Accent1 5 3 2 2 4 2 3" xfId="46999" xr:uid="{00000000-0005-0000-0000-0000DEB60000}"/>
    <cellStyle name="20% - Accent1 5 3 2 2 4 3" xfId="47000" xr:uid="{00000000-0005-0000-0000-0000DFB60000}"/>
    <cellStyle name="20% - Accent1 5 3 2 2 4 3 2" xfId="47001" xr:uid="{00000000-0005-0000-0000-0000E0B60000}"/>
    <cellStyle name="20% - Accent1 5 3 2 2 4 4" xfId="47002" xr:uid="{00000000-0005-0000-0000-0000E1B60000}"/>
    <cellStyle name="20% - Accent1 5 3 2 2 5" xfId="47003" xr:uid="{00000000-0005-0000-0000-0000E2B60000}"/>
    <cellStyle name="20% - Accent1 5 3 2 2 5 2" xfId="47004" xr:uid="{00000000-0005-0000-0000-0000E3B60000}"/>
    <cellStyle name="20% - Accent1 5 3 2 2 5 2 2" xfId="47005" xr:uid="{00000000-0005-0000-0000-0000E4B60000}"/>
    <cellStyle name="20% - Accent1 5 3 2 2 5 3" xfId="47006" xr:uid="{00000000-0005-0000-0000-0000E5B60000}"/>
    <cellStyle name="20% - Accent1 5 3 2 2 6" xfId="47007" xr:uid="{00000000-0005-0000-0000-0000E6B60000}"/>
    <cellStyle name="20% - Accent1 5 3 2 2 6 2" xfId="47008" xr:uid="{00000000-0005-0000-0000-0000E7B60000}"/>
    <cellStyle name="20% - Accent1 5 3 2 2 6 2 2" xfId="47009" xr:uid="{00000000-0005-0000-0000-0000E8B60000}"/>
    <cellStyle name="20% - Accent1 5 3 2 2 6 3" xfId="47010" xr:uid="{00000000-0005-0000-0000-0000E9B60000}"/>
    <cellStyle name="20% - Accent1 5 3 2 2 7" xfId="47011" xr:uid="{00000000-0005-0000-0000-0000EAB60000}"/>
    <cellStyle name="20% - Accent1 5 3 2 2 7 2" xfId="47012" xr:uid="{00000000-0005-0000-0000-0000EBB60000}"/>
    <cellStyle name="20% - Accent1 5 3 2 2 8" xfId="47013" xr:uid="{00000000-0005-0000-0000-0000ECB60000}"/>
    <cellStyle name="20% - Accent1 5 3 2 2 8 2" xfId="47014" xr:uid="{00000000-0005-0000-0000-0000EDB60000}"/>
    <cellStyle name="20% - Accent1 5 3 2 2 9" xfId="47015" xr:uid="{00000000-0005-0000-0000-0000EEB60000}"/>
    <cellStyle name="20% - Accent1 5 3 2 3" xfId="47016" xr:uid="{00000000-0005-0000-0000-0000EFB60000}"/>
    <cellStyle name="20% - Accent1 5 3 2 3 2" xfId="47017" xr:uid="{00000000-0005-0000-0000-0000F0B60000}"/>
    <cellStyle name="20% - Accent1 5 3 2 3 2 2" xfId="47018" xr:uid="{00000000-0005-0000-0000-0000F1B60000}"/>
    <cellStyle name="20% - Accent1 5 3 2 3 2 2 2" xfId="47019" xr:uid="{00000000-0005-0000-0000-0000F2B60000}"/>
    <cellStyle name="20% - Accent1 5 3 2 3 2 2 2 2" xfId="47020" xr:uid="{00000000-0005-0000-0000-0000F3B60000}"/>
    <cellStyle name="20% - Accent1 5 3 2 3 2 2 3" xfId="47021" xr:uid="{00000000-0005-0000-0000-0000F4B60000}"/>
    <cellStyle name="20% - Accent1 5 3 2 3 2 3" xfId="47022" xr:uid="{00000000-0005-0000-0000-0000F5B60000}"/>
    <cellStyle name="20% - Accent1 5 3 2 3 2 3 2" xfId="47023" xr:uid="{00000000-0005-0000-0000-0000F6B60000}"/>
    <cellStyle name="20% - Accent1 5 3 2 3 2 4" xfId="47024" xr:uid="{00000000-0005-0000-0000-0000F7B60000}"/>
    <cellStyle name="20% - Accent1 5 3 2 3 3" xfId="47025" xr:uid="{00000000-0005-0000-0000-0000F8B60000}"/>
    <cellStyle name="20% - Accent1 5 3 2 3 3 2" xfId="47026" xr:uid="{00000000-0005-0000-0000-0000F9B60000}"/>
    <cellStyle name="20% - Accent1 5 3 2 3 3 2 2" xfId="47027" xr:uid="{00000000-0005-0000-0000-0000FAB60000}"/>
    <cellStyle name="20% - Accent1 5 3 2 3 3 2 2 2" xfId="47028" xr:uid="{00000000-0005-0000-0000-0000FBB60000}"/>
    <cellStyle name="20% - Accent1 5 3 2 3 3 2 3" xfId="47029" xr:uid="{00000000-0005-0000-0000-0000FCB60000}"/>
    <cellStyle name="20% - Accent1 5 3 2 3 3 3" xfId="47030" xr:uid="{00000000-0005-0000-0000-0000FDB60000}"/>
    <cellStyle name="20% - Accent1 5 3 2 3 3 3 2" xfId="47031" xr:uid="{00000000-0005-0000-0000-0000FEB60000}"/>
    <cellStyle name="20% - Accent1 5 3 2 3 3 4" xfId="47032" xr:uid="{00000000-0005-0000-0000-0000FFB60000}"/>
    <cellStyle name="20% - Accent1 5 3 2 3 4" xfId="47033" xr:uid="{00000000-0005-0000-0000-000000B70000}"/>
    <cellStyle name="20% - Accent1 5 3 2 3 4 2" xfId="47034" xr:uid="{00000000-0005-0000-0000-000001B70000}"/>
    <cellStyle name="20% - Accent1 5 3 2 3 4 2 2" xfId="47035" xr:uid="{00000000-0005-0000-0000-000002B70000}"/>
    <cellStyle name="20% - Accent1 5 3 2 3 4 2 2 2" xfId="47036" xr:uid="{00000000-0005-0000-0000-000003B70000}"/>
    <cellStyle name="20% - Accent1 5 3 2 3 4 2 3" xfId="47037" xr:uid="{00000000-0005-0000-0000-000004B70000}"/>
    <cellStyle name="20% - Accent1 5 3 2 3 4 3" xfId="47038" xr:uid="{00000000-0005-0000-0000-000005B70000}"/>
    <cellStyle name="20% - Accent1 5 3 2 3 4 3 2" xfId="47039" xr:uid="{00000000-0005-0000-0000-000006B70000}"/>
    <cellStyle name="20% - Accent1 5 3 2 3 4 4" xfId="47040" xr:uid="{00000000-0005-0000-0000-000007B70000}"/>
    <cellStyle name="20% - Accent1 5 3 2 3 5" xfId="47041" xr:uid="{00000000-0005-0000-0000-000008B70000}"/>
    <cellStyle name="20% - Accent1 5 3 2 3 5 2" xfId="47042" xr:uid="{00000000-0005-0000-0000-000009B70000}"/>
    <cellStyle name="20% - Accent1 5 3 2 3 5 2 2" xfId="47043" xr:uid="{00000000-0005-0000-0000-00000AB70000}"/>
    <cellStyle name="20% - Accent1 5 3 2 3 5 3" xfId="47044" xr:uid="{00000000-0005-0000-0000-00000BB70000}"/>
    <cellStyle name="20% - Accent1 5 3 2 3 6" xfId="47045" xr:uid="{00000000-0005-0000-0000-00000CB70000}"/>
    <cellStyle name="20% - Accent1 5 3 2 3 6 2" xfId="47046" xr:uid="{00000000-0005-0000-0000-00000DB70000}"/>
    <cellStyle name="20% - Accent1 5 3 2 3 6 2 2" xfId="47047" xr:uid="{00000000-0005-0000-0000-00000EB70000}"/>
    <cellStyle name="20% - Accent1 5 3 2 3 6 3" xfId="47048" xr:uid="{00000000-0005-0000-0000-00000FB70000}"/>
    <cellStyle name="20% - Accent1 5 3 2 3 7" xfId="47049" xr:uid="{00000000-0005-0000-0000-000010B70000}"/>
    <cellStyle name="20% - Accent1 5 3 2 3 7 2" xfId="47050" xr:uid="{00000000-0005-0000-0000-000011B70000}"/>
    <cellStyle name="20% - Accent1 5 3 2 3 8" xfId="47051" xr:uid="{00000000-0005-0000-0000-000012B70000}"/>
    <cellStyle name="20% - Accent1 5 3 2 3 8 2" xfId="47052" xr:uid="{00000000-0005-0000-0000-000013B70000}"/>
    <cellStyle name="20% - Accent1 5 3 2 3 9" xfId="47053" xr:uid="{00000000-0005-0000-0000-000014B70000}"/>
    <cellStyle name="20% - Accent1 5 3 2 4" xfId="47054" xr:uid="{00000000-0005-0000-0000-000015B70000}"/>
    <cellStyle name="20% - Accent1 5 3 2 4 2" xfId="47055" xr:uid="{00000000-0005-0000-0000-000016B70000}"/>
    <cellStyle name="20% - Accent1 5 3 2 4 2 2" xfId="47056" xr:uid="{00000000-0005-0000-0000-000017B70000}"/>
    <cellStyle name="20% - Accent1 5 3 2 4 2 2 2" xfId="47057" xr:uid="{00000000-0005-0000-0000-000018B70000}"/>
    <cellStyle name="20% - Accent1 5 3 2 4 2 3" xfId="47058" xr:uid="{00000000-0005-0000-0000-000019B70000}"/>
    <cellStyle name="20% - Accent1 5 3 2 4 3" xfId="47059" xr:uid="{00000000-0005-0000-0000-00001AB70000}"/>
    <cellStyle name="20% - Accent1 5 3 2 4 3 2" xfId="47060" xr:uid="{00000000-0005-0000-0000-00001BB70000}"/>
    <cellStyle name="20% - Accent1 5 3 2 4 4" xfId="47061" xr:uid="{00000000-0005-0000-0000-00001CB70000}"/>
    <cellStyle name="20% - Accent1 5 3 2 5" xfId="47062" xr:uid="{00000000-0005-0000-0000-00001DB70000}"/>
    <cellStyle name="20% - Accent1 5 3 2 5 2" xfId="47063" xr:uid="{00000000-0005-0000-0000-00001EB70000}"/>
    <cellStyle name="20% - Accent1 5 3 2 5 2 2" xfId="47064" xr:uid="{00000000-0005-0000-0000-00001FB70000}"/>
    <cellStyle name="20% - Accent1 5 3 2 5 2 2 2" xfId="47065" xr:uid="{00000000-0005-0000-0000-000020B70000}"/>
    <cellStyle name="20% - Accent1 5 3 2 5 2 3" xfId="47066" xr:uid="{00000000-0005-0000-0000-000021B70000}"/>
    <cellStyle name="20% - Accent1 5 3 2 5 3" xfId="47067" xr:uid="{00000000-0005-0000-0000-000022B70000}"/>
    <cellStyle name="20% - Accent1 5 3 2 5 3 2" xfId="47068" xr:uid="{00000000-0005-0000-0000-000023B70000}"/>
    <cellStyle name="20% - Accent1 5 3 2 5 4" xfId="47069" xr:uid="{00000000-0005-0000-0000-000024B70000}"/>
    <cellStyle name="20% - Accent1 5 3 2 6" xfId="47070" xr:uid="{00000000-0005-0000-0000-000025B70000}"/>
    <cellStyle name="20% - Accent1 5 3 2 6 2" xfId="47071" xr:uid="{00000000-0005-0000-0000-000026B70000}"/>
    <cellStyle name="20% - Accent1 5 3 2 6 2 2" xfId="47072" xr:uid="{00000000-0005-0000-0000-000027B70000}"/>
    <cellStyle name="20% - Accent1 5 3 2 6 2 2 2" xfId="47073" xr:uid="{00000000-0005-0000-0000-000028B70000}"/>
    <cellStyle name="20% - Accent1 5 3 2 6 2 3" xfId="47074" xr:uid="{00000000-0005-0000-0000-000029B70000}"/>
    <cellStyle name="20% - Accent1 5 3 2 6 3" xfId="47075" xr:uid="{00000000-0005-0000-0000-00002AB70000}"/>
    <cellStyle name="20% - Accent1 5 3 2 6 3 2" xfId="47076" xr:uid="{00000000-0005-0000-0000-00002BB70000}"/>
    <cellStyle name="20% - Accent1 5 3 2 6 4" xfId="47077" xr:uid="{00000000-0005-0000-0000-00002CB70000}"/>
    <cellStyle name="20% - Accent1 5 3 2 7" xfId="47078" xr:uid="{00000000-0005-0000-0000-00002DB70000}"/>
    <cellStyle name="20% - Accent1 5 3 2 7 2" xfId="47079" xr:uid="{00000000-0005-0000-0000-00002EB70000}"/>
    <cellStyle name="20% - Accent1 5 3 2 7 2 2" xfId="47080" xr:uid="{00000000-0005-0000-0000-00002FB70000}"/>
    <cellStyle name="20% - Accent1 5 3 2 7 3" xfId="47081" xr:uid="{00000000-0005-0000-0000-000030B70000}"/>
    <cellStyle name="20% - Accent1 5 3 2 8" xfId="47082" xr:uid="{00000000-0005-0000-0000-000031B70000}"/>
    <cellStyle name="20% - Accent1 5 3 2 8 2" xfId="47083" xr:uid="{00000000-0005-0000-0000-000032B70000}"/>
    <cellStyle name="20% - Accent1 5 3 2 8 2 2" xfId="47084" xr:uid="{00000000-0005-0000-0000-000033B70000}"/>
    <cellStyle name="20% - Accent1 5 3 2 8 3" xfId="47085" xr:uid="{00000000-0005-0000-0000-000034B70000}"/>
    <cellStyle name="20% - Accent1 5 3 2 9" xfId="47086" xr:uid="{00000000-0005-0000-0000-000035B70000}"/>
    <cellStyle name="20% - Accent1 5 3 2 9 2" xfId="47087" xr:uid="{00000000-0005-0000-0000-000036B70000}"/>
    <cellStyle name="20% - Accent1 5 3 3" xfId="47088" xr:uid="{00000000-0005-0000-0000-000037B70000}"/>
    <cellStyle name="20% - Accent1 5 3 3 10" xfId="47089" xr:uid="{00000000-0005-0000-0000-000038B70000}"/>
    <cellStyle name="20% - Accent1 5 3 3 10 2" xfId="47090" xr:uid="{00000000-0005-0000-0000-000039B70000}"/>
    <cellStyle name="20% - Accent1 5 3 3 11" xfId="47091" xr:uid="{00000000-0005-0000-0000-00003AB70000}"/>
    <cellStyle name="20% - Accent1 5 3 3 2" xfId="47092" xr:uid="{00000000-0005-0000-0000-00003BB70000}"/>
    <cellStyle name="20% - Accent1 5 3 3 2 2" xfId="47093" xr:uid="{00000000-0005-0000-0000-00003CB70000}"/>
    <cellStyle name="20% - Accent1 5 3 3 2 2 2" xfId="47094" xr:uid="{00000000-0005-0000-0000-00003DB70000}"/>
    <cellStyle name="20% - Accent1 5 3 3 2 2 2 2" xfId="47095" xr:uid="{00000000-0005-0000-0000-00003EB70000}"/>
    <cellStyle name="20% - Accent1 5 3 3 2 2 2 2 2" xfId="47096" xr:uid="{00000000-0005-0000-0000-00003FB70000}"/>
    <cellStyle name="20% - Accent1 5 3 3 2 2 2 3" xfId="47097" xr:uid="{00000000-0005-0000-0000-000040B70000}"/>
    <cellStyle name="20% - Accent1 5 3 3 2 2 3" xfId="47098" xr:uid="{00000000-0005-0000-0000-000041B70000}"/>
    <cellStyle name="20% - Accent1 5 3 3 2 2 3 2" xfId="47099" xr:uid="{00000000-0005-0000-0000-000042B70000}"/>
    <cellStyle name="20% - Accent1 5 3 3 2 2 4" xfId="47100" xr:uid="{00000000-0005-0000-0000-000043B70000}"/>
    <cellStyle name="20% - Accent1 5 3 3 2 3" xfId="47101" xr:uid="{00000000-0005-0000-0000-000044B70000}"/>
    <cellStyle name="20% - Accent1 5 3 3 2 3 2" xfId="47102" xr:uid="{00000000-0005-0000-0000-000045B70000}"/>
    <cellStyle name="20% - Accent1 5 3 3 2 3 2 2" xfId="47103" xr:uid="{00000000-0005-0000-0000-000046B70000}"/>
    <cellStyle name="20% - Accent1 5 3 3 2 3 2 2 2" xfId="47104" xr:uid="{00000000-0005-0000-0000-000047B70000}"/>
    <cellStyle name="20% - Accent1 5 3 3 2 3 2 3" xfId="47105" xr:uid="{00000000-0005-0000-0000-000048B70000}"/>
    <cellStyle name="20% - Accent1 5 3 3 2 3 3" xfId="47106" xr:uid="{00000000-0005-0000-0000-000049B70000}"/>
    <cellStyle name="20% - Accent1 5 3 3 2 3 3 2" xfId="47107" xr:uid="{00000000-0005-0000-0000-00004AB70000}"/>
    <cellStyle name="20% - Accent1 5 3 3 2 3 4" xfId="47108" xr:uid="{00000000-0005-0000-0000-00004BB70000}"/>
    <cellStyle name="20% - Accent1 5 3 3 2 4" xfId="47109" xr:uid="{00000000-0005-0000-0000-00004CB70000}"/>
    <cellStyle name="20% - Accent1 5 3 3 2 4 2" xfId="47110" xr:uid="{00000000-0005-0000-0000-00004DB70000}"/>
    <cellStyle name="20% - Accent1 5 3 3 2 4 2 2" xfId="47111" xr:uid="{00000000-0005-0000-0000-00004EB70000}"/>
    <cellStyle name="20% - Accent1 5 3 3 2 4 2 2 2" xfId="47112" xr:uid="{00000000-0005-0000-0000-00004FB70000}"/>
    <cellStyle name="20% - Accent1 5 3 3 2 4 2 3" xfId="47113" xr:uid="{00000000-0005-0000-0000-000050B70000}"/>
    <cellStyle name="20% - Accent1 5 3 3 2 4 3" xfId="47114" xr:uid="{00000000-0005-0000-0000-000051B70000}"/>
    <cellStyle name="20% - Accent1 5 3 3 2 4 3 2" xfId="47115" xr:uid="{00000000-0005-0000-0000-000052B70000}"/>
    <cellStyle name="20% - Accent1 5 3 3 2 4 4" xfId="47116" xr:uid="{00000000-0005-0000-0000-000053B70000}"/>
    <cellStyle name="20% - Accent1 5 3 3 2 5" xfId="47117" xr:uid="{00000000-0005-0000-0000-000054B70000}"/>
    <cellStyle name="20% - Accent1 5 3 3 2 5 2" xfId="47118" xr:uid="{00000000-0005-0000-0000-000055B70000}"/>
    <cellStyle name="20% - Accent1 5 3 3 2 5 2 2" xfId="47119" xr:uid="{00000000-0005-0000-0000-000056B70000}"/>
    <cellStyle name="20% - Accent1 5 3 3 2 5 3" xfId="47120" xr:uid="{00000000-0005-0000-0000-000057B70000}"/>
    <cellStyle name="20% - Accent1 5 3 3 2 6" xfId="47121" xr:uid="{00000000-0005-0000-0000-000058B70000}"/>
    <cellStyle name="20% - Accent1 5 3 3 2 6 2" xfId="47122" xr:uid="{00000000-0005-0000-0000-000059B70000}"/>
    <cellStyle name="20% - Accent1 5 3 3 2 6 2 2" xfId="47123" xr:uid="{00000000-0005-0000-0000-00005AB70000}"/>
    <cellStyle name="20% - Accent1 5 3 3 2 6 3" xfId="47124" xr:uid="{00000000-0005-0000-0000-00005BB70000}"/>
    <cellStyle name="20% - Accent1 5 3 3 2 7" xfId="47125" xr:uid="{00000000-0005-0000-0000-00005CB70000}"/>
    <cellStyle name="20% - Accent1 5 3 3 2 7 2" xfId="47126" xr:uid="{00000000-0005-0000-0000-00005DB70000}"/>
    <cellStyle name="20% - Accent1 5 3 3 2 8" xfId="47127" xr:uid="{00000000-0005-0000-0000-00005EB70000}"/>
    <cellStyle name="20% - Accent1 5 3 3 2 8 2" xfId="47128" xr:uid="{00000000-0005-0000-0000-00005FB70000}"/>
    <cellStyle name="20% - Accent1 5 3 3 2 9" xfId="47129" xr:uid="{00000000-0005-0000-0000-000060B70000}"/>
    <cellStyle name="20% - Accent1 5 3 3 3" xfId="47130" xr:uid="{00000000-0005-0000-0000-000061B70000}"/>
    <cellStyle name="20% - Accent1 5 3 3 3 2" xfId="47131" xr:uid="{00000000-0005-0000-0000-000062B70000}"/>
    <cellStyle name="20% - Accent1 5 3 3 3 2 2" xfId="47132" xr:uid="{00000000-0005-0000-0000-000063B70000}"/>
    <cellStyle name="20% - Accent1 5 3 3 3 2 2 2" xfId="47133" xr:uid="{00000000-0005-0000-0000-000064B70000}"/>
    <cellStyle name="20% - Accent1 5 3 3 3 2 2 2 2" xfId="47134" xr:uid="{00000000-0005-0000-0000-000065B70000}"/>
    <cellStyle name="20% - Accent1 5 3 3 3 2 2 3" xfId="47135" xr:uid="{00000000-0005-0000-0000-000066B70000}"/>
    <cellStyle name="20% - Accent1 5 3 3 3 2 3" xfId="47136" xr:uid="{00000000-0005-0000-0000-000067B70000}"/>
    <cellStyle name="20% - Accent1 5 3 3 3 2 3 2" xfId="47137" xr:uid="{00000000-0005-0000-0000-000068B70000}"/>
    <cellStyle name="20% - Accent1 5 3 3 3 2 4" xfId="47138" xr:uid="{00000000-0005-0000-0000-000069B70000}"/>
    <cellStyle name="20% - Accent1 5 3 3 3 3" xfId="47139" xr:uid="{00000000-0005-0000-0000-00006AB70000}"/>
    <cellStyle name="20% - Accent1 5 3 3 3 3 2" xfId="47140" xr:uid="{00000000-0005-0000-0000-00006BB70000}"/>
    <cellStyle name="20% - Accent1 5 3 3 3 3 2 2" xfId="47141" xr:uid="{00000000-0005-0000-0000-00006CB70000}"/>
    <cellStyle name="20% - Accent1 5 3 3 3 3 2 2 2" xfId="47142" xr:uid="{00000000-0005-0000-0000-00006DB70000}"/>
    <cellStyle name="20% - Accent1 5 3 3 3 3 2 3" xfId="47143" xr:uid="{00000000-0005-0000-0000-00006EB70000}"/>
    <cellStyle name="20% - Accent1 5 3 3 3 3 3" xfId="47144" xr:uid="{00000000-0005-0000-0000-00006FB70000}"/>
    <cellStyle name="20% - Accent1 5 3 3 3 3 3 2" xfId="47145" xr:uid="{00000000-0005-0000-0000-000070B70000}"/>
    <cellStyle name="20% - Accent1 5 3 3 3 3 4" xfId="47146" xr:uid="{00000000-0005-0000-0000-000071B70000}"/>
    <cellStyle name="20% - Accent1 5 3 3 3 4" xfId="47147" xr:uid="{00000000-0005-0000-0000-000072B70000}"/>
    <cellStyle name="20% - Accent1 5 3 3 3 4 2" xfId="47148" xr:uid="{00000000-0005-0000-0000-000073B70000}"/>
    <cellStyle name="20% - Accent1 5 3 3 3 4 2 2" xfId="47149" xr:uid="{00000000-0005-0000-0000-000074B70000}"/>
    <cellStyle name="20% - Accent1 5 3 3 3 4 2 2 2" xfId="47150" xr:uid="{00000000-0005-0000-0000-000075B70000}"/>
    <cellStyle name="20% - Accent1 5 3 3 3 4 2 3" xfId="47151" xr:uid="{00000000-0005-0000-0000-000076B70000}"/>
    <cellStyle name="20% - Accent1 5 3 3 3 4 3" xfId="47152" xr:uid="{00000000-0005-0000-0000-000077B70000}"/>
    <cellStyle name="20% - Accent1 5 3 3 3 4 3 2" xfId="47153" xr:uid="{00000000-0005-0000-0000-000078B70000}"/>
    <cellStyle name="20% - Accent1 5 3 3 3 4 4" xfId="47154" xr:uid="{00000000-0005-0000-0000-000079B70000}"/>
    <cellStyle name="20% - Accent1 5 3 3 3 5" xfId="47155" xr:uid="{00000000-0005-0000-0000-00007AB70000}"/>
    <cellStyle name="20% - Accent1 5 3 3 3 5 2" xfId="47156" xr:uid="{00000000-0005-0000-0000-00007BB70000}"/>
    <cellStyle name="20% - Accent1 5 3 3 3 5 2 2" xfId="47157" xr:uid="{00000000-0005-0000-0000-00007CB70000}"/>
    <cellStyle name="20% - Accent1 5 3 3 3 5 3" xfId="47158" xr:uid="{00000000-0005-0000-0000-00007DB70000}"/>
    <cellStyle name="20% - Accent1 5 3 3 3 6" xfId="47159" xr:uid="{00000000-0005-0000-0000-00007EB70000}"/>
    <cellStyle name="20% - Accent1 5 3 3 3 6 2" xfId="47160" xr:uid="{00000000-0005-0000-0000-00007FB70000}"/>
    <cellStyle name="20% - Accent1 5 3 3 3 6 2 2" xfId="47161" xr:uid="{00000000-0005-0000-0000-000080B70000}"/>
    <cellStyle name="20% - Accent1 5 3 3 3 6 3" xfId="47162" xr:uid="{00000000-0005-0000-0000-000081B70000}"/>
    <cellStyle name="20% - Accent1 5 3 3 3 7" xfId="47163" xr:uid="{00000000-0005-0000-0000-000082B70000}"/>
    <cellStyle name="20% - Accent1 5 3 3 3 7 2" xfId="47164" xr:uid="{00000000-0005-0000-0000-000083B70000}"/>
    <cellStyle name="20% - Accent1 5 3 3 3 8" xfId="47165" xr:uid="{00000000-0005-0000-0000-000084B70000}"/>
    <cellStyle name="20% - Accent1 5 3 3 3 8 2" xfId="47166" xr:uid="{00000000-0005-0000-0000-000085B70000}"/>
    <cellStyle name="20% - Accent1 5 3 3 3 9" xfId="47167" xr:uid="{00000000-0005-0000-0000-000086B70000}"/>
    <cellStyle name="20% - Accent1 5 3 3 4" xfId="47168" xr:uid="{00000000-0005-0000-0000-000087B70000}"/>
    <cellStyle name="20% - Accent1 5 3 3 4 2" xfId="47169" xr:uid="{00000000-0005-0000-0000-000088B70000}"/>
    <cellStyle name="20% - Accent1 5 3 3 4 2 2" xfId="47170" xr:uid="{00000000-0005-0000-0000-000089B70000}"/>
    <cellStyle name="20% - Accent1 5 3 3 4 2 2 2" xfId="47171" xr:uid="{00000000-0005-0000-0000-00008AB70000}"/>
    <cellStyle name="20% - Accent1 5 3 3 4 2 3" xfId="47172" xr:uid="{00000000-0005-0000-0000-00008BB70000}"/>
    <cellStyle name="20% - Accent1 5 3 3 4 3" xfId="47173" xr:uid="{00000000-0005-0000-0000-00008CB70000}"/>
    <cellStyle name="20% - Accent1 5 3 3 4 3 2" xfId="47174" xr:uid="{00000000-0005-0000-0000-00008DB70000}"/>
    <cellStyle name="20% - Accent1 5 3 3 4 4" xfId="47175" xr:uid="{00000000-0005-0000-0000-00008EB70000}"/>
    <cellStyle name="20% - Accent1 5 3 3 5" xfId="47176" xr:uid="{00000000-0005-0000-0000-00008FB70000}"/>
    <cellStyle name="20% - Accent1 5 3 3 5 2" xfId="47177" xr:uid="{00000000-0005-0000-0000-000090B70000}"/>
    <cellStyle name="20% - Accent1 5 3 3 5 2 2" xfId="47178" xr:uid="{00000000-0005-0000-0000-000091B70000}"/>
    <cellStyle name="20% - Accent1 5 3 3 5 2 2 2" xfId="47179" xr:uid="{00000000-0005-0000-0000-000092B70000}"/>
    <cellStyle name="20% - Accent1 5 3 3 5 2 3" xfId="47180" xr:uid="{00000000-0005-0000-0000-000093B70000}"/>
    <cellStyle name="20% - Accent1 5 3 3 5 3" xfId="47181" xr:uid="{00000000-0005-0000-0000-000094B70000}"/>
    <cellStyle name="20% - Accent1 5 3 3 5 3 2" xfId="47182" xr:uid="{00000000-0005-0000-0000-000095B70000}"/>
    <cellStyle name="20% - Accent1 5 3 3 5 4" xfId="47183" xr:uid="{00000000-0005-0000-0000-000096B70000}"/>
    <cellStyle name="20% - Accent1 5 3 3 6" xfId="47184" xr:uid="{00000000-0005-0000-0000-000097B70000}"/>
    <cellStyle name="20% - Accent1 5 3 3 6 2" xfId="47185" xr:uid="{00000000-0005-0000-0000-000098B70000}"/>
    <cellStyle name="20% - Accent1 5 3 3 6 2 2" xfId="47186" xr:uid="{00000000-0005-0000-0000-000099B70000}"/>
    <cellStyle name="20% - Accent1 5 3 3 6 2 2 2" xfId="47187" xr:uid="{00000000-0005-0000-0000-00009AB70000}"/>
    <cellStyle name="20% - Accent1 5 3 3 6 2 3" xfId="47188" xr:uid="{00000000-0005-0000-0000-00009BB70000}"/>
    <cellStyle name="20% - Accent1 5 3 3 6 3" xfId="47189" xr:uid="{00000000-0005-0000-0000-00009CB70000}"/>
    <cellStyle name="20% - Accent1 5 3 3 6 3 2" xfId="47190" xr:uid="{00000000-0005-0000-0000-00009DB70000}"/>
    <cellStyle name="20% - Accent1 5 3 3 6 4" xfId="47191" xr:uid="{00000000-0005-0000-0000-00009EB70000}"/>
    <cellStyle name="20% - Accent1 5 3 3 7" xfId="47192" xr:uid="{00000000-0005-0000-0000-00009FB70000}"/>
    <cellStyle name="20% - Accent1 5 3 3 7 2" xfId="47193" xr:uid="{00000000-0005-0000-0000-0000A0B70000}"/>
    <cellStyle name="20% - Accent1 5 3 3 7 2 2" xfId="47194" xr:uid="{00000000-0005-0000-0000-0000A1B70000}"/>
    <cellStyle name="20% - Accent1 5 3 3 7 3" xfId="47195" xr:uid="{00000000-0005-0000-0000-0000A2B70000}"/>
    <cellStyle name="20% - Accent1 5 3 3 8" xfId="47196" xr:uid="{00000000-0005-0000-0000-0000A3B70000}"/>
    <cellStyle name="20% - Accent1 5 3 3 8 2" xfId="47197" xr:uid="{00000000-0005-0000-0000-0000A4B70000}"/>
    <cellStyle name="20% - Accent1 5 3 3 8 2 2" xfId="47198" xr:uid="{00000000-0005-0000-0000-0000A5B70000}"/>
    <cellStyle name="20% - Accent1 5 3 3 8 3" xfId="47199" xr:uid="{00000000-0005-0000-0000-0000A6B70000}"/>
    <cellStyle name="20% - Accent1 5 3 3 9" xfId="47200" xr:uid="{00000000-0005-0000-0000-0000A7B70000}"/>
    <cellStyle name="20% - Accent1 5 3 3 9 2" xfId="47201" xr:uid="{00000000-0005-0000-0000-0000A8B70000}"/>
    <cellStyle name="20% - Accent1 5 3 4" xfId="47202" xr:uid="{00000000-0005-0000-0000-0000A9B70000}"/>
    <cellStyle name="20% - Accent1 5 3 4 10" xfId="47203" xr:uid="{00000000-0005-0000-0000-0000AAB70000}"/>
    <cellStyle name="20% - Accent1 5 3 4 10 2" xfId="47204" xr:uid="{00000000-0005-0000-0000-0000ABB70000}"/>
    <cellStyle name="20% - Accent1 5 3 4 11" xfId="47205" xr:uid="{00000000-0005-0000-0000-0000ACB70000}"/>
    <cellStyle name="20% - Accent1 5 3 4 2" xfId="47206" xr:uid="{00000000-0005-0000-0000-0000ADB70000}"/>
    <cellStyle name="20% - Accent1 5 3 4 2 2" xfId="47207" xr:uid="{00000000-0005-0000-0000-0000AEB70000}"/>
    <cellStyle name="20% - Accent1 5 3 4 2 2 2" xfId="47208" xr:uid="{00000000-0005-0000-0000-0000AFB70000}"/>
    <cellStyle name="20% - Accent1 5 3 4 2 2 2 2" xfId="47209" xr:uid="{00000000-0005-0000-0000-0000B0B70000}"/>
    <cellStyle name="20% - Accent1 5 3 4 2 2 2 2 2" xfId="47210" xr:uid="{00000000-0005-0000-0000-0000B1B70000}"/>
    <cellStyle name="20% - Accent1 5 3 4 2 2 2 3" xfId="47211" xr:uid="{00000000-0005-0000-0000-0000B2B70000}"/>
    <cellStyle name="20% - Accent1 5 3 4 2 2 3" xfId="47212" xr:uid="{00000000-0005-0000-0000-0000B3B70000}"/>
    <cellStyle name="20% - Accent1 5 3 4 2 2 3 2" xfId="47213" xr:uid="{00000000-0005-0000-0000-0000B4B70000}"/>
    <cellStyle name="20% - Accent1 5 3 4 2 2 4" xfId="47214" xr:uid="{00000000-0005-0000-0000-0000B5B70000}"/>
    <cellStyle name="20% - Accent1 5 3 4 2 3" xfId="47215" xr:uid="{00000000-0005-0000-0000-0000B6B70000}"/>
    <cellStyle name="20% - Accent1 5 3 4 2 3 2" xfId="47216" xr:uid="{00000000-0005-0000-0000-0000B7B70000}"/>
    <cellStyle name="20% - Accent1 5 3 4 2 3 2 2" xfId="47217" xr:uid="{00000000-0005-0000-0000-0000B8B70000}"/>
    <cellStyle name="20% - Accent1 5 3 4 2 3 2 2 2" xfId="47218" xr:uid="{00000000-0005-0000-0000-0000B9B70000}"/>
    <cellStyle name="20% - Accent1 5 3 4 2 3 2 3" xfId="47219" xr:uid="{00000000-0005-0000-0000-0000BAB70000}"/>
    <cellStyle name="20% - Accent1 5 3 4 2 3 3" xfId="47220" xr:uid="{00000000-0005-0000-0000-0000BBB70000}"/>
    <cellStyle name="20% - Accent1 5 3 4 2 3 3 2" xfId="47221" xr:uid="{00000000-0005-0000-0000-0000BCB70000}"/>
    <cellStyle name="20% - Accent1 5 3 4 2 3 4" xfId="47222" xr:uid="{00000000-0005-0000-0000-0000BDB70000}"/>
    <cellStyle name="20% - Accent1 5 3 4 2 4" xfId="47223" xr:uid="{00000000-0005-0000-0000-0000BEB70000}"/>
    <cellStyle name="20% - Accent1 5 3 4 2 4 2" xfId="47224" xr:uid="{00000000-0005-0000-0000-0000BFB70000}"/>
    <cellStyle name="20% - Accent1 5 3 4 2 4 2 2" xfId="47225" xr:uid="{00000000-0005-0000-0000-0000C0B70000}"/>
    <cellStyle name="20% - Accent1 5 3 4 2 4 2 2 2" xfId="47226" xr:uid="{00000000-0005-0000-0000-0000C1B70000}"/>
    <cellStyle name="20% - Accent1 5 3 4 2 4 2 3" xfId="47227" xr:uid="{00000000-0005-0000-0000-0000C2B70000}"/>
    <cellStyle name="20% - Accent1 5 3 4 2 4 3" xfId="47228" xr:uid="{00000000-0005-0000-0000-0000C3B70000}"/>
    <cellStyle name="20% - Accent1 5 3 4 2 4 3 2" xfId="47229" xr:uid="{00000000-0005-0000-0000-0000C4B70000}"/>
    <cellStyle name="20% - Accent1 5 3 4 2 4 4" xfId="47230" xr:uid="{00000000-0005-0000-0000-0000C5B70000}"/>
    <cellStyle name="20% - Accent1 5 3 4 2 5" xfId="47231" xr:uid="{00000000-0005-0000-0000-0000C6B70000}"/>
    <cellStyle name="20% - Accent1 5 3 4 2 5 2" xfId="47232" xr:uid="{00000000-0005-0000-0000-0000C7B70000}"/>
    <cellStyle name="20% - Accent1 5 3 4 2 5 2 2" xfId="47233" xr:uid="{00000000-0005-0000-0000-0000C8B70000}"/>
    <cellStyle name="20% - Accent1 5 3 4 2 5 3" xfId="47234" xr:uid="{00000000-0005-0000-0000-0000C9B70000}"/>
    <cellStyle name="20% - Accent1 5 3 4 2 6" xfId="47235" xr:uid="{00000000-0005-0000-0000-0000CAB70000}"/>
    <cellStyle name="20% - Accent1 5 3 4 2 6 2" xfId="47236" xr:uid="{00000000-0005-0000-0000-0000CBB70000}"/>
    <cellStyle name="20% - Accent1 5 3 4 2 6 2 2" xfId="47237" xr:uid="{00000000-0005-0000-0000-0000CCB70000}"/>
    <cellStyle name="20% - Accent1 5 3 4 2 6 3" xfId="47238" xr:uid="{00000000-0005-0000-0000-0000CDB70000}"/>
    <cellStyle name="20% - Accent1 5 3 4 2 7" xfId="47239" xr:uid="{00000000-0005-0000-0000-0000CEB70000}"/>
    <cellStyle name="20% - Accent1 5 3 4 2 7 2" xfId="47240" xr:uid="{00000000-0005-0000-0000-0000CFB70000}"/>
    <cellStyle name="20% - Accent1 5 3 4 2 8" xfId="47241" xr:uid="{00000000-0005-0000-0000-0000D0B70000}"/>
    <cellStyle name="20% - Accent1 5 3 4 2 8 2" xfId="47242" xr:uid="{00000000-0005-0000-0000-0000D1B70000}"/>
    <cellStyle name="20% - Accent1 5 3 4 2 9" xfId="47243" xr:uid="{00000000-0005-0000-0000-0000D2B70000}"/>
    <cellStyle name="20% - Accent1 5 3 4 3" xfId="47244" xr:uid="{00000000-0005-0000-0000-0000D3B70000}"/>
    <cellStyle name="20% - Accent1 5 3 4 3 2" xfId="47245" xr:uid="{00000000-0005-0000-0000-0000D4B70000}"/>
    <cellStyle name="20% - Accent1 5 3 4 3 2 2" xfId="47246" xr:uid="{00000000-0005-0000-0000-0000D5B70000}"/>
    <cellStyle name="20% - Accent1 5 3 4 3 2 2 2" xfId="47247" xr:uid="{00000000-0005-0000-0000-0000D6B70000}"/>
    <cellStyle name="20% - Accent1 5 3 4 3 2 2 2 2" xfId="47248" xr:uid="{00000000-0005-0000-0000-0000D7B70000}"/>
    <cellStyle name="20% - Accent1 5 3 4 3 2 2 3" xfId="47249" xr:uid="{00000000-0005-0000-0000-0000D8B70000}"/>
    <cellStyle name="20% - Accent1 5 3 4 3 2 3" xfId="47250" xr:uid="{00000000-0005-0000-0000-0000D9B70000}"/>
    <cellStyle name="20% - Accent1 5 3 4 3 2 3 2" xfId="47251" xr:uid="{00000000-0005-0000-0000-0000DAB70000}"/>
    <cellStyle name="20% - Accent1 5 3 4 3 2 4" xfId="47252" xr:uid="{00000000-0005-0000-0000-0000DBB70000}"/>
    <cellStyle name="20% - Accent1 5 3 4 3 3" xfId="47253" xr:uid="{00000000-0005-0000-0000-0000DCB70000}"/>
    <cellStyle name="20% - Accent1 5 3 4 3 3 2" xfId="47254" xr:uid="{00000000-0005-0000-0000-0000DDB70000}"/>
    <cellStyle name="20% - Accent1 5 3 4 3 3 2 2" xfId="47255" xr:uid="{00000000-0005-0000-0000-0000DEB70000}"/>
    <cellStyle name="20% - Accent1 5 3 4 3 3 2 2 2" xfId="47256" xr:uid="{00000000-0005-0000-0000-0000DFB70000}"/>
    <cellStyle name="20% - Accent1 5 3 4 3 3 2 3" xfId="47257" xr:uid="{00000000-0005-0000-0000-0000E0B70000}"/>
    <cellStyle name="20% - Accent1 5 3 4 3 3 3" xfId="47258" xr:uid="{00000000-0005-0000-0000-0000E1B70000}"/>
    <cellStyle name="20% - Accent1 5 3 4 3 3 3 2" xfId="47259" xr:uid="{00000000-0005-0000-0000-0000E2B70000}"/>
    <cellStyle name="20% - Accent1 5 3 4 3 3 4" xfId="47260" xr:uid="{00000000-0005-0000-0000-0000E3B70000}"/>
    <cellStyle name="20% - Accent1 5 3 4 3 4" xfId="47261" xr:uid="{00000000-0005-0000-0000-0000E4B70000}"/>
    <cellStyle name="20% - Accent1 5 3 4 3 4 2" xfId="47262" xr:uid="{00000000-0005-0000-0000-0000E5B70000}"/>
    <cellStyle name="20% - Accent1 5 3 4 3 4 2 2" xfId="47263" xr:uid="{00000000-0005-0000-0000-0000E6B70000}"/>
    <cellStyle name="20% - Accent1 5 3 4 3 4 2 2 2" xfId="47264" xr:uid="{00000000-0005-0000-0000-0000E7B70000}"/>
    <cellStyle name="20% - Accent1 5 3 4 3 4 2 3" xfId="47265" xr:uid="{00000000-0005-0000-0000-0000E8B70000}"/>
    <cellStyle name="20% - Accent1 5 3 4 3 4 3" xfId="47266" xr:uid="{00000000-0005-0000-0000-0000E9B70000}"/>
    <cellStyle name="20% - Accent1 5 3 4 3 4 3 2" xfId="47267" xr:uid="{00000000-0005-0000-0000-0000EAB70000}"/>
    <cellStyle name="20% - Accent1 5 3 4 3 4 4" xfId="47268" xr:uid="{00000000-0005-0000-0000-0000EBB70000}"/>
    <cellStyle name="20% - Accent1 5 3 4 3 5" xfId="47269" xr:uid="{00000000-0005-0000-0000-0000ECB70000}"/>
    <cellStyle name="20% - Accent1 5 3 4 3 5 2" xfId="47270" xr:uid="{00000000-0005-0000-0000-0000EDB70000}"/>
    <cellStyle name="20% - Accent1 5 3 4 3 5 2 2" xfId="47271" xr:uid="{00000000-0005-0000-0000-0000EEB70000}"/>
    <cellStyle name="20% - Accent1 5 3 4 3 5 3" xfId="47272" xr:uid="{00000000-0005-0000-0000-0000EFB70000}"/>
    <cellStyle name="20% - Accent1 5 3 4 3 6" xfId="47273" xr:uid="{00000000-0005-0000-0000-0000F0B70000}"/>
    <cellStyle name="20% - Accent1 5 3 4 3 6 2" xfId="47274" xr:uid="{00000000-0005-0000-0000-0000F1B70000}"/>
    <cellStyle name="20% - Accent1 5 3 4 3 6 2 2" xfId="47275" xr:uid="{00000000-0005-0000-0000-0000F2B70000}"/>
    <cellStyle name="20% - Accent1 5 3 4 3 6 3" xfId="47276" xr:uid="{00000000-0005-0000-0000-0000F3B70000}"/>
    <cellStyle name="20% - Accent1 5 3 4 3 7" xfId="47277" xr:uid="{00000000-0005-0000-0000-0000F4B70000}"/>
    <cellStyle name="20% - Accent1 5 3 4 3 7 2" xfId="47278" xr:uid="{00000000-0005-0000-0000-0000F5B70000}"/>
    <cellStyle name="20% - Accent1 5 3 4 3 8" xfId="47279" xr:uid="{00000000-0005-0000-0000-0000F6B70000}"/>
    <cellStyle name="20% - Accent1 5 3 4 3 8 2" xfId="47280" xr:uid="{00000000-0005-0000-0000-0000F7B70000}"/>
    <cellStyle name="20% - Accent1 5 3 4 3 9" xfId="47281" xr:uid="{00000000-0005-0000-0000-0000F8B70000}"/>
    <cellStyle name="20% - Accent1 5 3 4 4" xfId="47282" xr:uid="{00000000-0005-0000-0000-0000F9B70000}"/>
    <cellStyle name="20% - Accent1 5 3 4 4 2" xfId="47283" xr:uid="{00000000-0005-0000-0000-0000FAB70000}"/>
    <cellStyle name="20% - Accent1 5 3 4 4 2 2" xfId="47284" xr:uid="{00000000-0005-0000-0000-0000FBB70000}"/>
    <cellStyle name="20% - Accent1 5 3 4 4 2 2 2" xfId="47285" xr:uid="{00000000-0005-0000-0000-0000FCB70000}"/>
    <cellStyle name="20% - Accent1 5 3 4 4 2 3" xfId="47286" xr:uid="{00000000-0005-0000-0000-0000FDB70000}"/>
    <cellStyle name="20% - Accent1 5 3 4 4 3" xfId="47287" xr:uid="{00000000-0005-0000-0000-0000FEB70000}"/>
    <cellStyle name="20% - Accent1 5 3 4 4 3 2" xfId="47288" xr:uid="{00000000-0005-0000-0000-0000FFB70000}"/>
    <cellStyle name="20% - Accent1 5 3 4 4 4" xfId="47289" xr:uid="{00000000-0005-0000-0000-000000B80000}"/>
    <cellStyle name="20% - Accent1 5 3 4 5" xfId="47290" xr:uid="{00000000-0005-0000-0000-000001B80000}"/>
    <cellStyle name="20% - Accent1 5 3 4 5 2" xfId="47291" xr:uid="{00000000-0005-0000-0000-000002B80000}"/>
    <cellStyle name="20% - Accent1 5 3 4 5 2 2" xfId="47292" xr:uid="{00000000-0005-0000-0000-000003B80000}"/>
    <cellStyle name="20% - Accent1 5 3 4 5 2 2 2" xfId="47293" xr:uid="{00000000-0005-0000-0000-000004B80000}"/>
    <cellStyle name="20% - Accent1 5 3 4 5 2 3" xfId="47294" xr:uid="{00000000-0005-0000-0000-000005B80000}"/>
    <cellStyle name="20% - Accent1 5 3 4 5 3" xfId="47295" xr:uid="{00000000-0005-0000-0000-000006B80000}"/>
    <cellStyle name="20% - Accent1 5 3 4 5 3 2" xfId="47296" xr:uid="{00000000-0005-0000-0000-000007B80000}"/>
    <cellStyle name="20% - Accent1 5 3 4 5 4" xfId="47297" xr:uid="{00000000-0005-0000-0000-000008B80000}"/>
    <cellStyle name="20% - Accent1 5 3 4 6" xfId="47298" xr:uid="{00000000-0005-0000-0000-000009B80000}"/>
    <cellStyle name="20% - Accent1 5 3 4 6 2" xfId="47299" xr:uid="{00000000-0005-0000-0000-00000AB80000}"/>
    <cellStyle name="20% - Accent1 5 3 4 6 2 2" xfId="47300" xr:uid="{00000000-0005-0000-0000-00000BB80000}"/>
    <cellStyle name="20% - Accent1 5 3 4 6 2 2 2" xfId="47301" xr:uid="{00000000-0005-0000-0000-00000CB80000}"/>
    <cellStyle name="20% - Accent1 5 3 4 6 2 3" xfId="47302" xr:uid="{00000000-0005-0000-0000-00000DB80000}"/>
    <cellStyle name="20% - Accent1 5 3 4 6 3" xfId="47303" xr:uid="{00000000-0005-0000-0000-00000EB80000}"/>
    <cellStyle name="20% - Accent1 5 3 4 6 3 2" xfId="47304" xr:uid="{00000000-0005-0000-0000-00000FB80000}"/>
    <cellStyle name="20% - Accent1 5 3 4 6 4" xfId="47305" xr:uid="{00000000-0005-0000-0000-000010B80000}"/>
    <cellStyle name="20% - Accent1 5 3 4 7" xfId="47306" xr:uid="{00000000-0005-0000-0000-000011B80000}"/>
    <cellStyle name="20% - Accent1 5 3 4 7 2" xfId="47307" xr:uid="{00000000-0005-0000-0000-000012B80000}"/>
    <cellStyle name="20% - Accent1 5 3 4 7 2 2" xfId="47308" xr:uid="{00000000-0005-0000-0000-000013B80000}"/>
    <cellStyle name="20% - Accent1 5 3 4 7 3" xfId="47309" xr:uid="{00000000-0005-0000-0000-000014B80000}"/>
    <cellStyle name="20% - Accent1 5 3 4 8" xfId="47310" xr:uid="{00000000-0005-0000-0000-000015B80000}"/>
    <cellStyle name="20% - Accent1 5 3 4 8 2" xfId="47311" xr:uid="{00000000-0005-0000-0000-000016B80000}"/>
    <cellStyle name="20% - Accent1 5 3 4 8 2 2" xfId="47312" xr:uid="{00000000-0005-0000-0000-000017B80000}"/>
    <cellStyle name="20% - Accent1 5 3 4 8 3" xfId="47313" xr:uid="{00000000-0005-0000-0000-000018B80000}"/>
    <cellStyle name="20% - Accent1 5 3 4 9" xfId="47314" xr:uid="{00000000-0005-0000-0000-000019B80000}"/>
    <cellStyle name="20% - Accent1 5 3 4 9 2" xfId="47315" xr:uid="{00000000-0005-0000-0000-00001AB80000}"/>
    <cellStyle name="20% - Accent1 5 3 5" xfId="47316" xr:uid="{00000000-0005-0000-0000-00001BB80000}"/>
    <cellStyle name="20% - Accent1 5 3 5 2" xfId="47317" xr:uid="{00000000-0005-0000-0000-00001CB80000}"/>
    <cellStyle name="20% - Accent1 5 3 5 2 2" xfId="47318" xr:uid="{00000000-0005-0000-0000-00001DB80000}"/>
    <cellStyle name="20% - Accent1 5 3 5 2 2 2" xfId="47319" xr:uid="{00000000-0005-0000-0000-00001EB80000}"/>
    <cellStyle name="20% - Accent1 5 3 5 2 2 2 2" xfId="47320" xr:uid="{00000000-0005-0000-0000-00001FB80000}"/>
    <cellStyle name="20% - Accent1 5 3 5 2 2 3" xfId="47321" xr:uid="{00000000-0005-0000-0000-000020B80000}"/>
    <cellStyle name="20% - Accent1 5 3 5 2 3" xfId="47322" xr:uid="{00000000-0005-0000-0000-000021B80000}"/>
    <cellStyle name="20% - Accent1 5 3 5 2 3 2" xfId="47323" xr:uid="{00000000-0005-0000-0000-000022B80000}"/>
    <cellStyle name="20% - Accent1 5 3 5 2 4" xfId="47324" xr:uid="{00000000-0005-0000-0000-000023B80000}"/>
    <cellStyle name="20% - Accent1 5 3 5 3" xfId="47325" xr:uid="{00000000-0005-0000-0000-000024B80000}"/>
    <cellStyle name="20% - Accent1 5 3 5 3 2" xfId="47326" xr:uid="{00000000-0005-0000-0000-000025B80000}"/>
    <cellStyle name="20% - Accent1 5 3 5 3 2 2" xfId="47327" xr:uid="{00000000-0005-0000-0000-000026B80000}"/>
    <cellStyle name="20% - Accent1 5 3 5 3 2 2 2" xfId="47328" xr:uid="{00000000-0005-0000-0000-000027B80000}"/>
    <cellStyle name="20% - Accent1 5 3 5 3 2 3" xfId="47329" xr:uid="{00000000-0005-0000-0000-000028B80000}"/>
    <cellStyle name="20% - Accent1 5 3 5 3 3" xfId="47330" xr:uid="{00000000-0005-0000-0000-000029B80000}"/>
    <cellStyle name="20% - Accent1 5 3 5 3 3 2" xfId="47331" xr:uid="{00000000-0005-0000-0000-00002AB80000}"/>
    <cellStyle name="20% - Accent1 5 3 5 3 4" xfId="47332" xr:uid="{00000000-0005-0000-0000-00002BB80000}"/>
    <cellStyle name="20% - Accent1 5 3 5 4" xfId="47333" xr:uid="{00000000-0005-0000-0000-00002CB80000}"/>
    <cellStyle name="20% - Accent1 5 3 5 4 2" xfId="47334" xr:uid="{00000000-0005-0000-0000-00002DB80000}"/>
    <cellStyle name="20% - Accent1 5 3 5 4 2 2" xfId="47335" xr:uid="{00000000-0005-0000-0000-00002EB80000}"/>
    <cellStyle name="20% - Accent1 5 3 5 4 2 2 2" xfId="47336" xr:uid="{00000000-0005-0000-0000-00002FB80000}"/>
    <cellStyle name="20% - Accent1 5 3 5 4 2 3" xfId="47337" xr:uid="{00000000-0005-0000-0000-000030B80000}"/>
    <cellStyle name="20% - Accent1 5 3 5 4 3" xfId="47338" xr:uid="{00000000-0005-0000-0000-000031B80000}"/>
    <cellStyle name="20% - Accent1 5 3 5 4 3 2" xfId="47339" xr:uid="{00000000-0005-0000-0000-000032B80000}"/>
    <cellStyle name="20% - Accent1 5 3 5 4 4" xfId="47340" xr:uid="{00000000-0005-0000-0000-000033B80000}"/>
    <cellStyle name="20% - Accent1 5 3 5 5" xfId="47341" xr:uid="{00000000-0005-0000-0000-000034B80000}"/>
    <cellStyle name="20% - Accent1 5 3 5 5 2" xfId="47342" xr:uid="{00000000-0005-0000-0000-000035B80000}"/>
    <cellStyle name="20% - Accent1 5 3 5 5 2 2" xfId="47343" xr:uid="{00000000-0005-0000-0000-000036B80000}"/>
    <cellStyle name="20% - Accent1 5 3 5 5 3" xfId="47344" xr:uid="{00000000-0005-0000-0000-000037B80000}"/>
    <cellStyle name="20% - Accent1 5 3 5 6" xfId="47345" xr:uid="{00000000-0005-0000-0000-000038B80000}"/>
    <cellStyle name="20% - Accent1 5 3 5 6 2" xfId="47346" xr:uid="{00000000-0005-0000-0000-000039B80000}"/>
    <cellStyle name="20% - Accent1 5 3 5 6 2 2" xfId="47347" xr:uid="{00000000-0005-0000-0000-00003AB80000}"/>
    <cellStyle name="20% - Accent1 5 3 5 6 3" xfId="47348" xr:uid="{00000000-0005-0000-0000-00003BB80000}"/>
    <cellStyle name="20% - Accent1 5 3 5 7" xfId="47349" xr:uid="{00000000-0005-0000-0000-00003CB80000}"/>
    <cellStyle name="20% - Accent1 5 3 5 7 2" xfId="47350" xr:uid="{00000000-0005-0000-0000-00003DB80000}"/>
    <cellStyle name="20% - Accent1 5 3 5 8" xfId="47351" xr:uid="{00000000-0005-0000-0000-00003EB80000}"/>
    <cellStyle name="20% - Accent1 5 3 5 8 2" xfId="47352" xr:uid="{00000000-0005-0000-0000-00003FB80000}"/>
    <cellStyle name="20% - Accent1 5 3 5 9" xfId="47353" xr:uid="{00000000-0005-0000-0000-000040B80000}"/>
    <cellStyle name="20% - Accent1 5 3 6" xfId="47354" xr:uid="{00000000-0005-0000-0000-000041B80000}"/>
    <cellStyle name="20% - Accent1 5 3 6 2" xfId="47355" xr:uid="{00000000-0005-0000-0000-000042B80000}"/>
    <cellStyle name="20% - Accent1 5 3 6 2 2" xfId="47356" xr:uid="{00000000-0005-0000-0000-000043B80000}"/>
    <cellStyle name="20% - Accent1 5 3 6 2 2 2" xfId="47357" xr:uid="{00000000-0005-0000-0000-000044B80000}"/>
    <cellStyle name="20% - Accent1 5 3 6 2 2 2 2" xfId="47358" xr:uid="{00000000-0005-0000-0000-000045B80000}"/>
    <cellStyle name="20% - Accent1 5 3 6 2 2 3" xfId="47359" xr:uid="{00000000-0005-0000-0000-000046B80000}"/>
    <cellStyle name="20% - Accent1 5 3 6 2 3" xfId="47360" xr:uid="{00000000-0005-0000-0000-000047B80000}"/>
    <cellStyle name="20% - Accent1 5 3 6 2 3 2" xfId="47361" xr:uid="{00000000-0005-0000-0000-000048B80000}"/>
    <cellStyle name="20% - Accent1 5 3 6 2 4" xfId="47362" xr:uid="{00000000-0005-0000-0000-000049B80000}"/>
    <cellStyle name="20% - Accent1 5 3 6 3" xfId="47363" xr:uid="{00000000-0005-0000-0000-00004AB80000}"/>
    <cellStyle name="20% - Accent1 5 3 6 3 2" xfId="47364" xr:uid="{00000000-0005-0000-0000-00004BB80000}"/>
    <cellStyle name="20% - Accent1 5 3 6 3 2 2" xfId="47365" xr:uid="{00000000-0005-0000-0000-00004CB80000}"/>
    <cellStyle name="20% - Accent1 5 3 6 3 2 2 2" xfId="47366" xr:uid="{00000000-0005-0000-0000-00004DB80000}"/>
    <cellStyle name="20% - Accent1 5 3 6 3 2 3" xfId="47367" xr:uid="{00000000-0005-0000-0000-00004EB80000}"/>
    <cellStyle name="20% - Accent1 5 3 6 3 3" xfId="47368" xr:uid="{00000000-0005-0000-0000-00004FB80000}"/>
    <cellStyle name="20% - Accent1 5 3 6 3 3 2" xfId="47369" xr:uid="{00000000-0005-0000-0000-000050B80000}"/>
    <cellStyle name="20% - Accent1 5 3 6 3 4" xfId="47370" xr:uid="{00000000-0005-0000-0000-000051B80000}"/>
    <cellStyle name="20% - Accent1 5 3 6 4" xfId="47371" xr:uid="{00000000-0005-0000-0000-000052B80000}"/>
    <cellStyle name="20% - Accent1 5 3 6 4 2" xfId="47372" xr:uid="{00000000-0005-0000-0000-000053B80000}"/>
    <cellStyle name="20% - Accent1 5 3 6 4 2 2" xfId="47373" xr:uid="{00000000-0005-0000-0000-000054B80000}"/>
    <cellStyle name="20% - Accent1 5 3 6 4 2 2 2" xfId="47374" xr:uid="{00000000-0005-0000-0000-000055B80000}"/>
    <cellStyle name="20% - Accent1 5 3 6 4 2 3" xfId="47375" xr:uid="{00000000-0005-0000-0000-000056B80000}"/>
    <cellStyle name="20% - Accent1 5 3 6 4 3" xfId="47376" xr:uid="{00000000-0005-0000-0000-000057B80000}"/>
    <cellStyle name="20% - Accent1 5 3 6 4 3 2" xfId="47377" xr:uid="{00000000-0005-0000-0000-000058B80000}"/>
    <cellStyle name="20% - Accent1 5 3 6 4 4" xfId="47378" xr:uid="{00000000-0005-0000-0000-000059B80000}"/>
    <cellStyle name="20% - Accent1 5 3 6 5" xfId="47379" xr:uid="{00000000-0005-0000-0000-00005AB80000}"/>
    <cellStyle name="20% - Accent1 5 3 6 5 2" xfId="47380" xr:uid="{00000000-0005-0000-0000-00005BB80000}"/>
    <cellStyle name="20% - Accent1 5 3 6 5 2 2" xfId="47381" xr:uid="{00000000-0005-0000-0000-00005CB80000}"/>
    <cellStyle name="20% - Accent1 5 3 6 5 3" xfId="47382" xr:uid="{00000000-0005-0000-0000-00005DB80000}"/>
    <cellStyle name="20% - Accent1 5 3 6 6" xfId="47383" xr:uid="{00000000-0005-0000-0000-00005EB80000}"/>
    <cellStyle name="20% - Accent1 5 3 6 6 2" xfId="47384" xr:uid="{00000000-0005-0000-0000-00005FB80000}"/>
    <cellStyle name="20% - Accent1 5 3 6 6 2 2" xfId="47385" xr:uid="{00000000-0005-0000-0000-000060B80000}"/>
    <cellStyle name="20% - Accent1 5 3 6 6 3" xfId="47386" xr:uid="{00000000-0005-0000-0000-000061B80000}"/>
    <cellStyle name="20% - Accent1 5 3 6 7" xfId="47387" xr:uid="{00000000-0005-0000-0000-000062B80000}"/>
    <cellStyle name="20% - Accent1 5 3 6 7 2" xfId="47388" xr:uid="{00000000-0005-0000-0000-000063B80000}"/>
    <cellStyle name="20% - Accent1 5 3 6 8" xfId="47389" xr:uid="{00000000-0005-0000-0000-000064B80000}"/>
    <cellStyle name="20% - Accent1 5 3 6 8 2" xfId="47390" xr:uid="{00000000-0005-0000-0000-000065B80000}"/>
    <cellStyle name="20% - Accent1 5 3 6 9" xfId="47391" xr:uid="{00000000-0005-0000-0000-000066B80000}"/>
    <cellStyle name="20% - Accent1 5 3 7" xfId="47392" xr:uid="{00000000-0005-0000-0000-000067B80000}"/>
    <cellStyle name="20% - Accent1 5 3 7 2" xfId="47393" xr:uid="{00000000-0005-0000-0000-000068B80000}"/>
    <cellStyle name="20% - Accent1 5 3 7 2 2" xfId="47394" xr:uid="{00000000-0005-0000-0000-000069B80000}"/>
    <cellStyle name="20% - Accent1 5 3 7 2 2 2" xfId="47395" xr:uid="{00000000-0005-0000-0000-00006AB80000}"/>
    <cellStyle name="20% - Accent1 5 3 7 2 3" xfId="47396" xr:uid="{00000000-0005-0000-0000-00006BB80000}"/>
    <cellStyle name="20% - Accent1 5 3 7 3" xfId="47397" xr:uid="{00000000-0005-0000-0000-00006CB80000}"/>
    <cellStyle name="20% - Accent1 5 3 7 3 2" xfId="47398" xr:uid="{00000000-0005-0000-0000-00006DB80000}"/>
    <cellStyle name="20% - Accent1 5 3 7 4" xfId="47399" xr:uid="{00000000-0005-0000-0000-00006EB80000}"/>
    <cellStyle name="20% - Accent1 5 3 8" xfId="47400" xr:uid="{00000000-0005-0000-0000-00006FB80000}"/>
    <cellStyle name="20% - Accent1 5 3 8 2" xfId="47401" xr:uid="{00000000-0005-0000-0000-000070B80000}"/>
    <cellStyle name="20% - Accent1 5 3 8 2 2" xfId="47402" xr:uid="{00000000-0005-0000-0000-000071B80000}"/>
    <cellStyle name="20% - Accent1 5 3 8 2 2 2" xfId="47403" xr:uid="{00000000-0005-0000-0000-000072B80000}"/>
    <cellStyle name="20% - Accent1 5 3 8 2 3" xfId="47404" xr:uid="{00000000-0005-0000-0000-000073B80000}"/>
    <cellStyle name="20% - Accent1 5 3 8 3" xfId="47405" xr:uid="{00000000-0005-0000-0000-000074B80000}"/>
    <cellStyle name="20% - Accent1 5 3 8 3 2" xfId="47406" xr:uid="{00000000-0005-0000-0000-000075B80000}"/>
    <cellStyle name="20% - Accent1 5 3 8 4" xfId="47407" xr:uid="{00000000-0005-0000-0000-000076B80000}"/>
    <cellStyle name="20% - Accent1 5 3 9" xfId="47408" xr:uid="{00000000-0005-0000-0000-000077B80000}"/>
    <cellStyle name="20% - Accent1 5 3 9 2" xfId="47409" xr:uid="{00000000-0005-0000-0000-000078B80000}"/>
    <cellStyle name="20% - Accent1 5 3 9 2 2" xfId="47410" xr:uid="{00000000-0005-0000-0000-000079B80000}"/>
    <cellStyle name="20% - Accent1 5 3 9 2 2 2" xfId="47411" xr:uid="{00000000-0005-0000-0000-00007AB80000}"/>
    <cellStyle name="20% - Accent1 5 3 9 2 3" xfId="47412" xr:uid="{00000000-0005-0000-0000-00007BB80000}"/>
    <cellStyle name="20% - Accent1 5 3 9 3" xfId="47413" xr:uid="{00000000-0005-0000-0000-00007CB80000}"/>
    <cellStyle name="20% - Accent1 5 3 9 3 2" xfId="47414" xr:uid="{00000000-0005-0000-0000-00007DB80000}"/>
    <cellStyle name="20% - Accent1 5 3 9 4" xfId="47415" xr:uid="{00000000-0005-0000-0000-00007EB80000}"/>
    <cellStyle name="20% - Accent1 5 4" xfId="47416" xr:uid="{00000000-0005-0000-0000-00007FB80000}"/>
    <cellStyle name="20% - Accent1 5 4 10" xfId="47417" xr:uid="{00000000-0005-0000-0000-000080B80000}"/>
    <cellStyle name="20% - Accent1 5 4 10 2" xfId="47418" xr:uid="{00000000-0005-0000-0000-000081B80000}"/>
    <cellStyle name="20% - Accent1 5 4 11" xfId="47419" xr:uid="{00000000-0005-0000-0000-000082B80000}"/>
    <cellStyle name="20% - Accent1 5 4 2" xfId="47420" xr:uid="{00000000-0005-0000-0000-000083B80000}"/>
    <cellStyle name="20% - Accent1 5 4 2 2" xfId="47421" xr:uid="{00000000-0005-0000-0000-000084B80000}"/>
    <cellStyle name="20% - Accent1 5 4 2 2 2" xfId="47422" xr:uid="{00000000-0005-0000-0000-000085B80000}"/>
    <cellStyle name="20% - Accent1 5 4 2 2 2 2" xfId="47423" xr:uid="{00000000-0005-0000-0000-000086B80000}"/>
    <cellStyle name="20% - Accent1 5 4 2 2 2 2 2" xfId="47424" xr:uid="{00000000-0005-0000-0000-000087B80000}"/>
    <cellStyle name="20% - Accent1 5 4 2 2 2 3" xfId="47425" xr:uid="{00000000-0005-0000-0000-000088B80000}"/>
    <cellStyle name="20% - Accent1 5 4 2 2 3" xfId="47426" xr:uid="{00000000-0005-0000-0000-000089B80000}"/>
    <cellStyle name="20% - Accent1 5 4 2 2 3 2" xfId="47427" xr:uid="{00000000-0005-0000-0000-00008AB80000}"/>
    <cellStyle name="20% - Accent1 5 4 2 2 4" xfId="47428" xr:uid="{00000000-0005-0000-0000-00008BB80000}"/>
    <cellStyle name="20% - Accent1 5 4 2 3" xfId="47429" xr:uid="{00000000-0005-0000-0000-00008CB80000}"/>
    <cellStyle name="20% - Accent1 5 4 2 3 2" xfId="47430" xr:uid="{00000000-0005-0000-0000-00008DB80000}"/>
    <cellStyle name="20% - Accent1 5 4 2 3 2 2" xfId="47431" xr:uid="{00000000-0005-0000-0000-00008EB80000}"/>
    <cellStyle name="20% - Accent1 5 4 2 3 2 2 2" xfId="47432" xr:uid="{00000000-0005-0000-0000-00008FB80000}"/>
    <cellStyle name="20% - Accent1 5 4 2 3 2 3" xfId="47433" xr:uid="{00000000-0005-0000-0000-000090B80000}"/>
    <cellStyle name="20% - Accent1 5 4 2 3 3" xfId="47434" xr:uid="{00000000-0005-0000-0000-000091B80000}"/>
    <cellStyle name="20% - Accent1 5 4 2 3 3 2" xfId="47435" xr:uid="{00000000-0005-0000-0000-000092B80000}"/>
    <cellStyle name="20% - Accent1 5 4 2 3 4" xfId="47436" xr:uid="{00000000-0005-0000-0000-000093B80000}"/>
    <cellStyle name="20% - Accent1 5 4 2 4" xfId="47437" xr:uid="{00000000-0005-0000-0000-000094B80000}"/>
    <cellStyle name="20% - Accent1 5 4 2 4 2" xfId="47438" xr:uid="{00000000-0005-0000-0000-000095B80000}"/>
    <cellStyle name="20% - Accent1 5 4 2 4 2 2" xfId="47439" xr:uid="{00000000-0005-0000-0000-000096B80000}"/>
    <cellStyle name="20% - Accent1 5 4 2 4 2 2 2" xfId="47440" xr:uid="{00000000-0005-0000-0000-000097B80000}"/>
    <cellStyle name="20% - Accent1 5 4 2 4 2 3" xfId="47441" xr:uid="{00000000-0005-0000-0000-000098B80000}"/>
    <cellStyle name="20% - Accent1 5 4 2 4 3" xfId="47442" xr:uid="{00000000-0005-0000-0000-000099B80000}"/>
    <cellStyle name="20% - Accent1 5 4 2 4 3 2" xfId="47443" xr:uid="{00000000-0005-0000-0000-00009AB80000}"/>
    <cellStyle name="20% - Accent1 5 4 2 4 4" xfId="47444" xr:uid="{00000000-0005-0000-0000-00009BB80000}"/>
    <cellStyle name="20% - Accent1 5 4 2 5" xfId="47445" xr:uid="{00000000-0005-0000-0000-00009CB80000}"/>
    <cellStyle name="20% - Accent1 5 4 2 5 2" xfId="47446" xr:uid="{00000000-0005-0000-0000-00009DB80000}"/>
    <cellStyle name="20% - Accent1 5 4 2 5 2 2" xfId="47447" xr:uid="{00000000-0005-0000-0000-00009EB80000}"/>
    <cellStyle name="20% - Accent1 5 4 2 5 3" xfId="47448" xr:uid="{00000000-0005-0000-0000-00009FB80000}"/>
    <cellStyle name="20% - Accent1 5 4 2 6" xfId="47449" xr:uid="{00000000-0005-0000-0000-0000A0B80000}"/>
    <cellStyle name="20% - Accent1 5 4 2 6 2" xfId="47450" xr:uid="{00000000-0005-0000-0000-0000A1B80000}"/>
    <cellStyle name="20% - Accent1 5 4 2 6 2 2" xfId="47451" xr:uid="{00000000-0005-0000-0000-0000A2B80000}"/>
    <cellStyle name="20% - Accent1 5 4 2 6 3" xfId="47452" xr:uid="{00000000-0005-0000-0000-0000A3B80000}"/>
    <cellStyle name="20% - Accent1 5 4 2 7" xfId="47453" xr:uid="{00000000-0005-0000-0000-0000A4B80000}"/>
    <cellStyle name="20% - Accent1 5 4 2 7 2" xfId="47454" xr:uid="{00000000-0005-0000-0000-0000A5B80000}"/>
    <cellStyle name="20% - Accent1 5 4 2 8" xfId="47455" xr:uid="{00000000-0005-0000-0000-0000A6B80000}"/>
    <cellStyle name="20% - Accent1 5 4 2 8 2" xfId="47456" xr:uid="{00000000-0005-0000-0000-0000A7B80000}"/>
    <cellStyle name="20% - Accent1 5 4 2 9" xfId="47457" xr:uid="{00000000-0005-0000-0000-0000A8B80000}"/>
    <cellStyle name="20% - Accent1 5 4 3" xfId="47458" xr:uid="{00000000-0005-0000-0000-0000A9B80000}"/>
    <cellStyle name="20% - Accent1 5 4 3 2" xfId="47459" xr:uid="{00000000-0005-0000-0000-0000AAB80000}"/>
    <cellStyle name="20% - Accent1 5 4 3 2 2" xfId="47460" xr:uid="{00000000-0005-0000-0000-0000ABB80000}"/>
    <cellStyle name="20% - Accent1 5 4 3 2 2 2" xfId="47461" xr:uid="{00000000-0005-0000-0000-0000ACB80000}"/>
    <cellStyle name="20% - Accent1 5 4 3 2 2 2 2" xfId="47462" xr:uid="{00000000-0005-0000-0000-0000ADB80000}"/>
    <cellStyle name="20% - Accent1 5 4 3 2 2 3" xfId="47463" xr:uid="{00000000-0005-0000-0000-0000AEB80000}"/>
    <cellStyle name="20% - Accent1 5 4 3 2 3" xfId="47464" xr:uid="{00000000-0005-0000-0000-0000AFB80000}"/>
    <cellStyle name="20% - Accent1 5 4 3 2 3 2" xfId="47465" xr:uid="{00000000-0005-0000-0000-0000B0B80000}"/>
    <cellStyle name="20% - Accent1 5 4 3 2 4" xfId="47466" xr:uid="{00000000-0005-0000-0000-0000B1B80000}"/>
    <cellStyle name="20% - Accent1 5 4 3 3" xfId="47467" xr:uid="{00000000-0005-0000-0000-0000B2B80000}"/>
    <cellStyle name="20% - Accent1 5 4 3 3 2" xfId="47468" xr:uid="{00000000-0005-0000-0000-0000B3B80000}"/>
    <cellStyle name="20% - Accent1 5 4 3 3 2 2" xfId="47469" xr:uid="{00000000-0005-0000-0000-0000B4B80000}"/>
    <cellStyle name="20% - Accent1 5 4 3 3 2 2 2" xfId="47470" xr:uid="{00000000-0005-0000-0000-0000B5B80000}"/>
    <cellStyle name="20% - Accent1 5 4 3 3 2 3" xfId="47471" xr:uid="{00000000-0005-0000-0000-0000B6B80000}"/>
    <cellStyle name="20% - Accent1 5 4 3 3 3" xfId="47472" xr:uid="{00000000-0005-0000-0000-0000B7B80000}"/>
    <cellStyle name="20% - Accent1 5 4 3 3 3 2" xfId="47473" xr:uid="{00000000-0005-0000-0000-0000B8B80000}"/>
    <cellStyle name="20% - Accent1 5 4 3 3 4" xfId="47474" xr:uid="{00000000-0005-0000-0000-0000B9B80000}"/>
    <cellStyle name="20% - Accent1 5 4 3 4" xfId="47475" xr:uid="{00000000-0005-0000-0000-0000BAB80000}"/>
    <cellStyle name="20% - Accent1 5 4 3 4 2" xfId="47476" xr:uid="{00000000-0005-0000-0000-0000BBB80000}"/>
    <cellStyle name="20% - Accent1 5 4 3 4 2 2" xfId="47477" xr:uid="{00000000-0005-0000-0000-0000BCB80000}"/>
    <cellStyle name="20% - Accent1 5 4 3 4 2 2 2" xfId="47478" xr:uid="{00000000-0005-0000-0000-0000BDB80000}"/>
    <cellStyle name="20% - Accent1 5 4 3 4 2 3" xfId="47479" xr:uid="{00000000-0005-0000-0000-0000BEB80000}"/>
    <cellStyle name="20% - Accent1 5 4 3 4 3" xfId="47480" xr:uid="{00000000-0005-0000-0000-0000BFB80000}"/>
    <cellStyle name="20% - Accent1 5 4 3 4 3 2" xfId="47481" xr:uid="{00000000-0005-0000-0000-0000C0B80000}"/>
    <cellStyle name="20% - Accent1 5 4 3 4 4" xfId="47482" xr:uid="{00000000-0005-0000-0000-0000C1B80000}"/>
    <cellStyle name="20% - Accent1 5 4 3 5" xfId="47483" xr:uid="{00000000-0005-0000-0000-0000C2B80000}"/>
    <cellStyle name="20% - Accent1 5 4 3 5 2" xfId="47484" xr:uid="{00000000-0005-0000-0000-0000C3B80000}"/>
    <cellStyle name="20% - Accent1 5 4 3 5 2 2" xfId="47485" xr:uid="{00000000-0005-0000-0000-0000C4B80000}"/>
    <cellStyle name="20% - Accent1 5 4 3 5 3" xfId="47486" xr:uid="{00000000-0005-0000-0000-0000C5B80000}"/>
    <cellStyle name="20% - Accent1 5 4 3 6" xfId="47487" xr:uid="{00000000-0005-0000-0000-0000C6B80000}"/>
    <cellStyle name="20% - Accent1 5 4 3 6 2" xfId="47488" xr:uid="{00000000-0005-0000-0000-0000C7B80000}"/>
    <cellStyle name="20% - Accent1 5 4 3 6 2 2" xfId="47489" xr:uid="{00000000-0005-0000-0000-0000C8B80000}"/>
    <cellStyle name="20% - Accent1 5 4 3 6 3" xfId="47490" xr:uid="{00000000-0005-0000-0000-0000C9B80000}"/>
    <cellStyle name="20% - Accent1 5 4 3 7" xfId="47491" xr:uid="{00000000-0005-0000-0000-0000CAB80000}"/>
    <cellStyle name="20% - Accent1 5 4 3 7 2" xfId="47492" xr:uid="{00000000-0005-0000-0000-0000CBB80000}"/>
    <cellStyle name="20% - Accent1 5 4 3 8" xfId="47493" xr:uid="{00000000-0005-0000-0000-0000CCB80000}"/>
    <cellStyle name="20% - Accent1 5 4 3 8 2" xfId="47494" xr:uid="{00000000-0005-0000-0000-0000CDB80000}"/>
    <cellStyle name="20% - Accent1 5 4 3 9" xfId="47495" xr:uid="{00000000-0005-0000-0000-0000CEB80000}"/>
    <cellStyle name="20% - Accent1 5 4 4" xfId="47496" xr:uid="{00000000-0005-0000-0000-0000CFB80000}"/>
    <cellStyle name="20% - Accent1 5 4 4 2" xfId="47497" xr:uid="{00000000-0005-0000-0000-0000D0B80000}"/>
    <cellStyle name="20% - Accent1 5 4 4 2 2" xfId="47498" xr:uid="{00000000-0005-0000-0000-0000D1B80000}"/>
    <cellStyle name="20% - Accent1 5 4 4 2 2 2" xfId="47499" xr:uid="{00000000-0005-0000-0000-0000D2B80000}"/>
    <cellStyle name="20% - Accent1 5 4 4 2 3" xfId="47500" xr:uid="{00000000-0005-0000-0000-0000D3B80000}"/>
    <cellStyle name="20% - Accent1 5 4 4 3" xfId="47501" xr:uid="{00000000-0005-0000-0000-0000D4B80000}"/>
    <cellStyle name="20% - Accent1 5 4 4 3 2" xfId="47502" xr:uid="{00000000-0005-0000-0000-0000D5B80000}"/>
    <cellStyle name="20% - Accent1 5 4 4 4" xfId="47503" xr:uid="{00000000-0005-0000-0000-0000D6B80000}"/>
    <cellStyle name="20% - Accent1 5 4 5" xfId="47504" xr:uid="{00000000-0005-0000-0000-0000D7B80000}"/>
    <cellStyle name="20% - Accent1 5 4 5 2" xfId="47505" xr:uid="{00000000-0005-0000-0000-0000D8B80000}"/>
    <cellStyle name="20% - Accent1 5 4 5 2 2" xfId="47506" xr:uid="{00000000-0005-0000-0000-0000D9B80000}"/>
    <cellStyle name="20% - Accent1 5 4 5 2 2 2" xfId="47507" xr:uid="{00000000-0005-0000-0000-0000DAB80000}"/>
    <cellStyle name="20% - Accent1 5 4 5 2 3" xfId="47508" xr:uid="{00000000-0005-0000-0000-0000DBB80000}"/>
    <cellStyle name="20% - Accent1 5 4 5 3" xfId="47509" xr:uid="{00000000-0005-0000-0000-0000DCB80000}"/>
    <cellStyle name="20% - Accent1 5 4 5 3 2" xfId="47510" xr:uid="{00000000-0005-0000-0000-0000DDB80000}"/>
    <cellStyle name="20% - Accent1 5 4 5 4" xfId="47511" xr:uid="{00000000-0005-0000-0000-0000DEB80000}"/>
    <cellStyle name="20% - Accent1 5 4 6" xfId="47512" xr:uid="{00000000-0005-0000-0000-0000DFB80000}"/>
    <cellStyle name="20% - Accent1 5 4 6 2" xfId="47513" xr:uid="{00000000-0005-0000-0000-0000E0B80000}"/>
    <cellStyle name="20% - Accent1 5 4 6 2 2" xfId="47514" xr:uid="{00000000-0005-0000-0000-0000E1B80000}"/>
    <cellStyle name="20% - Accent1 5 4 6 2 2 2" xfId="47515" xr:uid="{00000000-0005-0000-0000-0000E2B80000}"/>
    <cellStyle name="20% - Accent1 5 4 6 2 3" xfId="47516" xr:uid="{00000000-0005-0000-0000-0000E3B80000}"/>
    <cellStyle name="20% - Accent1 5 4 6 3" xfId="47517" xr:uid="{00000000-0005-0000-0000-0000E4B80000}"/>
    <cellStyle name="20% - Accent1 5 4 6 3 2" xfId="47518" xr:uid="{00000000-0005-0000-0000-0000E5B80000}"/>
    <cellStyle name="20% - Accent1 5 4 6 4" xfId="47519" xr:uid="{00000000-0005-0000-0000-0000E6B80000}"/>
    <cellStyle name="20% - Accent1 5 4 7" xfId="47520" xr:uid="{00000000-0005-0000-0000-0000E7B80000}"/>
    <cellStyle name="20% - Accent1 5 4 7 2" xfId="47521" xr:uid="{00000000-0005-0000-0000-0000E8B80000}"/>
    <cellStyle name="20% - Accent1 5 4 7 2 2" xfId="47522" xr:uid="{00000000-0005-0000-0000-0000E9B80000}"/>
    <cellStyle name="20% - Accent1 5 4 7 3" xfId="47523" xr:uid="{00000000-0005-0000-0000-0000EAB80000}"/>
    <cellStyle name="20% - Accent1 5 4 8" xfId="47524" xr:uid="{00000000-0005-0000-0000-0000EBB80000}"/>
    <cellStyle name="20% - Accent1 5 4 8 2" xfId="47525" xr:uid="{00000000-0005-0000-0000-0000ECB80000}"/>
    <cellStyle name="20% - Accent1 5 4 8 2 2" xfId="47526" xr:uid="{00000000-0005-0000-0000-0000EDB80000}"/>
    <cellStyle name="20% - Accent1 5 4 8 3" xfId="47527" xr:uid="{00000000-0005-0000-0000-0000EEB80000}"/>
    <cellStyle name="20% - Accent1 5 4 9" xfId="47528" xr:uid="{00000000-0005-0000-0000-0000EFB80000}"/>
    <cellStyle name="20% - Accent1 5 4 9 2" xfId="47529" xr:uid="{00000000-0005-0000-0000-0000F0B80000}"/>
    <cellStyle name="20% - Accent1 5 5" xfId="47530" xr:uid="{00000000-0005-0000-0000-0000F1B80000}"/>
    <cellStyle name="20% - Accent1 5 5 10" xfId="47531" xr:uid="{00000000-0005-0000-0000-0000F2B80000}"/>
    <cellStyle name="20% - Accent1 5 5 10 2" xfId="47532" xr:uid="{00000000-0005-0000-0000-0000F3B80000}"/>
    <cellStyle name="20% - Accent1 5 5 11" xfId="47533" xr:uid="{00000000-0005-0000-0000-0000F4B80000}"/>
    <cellStyle name="20% - Accent1 5 5 2" xfId="47534" xr:uid="{00000000-0005-0000-0000-0000F5B80000}"/>
    <cellStyle name="20% - Accent1 5 5 2 2" xfId="47535" xr:uid="{00000000-0005-0000-0000-0000F6B80000}"/>
    <cellStyle name="20% - Accent1 5 5 2 2 2" xfId="47536" xr:uid="{00000000-0005-0000-0000-0000F7B80000}"/>
    <cellStyle name="20% - Accent1 5 5 2 2 2 2" xfId="47537" xr:uid="{00000000-0005-0000-0000-0000F8B80000}"/>
    <cellStyle name="20% - Accent1 5 5 2 2 2 2 2" xfId="47538" xr:uid="{00000000-0005-0000-0000-0000F9B80000}"/>
    <cellStyle name="20% - Accent1 5 5 2 2 2 3" xfId="47539" xr:uid="{00000000-0005-0000-0000-0000FAB80000}"/>
    <cellStyle name="20% - Accent1 5 5 2 2 3" xfId="47540" xr:uid="{00000000-0005-0000-0000-0000FBB80000}"/>
    <cellStyle name="20% - Accent1 5 5 2 2 3 2" xfId="47541" xr:uid="{00000000-0005-0000-0000-0000FCB80000}"/>
    <cellStyle name="20% - Accent1 5 5 2 2 4" xfId="47542" xr:uid="{00000000-0005-0000-0000-0000FDB80000}"/>
    <cellStyle name="20% - Accent1 5 5 2 3" xfId="47543" xr:uid="{00000000-0005-0000-0000-0000FEB80000}"/>
    <cellStyle name="20% - Accent1 5 5 2 3 2" xfId="47544" xr:uid="{00000000-0005-0000-0000-0000FFB80000}"/>
    <cellStyle name="20% - Accent1 5 5 2 3 2 2" xfId="47545" xr:uid="{00000000-0005-0000-0000-000000B90000}"/>
    <cellStyle name="20% - Accent1 5 5 2 3 2 2 2" xfId="47546" xr:uid="{00000000-0005-0000-0000-000001B90000}"/>
    <cellStyle name="20% - Accent1 5 5 2 3 2 3" xfId="47547" xr:uid="{00000000-0005-0000-0000-000002B90000}"/>
    <cellStyle name="20% - Accent1 5 5 2 3 3" xfId="47548" xr:uid="{00000000-0005-0000-0000-000003B90000}"/>
    <cellStyle name="20% - Accent1 5 5 2 3 3 2" xfId="47549" xr:uid="{00000000-0005-0000-0000-000004B90000}"/>
    <cellStyle name="20% - Accent1 5 5 2 3 4" xfId="47550" xr:uid="{00000000-0005-0000-0000-000005B90000}"/>
    <cellStyle name="20% - Accent1 5 5 2 4" xfId="47551" xr:uid="{00000000-0005-0000-0000-000006B90000}"/>
    <cellStyle name="20% - Accent1 5 5 2 4 2" xfId="47552" xr:uid="{00000000-0005-0000-0000-000007B90000}"/>
    <cellStyle name="20% - Accent1 5 5 2 4 2 2" xfId="47553" xr:uid="{00000000-0005-0000-0000-000008B90000}"/>
    <cellStyle name="20% - Accent1 5 5 2 4 2 2 2" xfId="47554" xr:uid="{00000000-0005-0000-0000-000009B90000}"/>
    <cellStyle name="20% - Accent1 5 5 2 4 2 3" xfId="47555" xr:uid="{00000000-0005-0000-0000-00000AB90000}"/>
    <cellStyle name="20% - Accent1 5 5 2 4 3" xfId="47556" xr:uid="{00000000-0005-0000-0000-00000BB90000}"/>
    <cellStyle name="20% - Accent1 5 5 2 4 3 2" xfId="47557" xr:uid="{00000000-0005-0000-0000-00000CB90000}"/>
    <cellStyle name="20% - Accent1 5 5 2 4 4" xfId="47558" xr:uid="{00000000-0005-0000-0000-00000DB90000}"/>
    <cellStyle name="20% - Accent1 5 5 2 5" xfId="47559" xr:uid="{00000000-0005-0000-0000-00000EB90000}"/>
    <cellStyle name="20% - Accent1 5 5 2 5 2" xfId="47560" xr:uid="{00000000-0005-0000-0000-00000FB90000}"/>
    <cellStyle name="20% - Accent1 5 5 2 5 2 2" xfId="47561" xr:uid="{00000000-0005-0000-0000-000010B90000}"/>
    <cellStyle name="20% - Accent1 5 5 2 5 3" xfId="47562" xr:uid="{00000000-0005-0000-0000-000011B90000}"/>
    <cellStyle name="20% - Accent1 5 5 2 6" xfId="47563" xr:uid="{00000000-0005-0000-0000-000012B90000}"/>
    <cellStyle name="20% - Accent1 5 5 2 6 2" xfId="47564" xr:uid="{00000000-0005-0000-0000-000013B90000}"/>
    <cellStyle name="20% - Accent1 5 5 2 6 2 2" xfId="47565" xr:uid="{00000000-0005-0000-0000-000014B90000}"/>
    <cellStyle name="20% - Accent1 5 5 2 6 3" xfId="47566" xr:uid="{00000000-0005-0000-0000-000015B90000}"/>
    <cellStyle name="20% - Accent1 5 5 2 7" xfId="47567" xr:uid="{00000000-0005-0000-0000-000016B90000}"/>
    <cellStyle name="20% - Accent1 5 5 2 7 2" xfId="47568" xr:uid="{00000000-0005-0000-0000-000017B90000}"/>
    <cellStyle name="20% - Accent1 5 5 2 8" xfId="47569" xr:uid="{00000000-0005-0000-0000-000018B90000}"/>
    <cellStyle name="20% - Accent1 5 5 2 8 2" xfId="47570" xr:uid="{00000000-0005-0000-0000-000019B90000}"/>
    <cellStyle name="20% - Accent1 5 5 2 9" xfId="47571" xr:uid="{00000000-0005-0000-0000-00001AB90000}"/>
    <cellStyle name="20% - Accent1 5 5 3" xfId="47572" xr:uid="{00000000-0005-0000-0000-00001BB90000}"/>
    <cellStyle name="20% - Accent1 5 5 3 2" xfId="47573" xr:uid="{00000000-0005-0000-0000-00001CB90000}"/>
    <cellStyle name="20% - Accent1 5 5 3 2 2" xfId="47574" xr:uid="{00000000-0005-0000-0000-00001DB90000}"/>
    <cellStyle name="20% - Accent1 5 5 3 2 2 2" xfId="47575" xr:uid="{00000000-0005-0000-0000-00001EB90000}"/>
    <cellStyle name="20% - Accent1 5 5 3 2 2 2 2" xfId="47576" xr:uid="{00000000-0005-0000-0000-00001FB90000}"/>
    <cellStyle name="20% - Accent1 5 5 3 2 2 3" xfId="47577" xr:uid="{00000000-0005-0000-0000-000020B90000}"/>
    <cellStyle name="20% - Accent1 5 5 3 2 3" xfId="47578" xr:uid="{00000000-0005-0000-0000-000021B90000}"/>
    <cellStyle name="20% - Accent1 5 5 3 2 3 2" xfId="47579" xr:uid="{00000000-0005-0000-0000-000022B90000}"/>
    <cellStyle name="20% - Accent1 5 5 3 2 4" xfId="47580" xr:uid="{00000000-0005-0000-0000-000023B90000}"/>
    <cellStyle name="20% - Accent1 5 5 3 3" xfId="47581" xr:uid="{00000000-0005-0000-0000-000024B90000}"/>
    <cellStyle name="20% - Accent1 5 5 3 3 2" xfId="47582" xr:uid="{00000000-0005-0000-0000-000025B90000}"/>
    <cellStyle name="20% - Accent1 5 5 3 3 2 2" xfId="47583" xr:uid="{00000000-0005-0000-0000-000026B90000}"/>
    <cellStyle name="20% - Accent1 5 5 3 3 2 2 2" xfId="47584" xr:uid="{00000000-0005-0000-0000-000027B90000}"/>
    <cellStyle name="20% - Accent1 5 5 3 3 2 3" xfId="47585" xr:uid="{00000000-0005-0000-0000-000028B90000}"/>
    <cellStyle name="20% - Accent1 5 5 3 3 3" xfId="47586" xr:uid="{00000000-0005-0000-0000-000029B90000}"/>
    <cellStyle name="20% - Accent1 5 5 3 3 3 2" xfId="47587" xr:uid="{00000000-0005-0000-0000-00002AB90000}"/>
    <cellStyle name="20% - Accent1 5 5 3 3 4" xfId="47588" xr:uid="{00000000-0005-0000-0000-00002BB90000}"/>
    <cellStyle name="20% - Accent1 5 5 3 4" xfId="47589" xr:uid="{00000000-0005-0000-0000-00002CB90000}"/>
    <cellStyle name="20% - Accent1 5 5 3 4 2" xfId="47590" xr:uid="{00000000-0005-0000-0000-00002DB90000}"/>
    <cellStyle name="20% - Accent1 5 5 3 4 2 2" xfId="47591" xr:uid="{00000000-0005-0000-0000-00002EB90000}"/>
    <cellStyle name="20% - Accent1 5 5 3 4 2 2 2" xfId="47592" xr:uid="{00000000-0005-0000-0000-00002FB90000}"/>
    <cellStyle name="20% - Accent1 5 5 3 4 2 3" xfId="47593" xr:uid="{00000000-0005-0000-0000-000030B90000}"/>
    <cellStyle name="20% - Accent1 5 5 3 4 3" xfId="47594" xr:uid="{00000000-0005-0000-0000-000031B90000}"/>
    <cellStyle name="20% - Accent1 5 5 3 4 3 2" xfId="47595" xr:uid="{00000000-0005-0000-0000-000032B90000}"/>
    <cellStyle name="20% - Accent1 5 5 3 4 4" xfId="47596" xr:uid="{00000000-0005-0000-0000-000033B90000}"/>
    <cellStyle name="20% - Accent1 5 5 3 5" xfId="47597" xr:uid="{00000000-0005-0000-0000-000034B90000}"/>
    <cellStyle name="20% - Accent1 5 5 3 5 2" xfId="47598" xr:uid="{00000000-0005-0000-0000-000035B90000}"/>
    <cellStyle name="20% - Accent1 5 5 3 5 2 2" xfId="47599" xr:uid="{00000000-0005-0000-0000-000036B90000}"/>
    <cellStyle name="20% - Accent1 5 5 3 5 3" xfId="47600" xr:uid="{00000000-0005-0000-0000-000037B90000}"/>
    <cellStyle name="20% - Accent1 5 5 3 6" xfId="47601" xr:uid="{00000000-0005-0000-0000-000038B90000}"/>
    <cellStyle name="20% - Accent1 5 5 3 6 2" xfId="47602" xr:uid="{00000000-0005-0000-0000-000039B90000}"/>
    <cellStyle name="20% - Accent1 5 5 3 6 2 2" xfId="47603" xr:uid="{00000000-0005-0000-0000-00003AB90000}"/>
    <cellStyle name="20% - Accent1 5 5 3 6 3" xfId="47604" xr:uid="{00000000-0005-0000-0000-00003BB90000}"/>
    <cellStyle name="20% - Accent1 5 5 3 7" xfId="47605" xr:uid="{00000000-0005-0000-0000-00003CB90000}"/>
    <cellStyle name="20% - Accent1 5 5 3 7 2" xfId="47606" xr:uid="{00000000-0005-0000-0000-00003DB90000}"/>
    <cellStyle name="20% - Accent1 5 5 3 8" xfId="47607" xr:uid="{00000000-0005-0000-0000-00003EB90000}"/>
    <cellStyle name="20% - Accent1 5 5 3 8 2" xfId="47608" xr:uid="{00000000-0005-0000-0000-00003FB90000}"/>
    <cellStyle name="20% - Accent1 5 5 3 9" xfId="47609" xr:uid="{00000000-0005-0000-0000-000040B90000}"/>
    <cellStyle name="20% - Accent1 5 5 4" xfId="47610" xr:uid="{00000000-0005-0000-0000-000041B90000}"/>
    <cellStyle name="20% - Accent1 5 5 4 2" xfId="47611" xr:uid="{00000000-0005-0000-0000-000042B90000}"/>
    <cellStyle name="20% - Accent1 5 5 4 2 2" xfId="47612" xr:uid="{00000000-0005-0000-0000-000043B90000}"/>
    <cellStyle name="20% - Accent1 5 5 4 2 2 2" xfId="47613" xr:uid="{00000000-0005-0000-0000-000044B90000}"/>
    <cellStyle name="20% - Accent1 5 5 4 2 3" xfId="47614" xr:uid="{00000000-0005-0000-0000-000045B90000}"/>
    <cellStyle name="20% - Accent1 5 5 4 3" xfId="47615" xr:uid="{00000000-0005-0000-0000-000046B90000}"/>
    <cellStyle name="20% - Accent1 5 5 4 3 2" xfId="47616" xr:uid="{00000000-0005-0000-0000-000047B90000}"/>
    <cellStyle name="20% - Accent1 5 5 4 4" xfId="47617" xr:uid="{00000000-0005-0000-0000-000048B90000}"/>
    <cellStyle name="20% - Accent1 5 5 5" xfId="47618" xr:uid="{00000000-0005-0000-0000-000049B90000}"/>
    <cellStyle name="20% - Accent1 5 5 5 2" xfId="47619" xr:uid="{00000000-0005-0000-0000-00004AB90000}"/>
    <cellStyle name="20% - Accent1 5 5 5 2 2" xfId="47620" xr:uid="{00000000-0005-0000-0000-00004BB90000}"/>
    <cellStyle name="20% - Accent1 5 5 5 2 2 2" xfId="47621" xr:uid="{00000000-0005-0000-0000-00004CB90000}"/>
    <cellStyle name="20% - Accent1 5 5 5 2 3" xfId="47622" xr:uid="{00000000-0005-0000-0000-00004DB90000}"/>
    <cellStyle name="20% - Accent1 5 5 5 3" xfId="47623" xr:uid="{00000000-0005-0000-0000-00004EB90000}"/>
    <cellStyle name="20% - Accent1 5 5 5 3 2" xfId="47624" xr:uid="{00000000-0005-0000-0000-00004FB90000}"/>
    <cellStyle name="20% - Accent1 5 5 5 4" xfId="47625" xr:uid="{00000000-0005-0000-0000-000050B90000}"/>
    <cellStyle name="20% - Accent1 5 5 6" xfId="47626" xr:uid="{00000000-0005-0000-0000-000051B90000}"/>
    <cellStyle name="20% - Accent1 5 5 6 2" xfId="47627" xr:uid="{00000000-0005-0000-0000-000052B90000}"/>
    <cellStyle name="20% - Accent1 5 5 6 2 2" xfId="47628" xr:uid="{00000000-0005-0000-0000-000053B90000}"/>
    <cellStyle name="20% - Accent1 5 5 6 2 2 2" xfId="47629" xr:uid="{00000000-0005-0000-0000-000054B90000}"/>
    <cellStyle name="20% - Accent1 5 5 6 2 3" xfId="47630" xr:uid="{00000000-0005-0000-0000-000055B90000}"/>
    <cellStyle name="20% - Accent1 5 5 6 3" xfId="47631" xr:uid="{00000000-0005-0000-0000-000056B90000}"/>
    <cellStyle name="20% - Accent1 5 5 6 3 2" xfId="47632" xr:uid="{00000000-0005-0000-0000-000057B90000}"/>
    <cellStyle name="20% - Accent1 5 5 6 4" xfId="47633" xr:uid="{00000000-0005-0000-0000-000058B90000}"/>
    <cellStyle name="20% - Accent1 5 5 7" xfId="47634" xr:uid="{00000000-0005-0000-0000-000059B90000}"/>
    <cellStyle name="20% - Accent1 5 5 7 2" xfId="47635" xr:uid="{00000000-0005-0000-0000-00005AB90000}"/>
    <cellStyle name="20% - Accent1 5 5 7 2 2" xfId="47636" xr:uid="{00000000-0005-0000-0000-00005BB90000}"/>
    <cellStyle name="20% - Accent1 5 5 7 3" xfId="47637" xr:uid="{00000000-0005-0000-0000-00005CB90000}"/>
    <cellStyle name="20% - Accent1 5 5 8" xfId="47638" xr:uid="{00000000-0005-0000-0000-00005DB90000}"/>
    <cellStyle name="20% - Accent1 5 5 8 2" xfId="47639" xr:uid="{00000000-0005-0000-0000-00005EB90000}"/>
    <cellStyle name="20% - Accent1 5 5 8 2 2" xfId="47640" xr:uid="{00000000-0005-0000-0000-00005FB90000}"/>
    <cellStyle name="20% - Accent1 5 5 8 3" xfId="47641" xr:uid="{00000000-0005-0000-0000-000060B90000}"/>
    <cellStyle name="20% - Accent1 5 5 9" xfId="47642" xr:uid="{00000000-0005-0000-0000-000061B90000}"/>
    <cellStyle name="20% - Accent1 5 5 9 2" xfId="47643" xr:uid="{00000000-0005-0000-0000-000062B90000}"/>
    <cellStyle name="20% - Accent1 5 6" xfId="47644" xr:uid="{00000000-0005-0000-0000-000063B90000}"/>
    <cellStyle name="20% - Accent1 5 6 10" xfId="47645" xr:uid="{00000000-0005-0000-0000-000064B90000}"/>
    <cellStyle name="20% - Accent1 5 6 10 2" xfId="47646" xr:uid="{00000000-0005-0000-0000-000065B90000}"/>
    <cellStyle name="20% - Accent1 5 6 11" xfId="47647" xr:uid="{00000000-0005-0000-0000-000066B90000}"/>
    <cellStyle name="20% - Accent1 5 6 2" xfId="47648" xr:uid="{00000000-0005-0000-0000-000067B90000}"/>
    <cellStyle name="20% - Accent1 5 6 2 2" xfId="47649" xr:uid="{00000000-0005-0000-0000-000068B90000}"/>
    <cellStyle name="20% - Accent1 5 6 2 2 2" xfId="47650" xr:uid="{00000000-0005-0000-0000-000069B90000}"/>
    <cellStyle name="20% - Accent1 5 6 2 2 2 2" xfId="47651" xr:uid="{00000000-0005-0000-0000-00006AB90000}"/>
    <cellStyle name="20% - Accent1 5 6 2 2 2 2 2" xfId="47652" xr:uid="{00000000-0005-0000-0000-00006BB90000}"/>
    <cellStyle name="20% - Accent1 5 6 2 2 2 3" xfId="47653" xr:uid="{00000000-0005-0000-0000-00006CB90000}"/>
    <cellStyle name="20% - Accent1 5 6 2 2 3" xfId="47654" xr:uid="{00000000-0005-0000-0000-00006DB90000}"/>
    <cellStyle name="20% - Accent1 5 6 2 2 3 2" xfId="47655" xr:uid="{00000000-0005-0000-0000-00006EB90000}"/>
    <cellStyle name="20% - Accent1 5 6 2 2 4" xfId="47656" xr:uid="{00000000-0005-0000-0000-00006FB90000}"/>
    <cellStyle name="20% - Accent1 5 6 2 3" xfId="47657" xr:uid="{00000000-0005-0000-0000-000070B90000}"/>
    <cellStyle name="20% - Accent1 5 6 2 3 2" xfId="47658" xr:uid="{00000000-0005-0000-0000-000071B90000}"/>
    <cellStyle name="20% - Accent1 5 6 2 3 2 2" xfId="47659" xr:uid="{00000000-0005-0000-0000-000072B90000}"/>
    <cellStyle name="20% - Accent1 5 6 2 3 2 2 2" xfId="47660" xr:uid="{00000000-0005-0000-0000-000073B90000}"/>
    <cellStyle name="20% - Accent1 5 6 2 3 2 3" xfId="47661" xr:uid="{00000000-0005-0000-0000-000074B90000}"/>
    <cellStyle name="20% - Accent1 5 6 2 3 3" xfId="47662" xr:uid="{00000000-0005-0000-0000-000075B90000}"/>
    <cellStyle name="20% - Accent1 5 6 2 3 3 2" xfId="47663" xr:uid="{00000000-0005-0000-0000-000076B90000}"/>
    <cellStyle name="20% - Accent1 5 6 2 3 4" xfId="47664" xr:uid="{00000000-0005-0000-0000-000077B90000}"/>
    <cellStyle name="20% - Accent1 5 6 2 4" xfId="47665" xr:uid="{00000000-0005-0000-0000-000078B90000}"/>
    <cellStyle name="20% - Accent1 5 6 2 4 2" xfId="47666" xr:uid="{00000000-0005-0000-0000-000079B90000}"/>
    <cellStyle name="20% - Accent1 5 6 2 4 2 2" xfId="47667" xr:uid="{00000000-0005-0000-0000-00007AB90000}"/>
    <cellStyle name="20% - Accent1 5 6 2 4 2 2 2" xfId="47668" xr:uid="{00000000-0005-0000-0000-00007BB90000}"/>
    <cellStyle name="20% - Accent1 5 6 2 4 2 3" xfId="47669" xr:uid="{00000000-0005-0000-0000-00007CB90000}"/>
    <cellStyle name="20% - Accent1 5 6 2 4 3" xfId="47670" xr:uid="{00000000-0005-0000-0000-00007DB90000}"/>
    <cellStyle name="20% - Accent1 5 6 2 4 3 2" xfId="47671" xr:uid="{00000000-0005-0000-0000-00007EB90000}"/>
    <cellStyle name="20% - Accent1 5 6 2 4 4" xfId="47672" xr:uid="{00000000-0005-0000-0000-00007FB90000}"/>
    <cellStyle name="20% - Accent1 5 6 2 5" xfId="47673" xr:uid="{00000000-0005-0000-0000-000080B90000}"/>
    <cellStyle name="20% - Accent1 5 6 2 5 2" xfId="47674" xr:uid="{00000000-0005-0000-0000-000081B90000}"/>
    <cellStyle name="20% - Accent1 5 6 2 5 2 2" xfId="47675" xr:uid="{00000000-0005-0000-0000-000082B90000}"/>
    <cellStyle name="20% - Accent1 5 6 2 5 3" xfId="47676" xr:uid="{00000000-0005-0000-0000-000083B90000}"/>
    <cellStyle name="20% - Accent1 5 6 2 6" xfId="47677" xr:uid="{00000000-0005-0000-0000-000084B90000}"/>
    <cellStyle name="20% - Accent1 5 6 2 6 2" xfId="47678" xr:uid="{00000000-0005-0000-0000-000085B90000}"/>
    <cellStyle name="20% - Accent1 5 6 2 6 2 2" xfId="47679" xr:uid="{00000000-0005-0000-0000-000086B90000}"/>
    <cellStyle name="20% - Accent1 5 6 2 6 3" xfId="47680" xr:uid="{00000000-0005-0000-0000-000087B90000}"/>
    <cellStyle name="20% - Accent1 5 6 2 7" xfId="47681" xr:uid="{00000000-0005-0000-0000-000088B90000}"/>
    <cellStyle name="20% - Accent1 5 6 2 7 2" xfId="47682" xr:uid="{00000000-0005-0000-0000-000089B90000}"/>
    <cellStyle name="20% - Accent1 5 6 2 8" xfId="47683" xr:uid="{00000000-0005-0000-0000-00008AB90000}"/>
    <cellStyle name="20% - Accent1 5 6 2 8 2" xfId="47684" xr:uid="{00000000-0005-0000-0000-00008BB90000}"/>
    <cellStyle name="20% - Accent1 5 6 2 9" xfId="47685" xr:uid="{00000000-0005-0000-0000-00008CB90000}"/>
    <cellStyle name="20% - Accent1 5 6 3" xfId="47686" xr:uid="{00000000-0005-0000-0000-00008DB90000}"/>
    <cellStyle name="20% - Accent1 5 6 3 2" xfId="47687" xr:uid="{00000000-0005-0000-0000-00008EB90000}"/>
    <cellStyle name="20% - Accent1 5 6 3 2 2" xfId="47688" xr:uid="{00000000-0005-0000-0000-00008FB90000}"/>
    <cellStyle name="20% - Accent1 5 6 3 2 2 2" xfId="47689" xr:uid="{00000000-0005-0000-0000-000090B90000}"/>
    <cellStyle name="20% - Accent1 5 6 3 2 2 2 2" xfId="47690" xr:uid="{00000000-0005-0000-0000-000091B90000}"/>
    <cellStyle name="20% - Accent1 5 6 3 2 2 3" xfId="47691" xr:uid="{00000000-0005-0000-0000-000092B90000}"/>
    <cellStyle name="20% - Accent1 5 6 3 2 3" xfId="47692" xr:uid="{00000000-0005-0000-0000-000093B90000}"/>
    <cellStyle name="20% - Accent1 5 6 3 2 3 2" xfId="47693" xr:uid="{00000000-0005-0000-0000-000094B90000}"/>
    <cellStyle name="20% - Accent1 5 6 3 2 4" xfId="47694" xr:uid="{00000000-0005-0000-0000-000095B90000}"/>
    <cellStyle name="20% - Accent1 5 6 3 3" xfId="47695" xr:uid="{00000000-0005-0000-0000-000096B90000}"/>
    <cellStyle name="20% - Accent1 5 6 3 3 2" xfId="47696" xr:uid="{00000000-0005-0000-0000-000097B90000}"/>
    <cellStyle name="20% - Accent1 5 6 3 3 2 2" xfId="47697" xr:uid="{00000000-0005-0000-0000-000098B90000}"/>
    <cellStyle name="20% - Accent1 5 6 3 3 2 2 2" xfId="47698" xr:uid="{00000000-0005-0000-0000-000099B90000}"/>
    <cellStyle name="20% - Accent1 5 6 3 3 2 3" xfId="47699" xr:uid="{00000000-0005-0000-0000-00009AB90000}"/>
    <cellStyle name="20% - Accent1 5 6 3 3 3" xfId="47700" xr:uid="{00000000-0005-0000-0000-00009BB90000}"/>
    <cellStyle name="20% - Accent1 5 6 3 3 3 2" xfId="47701" xr:uid="{00000000-0005-0000-0000-00009CB90000}"/>
    <cellStyle name="20% - Accent1 5 6 3 3 4" xfId="47702" xr:uid="{00000000-0005-0000-0000-00009DB90000}"/>
    <cellStyle name="20% - Accent1 5 6 3 4" xfId="47703" xr:uid="{00000000-0005-0000-0000-00009EB90000}"/>
    <cellStyle name="20% - Accent1 5 6 3 4 2" xfId="47704" xr:uid="{00000000-0005-0000-0000-00009FB90000}"/>
    <cellStyle name="20% - Accent1 5 6 3 4 2 2" xfId="47705" xr:uid="{00000000-0005-0000-0000-0000A0B90000}"/>
    <cellStyle name="20% - Accent1 5 6 3 4 2 2 2" xfId="47706" xr:uid="{00000000-0005-0000-0000-0000A1B90000}"/>
    <cellStyle name="20% - Accent1 5 6 3 4 2 3" xfId="47707" xr:uid="{00000000-0005-0000-0000-0000A2B90000}"/>
    <cellStyle name="20% - Accent1 5 6 3 4 3" xfId="47708" xr:uid="{00000000-0005-0000-0000-0000A3B90000}"/>
    <cellStyle name="20% - Accent1 5 6 3 4 3 2" xfId="47709" xr:uid="{00000000-0005-0000-0000-0000A4B90000}"/>
    <cellStyle name="20% - Accent1 5 6 3 4 4" xfId="47710" xr:uid="{00000000-0005-0000-0000-0000A5B90000}"/>
    <cellStyle name="20% - Accent1 5 6 3 5" xfId="47711" xr:uid="{00000000-0005-0000-0000-0000A6B90000}"/>
    <cellStyle name="20% - Accent1 5 6 3 5 2" xfId="47712" xr:uid="{00000000-0005-0000-0000-0000A7B90000}"/>
    <cellStyle name="20% - Accent1 5 6 3 5 2 2" xfId="47713" xr:uid="{00000000-0005-0000-0000-0000A8B90000}"/>
    <cellStyle name="20% - Accent1 5 6 3 5 3" xfId="47714" xr:uid="{00000000-0005-0000-0000-0000A9B90000}"/>
    <cellStyle name="20% - Accent1 5 6 3 6" xfId="47715" xr:uid="{00000000-0005-0000-0000-0000AAB90000}"/>
    <cellStyle name="20% - Accent1 5 6 3 6 2" xfId="47716" xr:uid="{00000000-0005-0000-0000-0000ABB90000}"/>
    <cellStyle name="20% - Accent1 5 6 3 6 2 2" xfId="47717" xr:uid="{00000000-0005-0000-0000-0000ACB90000}"/>
    <cellStyle name="20% - Accent1 5 6 3 6 3" xfId="47718" xr:uid="{00000000-0005-0000-0000-0000ADB90000}"/>
    <cellStyle name="20% - Accent1 5 6 3 7" xfId="47719" xr:uid="{00000000-0005-0000-0000-0000AEB90000}"/>
    <cellStyle name="20% - Accent1 5 6 3 7 2" xfId="47720" xr:uid="{00000000-0005-0000-0000-0000AFB90000}"/>
    <cellStyle name="20% - Accent1 5 6 3 8" xfId="47721" xr:uid="{00000000-0005-0000-0000-0000B0B90000}"/>
    <cellStyle name="20% - Accent1 5 6 3 8 2" xfId="47722" xr:uid="{00000000-0005-0000-0000-0000B1B90000}"/>
    <cellStyle name="20% - Accent1 5 6 3 9" xfId="47723" xr:uid="{00000000-0005-0000-0000-0000B2B90000}"/>
    <cellStyle name="20% - Accent1 5 6 4" xfId="47724" xr:uid="{00000000-0005-0000-0000-0000B3B90000}"/>
    <cellStyle name="20% - Accent1 5 6 4 2" xfId="47725" xr:uid="{00000000-0005-0000-0000-0000B4B90000}"/>
    <cellStyle name="20% - Accent1 5 6 4 2 2" xfId="47726" xr:uid="{00000000-0005-0000-0000-0000B5B90000}"/>
    <cellStyle name="20% - Accent1 5 6 4 2 2 2" xfId="47727" xr:uid="{00000000-0005-0000-0000-0000B6B90000}"/>
    <cellStyle name="20% - Accent1 5 6 4 2 3" xfId="47728" xr:uid="{00000000-0005-0000-0000-0000B7B90000}"/>
    <cellStyle name="20% - Accent1 5 6 4 3" xfId="47729" xr:uid="{00000000-0005-0000-0000-0000B8B90000}"/>
    <cellStyle name="20% - Accent1 5 6 4 3 2" xfId="47730" xr:uid="{00000000-0005-0000-0000-0000B9B90000}"/>
    <cellStyle name="20% - Accent1 5 6 4 4" xfId="47731" xr:uid="{00000000-0005-0000-0000-0000BAB90000}"/>
    <cellStyle name="20% - Accent1 5 6 5" xfId="47732" xr:uid="{00000000-0005-0000-0000-0000BBB90000}"/>
    <cellStyle name="20% - Accent1 5 6 5 2" xfId="47733" xr:uid="{00000000-0005-0000-0000-0000BCB90000}"/>
    <cellStyle name="20% - Accent1 5 6 5 2 2" xfId="47734" xr:uid="{00000000-0005-0000-0000-0000BDB90000}"/>
    <cellStyle name="20% - Accent1 5 6 5 2 2 2" xfId="47735" xr:uid="{00000000-0005-0000-0000-0000BEB90000}"/>
    <cellStyle name="20% - Accent1 5 6 5 2 3" xfId="47736" xr:uid="{00000000-0005-0000-0000-0000BFB90000}"/>
    <cellStyle name="20% - Accent1 5 6 5 3" xfId="47737" xr:uid="{00000000-0005-0000-0000-0000C0B90000}"/>
    <cellStyle name="20% - Accent1 5 6 5 3 2" xfId="47738" xr:uid="{00000000-0005-0000-0000-0000C1B90000}"/>
    <cellStyle name="20% - Accent1 5 6 5 4" xfId="47739" xr:uid="{00000000-0005-0000-0000-0000C2B90000}"/>
    <cellStyle name="20% - Accent1 5 6 6" xfId="47740" xr:uid="{00000000-0005-0000-0000-0000C3B90000}"/>
    <cellStyle name="20% - Accent1 5 6 6 2" xfId="47741" xr:uid="{00000000-0005-0000-0000-0000C4B90000}"/>
    <cellStyle name="20% - Accent1 5 6 6 2 2" xfId="47742" xr:uid="{00000000-0005-0000-0000-0000C5B90000}"/>
    <cellStyle name="20% - Accent1 5 6 6 2 2 2" xfId="47743" xr:uid="{00000000-0005-0000-0000-0000C6B90000}"/>
    <cellStyle name="20% - Accent1 5 6 6 2 3" xfId="47744" xr:uid="{00000000-0005-0000-0000-0000C7B90000}"/>
    <cellStyle name="20% - Accent1 5 6 6 3" xfId="47745" xr:uid="{00000000-0005-0000-0000-0000C8B90000}"/>
    <cellStyle name="20% - Accent1 5 6 6 3 2" xfId="47746" xr:uid="{00000000-0005-0000-0000-0000C9B90000}"/>
    <cellStyle name="20% - Accent1 5 6 6 4" xfId="47747" xr:uid="{00000000-0005-0000-0000-0000CAB90000}"/>
    <cellStyle name="20% - Accent1 5 6 7" xfId="47748" xr:uid="{00000000-0005-0000-0000-0000CBB90000}"/>
    <cellStyle name="20% - Accent1 5 6 7 2" xfId="47749" xr:uid="{00000000-0005-0000-0000-0000CCB90000}"/>
    <cellStyle name="20% - Accent1 5 6 7 2 2" xfId="47750" xr:uid="{00000000-0005-0000-0000-0000CDB90000}"/>
    <cellStyle name="20% - Accent1 5 6 7 3" xfId="47751" xr:uid="{00000000-0005-0000-0000-0000CEB90000}"/>
    <cellStyle name="20% - Accent1 5 6 8" xfId="47752" xr:uid="{00000000-0005-0000-0000-0000CFB90000}"/>
    <cellStyle name="20% - Accent1 5 6 8 2" xfId="47753" xr:uid="{00000000-0005-0000-0000-0000D0B90000}"/>
    <cellStyle name="20% - Accent1 5 6 8 2 2" xfId="47754" xr:uid="{00000000-0005-0000-0000-0000D1B90000}"/>
    <cellStyle name="20% - Accent1 5 6 8 3" xfId="47755" xr:uid="{00000000-0005-0000-0000-0000D2B90000}"/>
    <cellStyle name="20% - Accent1 5 6 9" xfId="47756" xr:uid="{00000000-0005-0000-0000-0000D3B90000}"/>
    <cellStyle name="20% - Accent1 5 6 9 2" xfId="47757" xr:uid="{00000000-0005-0000-0000-0000D4B90000}"/>
    <cellStyle name="20% - Accent1 5 7" xfId="47758" xr:uid="{00000000-0005-0000-0000-0000D5B90000}"/>
    <cellStyle name="20% - Accent1 5 7 2" xfId="47759" xr:uid="{00000000-0005-0000-0000-0000D6B90000}"/>
    <cellStyle name="20% - Accent1 5 7 2 2" xfId="47760" xr:uid="{00000000-0005-0000-0000-0000D7B90000}"/>
    <cellStyle name="20% - Accent1 5 7 2 2 2" xfId="47761" xr:uid="{00000000-0005-0000-0000-0000D8B90000}"/>
    <cellStyle name="20% - Accent1 5 7 2 2 2 2" xfId="47762" xr:uid="{00000000-0005-0000-0000-0000D9B90000}"/>
    <cellStyle name="20% - Accent1 5 7 2 2 3" xfId="47763" xr:uid="{00000000-0005-0000-0000-0000DAB90000}"/>
    <cellStyle name="20% - Accent1 5 7 2 3" xfId="47764" xr:uid="{00000000-0005-0000-0000-0000DBB90000}"/>
    <cellStyle name="20% - Accent1 5 7 2 3 2" xfId="47765" xr:uid="{00000000-0005-0000-0000-0000DCB90000}"/>
    <cellStyle name="20% - Accent1 5 7 2 4" xfId="47766" xr:uid="{00000000-0005-0000-0000-0000DDB90000}"/>
    <cellStyle name="20% - Accent1 5 7 3" xfId="47767" xr:uid="{00000000-0005-0000-0000-0000DEB90000}"/>
    <cellStyle name="20% - Accent1 5 7 3 2" xfId="47768" xr:uid="{00000000-0005-0000-0000-0000DFB90000}"/>
    <cellStyle name="20% - Accent1 5 7 3 2 2" xfId="47769" xr:uid="{00000000-0005-0000-0000-0000E0B90000}"/>
    <cellStyle name="20% - Accent1 5 7 3 2 2 2" xfId="47770" xr:uid="{00000000-0005-0000-0000-0000E1B90000}"/>
    <cellStyle name="20% - Accent1 5 7 3 2 3" xfId="47771" xr:uid="{00000000-0005-0000-0000-0000E2B90000}"/>
    <cellStyle name="20% - Accent1 5 7 3 3" xfId="47772" xr:uid="{00000000-0005-0000-0000-0000E3B90000}"/>
    <cellStyle name="20% - Accent1 5 7 3 3 2" xfId="47773" xr:uid="{00000000-0005-0000-0000-0000E4B90000}"/>
    <cellStyle name="20% - Accent1 5 7 3 4" xfId="47774" xr:uid="{00000000-0005-0000-0000-0000E5B90000}"/>
    <cellStyle name="20% - Accent1 5 7 4" xfId="47775" xr:uid="{00000000-0005-0000-0000-0000E6B90000}"/>
    <cellStyle name="20% - Accent1 5 7 4 2" xfId="47776" xr:uid="{00000000-0005-0000-0000-0000E7B90000}"/>
    <cellStyle name="20% - Accent1 5 7 4 2 2" xfId="47777" xr:uid="{00000000-0005-0000-0000-0000E8B90000}"/>
    <cellStyle name="20% - Accent1 5 7 4 2 2 2" xfId="47778" xr:uid="{00000000-0005-0000-0000-0000E9B90000}"/>
    <cellStyle name="20% - Accent1 5 7 4 2 3" xfId="47779" xr:uid="{00000000-0005-0000-0000-0000EAB90000}"/>
    <cellStyle name="20% - Accent1 5 7 4 3" xfId="47780" xr:uid="{00000000-0005-0000-0000-0000EBB90000}"/>
    <cellStyle name="20% - Accent1 5 7 4 3 2" xfId="47781" xr:uid="{00000000-0005-0000-0000-0000ECB90000}"/>
    <cellStyle name="20% - Accent1 5 7 4 4" xfId="47782" xr:uid="{00000000-0005-0000-0000-0000EDB90000}"/>
    <cellStyle name="20% - Accent1 5 7 5" xfId="47783" xr:uid="{00000000-0005-0000-0000-0000EEB90000}"/>
    <cellStyle name="20% - Accent1 5 7 5 2" xfId="47784" xr:uid="{00000000-0005-0000-0000-0000EFB90000}"/>
    <cellStyle name="20% - Accent1 5 7 5 2 2" xfId="47785" xr:uid="{00000000-0005-0000-0000-0000F0B90000}"/>
    <cellStyle name="20% - Accent1 5 7 5 3" xfId="47786" xr:uid="{00000000-0005-0000-0000-0000F1B90000}"/>
    <cellStyle name="20% - Accent1 5 7 6" xfId="47787" xr:uid="{00000000-0005-0000-0000-0000F2B90000}"/>
    <cellStyle name="20% - Accent1 5 7 6 2" xfId="47788" xr:uid="{00000000-0005-0000-0000-0000F3B90000}"/>
    <cellStyle name="20% - Accent1 5 7 6 2 2" xfId="47789" xr:uid="{00000000-0005-0000-0000-0000F4B90000}"/>
    <cellStyle name="20% - Accent1 5 7 6 3" xfId="47790" xr:uid="{00000000-0005-0000-0000-0000F5B90000}"/>
    <cellStyle name="20% - Accent1 5 7 7" xfId="47791" xr:uid="{00000000-0005-0000-0000-0000F6B90000}"/>
    <cellStyle name="20% - Accent1 5 7 7 2" xfId="47792" xr:uid="{00000000-0005-0000-0000-0000F7B90000}"/>
    <cellStyle name="20% - Accent1 5 7 8" xfId="47793" xr:uid="{00000000-0005-0000-0000-0000F8B90000}"/>
    <cellStyle name="20% - Accent1 5 7 8 2" xfId="47794" xr:uid="{00000000-0005-0000-0000-0000F9B90000}"/>
    <cellStyle name="20% - Accent1 5 7 9" xfId="47795" xr:uid="{00000000-0005-0000-0000-0000FAB90000}"/>
    <cellStyle name="20% - Accent1 5 8" xfId="47796" xr:uid="{00000000-0005-0000-0000-0000FBB90000}"/>
    <cellStyle name="20% - Accent1 5 8 2" xfId="47797" xr:uid="{00000000-0005-0000-0000-0000FCB90000}"/>
    <cellStyle name="20% - Accent1 5 8 2 2" xfId="47798" xr:uid="{00000000-0005-0000-0000-0000FDB90000}"/>
    <cellStyle name="20% - Accent1 5 8 2 2 2" xfId="47799" xr:uid="{00000000-0005-0000-0000-0000FEB90000}"/>
    <cellStyle name="20% - Accent1 5 8 2 2 2 2" xfId="47800" xr:uid="{00000000-0005-0000-0000-0000FFB90000}"/>
    <cellStyle name="20% - Accent1 5 8 2 2 3" xfId="47801" xr:uid="{00000000-0005-0000-0000-000000BA0000}"/>
    <cellStyle name="20% - Accent1 5 8 2 3" xfId="47802" xr:uid="{00000000-0005-0000-0000-000001BA0000}"/>
    <cellStyle name="20% - Accent1 5 8 2 3 2" xfId="47803" xr:uid="{00000000-0005-0000-0000-000002BA0000}"/>
    <cellStyle name="20% - Accent1 5 8 2 4" xfId="47804" xr:uid="{00000000-0005-0000-0000-000003BA0000}"/>
    <cellStyle name="20% - Accent1 5 8 3" xfId="47805" xr:uid="{00000000-0005-0000-0000-000004BA0000}"/>
    <cellStyle name="20% - Accent1 5 8 3 2" xfId="47806" xr:uid="{00000000-0005-0000-0000-000005BA0000}"/>
    <cellStyle name="20% - Accent1 5 8 3 2 2" xfId="47807" xr:uid="{00000000-0005-0000-0000-000006BA0000}"/>
    <cellStyle name="20% - Accent1 5 8 3 2 2 2" xfId="47808" xr:uid="{00000000-0005-0000-0000-000007BA0000}"/>
    <cellStyle name="20% - Accent1 5 8 3 2 3" xfId="47809" xr:uid="{00000000-0005-0000-0000-000008BA0000}"/>
    <cellStyle name="20% - Accent1 5 8 3 3" xfId="47810" xr:uid="{00000000-0005-0000-0000-000009BA0000}"/>
    <cellStyle name="20% - Accent1 5 8 3 3 2" xfId="47811" xr:uid="{00000000-0005-0000-0000-00000ABA0000}"/>
    <cellStyle name="20% - Accent1 5 8 3 4" xfId="47812" xr:uid="{00000000-0005-0000-0000-00000BBA0000}"/>
    <cellStyle name="20% - Accent1 5 8 4" xfId="47813" xr:uid="{00000000-0005-0000-0000-00000CBA0000}"/>
    <cellStyle name="20% - Accent1 5 8 4 2" xfId="47814" xr:uid="{00000000-0005-0000-0000-00000DBA0000}"/>
    <cellStyle name="20% - Accent1 5 8 4 2 2" xfId="47815" xr:uid="{00000000-0005-0000-0000-00000EBA0000}"/>
    <cellStyle name="20% - Accent1 5 8 4 2 2 2" xfId="47816" xr:uid="{00000000-0005-0000-0000-00000FBA0000}"/>
    <cellStyle name="20% - Accent1 5 8 4 2 3" xfId="47817" xr:uid="{00000000-0005-0000-0000-000010BA0000}"/>
    <cellStyle name="20% - Accent1 5 8 4 3" xfId="47818" xr:uid="{00000000-0005-0000-0000-000011BA0000}"/>
    <cellStyle name="20% - Accent1 5 8 4 3 2" xfId="47819" xr:uid="{00000000-0005-0000-0000-000012BA0000}"/>
    <cellStyle name="20% - Accent1 5 8 4 4" xfId="47820" xr:uid="{00000000-0005-0000-0000-000013BA0000}"/>
    <cellStyle name="20% - Accent1 5 8 5" xfId="47821" xr:uid="{00000000-0005-0000-0000-000014BA0000}"/>
    <cellStyle name="20% - Accent1 5 8 5 2" xfId="47822" xr:uid="{00000000-0005-0000-0000-000015BA0000}"/>
    <cellStyle name="20% - Accent1 5 8 5 2 2" xfId="47823" xr:uid="{00000000-0005-0000-0000-000016BA0000}"/>
    <cellStyle name="20% - Accent1 5 8 5 3" xfId="47824" xr:uid="{00000000-0005-0000-0000-000017BA0000}"/>
    <cellStyle name="20% - Accent1 5 8 6" xfId="47825" xr:uid="{00000000-0005-0000-0000-000018BA0000}"/>
    <cellStyle name="20% - Accent1 5 8 6 2" xfId="47826" xr:uid="{00000000-0005-0000-0000-000019BA0000}"/>
    <cellStyle name="20% - Accent1 5 8 6 2 2" xfId="47827" xr:uid="{00000000-0005-0000-0000-00001ABA0000}"/>
    <cellStyle name="20% - Accent1 5 8 6 3" xfId="47828" xr:uid="{00000000-0005-0000-0000-00001BBA0000}"/>
    <cellStyle name="20% - Accent1 5 8 7" xfId="47829" xr:uid="{00000000-0005-0000-0000-00001CBA0000}"/>
    <cellStyle name="20% - Accent1 5 8 7 2" xfId="47830" xr:uid="{00000000-0005-0000-0000-00001DBA0000}"/>
    <cellStyle name="20% - Accent1 5 8 8" xfId="47831" xr:uid="{00000000-0005-0000-0000-00001EBA0000}"/>
    <cellStyle name="20% - Accent1 5 8 8 2" xfId="47832" xr:uid="{00000000-0005-0000-0000-00001FBA0000}"/>
    <cellStyle name="20% - Accent1 5 8 9" xfId="47833" xr:uid="{00000000-0005-0000-0000-000020BA0000}"/>
    <cellStyle name="20% - Accent1 5 9" xfId="47834" xr:uid="{00000000-0005-0000-0000-000021BA0000}"/>
    <cellStyle name="20% - Accent1 5 9 2" xfId="47835" xr:uid="{00000000-0005-0000-0000-000022BA0000}"/>
    <cellStyle name="20% - Accent1 5 9 2 2" xfId="47836" xr:uid="{00000000-0005-0000-0000-000023BA0000}"/>
    <cellStyle name="20% - Accent1 5 9 2 2 2" xfId="47837" xr:uid="{00000000-0005-0000-0000-000024BA0000}"/>
    <cellStyle name="20% - Accent1 5 9 2 3" xfId="47838" xr:uid="{00000000-0005-0000-0000-000025BA0000}"/>
    <cellStyle name="20% - Accent1 5 9 3" xfId="47839" xr:uid="{00000000-0005-0000-0000-000026BA0000}"/>
    <cellStyle name="20% - Accent1 5 9 3 2" xfId="47840" xr:uid="{00000000-0005-0000-0000-000027BA0000}"/>
    <cellStyle name="20% - Accent1 5 9 4" xfId="47841" xr:uid="{00000000-0005-0000-0000-000028BA0000}"/>
    <cellStyle name="20% - Accent1 6" xfId="47842" xr:uid="{00000000-0005-0000-0000-000029BA0000}"/>
    <cellStyle name="20% - Accent1 6 10" xfId="47843" xr:uid="{00000000-0005-0000-0000-00002ABA0000}"/>
    <cellStyle name="20% - Accent1 6 10 2" xfId="47844" xr:uid="{00000000-0005-0000-0000-00002BBA0000}"/>
    <cellStyle name="20% - Accent1 6 10 2 2" xfId="47845" xr:uid="{00000000-0005-0000-0000-00002CBA0000}"/>
    <cellStyle name="20% - Accent1 6 10 2 2 2" xfId="47846" xr:uid="{00000000-0005-0000-0000-00002DBA0000}"/>
    <cellStyle name="20% - Accent1 6 10 2 3" xfId="47847" xr:uid="{00000000-0005-0000-0000-00002EBA0000}"/>
    <cellStyle name="20% - Accent1 6 10 3" xfId="47848" xr:uid="{00000000-0005-0000-0000-00002FBA0000}"/>
    <cellStyle name="20% - Accent1 6 10 3 2" xfId="47849" xr:uid="{00000000-0005-0000-0000-000030BA0000}"/>
    <cellStyle name="20% - Accent1 6 10 4" xfId="47850" xr:uid="{00000000-0005-0000-0000-000031BA0000}"/>
    <cellStyle name="20% - Accent1 6 11" xfId="47851" xr:uid="{00000000-0005-0000-0000-000032BA0000}"/>
    <cellStyle name="20% - Accent1 6 11 2" xfId="47852" xr:uid="{00000000-0005-0000-0000-000033BA0000}"/>
    <cellStyle name="20% - Accent1 6 11 2 2" xfId="47853" xr:uid="{00000000-0005-0000-0000-000034BA0000}"/>
    <cellStyle name="20% - Accent1 6 11 2 2 2" xfId="47854" xr:uid="{00000000-0005-0000-0000-000035BA0000}"/>
    <cellStyle name="20% - Accent1 6 11 2 3" xfId="47855" xr:uid="{00000000-0005-0000-0000-000036BA0000}"/>
    <cellStyle name="20% - Accent1 6 11 3" xfId="47856" xr:uid="{00000000-0005-0000-0000-000037BA0000}"/>
    <cellStyle name="20% - Accent1 6 11 3 2" xfId="47857" xr:uid="{00000000-0005-0000-0000-000038BA0000}"/>
    <cellStyle name="20% - Accent1 6 11 4" xfId="47858" xr:uid="{00000000-0005-0000-0000-000039BA0000}"/>
    <cellStyle name="20% - Accent1 6 12" xfId="47859" xr:uid="{00000000-0005-0000-0000-00003ABA0000}"/>
    <cellStyle name="20% - Accent1 6 12 2" xfId="47860" xr:uid="{00000000-0005-0000-0000-00003BBA0000}"/>
    <cellStyle name="20% - Accent1 6 12 2 2" xfId="47861" xr:uid="{00000000-0005-0000-0000-00003CBA0000}"/>
    <cellStyle name="20% - Accent1 6 12 3" xfId="47862" xr:uid="{00000000-0005-0000-0000-00003DBA0000}"/>
    <cellStyle name="20% - Accent1 6 13" xfId="47863" xr:uid="{00000000-0005-0000-0000-00003EBA0000}"/>
    <cellStyle name="20% - Accent1 6 13 2" xfId="47864" xr:uid="{00000000-0005-0000-0000-00003FBA0000}"/>
    <cellStyle name="20% - Accent1 6 13 2 2" xfId="47865" xr:uid="{00000000-0005-0000-0000-000040BA0000}"/>
    <cellStyle name="20% - Accent1 6 13 3" xfId="47866" xr:uid="{00000000-0005-0000-0000-000041BA0000}"/>
    <cellStyle name="20% - Accent1 6 14" xfId="47867" xr:uid="{00000000-0005-0000-0000-000042BA0000}"/>
    <cellStyle name="20% - Accent1 6 14 2" xfId="47868" xr:uid="{00000000-0005-0000-0000-000043BA0000}"/>
    <cellStyle name="20% - Accent1 6 15" xfId="47869" xr:uid="{00000000-0005-0000-0000-000044BA0000}"/>
    <cellStyle name="20% - Accent1 6 15 2" xfId="47870" xr:uid="{00000000-0005-0000-0000-000045BA0000}"/>
    <cellStyle name="20% - Accent1 6 16" xfId="47871" xr:uid="{00000000-0005-0000-0000-000046BA0000}"/>
    <cellStyle name="20% - Accent1 6 2" xfId="47872" xr:uid="{00000000-0005-0000-0000-000047BA0000}"/>
    <cellStyle name="20% - Accent1 6 2 10" xfId="47873" xr:uid="{00000000-0005-0000-0000-000048BA0000}"/>
    <cellStyle name="20% - Accent1 6 2 10 2" xfId="47874" xr:uid="{00000000-0005-0000-0000-000049BA0000}"/>
    <cellStyle name="20% - Accent1 6 2 10 2 2" xfId="47875" xr:uid="{00000000-0005-0000-0000-00004ABA0000}"/>
    <cellStyle name="20% - Accent1 6 2 10 2 2 2" xfId="47876" xr:uid="{00000000-0005-0000-0000-00004BBA0000}"/>
    <cellStyle name="20% - Accent1 6 2 10 2 3" xfId="47877" xr:uid="{00000000-0005-0000-0000-00004CBA0000}"/>
    <cellStyle name="20% - Accent1 6 2 10 3" xfId="47878" xr:uid="{00000000-0005-0000-0000-00004DBA0000}"/>
    <cellStyle name="20% - Accent1 6 2 10 3 2" xfId="47879" xr:uid="{00000000-0005-0000-0000-00004EBA0000}"/>
    <cellStyle name="20% - Accent1 6 2 10 4" xfId="47880" xr:uid="{00000000-0005-0000-0000-00004FBA0000}"/>
    <cellStyle name="20% - Accent1 6 2 11" xfId="47881" xr:uid="{00000000-0005-0000-0000-000050BA0000}"/>
    <cellStyle name="20% - Accent1 6 2 11 2" xfId="47882" xr:uid="{00000000-0005-0000-0000-000051BA0000}"/>
    <cellStyle name="20% - Accent1 6 2 11 2 2" xfId="47883" xr:uid="{00000000-0005-0000-0000-000052BA0000}"/>
    <cellStyle name="20% - Accent1 6 2 11 3" xfId="47884" xr:uid="{00000000-0005-0000-0000-000053BA0000}"/>
    <cellStyle name="20% - Accent1 6 2 12" xfId="47885" xr:uid="{00000000-0005-0000-0000-000054BA0000}"/>
    <cellStyle name="20% - Accent1 6 2 12 2" xfId="47886" xr:uid="{00000000-0005-0000-0000-000055BA0000}"/>
    <cellStyle name="20% - Accent1 6 2 12 2 2" xfId="47887" xr:uid="{00000000-0005-0000-0000-000056BA0000}"/>
    <cellStyle name="20% - Accent1 6 2 12 3" xfId="47888" xr:uid="{00000000-0005-0000-0000-000057BA0000}"/>
    <cellStyle name="20% - Accent1 6 2 13" xfId="47889" xr:uid="{00000000-0005-0000-0000-000058BA0000}"/>
    <cellStyle name="20% - Accent1 6 2 13 2" xfId="47890" xr:uid="{00000000-0005-0000-0000-000059BA0000}"/>
    <cellStyle name="20% - Accent1 6 2 14" xfId="47891" xr:uid="{00000000-0005-0000-0000-00005ABA0000}"/>
    <cellStyle name="20% - Accent1 6 2 14 2" xfId="47892" xr:uid="{00000000-0005-0000-0000-00005BBA0000}"/>
    <cellStyle name="20% - Accent1 6 2 15" xfId="47893" xr:uid="{00000000-0005-0000-0000-00005CBA0000}"/>
    <cellStyle name="20% - Accent1 6 2 2" xfId="47894" xr:uid="{00000000-0005-0000-0000-00005DBA0000}"/>
    <cellStyle name="20% - Accent1 6 2 2 10" xfId="47895" xr:uid="{00000000-0005-0000-0000-00005EBA0000}"/>
    <cellStyle name="20% - Accent1 6 2 2 10 2" xfId="47896" xr:uid="{00000000-0005-0000-0000-00005FBA0000}"/>
    <cellStyle name="20% - Accent1 6 2 2 10 2 2" xfId="47897" xr:uid="{00000000-0005-0000-0000-000060BA0000}"/>
    <cellStyle name="20% - Accent1 6 2 2 10 3" xfId="47898" xr:uid="{00000000-0005-0000-0000-000061BA0000}"/>
    <cellStyle name="20% - Accent1 6 2 2 11" xfId="47899" xr:uid="{00000000-0005-0000-0000-000062BA0000}"/>
    <cellStyle name="20% - Accent1 6 2 2 11 2" xfId="47900" xr:uid="{00000000-0005-0000-0000-000063BA0000}"/>
    <cellStyle name="20% - Accent1 6 2 2 11 2 2" xfId="47901" xr:uid="{00000000-0005-0000-0000-000064BA0000}"/>
    <cellStyle name="20% - Accent1 6 2 2 11 3" xfId="47902" xr:uid="{00000000-0005-0000-0000-000065BA0000}"/>
    <cellStyle name="20% - Accent1 6 2 2 12" xfId="47903" xr:uid="{00000000-0005-0000-0000-000066BA0000}"/>
    <cellStyle name="20% - Accent1 6 2 2 12 2" xfId="47904" xr:uid="{00000000-0005-0000-0000-000067BA0000}"/>
    <cellStyle name="20% - Accent1 6 2 2 13" xfId="47905" xr:uid="{00000000-0005-0000-0000-000068BA0000}"/>
    <cellStyle name="20% - Accent1 6 2 2 13 2" xfId="47906" xr:uid="{00000000-0005-0000-0000-000069BA0000}"/>
    <cellStyle name="20% - Accent1 6 2 2 14" xfId="47907" xr:uid="{00000000-0005-0000-0000-00006ABA0000}"/>
    <cellStyle name="20% - Accent1 6 2 2 2" xfId="47908" xr:uid="{00000000-0005-0000-0000-00006BBA0000}"/>
    <cellStyle name="20% - Accent1 6 2 2 2 10" xfId="47909" xr:uid="{00000000-0005-0000-0000-00006CBA0000}"/>
    <cellStyle name="20% - Accent1 6 2 2 2 10 2" xfId="47910" xr:uid="{00000000-0005-0000-0000-00006DBA0000}"/>
    <cellStyle name="20% - Accent1 6 2 2 2 11" xfId="47911" xr:uid="{00000000-0005-0000-0000-00006EBA0000}"/>
    <cellStyle name="20% - Accent1 6 2 2 2 2" xfId="47912" xr:uid="{00000000-0005-0000-0000-00006FBA0000}"/>
    <cellStyle name="20% - Accent1 6 2 2 2 2 2" xfId="47913" xr:uid="{00000000-0005-0000-0000-000070BA0000}"/>
    <cellStyle name="20% - Accent1 6 2 2 2 2 2 2" xfId="47914" xr:uid="{00000000-0005-0000-0000-000071BA0000}"/>
    <cellStyle name="20% - Accent1 6 2 2 2 2 2 2 2" xfId="47915" xr:uid="{00000000-0005-0000-0000-000072BA0000}"/>
    <cellStyle name="20% - Accent1 6 2 2 2 2 2 2 2 2" xfId="47916" xr:uid="{00000000-0005-0000-0000-000073BA0000}"/>
    <cellStyle name="20% - Accent1 6 2 2 2 2 2 2 3" xfId="47917" xr:uid="{00000000-0005-0000-0000-000074BA0000}"/>
    <cellStyle name="20% - Accent1 6 2 2 2 2 2 3" xfId="47918" xr:uid="{00000000-0005-0000-0000-000075BA0000}"/>
    <cellStyle name="20% - Accent1 6 2 2 2 2 2 3 2" xfId="47919" xr:uid="{00000000-0005-0000-0000-000076BA0000}"/>
    <cellStyle name="20% - Accent1 6 2 2 2 2 2 4" xfId="47920" xr:uid="{00000000-0005-0000-0000-000077BA0000}"/>
    <cellStyle name="20% - Accent1 6 2 2 2 2 3" xfId="47921" xr:uid="{00000000-0005-0000-0000-000078BA0000}"/>
    <cellStyle name="20% - Accent1 6 2 2 2 2 3 2" xfId="47922" xr:uid="{00000000-0005-0000-0000-000079BA0000}"/>
    <cellStyle name="20% - Accent1 6 2 2 2 2 3 2 2" xfId="47923" xr:uid="{00000000-0005-0000-0000-00007ABA0000}"/>
    <cellStyle name="20% - Accent1 6 2 2 2 2 3 2 2 2" xfId="47924" xr:uid="{00000000-0005-0000-0000-00007BBA0000}"/>
    <cellStyle name="20% - Accent1 6 2 2 2 2 3 2 3" xfId="47925" xr:uid="{00000000-0005-0000-0000-00007CBA0000}"/>
    <cellStyle name="20% - Accent1 6 2 2 2 2 3 3" xfId="47926" xr:uid="{00000000-0005-0000-0000-00007DBA0000}"/>
    <cellStyle name="20% - Accent1 6 2 2 2 2 3 3 2" xfId="47927" xr:uid="{00000000-0005-0000-0000-00007EBA0000}"/>
    <cellStyle name="20% - Accent1 6 2 2 2 2 3 4" xfId="47928" xr:uid="{00000000-0005-0000-0000-00007FBA0000}"/>
    <cellStyle name="20% - Accent1 6 2 2 2 2 4" xfId="47929" xr:uid="{00000000-0005-0000-0000-000080BA0000}"/>
    <cellStyle name="20% - Accent1 6 2 2 2 2 4 2" xfId="47930" xr:uid="{00000000-0005-0000-0000-000081BA0000}"/>
    <cellStyle name="20% - Accent1 6 2 2 2 2 4 2 2" xfId="47931" xr:uid="{00000000-0005-0000-0000-000082BA0000}"/>
    <cellStyle name="20% - Accent1 6 2 2 2 2 4 2 2 2" xfId="47932" xr:uid="{00000000-0005-0000-0000-000083BA0000}"/>
    <cellStyle name="20% - Accent1 6 2 2 2 2 4 2 3" xfId="47933" xr:uid="{00000000-0005-0000-0000-000084BA0000}"/>
    <cellStyle name="20% - Accent1 6 2 2 2 2 4 3" xfId="47934" xr:uid="{00000000-0005-0000-0000-000085BA0000}"/>
    <cellStyle name="20% - Accent1 6 2 2 2 2 4 3 2" xfId="47935" xr:uid="{00000000-0005-0000-0000-000086BA0000}"/>
    <cellStyle name="20% - Accent1 6 2 2 2 2 4 4" xfId="47936" xr:uid="{00000000-0005-0000-0000-000087BA0000}"/>
    <cellStyle name="20% - Accent1 6 2 2 2 2 5" xfId="47937" xr:uid="{00000000-0005-0000-0000-000088BA0000}"/>
    <cellStyle name="20% - Accent1 6 2 2 2 2 5 2" xfId="47938" xr:uid="{00000000-0005-0000-0000-000089BA0000}"/>
    <cellStyle name="20% - Accent1 6 2 2 2 2 5 2 2" xfId="47939" xr:uid="{00000000-0005-0000-0000-00008ABA0000}"/>
    <cellStyle name="20% - Accent1 6 2 2 2 2 5 3" xfId="47940" xr:uid="{00000000-0005-0000-0000-00008BBA0000}"/>
    <cellStyle name="20% - Accent1 6 2 2 2 2 6" xfId="47941" xr:uid="{00000000-0005-0000-0000-00008CBA0000}"/>
    <cellStyle name="20% - Accent1 6 2 2 2 2 6 2" xfId="47942" xr:uid="{00000000-0005-0000-0000-00008DBA0000}"/>
    <cellStyle name="20% - Accent1 6 2 2 2 2 6 2 2" xfId="47943" xr:uid="{00000000-0005-0000-0000-00008EBA0000}"/>
    <cellStyle name="20% - Accent1 6 2 2 2 2 6 3" xfId="47944" xr:uid="{00000000-0005-0000-0000-00008FBA0000}"/>
    <cellStyle name="20% - Accent1 6 2 2 2 2 7" xfId="47945" xr:uid="{00000000-0005-0000-0000-000090BA0000}"/>
    <cellStyle name="20% - Accent1 6 2 2 2 2 7 2" xfId="47946" xr:uid="{00000000-0005-0000-0000-000091BA0000}"/>
    <cellStyle name="20% - Accent1 6 2 2 2 2 8" xfId="47947" xr:uid="{00000000-0005-0000-0000-000092BA0000}"/>
    <cellStyle name="20% - Accent1 6 2 2 2 2 8 2" xfId="47948" xr:uid="{00000000-0005-0000-0000-000093BA0000}"/>
    <cellStyle name="20% - Accent1 6 2 2 2 2 9" xfId="47949" xr:uid="{00000000-0005-0000-0000-000094BA0000}"/>
    <cellStyle name="20% - Accent1 6 2 2 2 3" xfId="47950" xr:uid="{00000000-0005-0000-0000-000095BA0000}"/>
    <cellStyle name="20% - Accent1 6 2 2 2 3 2" xfId="47951" xr:uid="{00000000-0005-0000-0000-000096BA0000}"/>
    <cellStyle name="20% - Accent1 6 2 2 2 3 2 2" xfId="47952" xr:uid="{00000000-0005-0000-0000-000097BA0000}"/>
    <cellStyle name="20% - Accent1 6 2 2 2 3 2 2 2" xfId="47953" xr:uid="{00000000-0005-0000-0000-000098BA0000}"/>
    <cellStyle name="20% - Accent1 6 2 2 2 3 2 2 2 2" xfId="47954" xr:uid="{00000000-0005-0000-0000-000099BA0000}"/>
    <cellStyle name="20% - Accent1 6 2 2 2 3 2 2 3" xfId="47955" xr:uid="{00000000-0005-0000-0000-00009ABA0000}"/>
    <cellStyle name="20% - Accent1 6 2 2 2 3 2 3" xfId="47956" xr:uid="{00000000-0005-0000-0000-00009BBA0000}"/>
    <cellStyle name="20% - Accent1 6 2 2 2 3 2 3 2" xfId="47957" xr:uid="{00000000-0005-0000-0000-00009CBA0000}"/>
    <cellStyle name="20% - Accent1 6 2 2 2 3 2 4" xfId="47958" xr:uid="{00000000-0005-0000-0000-00009DBA0000}"/>
    <cellStyle name="20% - Accent1 6 2 2 2 3 3" xfId="47959" xr:uid="{00000000-0005-0000-0000-00009EBA0000}"/>
    <cellStyle name="20% - Accent1 6 2 2 2 3 3 2" xfId="47960" xr:uid="{00000000-0005-0000-0000-00009FBA0000}"/>
    <cellStyle name="20% - Accent1 6 2 2 2 3 3 2 2" xfId="47961" xr:uid="{00000000-0005-0000-0000-0000A0BA0000}"/>
    <cellStyle name="20% - Accent1 6 2 2 2 3 3 2 2 2" xfId="47962" xr:uid="{00000000-0005-0000-0000-0000A1BA0000}"/>
    <cellStyle name="20% - Accent1 6 2 2 2 3 3 2 3" xfId="47963" xr:uid="{00000000-0005-0000-0000-0000A2BA0000}"/>
    <cellStyle name="20% - Accent1 6 2 2 2 3 3 3" xfId="47964" xr:uid="{00000000-0005-0000-0000-0000A3BA0000}"/>
    <cellStyle name="20% - Accent1 6 2 2 2 3 3 3 2" xfId="47965" xr:uid="{00000000-0005-0000-0000-0000A4BA0000}"/>
    <cellStyle name="20% - Accent1 6 2 2 2 3 3 4" xfId="47966" xr:uid="{00000000-0005-0000-0000-0000A5BA0000}"/>
    <cellStyle name="20% - Accent1 6 2 2 2 3 4" xfId="47967" xr:uid="{00000000-0005-0000-0000-0000A6BA0000}"/>
    <cellStyle name="20% - Accent1 6 2 2 2 3 4 2" xfId="47968" xr:uid="{00000000-0005-0000-0000-0000A7BA0000}"/>
    <cellStyle name="20% - Accent1 6 2 2 2 3 4 2 2" xfId="47969" xr:uid="{00000000-0005-0000-0000-0000A8BA0000}"/>
    <cellStyle name="20% - Accent1 6 2 2 2 3 4 2 2 2" xfId="47970" xr:uid="{00000000-0005-0000-0000-0000A9BA0000}"/>
    <cellStyle name="20% - Accent1 6 2 2 2 3 4 2 3" xfId="47971" xr:uid="{00000000-0005-0000-0000-0000AABA0000}"/>
    <cellStyle name="20% - Accent1 6 2 2 2 3 4 3" xfId="47972" xr:uid="{00000000-0005-0000-0000-0000ABBA0000}"/>
    <cellStyle name="20% - Accent1 6 2 2 2 3 4 3 2" xfId="47973" xr:uid="{00000000-0005-0000-0000-0000ACBA0000}"/>
    <cellStyle name="20% - Accent1 6 2 2 2 3 4 4" xfId="47974" xr:uid="{00000000-0005-0000-0000-0000ADBA0000}"/>
    <cellStyle name="20% - Accent1 6 2 2 2 3 5" xfId="47975" xr:uid="{00000000-0005-0000-0000-0000AEBA0000}"/>
    <cellStyle name="20% - Accent1 6 2 2 2 3 5 2" xfId="47976" xr:uid="{00000000-0005-0000-0000-0000AFBA0000}"/>
    <cellStyle name="20% - Accent1 6 2 2 2 3 5 2 2" xfId="47977" xr:uid="{00000000-0005-0000-0000-0000B0BA0000}"/>
    <cellStyle name="20% - Accent1 6 2 2 2 3 5 3" xfId="47978" xr:uid="{00000000-0005-0000-0000-0000B1BA0000}"/>
    <cellStyle name="20% - Accent1 6 2 2 2 3 6" xfId="47979" xr:uid="{00000000-0005-0000-0000-0000B2BA0000}"/>
    <cellStyle name="20% - Accent1 6 2 2 2 3 6 2" xfId="47980" xr:uid="{00000000-0005-0000-0000-0000B3BA0000}"/>
    <cellStyle name="20% - Accent1 6 2 2 2 3 6 2 2" xfId="47981" xr:uid="{00000000-0005-0000-0000-0000B4BA0000}"/>
    <cellStyle name="20% - Accent1 6 2 2 2 3 6 3" xfId="47982" xr:uid="{00000000-0005-0000-0000-0000B5BA0000}"/>
    <cellStyle name="20% - Accent1 6 2 2 2 3 7" xfId="47983" xr:uid="{00000000-0005-0000-0000-0000B6BA0000}"/>
    <cellStyle name="20% - Accent1 6 2 2 2 3 7 2" xfId="47984" xr:uid="{00000000-0005-0000-0000-0000B7BA0000}"/>
    <cellStyle name="20% - Accent1 6 2 2 2 3 8" xfId="47985" xr:uid="{00000000-0005-0000-0000-0000B8BA0000}"/>
    <cellStyle name="20% - Accent1 6 2 2 2 3 8 2" xfId="47986" xr:uid="{00000000-0005-0000-0000-0000B9BA0000}"/>
    <cellStyle name="20% - Accent1 6 2 2 2 3 9" xfId="47987" xr:uid="{00000000-0005-0000-0000-0000BABA0000}"/>
    <cellStyle name="20% - Accent1 6 2 2 2 4" xfId="47988" xr:uid="{00000000-0005-0000-0000-0000BBBA0000}"/>
    <cellStyle name="20% - Accent1 6 2 2 2 4 2" xfId="47989" xr:uid="{00000000-0005-0000-0000-0000BCBA0000}"/>
    <cellStyle name="20% - Accent1 6 2 2 2 4 2 2" xfId="47990" xr:uid="{00000000-0005-0000-0000-0000BDBA0000}"/>
    <cellStyle name="20% - Accent1 6 2 2 2 4 2 2 2" xfId="47991" xr:uid="{00000000-0005-0000-0000-0000BEBA0000}"/>
    <cellStyle name="20% - Accent1 6 2 2 2 4 2 3" xfId="47992" xr:uid="{00000000-0005-0000-0000-0000BFBA0000}"/>
    <cellStyle name="20% - Accent1 6 2 2 2 4 3" xfId="47993" xr:uid="{00000000-0005-0000-0000-0000C0BA0000}"/>
    <cellStyle name="20% - Accent1 6 2 2 2 4 3 2" xfId="47994" xr:uid="{00000000-0005-0000-0000-0000C1BA0000}"/>
    <cellStyle name="20% - Accent1 6 2 2 2 4 4" xfId="47995" xr:uid="{00000000-0005-0000-0000-0000C2BA0000}"/>
    <cellStyle name="20% - Accent1 6 2 2 2 5" xfId="47996" xr:uid="{00000000-0005-0000-0000-0000C3BA0000}"/>
    <cellStyle name="20% - Accent1 6 2 2 2 5 2" xfId="47997" xr:uid="{00000000-0005-0000-0000-0000C4BA0000}"/>
    <cellStyle name="20% - Accent1 6 2 2 2 5 2 2" xfId="47998" xr:uid="{00000000-0005-0000-0000-0000C5BA0000}"/>
    <cellStyle name="20% - Accent1 6 2 2 2 5 2 2 2" xfId="47999" xr:uid="{00000000-0005-0000-0000-0000C6BA0000}"/>
    <cellStyle name="20% - Accent1 6 2 2 2 5 2 3" xfId="48000" xr:uid="{00000000-0005-0000-0000-0000C7BA0000}"/>
    <cellStyle name="20% - Accent1 6 2 2 2 5 3" xfId="48001" xr:uid="{00000000-0005-0000-0000-0000C8BA0000}"/>
    <cellStyle name="20% - Accent1 6 2 2 2 5 3 2" xfId="48002" xr:uid="{00000000-0005-0000-0000-0000C9BA0000}"/>
    <cellStyle name="20% - Accent1 6 2 2 2 5 4" xfId="48003" xr:uid="{00000000-0005-0000-0000-0000CABA0000}"/>
    <cellStyle name="20% - Accent1 6 2 2 2 6" xfId="48004" xr:uid="{00000000-0005-0000-0000-0000CBBA0000}"/>
    <cellStyle name="20% - Accent1 6 2 2 2 6 2" xfId="48005" xr:uid="{00000000-0005-0000-0000-0000CCBA0000}"/>
    <cellStyle name="20% - Accent1 6 2 2 2 6 2 2" xfId="48006" xr:uid="{00000000-0005-0000-0000-0000CDBA0000}"/>
    <cellStyle name="20% - Accent1 6 2 2 2 6 2 2 2" xfId="48007" xr:uid="{00000000-0005-0000-0000-0000CEBA0000}"/>
    <cellStyle name="20% - Accent1 6 2 2 2 6 2 3" xfId="48008" xr:uid="{00000000-0005-0000-0000-0000CFBA0000}"/>
    <cellStyle name="20% - Accent1 6 2 2 2 6 3" xfId="48009" xr:uid="{00000000-0005-0000-0000-0000D0BA0000}"/>
    <cellStyle name="20% - Accent1 6 2 2 2 6 3 2" xfId="48010" xr:uid="{00000000-0005-0000-0000-0000D1BA0000}"/>
    <cellStyle name="20% - Accent1 6 2 2 2 6 4" xfId="48011" xr:uid="{00000000-0005-0000-0000-0000D2BA0000}"/>
    <cellStyle name="20% - Accent1 6 2 2 2 7" xfId="48012" xr:uid="{00000000-0005-0000-0000-0000D3BA0000}"/>
    <cellStyle name="20% - Accent1 6 2 2 2 7 2" xfId="48013" xr:uid="{00000000-0005-0000-0000-0000D4BA0000}"/>
    <cellStyle name="20% - Accent1 6 2 2 2 7 2 2" xfId="48014" xr:uid="{00000000-0005-0000-0000-0000D5BA0000}"/>
    <cellStyle name="20% - Accent1 6 2 2 2 7 3" xfId="48015" xr:uid="{00000000-0005-0000-0000-0000D6BA0000}"/>
    <cellStyle name="20% - Accent1 6 2 2 2 8" xfId="48016" xr:uid="{00000000-0005-0000-0000-0000D7BA0000}"/>
    <cellStyle name="20% - Accent1 6 2 2 2 8 2" xfId="48017" xr:uid="{00000000-0005-0000-0000-0000D8BA0000}"/>
    <cellStyle name="20% - Accent1 6 2 2 2 8 2 2" xfId="48018" xr:uid="{00000000-0005-0000-0000-0000D9BA0000}"/>
    <cellStyle name="20% - Accent1 6 2 2 2 8 3" xfId="48019" xr:uid="{00000000-0005-0000-0000-0000DABA0000}"/>
    <cellStyle name="20% - Accent1 6 2 2 2 9" xfId="48020" xr:uid="{00000000-0005-0000-0000-0000DBBA0000}"/>
    <cellStyle name="20% - Accent1 6 2 2 2 9 2" xfId="48021" xr:uid="{00000000-0005-0000-0000-0000DCBA0000}"/>
    <cellStyle name="20% - Accent1 6 2 2 3" xfId="48022" xr:uid="{00000000-0005-0000-0000-0000DDBA0000}"/>
    <cellStyle name="20% - Accent1 6 2 2 3 10" xfId="48023" xr:uid="{00000000-0005-0000-0000-0000DEBA0000}"/>
    <cellStyle name="20% - Accent1 6 2 2 3 10 2" xfId="48024" xr:uid="{00000000-0005-0000-0000-0000DFBA0000}"/>
    <cellStyle name="20% - Accent1 6 2 2 3 11" xfId="48025" xr:uid="{00000000-0005-0000-0000-0000E0BA0000}"/>
    <cellStyle name="20% - Accent1 6 2 2 3 2" xfId="48026" xr:uid="{00000000-0005-0000-0000-0000E1BA0000}"/>
    <cellStyle name="20% - Accent1 6 2 2 3 2 2" xfId="48027" xr:uid="{00000000-0005-0000-0000-0000E2BA0000}"/>
    <cellStyle name="20% - Accent1 6 2 2 3 2 2 2" xfId="48028" xr:uid="{00000000-0005-0000-0000-0000E3BA0000}"/>
    <cellStyle name="20% - Accent1 6 2 2 3 2 2 2 2" xfId="48029" xr:uid="{00000000-0005-0000-0000-0000E4BA0000}"/>
    <cellStyle name="20% - Accent1 6 2 2 3 2 2 2 2 2" xfId="48030" xr:uid="{00000000-0005-0000-0000-0000E5BA0000}"/>
    <cellStyle name="20% - Accent1 6 2 2 3 2 2 2 3" xfId="48031" xr:uid="{00000000-0005-0000-0000-0000E6BA0000}"/>
    <cellStyle name="20% - Accent1 6 2 2 3 2 2 3" xfId="48032" xr:uid="{00000000-0005-0000-0000-0000E7BA0000}"/>
    <cellStyle name="20% - Accent1 6 2 2 3 2 2 3 2" xfId="48033" xr:uid="{00000000-0005-0000-0000-0000E8BA0000}"/>
    <cellStyle name="20% - Accent1 6 2 2 3 2 2 4" xfId="48034" xr:uid="{00000000-0005-0000-0000-0000E9BA0000}"/>
    <cellStyle name="20% - Accent1 6 2 2 3 2 3" xfId="48035" xr:uid="{00000000-0005-0000-0000-0000EABA0000}"/>
    <cellStyle name="20% - Accent1 6 2 2 3 2 3 2" xfId="48036" xr:uid="{00000000-0005-0000-0000-0000EBBA0000}"/>
    <cellStyle name="20% - Accent1 6 2 2 3 2 3 2 2" xfId="48037" xr:uid="{00000000-0005-0000-0000-0000ECBA0000}"/>
    <cellStyle name="20% - Accent1 6 2 2 3 2 3 2 2 2" xfId="48038" xr:uid="{00000000-0005-0000-0000-0000EDBA0000}"/>
    <cellStyle name="20% - Accent1 6 2 2 3 2 3 2 3" xfId="48039" xr:uid="{00000000-0005-0000-0000-0000EEBA0000}"/>
    <cellStyle name="20% - Accent1 6 2 2 3 2 3 3" xfId="48040" xr:uid="{00000000-0005-0000-0000-0000EFBA0000}"/>
    <cellStyle name="20% - Accent1 6 2 2 3 2 3 3 2" xfId="48041" xr:uid="{00000000-0005-0000-0000-0000F0BA0000}"/>
    <cellStyle name="20% - Accent1 6 2 2 3 2 3 4" xfId="48042" xr:uid="{00000000-0005-0000-0000-0000F1BA0000}"/>
    <cellStyle name="20% - Accent1 6 2 2 3 2 4" xfId="48043" xr:uid="{00000000-0005-0000-0000-0000F2BA0000}"/>
    <cellStyle name="20% - Accent1 6 2 2 3 2 4 2" xfId="48044" xr:uid="{00000000-0005-0000-0000-0000F3BA0000}"/>
    <cellStyle name="20% - Accent1 6 2 2 3 2 4 2 2" xfId="48045" xr:uid="{00000000-0005-0000-0000-0000F4BA0000}"/>
    <cellStyle name="20% - Accent1 6 2 2 3 2 4 2 2 2" xfId="48046" xr:uid="{00000000-0005-0000-0000-0000F5BA0000}"/>
    <cellStyle name="20% - Accent1 6 2 2 3 2 4 2 3" xfId="48047" xr:uid="{00000000-0005-0000-0000-0000F6BA0000}"/>
    <cellStyle name="20% - Accent1 6 2 2 3 2 4 3" xfId="48048" xr:uid="{00000000-0005-0000-0000-0000F7BA0000}"/>
    <cellStyle name="20% - Accent1 6 2 2 3 2 4 3 2" xfId="48049" xr:uid="{00000000-0005-0000-0000-0000F8BA0000}"/>
    <cellStyle name="20% - Accent1 6 2 2 3 2 4 4" xfId="48050" xr:uid="{00000000-0005-0000-0000-0000F9BA0000}"/>
    <cellStyle name="20% - Accent1 6 2 2 3 2 5" xfId="48051" xr:uid="{00000000-0005-0000-0000-0000FABA0000}"/>
    <cellStyle name="20% - Accent1 6 2 2 3 2 5 2" xfId="48052" xr:uid="{00000000-0005-0000-0000-0000FBBA0000}"/>
    <cellStyle name="20% - Accent1 6 2 2 3 2 5 2 2" xfId="48053" xr:uid="{00000000-0005-0000-0000-0000FCBA0000}"/>
    <cellStyle name="20% - Accent1 6 2 2 3 2 5 3" xfId="48054" xr:uid="{00000000-0005-0000-0000-0000FDBA0000}"/>
    <cellStyle name="20% - Accent1 6 2 2 3 2 6" xfId="48055" xr:uid="{00000000-0005-0000-0000-0000FEBA0000}"/>
    <cellStyle name="20% - Accent1 6 2 2 3 2 6 2" xfId="48056" xr:uid="{00000000-0005-0000-0000-0000FFBA0000}"/>
    <cellStyle name="20% - Accent1 6 2 2 3 2 6 2 2" xfId="48057" xr:uid="{00000000-0005-0000-0000-000000BB0000}"/>
    <cellStyle name="20% - Accent1 6 2 2 3 2 6 3" xfId="48058" xr:uid="{00000000-0005-0000-0000-000001BB0000}"/>
    <cellStyle name="20% - Accent1 6 2 2 3 2 7" xfId="48059" xr:uid="{00000000-0005-0000-0000-000002BB0000}"/>
    <cellStyle name="20% - Accent1 6 2 2 3 2 7 2" xfId="48060" xr:uid="{00000000-0005-0000-0000-000003BB0000}"/>
    <cellStyle name="20% - Accent1 6 2 2 3 2 8" xfId="48061" xr:uid="{00000000-0005-0000-0000-000004BB0000}"/>
    <cellStyle name="20% - Accent1 6 2 2 3 2 8 2" xfId="48062" xr:uid="{00000000-0005-0000-0000-000005BB0000}"/>
    <cellStyle name="20% - Accent1 6 2 2 3 2 9" xfId="48063" xr:uid="{00000000-0005-0000-0000-000006BB0000}"/>
    <cellStyle name="20% - Accent1 6 2 2 3 3" xfId="48064" xr:uid="{00000000-0005-0000-0000-000007BB0000}"/>
    <cellStyle name="20% - Accent1 6 2 2 3 3 2" xfId="48065" xr:uid="{00000000-0005-0000-0000-000008BB0000}"/>
    <cellStyle name="20% - Accent1 6 2 2 3 3 2 2" xfId="48066" xr:uid="{00000000-0005-0000-0000-000009BB0000}"/>
    <cellStyle name="20% - Accent1 6 2 2 3 3 2 2 2" xfId="48067" xr:uid="{00000000-0005-0000-0000-00000ABB0000}"/>
    <cellStyle name="20% - Accent1 6 2 2 3 3 2 2 2 2" xfId="48068" xr:uid="{00000000-0005-0000-0000-00000BBB0000}"/>
    <cellStyle name="20% - Accent1 6 2 2 3 3 2 2 3" xfId="48069" xr:uid="{00000000-0005-0000-0000-00000CBB0000}"/>
    <cellStyle name="20% - Accent1 6 2 2 3 3 2 3" xfId="48070" xr:uid="{00000000-0005-0000-0000-00000DBB0000}"/>
    <cellStyle name="20% - Accent1 6 2 2 3 3 2 3 2" xfId="48071" xr:uid="{00000000-0005-0000-0000-00000EBB0000}"/>
    <cellStyle name="20% - Accent1 6 2 2 3 3 2 4" xfId="48072" xr:uid="{00000000-0005-0000-0000-00000FBB0000}"/>
    <cellStyle name="20% - Accent1 6 2 2 3 3 3" xfId="48073" xr:uid="{00000000-0005-0000-0000-000010BB0000}"/>
    <cellStyle name="20% - Accent1 6 2 2 3 3 3 2" xfId="48074" xr:uid="{00000000-0005-0000-0000-000011BB0000}"/>
    <cellStyle name="20% - Accent1 6 2 2 3 3 3 2 2" xfId="48075" xr:uid="{00000000-0005-0000-0000-000012BB0000}"/>
    <cellStyle name="20% - Accent1 6 2 2 3 3 3 2 2 2" xfId="48076" xr:uid="{00000000-0005-0000-0000-000013BB0000}"/>
    <cellStyle name="20% - Accent1 6 2 2 3 3 3 2 3" xfId="48077" xr:uid="{00000000-0005-0000-0000-000014BB0000}"/>
    <cellStyle name="20% - Accent1 6 2 2 3 3 3 3" xfId="48078" xr:uid="{00000000-0005-0000-0000-000015BB0000}"/>
    <cellStyle name="20% - Accent1 6 2 2 3 3 3 3 2" xfId="48079" xr:uid="{00000000-0005-0000-0000-000016BB0000}"/>
    <cellStyle name="20% - Accent1 6 2 2 3 3 3 4" xfId="48080" xr:uid="{00000000-0005-0000-0000-000017BB0000}"/>
    <cellStyle name="20% - Accent1 6 2 2 3 3 4" xfId="48081" xr:uid="{00000000-0005-0000-0000-000018BB0000}"/>
    <cellStyle name="20% - Accent1 6 2 2 3 3 4 2" xfId="48082" xr:uid="{00000000-0005-0000-0000-000019BB0000}"/>
    <cellStyle name="20% - Accent1 6 2 2 3 3 4 2 2" xfId="48083" xr:uid="{00000000-0005-0000-0000-00001ABB0000}"/>
    <cellStyle name="20% - Accent1 6 2 2 3 3 4 2 2 2" xfId="48084" xr:uid="{00000000-0005-0000-0000-00001BBB0000}"/>
    <cellStyle name="20% - Accent1 6 2 2 3 3 4 2 3" xfId="48085" xr:uid="{00000000-0005-0000-0000-00001CBB0000}"/>
    <cellStyle name="20% - Accent1 6 2 2 3 3 4 3" xfId="48086" xr:uid="{00000000-0005-0000-0000-00001DBB0000}"/>
    <cellStyle name="20% - Accent1 6 2 2 3 3 4 3 2" xfId="48087" xr:uid="{00000000-0005-0000-0000-00001EBB0000}"/>
    <cellStyle name="20% - Accent1 6 2 2 3 3 4 4" xfId="48088" xr:uid="{00000000-0005-0000-0000-00001FBB0000}"/>
    <cellStyle name="20% - Accent1 6 2 2 3 3 5" xfId="48089" xr:uid="{00000000-0005-0000-0000-000020BB0000}"/>
    <cellStyle name="20% - Accent1 6 2 2 3 3 5 2" xfId="48090" xr:uid="{00000000-0005-0000-0000-000021BB0000}"/>
    <cellStyle name="20% - Accent1 6 2 2 3 3 5 2 2" xfId="48091" xr:uid="{00000000-0005-0000-0000-000022BB0000}"/>
    <cellStyle name="20% - Accent1 6 2 2 3 3 5 3" xfId="48092" xr:uid="{00000000-0005-0000-0000-000023BB0000}"/>
    <cellStyle name="20% - Accent1 6 2 2 3 3 6" xfId="48093" xr:uid="{00000000-0005-0000-0000-000024BB0000}"/>
    <cellStyle name="20% - Accent1 6 2 2 3 3 6 2" xfId="48094" xr:uid="{00000000-0005-0000-0000-000025BB0000}"/>
    <cellStyle name="20% - Accent1 6 2 2 3 3 6 2 2" xfId="48095" xr:uid="{00000000-0005-0000-0000-000026BB0000}"/>
    <cellStyle name="20% - Accent1 6 2 2 3 3 6 3" xfId="48096" xr:uid="{00000000-0005-0000-0000-000027BB0000}"/>
    <cellStyle name="20% - Accent1 6 2 2 3 3 7" xfId="48097" xr:uid="{00000000-0005-0000-0000-000028BB0000}"/>
    <cellStyle name="20% - Accent1 6 2 2 3 3 7 2" xfId="48098" xr:uid="{00000000-0005-0000-0000-000029BB0000}"/>
    <cellStyle name="20% - Accent1 6 2 2 3 3 8" xfId="48099" xr:uid="{00000000-0005-0000-0000-00002ABB0000}"/>
    <cellStyle name="20% - Accent1 6 2 2 3 3 8 2" xfId="48100" xr:uid="{00000000-0005-0000-0000-00002BBB0000}"/>
    <cellStyle name="20% - Accent1 6 2 2 3 3 9" xfId="48101" xr:uid="{00000000-0005-0000-0000-00002CBB0000}"/>
    <cellStyle name="20% - Accent1 6 2 2 3 4" xfId="48102" xr:uid="{00000000-0005-0000-0000-00002DBB0000}"/>
    <cellStyle name="20% - Accent1 6 2 2 3 4 2" xfId="48103" xr:uid="{00000000-0005-0000-0000-00002EBB0000}"/>
    <cellStyle name="20% - Accent1 6 2 2 3 4 2 2" xfId="48104" xr:uid="{00000000-0005-0000-0000-00002FBB0000}"/>
    <cellStyle name="20% - Accent1 6 2 2 3 4 2 2 2" xfId="48105" xr:uid="{00000000-0005-0000-0000-000030BB0000}"/>
    <cellStyle name="20% - Accent1 6 2 2 3 4 2 3" xfId="48106" xr:uid="{00000000-0005-0000-0000-000031BB0000}"/>
    <cellStyle name="20% - Accent1 6 2 2 3 4 3" xfId="48107" xr:uid="{00000000-0005-0000-0000-000032BB0000}"/>
    <cellStyle name="20% - Accent1 6 2 2 3 4 3 2" xfId="48108" xr:uid="{00000000-0005-0000-0000-000033BB0000}"/>
    <cellStyle name="20% - Accent1 6 2 2 3 4 4" xfId="48109" xr:uid="{00000000-0005-0000-0000-000034BB0000}"/>
    <cellStyle name="20% - Accent1 6 2 2 3 5" xfId="48110" xr:uid="{00000000-0005-0000-0000-000035BB0000}"/>
    <cellStyle name="20% - Accent1 6 2 2 3 5 2" xfId="48111" xr:uid="{00000000-0005-0000-0000-000036BB0000}"/>
    <cellStyle name="20% - Accent1 6 2 2 3 5 2 2" xfId="48112" xr:uid="{00000000-0005-0000-0000-000037BB0000}"/>
    <cellStyle name="20% - Accent1 6 2 2 3 5 2 2 2" xfId="48113" xr:uid="{00000000-0005-0000-0000-000038BB0000}"/>
    <cellStyle name="20% - Accent1 6 2 2 3 5 2 3" xfId="48114" xr:uid="{00000000-0005-0000-0000-000039BB0000}"/>
    <cellStyle name="20% - Accent1 6 2 2 3 5 3" xfId="48115" xr:uid="{00000000-0005-0000-0000-00003ABB0000}"/>
    <cellStyle name="20% - Accent1 6 2 2 3 5 3 2" xfId="48116" xr:uid="{00000000-0005-0000-0000-00003BBB0000}"/>
    <cellStyle name="20% - Accent1 6 2 2 3 5 4" xfId="48117" xr:uid="{00000000-0005-0000-0000-00003CBB0000}"/>
    <cellStyle name="20% - Accent1 6 2 2 3 6" xfId="48118" xr:uid="{00000000-0005-0000-0000-00003DBB0000}"/>
    <cellStyle name="20% - Accent1 6 2 2 3 6 2" xfId="48119" xr:uid="{00000000-0005-0000-0000-00003EBB0000}"/>
    <cellStyle name="20% - Accent1 6 2 2 3 6 2 2" xfId="48120" xr:uid="{00000000-0005-0000-0000-00003FBB0000}"/>
    <cellStyle name="20% - Accent1 6 2 2 3 6 2 2 2" xfId="48121" xr:uid="{00000000-0005-0000-0000-000040BB0000}"/>
    <cellStyle name="20% - Accent1 6 2 2 3 6 2 3" xfId="48122" xr:uid="{00000000-0005-0000-0000-000041BB0000}"/>
    <cellStyle name="20% - Accent1 6 2 2 3 6 3" xfId="48123" xr:uid="{00000000-0005-0000-0000-000042BB0000}"/>
    <cellStyle name="20% - Accent1 6 2 2 3 6 3 2" xfId="48124" xr:uid="{00000000-0005-0000-0000-000043BB0000}"/>
    <cellStyle name="20% - Accent1 6 2 2 3 6 4" xfId="48125" xr:uid="{00000000-0005-0000-0000-000044BB0000}"/>
    <cellStyle name="20% - Accent1 6 2 2 3 7" xfId="48126" xr:uid="{00000000-0005-0000-0000-000045BB0000}"/>
    <cellStyle name="20% - Accent1 6 2 2 3 7 2" xfId="48127" xr:uid="{00000000-0005-0000-0000-000046BB0000}"/>
    <cellStyle name="20% - Accent1 6 2 2 3 7 2 2" xfId="48128" xr:uid="{00000000-0005-0000-0000-000047BB0000}"/>
    <cellStyle name="20% - Accent1 6 2 2 3 7 3" xfId="48129" xr:uid="{00000000-0005-0000-0000-000048BB0000}"/>
    <cellStyle name="20% - Accent1 6 2 2 3 8" xfId="48130" xr:uid="{00000000-0005-0000-0000-000049BB0000}"/>
    <cellStyle name="20% - Accent1 6 2 2 3 8 2" xfId="48131" xr:uid="{00000000-0005-0000-0000-00004ABB0000}"/>
    <cellStyle name="20% - Accent1 6 2 2 3 8 2 2" xfId="48132" xr:uid="{00000000-0005-0000-0000-00004BBB0000}"/>
    <cellStyle name="20% - Accent1 6 2 2 3 8 3" xfId="48133" xr:uid="{00000000-0005-0000-0000-00004CBB0000}"/>
    <cellStyle name="20% - Accent1 6 2 2 3 9" xfId="48134" xr:uid="{00000000-0005-0000-0000-00004DBB0000}"/>
    <cellStyle name="20% - Accent1 6 2 2 3 9 2" xfId="48135" xr:uid="{00000000-0005-0000-0000-00004EBB0000}"/>
    <cellStyle name="20% - Accent1 6 2 2 4" xfId="48136" xr:uid="{00000000-0005-0000-0000-00004FBB0000}"/>
    <cellStyle name="20% - Accent1 6 2 2 4 10" xfId="48137" xr:uid="{00000000-0005-0000-0000-000050BB0000}"/>
    <cellStyle name="20% - Accent1 6 2 2 4 10 2" xfId="48138" xr:uid="{00000000-0005-0000-0000-000051BB0000}"/>
    <cellStyle name="20% - Accent1 6 2 2 4 11" xfId="48139" xr:uid="{00000000-0005-0000-0000-000052BB0000}"/>
    <cellStyle name="20% - Accent1 6 2 2 4 2" xfId="48140" xr:uid="{00000000-0005-0000-0000-000053BB0000}"/>
    <cellStyle name="20% - Accent1 6 2 2 4 2 2" xfId="48141" xr:uid="{00000000-0005-0000-0000-000054BB0000}"/>
    <cellStyle name="20% - Accent1 6 2 2 4 2 2 2" xfId="48142" xr:uid="{00000000-0005-0000-0000-000055BB0000}"/>
    <cellStyle name="20% - Accent1 6 2 2 4 2 2 2 2" xfId="48143" xr:uid="{00000000-0005-0000-0000-000056BB0000}"/>
    <cellStyle name="20% - Accent1 6 2 2 4 2 2 2 2 2" xfId="48144" xr:uid="{00000000-0005-0000-0000-000057BB0000}"/>
    <cellStyle name="20% - Accent1 6 2 2 4 2 2 2 3" xfId="48145" xr:uid="{00000000-0005-0000-0000-000058BB0000}"/>
    <cellStyle name="20% - Accent1 6 2 2 4 2 2 3" xfId="48146" xr:uid="{00000000-0005-0000-0000-000059BB0000}"/>
    <cellStyle name="20% - Accent1 6 2 2 4 2 2 3 2" xfId="48147" xr:uid="{00000000-0005-0000-0000-00005ABB0000}"/>
    <cellStyle name="20% - Accent1 6 2 2 4 2 2 4" xfId="48148" xr:uid="{00000000-0005-0000-0000-00005BBB0000}"/>
    <cellStyle name="20% - Accent1 6 2 2 4 2 3" xfId="48149" xr:uid="{00000000-0005-0000-0000-00005CBB0000}"/>
    <cellStyle name="20% - Accent1 6 2 2 4 2 3 2" xfId="48150" xr:uid="{00000000-0005-0000-0000-00005DBB0000}"/>
    <cellStyle name="20% - Accent1 6 2 2 4 2 3 2 2" xfId="48151" xr:uid="{00000000-0005-0000-0000-00005EBB0000}"/>
    <cellStyle name="20% - Accent1 6 2 2 4 2 3 2 2 2" xfId="48152" xr:uid="{00000000-0005-0000-0000-00005FBB0000}"/>
    <cellStyle name="20% - Accent1 6 2 2 4 2 3 2 3" xfId="48153" xr:uid="{00000000-0005-0000-0000-000060BB0000}"/>
    <cellStyle name="20% - Accent1 6 2 2 4 2 3 3" xfId="48154" xr:uid="{00000000-0005-0000-0000-000061BB0000}"/>
    <cellStyle name="20% - Accent1 6 2 2 4 2 3 3 2" xfId="48155" xr:uid="{00000000-0005-0000-0000-000062BB0000}"/>
    <cellStyle name="20% - Accent1 6 2 2 4 2 3 4" xfId="48156" xr:uid="{00000000-0005-0000-0000-000063BB0000}"/>
    <cellStyle name="20% - Accent1 6 2 2 4 2 4" xfId="48157" xr:uid="{00000000-0005-0000-0000-000064BB0000}"/>
    <cellStyle name="20% - Accent1 6 2 2 4 2 4 2" xfId="48158" xr:uid="{00000000-0005-0000-0000-000065BB0000}"/>
    <cellStyle name="20% - Accent1 6 2 2 4 2 4 2 2" xfId="48159" xr:uid="{00000000-0005-0000-0000-000066BB0000}"/>
    <cellStyle name="20% - Accent1 6 2 2 4 2 4 2 2 2" xfId="48160" xr:uid="{00000000-0005-0000-0000-000067BB0000}"/>
    <cellStyle name="20% - Accent1 6 2 2 4 2 4 2 3" xfId="48161" xr:uid="{00000000-0005-0000-0000-000068BB0000}"/>
    <cellStyle name="20% - Accent1 6 2 2 4 2 4 3" xfId="48162" xr:uid="{00000000-0005-0000-0000-000069BB0000}"/>
    <cellStyle name="20% - Accent1 6 2 2 4 2 4 3 2" xfId="48163" xr:uid="{00000000-0005-0000-0000-00006ABB0000}"/>
    <cellStyle name="20% - Accent1 6 2 2 4 2 4 4" xfId="48164" xr:uid="{00000000-0005-0000-0000-00006BBB0000}"/>
    <cellStyle name="20% - Accent1 6 2 2 4 2 5" xfId="48165" xr:uid="{00000000-0005-0000-0000-00006CBB0000}"/>
    <cellStyle name="20% - Accent1 6 2 2 4 2 5 2" xfId="48166" xr:uid="{00000000-0005-0000-0000-00006DBB0000}"/>
    <cellStyle name="20% - Accent1 6 2 2 4 2 5 2 2" xfId="48167" xr:uid="{00000000-0005-0000-0000-00006EBB0000}"/>
    <cellStyle name="20% - Accent1 6 2 2 4 2 5 3" xfId="48168" xr:uid="{00000000-0005-0000-0000-00006FBB0000}"/>
    <cellStyle name="20% - Accent1 6 2 2 4 2 6" xfId="48169" xr:uid="{00000000-0005-0000-0000-000070BB0000}"/>
    <cellStyle name="20% - Accent1 6 2 2 4 2 6 2" xfId="48170" xr:uid="{00000000-0005-0000-0000-000071BB0000}"/>
    <cellStyle name="20% - Accent1 6 2 2 4 2 6 2 2" xfId="48171" xr:uid="{00000000-0005-0000-0000-000072BB0000}"/>
    <cellStyle name="20% - Accent1 6 2 2 4 2 6 3" xfId="48172" xr:uid="{00000000-0005-0000-0000-000073BB0000}"/>
    <cellStyle name="20% - Accent1 6 2 2 4 2 7" xfId="48173" xr:uid="{00000000-0005-0000-0000-000074BB0000}"/>
    <cellStyle name="20% - Accent1 6 2 2 4 2 7 2" xfId="48174" xr:uid="{00000000-0005-0000-0000-000075BB0000}"/>
    <cellStyle name="20% - Accent1 6 2 2 4 2 8" xfId="48175" xr:uid="{00000000-0005-0000-0000-000076BB0000}"/>
    <cellStyle name="20% - Accent1 6 2 2 4 2 8 2" xfId="48176" xr:uid="{00000000-0005-0000-0000-000077BB0000}"/>
    <cellStyle name="20% - Accent1 6 2 2 4 2 9" xfId="48177" xr:uid="{00000000-0005-0000-0000-000078BB0000}"/>
    <cellStyle name="20% - Accent1 6 2 2 4 3" xfId="48178" xr:uid="{00000000-0005-0000-0000-000079BB0000}"/>
    <cellStyle name="20% - Accent1 6 2 2 4 3 2" xfId="48179" xr:uid="{00000000-0005-0000-0000-00007ABB0000}"/>
    <cellStyle name="20% - Accent1 6 2 2 4 3 2 2" xfId="48180" xr:uid="{00000000-0005-0000-0000-00007BBB0000}"/>
    <cellStyle name="20% - Accent1 6 2 2 4 3 2 2 2" xfId="48181" xr:uid="{00000000-0005-0000-0000-00007CBB0000}"/>
    <cellStyle name="20% - Accent1 6 2 2 4 3 2 2 2 2" xfId="48182" xr:uid="{00000000-0005-0000-0000-00007DBB0000}"/>
    <cellStyle name="20% - Accent1 6 2 2 4 3 2 2 3" xfId="48183" xr:uid="{00000000-0005-0000-0000-00007EBB0000}"/>
    <cellStyle name="20% - Accent1 6 2 2 4 3 2 3" xfId="48184" xr:uid="{00000000-0005-0000-0000-00007FBB0000}"/>
    <cellStyle name="20% - Accent1 6 2 2 4 3 2 3 2" xfId="48185" xr:uid="{00000000-0005-0000-0000-000080BB0000}"/>
    <cellStyle name="20% - Accent1 6 2 2 4 3 2 4" xfId="48186" xr:uid="{00000000-0005-0000-0000-000081BB0000}"/>
    <cellStyle name="20% - Accent1 6 2 2 4 3 3" xfId="48187" xr:uid="{00000000-0005-0000-0000-000082BB0000}"/>
    <cellStyle name="20% - Accent1 6 2 2 4 3 3 2" xfId="48188" xr:uid="{00000000-0005-0000-0000-000083BB0000}"/>
    <cellStyle name="20% - Accent1 6 2 2 4 3 3 2 2" xfId="48189" xr:uid="{00000000-0005-0000-0000-000084BB0000}"/>
    <cellStyle name="20% - Accent1 6 2 2 4 3 3 2 2 2" xfId="48190" xr:uid="{00000000-0005-0000-0000-000085BB0000}"/>
    <cellStyle name="20% - Accent1 6 2 2 4 3 3 2 3" xfId="48191" xr:uid="{00000000-0005-0000-0000-000086BB0000}"/>
    <cellStyle name="20% - Accent1 6 2 2 4 3 3 3" xfId="48192" xr:uid="{00000000-0005-0000-0000-000087BB0000}"/>
    <cellStyle name="20% - Accent1 6 2 2 4 3 3 3 2" xfId="48193" xr:uid="{00000000-0005-0000-0000-000088BB0000}"/>
    <cellStyle name="20% - Accent1 6 2 2 4 3 3 4" xfId="48194" xr:uid="{00000000-0005-0000-0000-000089BB0000}"/>
    <cellStyle name="20% - Accent1 6 2 2 4 3 4" xfId="48195" xr:uid="{00000000-0005-0000-0000-00008ABB0000}"/>
    <cellStyle name="20% - Accent1 6 2 2 4 3 4 2" xfId="48196" xr:uid="{00000000-0005-0000-0000-00008BBB0000}"/>
    <cellStyle name="20% - Accent1 6 2 2 4 3 4 2 2" xfId="48197" xr:uid="{00000000-0005-0000-0000-00008CBB0000}"/>
    <cellStyle name="20% - Accent1 6 2 2 4 3 4 2 2 2" xfId="48198" xr:uid="{00000000-0005-0000-0000-00008DBB0000}"/>
    <cellStyle name="20% - Accent1 6 2 2 4 3 4 2 3" xfId="48199" xr:uid="{00000000-0005-0000-0000-00008EBB0000}"/>
    <cellStyle name="20% - Accent1 6 2 2 4 3 4 3" xfId="48200" xr:uid="{00000000-0005-0000-0000-00008FBB0000}"/>
    <cellStyle name="20% - Accent1 6 2 2 4 3 4 3 2" xfId="48201" xr:uid="{00000000-0005-0000-0000-000090BB0000}"/>
    <cellStyle name="20% - Accent1 6 2 2 4 3 4 4" xfId="48202" xr:uid="{00000000-0005-0000-0000-000091BB0000}"/>
    <cellStyle name="20% - Accent1 6 2 2 4 3 5" xfId="48203" xr:uid="{00000000-0005-0000-0000-000092BB0000}"/>
    <cellStyle name="20% - Accent1 6 2 2 4 3 5 2" xfId="48204" xr:uid="{00000000-0005-0000-0000-000093BB0000}"/>
    <cellStyle name="20% - Accent1 6 2 2 4 3 5 2 2" xfId="48205" xr:uid="{00000000-0005-0000-0000-000094BB0000}"/>
    <cellStyle name="20% - Accent1 6 2 2 4 3 5 3" xfId="48206" xr:uid="{00000000-0005-0000-0000-000095BB0000}"/>
    <cellStyle name="20% - Accent1 6 2 2 4 3 6" xfId="48207" xr:uid="{00000000-0005-0000-0000-000096BB0000}"/>
    <cellStyle name="20% - Accent1 6 2 2 4 3 6 2" xfId="48208" xr:uid="{00000000-0005-0000-0000-000097BB0000}"/>
    <cellStyle name="20% - Accent1 6 2 2 4 3 6 2 2" xfId="48209" xr:uid="{00000000-0005-0000-0000-000098BB0000}"/>
    <cellStyle name="20% - Accent1 6 2 2 4 3 6 3" xfId="48210" xr:uid="{00000000-0005-0000-0000-000099BB0000}"/>
    <cellStyle name="20% - Accent1 6 2 2 4 3 7" xfId="48211" xr:uid="{00000000-0005-0000-0000-00009ABB0000}"/>
    <cellStyle name="20% - Accent1 6 2 2 4 3 7 2" xfId="48212" xr:uid="{00000000-0005-0000-0000-00009BBB0000}"/>
    <cellStyle name="20% - Accent1 6 2 2 4 3 8" xfId="48213" xr:uid="{00000000-0005-0000-0000-00009CBB0000}"/>
    <cellStyle name="20% - Accent1 6 2 2 4 3 8 2" xfId="48214" xr:uid="{00000000-0005-0000-0000-00009DBB0000}"/>
    <cellStyle name="20% - Accent1 6 2 2 4 3 9" xfId="48215" xr:uid="{00000000-0005-0000-0000-00009EBB0000}"/>
    <cellStyle name="20% - Accent1 6 2 2 4 4" xfId="48216" xr:uid="{00000000-0005-0000-0000-00009FBB0000}"/>
    <cellStyle name="20% - Accent1 6 2 2 4 4 2" xfId="48217" xr:uid="{00000000-0005-0000-0000-0000A0BB0000}"/>
    <cellStyle name="20% - Accent1 6 2 2 4 4 2 2" xfId="48218" xr:uid="{00000000-0005-0000-0000-0000A1BB0000}"/>
    <cellStyle name="20% - Accent1 6 2 2 4 4 2 2 2" xfId="48219" xr:uid="{00000000-0005-0000-0000-0000A2BB0000}"/>
    <cellStyle name="20% - Accent1 6 2 2 4 4 2 3" xfId="48220" xr:uid="{00000000-0005-0000-0000-0000A3BB0000}"/>
    <cellStyle name="20% - Accent1 6 2 2 4 4 3" xfId="48221" xr:uid="{00000000-0005-0000-0000-0000A4BB0000}"/>
    <cellStyle name="20% - Accent1 6 2 2 4 4 3 2" xfId="48222" xr:uid="{00000000-0005-0000-0000-0000A5BB0000}"/>
    <cellStyle name="20% - Accent1 6 2 2 4 4 4" xfId="48223" xr:uid="{00000000-0005-0000-0000-0000A6BB0000}"/>
    <cellStyle name="20% - Accent1 6 2 2 4 5" xfId="48224" xr:uid="{00000000-0005-0000-0000-0000A7BB0000}"/>
    <cellStyle name="20% - Accent1 6 2 2 4 5 2" xfId="48225" xr:uid="{00000000-0005-0000-0000-0000A8BB0000}"/>
    <cellStyle name="20% - Accent1 6 2 2 4 5 2 2" xfId="48226" xr:uid="{00000000-0005-0000-0000-0000A9BB0000}"/>
    <cellStyle name="20% - Accent1 6 2 2 4 5 2 2 2" xfId="48227" xr:uid="{00000000-0005-0000-0000-0000AABB0000}"/>
    <cellStyle name="20% - Accent1 6 2 2 4 5 2 3" xfId="48228" xr:uid="{00000000-0005-0000-0000-0000ABBB0000}"/>
    <cellStyle name="20% - Accent1 6 2 2 4 5 3" xfId="48229" xr:uid="{00000000-0005-0000-0000-0000ACBB0000}"/>
    <cellStyle name="20% - Accent1 6 2 2 4 5 3 2" xfId="48230" xr:uid="{00000000-0005-0000-0000-0000ADBB0000}"/>
    <cellStyle name="20% - Accent1 6 2 2 4 5 4" xfId="48231" xr:uid="{00000000-0005-0000-0000-0000AEBB0000}"/>
    <cellStyle name="20% - Accent1 6 2 2 4 6" xfId="48232" xr:uid="{00000000-0005-0000-0000-0000AFBB0000}"/>
    <cellStyle name="20% - Accent1 6 2 2 4 6 2" xfId="48233" xr:uid="{00000000-0005-0000-0000-0000B0BB0000}"/>
    <cellStyle name="20% - Accent1 6 2 2 4 6 2 2" xfId="48234" xr:uid="{00000000-0005-0000-0000-0000B1BB0000}"/>
    <cellStyle name="20% - Accent1 6 2 2 4 6 2 2 2" xfId="48235" xr:uid="{00000000-0005-0000-0000-0000B2BB0000}"/>
    <cellStyle name="20% - Accent1 6 2 2 4 6 2 3" xfId="48236" xr:uid="{00000000-0005-0000-0000-0000B3BB0000}"/>
    <cellStyle name="20% - Accent1 6 2 2 4 6 3" xfId="48237" xr:uid="{00000000-0005-0000-0000-0000B4BB0000}"/>
    <cellStyle name="20% - Accent1 6 2 2 4 6 3 2" xfId="48238" xr:uid="{00000000-0005-0000-0000-0000B5BB0000}"/>
    <cellStyle name="20% - Accent1 6 2 2 4 6 4" xfId="48239" xr:uid="{00000000-0005-0000-0000-0000B6BB0000}"/>
    <cellStyle name="20% - Accent1 6 2 2 4 7" xfId="48240" xr:uid="{00000000-0005-0000-0000-0000B7BB0000}"/>
    <cellStyle name="20% - Accent1 6 2 2 4 7 2" xfId="48241" xr:uid="{00000000-0005-0000-0000-0000B8BB0000}"/>
    <cellStyle name="20% - Accent1 6 2 2 4 7 2 2" xfId="48242" xr:uid="{00000000-0005-0000-0000-0000B9BB0000}"/>
    <cellStyle name="20% - Accent1 6 2 2 4 7 3" xfId="48243" xr:uid="{00000000-0005-0000-0000-0000BABB0000}"/>
    <cellStyle name="20% - Accent1 6 2 2 4 8" xfId="48244" xr:uid="{00000000-0005-0000-0000-0000BBBB0000}"/>
    <cellStyle name="20% - Accent1 6 2 2 4 8 2" xfId="48245" xr:uid="{00000000-0005-0000-0000-0000BCBB0000}"/>
    <cellStyle name="20% - Accent1 6 2 2 4 8 2 2" xfId="48246" xr:uid="{00000000-0005-0000-0000-0000BDBB0000}"/>
    <cellStyle name="20% - Accent1 6 2 2 4 8 3" xfId="48247" xr:uid="{00000000-0005-0000-0000-0000BEBB0000}"/>
    <cellStyle name="20% - Accent1 6 2 2 4 9" xfId="48248" xr:uid="{00000000-0005-0000-0000-0000BFBB0000}"/>
    <cellStyle name="20% - Accent1 6 2 2 4 9 2" xfId="48249" xr:uid="{00000000-0005-0000-0000-0000C0BB0000}"/>
    <cellStyle name="20% - Accent1 6 2 2 5" xfId="48250" xr:uid="{00000000-0005-0000-0000-0000C1BB0000}"/>
    <cellStyle name="20% - Accent1 6 2 2 5 2" xfId="48251" xr:uid="{00000000-0005-0000-0000-0000C2BB0000}"/>
    <cellStyle name="20% - Accent1 6 2 2 5 2 2" xfId="48252" xr:uid="{00000000-0005-0000-0000-0000C3BB0000}"/>
    <cellStyle name="20% - Accent1 6 2 2 5 2 2 2" xfId="48253" xr:uid="{00000000-0005-0000-0000-0000C4BB0000}"/>
    <cellStyle name="20% - Accent1 6 2 2 5 2 2 2 2" xfId="48254" xr:uid="{00000000-0005-0000-0000-0000C5BB0000}"/>
    <cellStyle name="20% - Accent1 6 2 2 5 2 2 3" xfId="48255" xr:uid="{00000000-0005-0000-0000-0000C6BB0000}"/>
    <cellStyle name="20% - Accent1 6 2 2 5 2 3" xfId="48256" xr:uid="{00000000-0005-0000-0000-0000C7BB0000}"/>
    <cellStyle name="20% - Accent1 6 2 2 5 2 3 2" xfId="48257" xr:uid="{00000000-0005-0000-0000-0000C8BB0000}"/>
    <cellStyle name="20% - Accent1 6 2 2 5 2 4" xfId="48258" xr:uid="{00000000-0005-0000-0000-0000C9BB0000}"/>
    <cellStyle name="20% - Accent1 6 2 2 5 3" xfId="48259" xr:uid="{00000000-0005-0000-0000-0000CABB0000}"/>
    <cellStyle name="20% - Accent1 6 2 2 5 3 2" xfId="48260" xr:uid="{00000000-0005-0000-0000-0000CBBB0000}"/>
    <cellStyle name="20% - Accent1 6 2 2 5 3 2 2" xfId="48261" xr:uid="{00000000-0005-0000-0000-0000CCBB0000}"/>
    <cellStyle name="20% - Accent1 6 2 2 5 3 2 2 2" xfId="48262" xr:uid="{00000000-0005-0000-0000-0000CDBB0000}"/>
    <cellStyle name="20% - Accent1 6 2 2 5 3 2 3" xfId="48263" xr:uid="{00000000-0005-0000-0000-0000CEBB0000}"/>
    <cellStyle name="20% - Accent1 6 2 2 5 3 3" xfId="48264" xr:uid="{00000000-0005-0000-0000-0000CFBB0000}"/>
    <cellStyle name="20% - Accent1 6 2 2 5 3 3 2" xfId="48265" xr:uid="{00000000-0005-0000-0000-0000D0BB0000}"/>
    <cellStyle name="20% - Accent1 6 2 2 5 3 4" xfId="48266" xr:uid="{00000000-0005-0000-0000-0000D1BB0000}"/>
    <cellStyle name="20% - Accent1 6 2 2 5 4" xfId="48267" xr:uid="{00000000-0005-0000-0000-0000D2BB0000}"/>
    <cellStyle name="20% - Accent1 6 2 2 5 4 2" xfId="48268" xr:uid="{00000000-0005-0000-0000-0000D3BB0000}"/>
    <cellStyle name="20% - Accent1 6 2 2 5 4 2 2" xfId="48269" xr:uid="{00000000-0005-0000-0000-0000D4BB0000}"/>
    <cellStyle name="20% - Accent1 6 2 2 5 4 2 2 2" xfId="48270" xr:uid="{00000000-0005-0000-0000-0000D5BB0000}"/>
    <cellStyle name="20% - Accent1 6 2 2 5 4 2 3" xfId="48271" xr:uid="{00000000-0005-0000-0000-0000D6BB0000}"/>
    <cellStyle name="20% - Accent1 6 2 2 5 4 3" xfId="48272" xr:uid="{00000000-0005-0000-0000-0000D7BB0000}"/>
    <cellStyle name="20% - Accent1 6 2 2 5 4 3 2" xfId="48273" xr:uid="{00000000-0005-0000-0000-0000D8BB0000}"/>
    <cellStyle name="20% - Accent1 6 2 2 5 4 4" xfId="48274" xr:uid="{00000000-0005-0000-0000-0000D9BB0000}"/>
    <cellStyle name="20% - Accent1 6 2 2 5 5" xfId="48275" xr:uid="{00000000-0005-0000-0000-0000DABB0000}"/>
    <cellStyle name="20% - Accent1 6 2 2 5 5 2" xfId="48276" xr:uid="{00000000-0005-0000-0000-0000DBBB0000}"/>
    <cellStyle name="20% - Accent1 6 2 2 5 5 2 2" xfId="48277" xr:uid="{00000000-0005-0000-0000-0000DCBB0000}"/>
    <cellStyle name="20% - Accent1 6 2 2 5 5 3" xfId="48278" xr:uid="{00000000-0005-0000-0000-0000DDBB0000}"/>
    <cellStyle name="20% - Accent1 6 2 2 5 6" xfId="48279" xr:uid="{00000000-0005-0000-0000-0000DEBB0000}"/>
    <cellStyle name="20% - Accent1 6 2 2 5 6 2" xfId="48280" xr:uid="{00000000-0005-0000-0000-0000DFBB0000}"/>
    <cellStyle name="20% - Accent1 6 2 2 5 6 2 2" xfId="48281" xr:uid="{00000000-0005-0000-0000-0000E0BB0000}"/>
    <cellStyle name="20% - Accent1 6 2 2 5 6 3" xfId="48282" xr:uid="{00000000-0005-0000-0000-0000E1BB0000}"/>
    <cellStyle name="20% - Accent1 6 2 2 5 7" xfId="48283" xr:uid="{00000000-0005-0000-0000-0000E2BB0000}"/>
    <cellStyle name="20% - Accent1 6 2 2 5 7 2" xfId="48284" xr:uid="{00000000-0005-0000-0000-0000E3BB0000}"/>
    <cellStyle name="20% - Accent1 6 2 2 5 8" xfId="48285" xr:uid="{00000000-0005-0000-0000-0000E4BB0000}"/>
    <cellStyle name="20% - Accent1 6 2 2 5 8 2" xfId="48286" xr:uid="{00000000-0005-0000-0000-0000E5BB0000}"/>
    <cellStyle name="20% - Accent1 6 2 2 5 9" xfId="48287" xr:uid="{00000000-0005-0000-0000-0000E6BB0000}"/>
    <cellStyle name="20% - Accent1 6 2 2 6" xfId="48288" xr:uid="{00000000-0005-0000-0000-0000E7BB0000}"/>
    <cellStyle name="20% - Accent1 6 2 2 6 2" xfId="48289" xr:uid="{00000000-0005-0000-0000-0000E8BB0000}"/>
    <cellStyle name="20% - Accent1 6 2 2 6 2 2" xfId="48290" xr:uid="{00000000-0005-0000-0000-0000E9BB0000}"/>
    <cellStyle name="20% - Accent1 6 2 2 6 2 2 2" xfId="48291" xr:uid="{00000000-0005-0000-0000-0000EABB0000}"/>
    <cellStyle name="20% - Accent1 6 2 2 6 2 2 2 2" xfId="48292" xr:uid="{00000000-0005-0000-0000-0000EBBB0000}"/>
    <cellStyle name="20% - Accent1 6 2 2 6 2 2 3" xfId="48293" xr:uid="{00000000-0005-0000-0000-0000ECBB0000}"/>
    <cellStyle name="20% - Accent1 6 2 2 6 2 3" xfId="48294" xr:uid="{00000000-0005-0000-0000-0000EDBB0000}"/>
    <cellStyle name="20% - Accent1 6 2 2 6 2 3 2" xfId="48295" xr:uid="{00000000-0005-0000-0000-0000EEBB0000}"/>
    <cellStyle name="20% - Accent1 6 2 2 6 2 4" xfId="48296" xr:uid="{00000000-0005-0000-0000-0000EFBB0000}"/>
    <cellStyle name="20% - Accent1 6 2 2 6 3" xfId="48297" xr:uid="{00000000-0005-0000-0000-0000F0BB0000}"/>
    <cellStyle name="20% - Accent1 6 2 2 6 3 2" xfId="48298" xr:uid="{00000000-0005-0000-0000-0000F1BB0000}"/>
    <cellStyle name="20% - Accent1 6 2 2 6 3 2 2" xfId="48299" xr:uid="{00000000-0005-0000-0000-0000F2BB0000}"/>
    <cellStyle name="20% - Accent1 6 2 2 6 3 2 2 2" xfId="48300" xr:uid="{00000000-0005-0000-0000-0000F3BB0000}"/>
    <cellStyle name="20% - Accent1 6 2 2 6 3 2 3" xfId="48301" xr:uid="{00000000-0005-0000-0000-0000F4BB0000}"/>
    <cellStyle name="20% - Accent1 6 2 2 6 3 3" xfId="48302" xr:uid="{00000000-0005-0000-0000-0000F5BB0000}"/>
    <cellStyle name="20% - Accent1 6 2 2 6 3 3 2" xfId="48303" xr:uid="{00000000-0005-0000-0000-0000F6BB0000}"/>
    <cellStyle name="20% - Accent1 6 2 2 6 3 4" xfId="48304" xr:uid="{00000000-0005-0000-0000-0000F7BB0000}"/>
    <cellStyle name="20% - Accent1 6 2 2 6 4" xfId="48305" xr:uid="{00000000-0005-0000-0000-0000F8BB0000}"/>
    <cellStyle name="20% - Accent1 6 2 2 6 4 2" xfId="48306" xr:uid="{00000000-0005-0000-0000-0000F9BB0000}"/>
    <cellStyle name="20% - Accent1 6 2 2 6 4 2 2" xfId="48307" xr:uid="{00000000-0005-0000-0000-0000FABB0000}"/>
    <cellStyle name="20% - Accent1 6 2 2 6 4 2 2 2" xfId="48308" xr:uid="{00000000-0005-0000-0000-0000FBBB0000}"/>
    <cellStyle name="20% - Accent1 6 2 2 6 4 2 3" xfId="48309" xr:uid="{00000000-0005-0000-0000-0000FCBB0000}"/>
    <cellStyle name="20% - Accent1 6 2 2 6 4 3" xfId="48310" xr:uid="{00000000-0005-0000-0000-0000FDBB0000}"/>
    <cellStyle name="20% - Accent1 6 2 2 6 4 3 2" xfId="48311" xr:uid="{00000000-0005-0000-0000-0000FEBB0000}"/>
    <cellStyle name="20% - Accent1 6 2 2 6 4 4" xfId="48312" xr:uid="{00000000-0005-0000-0000-0000FFBB0000}"/>
    <cellStyle name="20% - Accent1 6 2 2 6 5" xfId="48313" xr:uid="{00000000-0005-0000-0000-000000BC0000}"/>
    <cellStyle name="20% - Accent1 6 2 2 6 5 2" xfId="48314" xr:uid="{00000000-0005-0000-0000-000001BC0000}"/>
    <cellStyle name="20% - Accent1 6 2 2 6 5 2 2" xfId="48315" xr:uid="{00000000-0005-0000-0000-000002BC0000}"/>
    <cellStyle name="20% - Accent1 6 2 2 6 5 3" xfId="48316" xr:uid="{00000000-0005-0000-0000-000003BC0000}"/>
    <cellStyle name="20% - Accent1 6 2 2 6 6" xfId="48317" xr:uid="{00000000-0005-0000-0000-000004BC0000}"/>
    <cellStyle name="20% - Accent1 6 2 2 6 6 2" xfId="48318" xr:uid="{00000000-0005-0000-0000-000005BC0000}"/>
    <cellStyle name="20% - Accent1 6 2 2 6 6 2 2" xfId="48319" xr:uid="{00000000-0005-0000-0000-000006BC0000}"/>
    <cellStyle name="20% - Accent1 6 2 2 6 6 3" xfId="48320" xr:uid="{00000000-0005-0000-0000-000007BC0000}"/>
    <cellStyle name="20% - Accent1 6 2 2 6 7" xfId="48321" xr:uid="{00000000-0005-0000-0000-000008BC0000}"/>
    <cellStyle name="20% - Accent1 6 2 2 6 7 2" xfId="48322" xr:uid="{00000000-0005-0000-0000-000009BC0000}"/>
    <cellStyle name="20% - Accent1 6 2 2 6 8" xfId="48323" xr:uid="{00000000-0005-0000-0000-00000ABC0000}"/>
    <cellStyle name="20% - Accent1 6 2 2 6 8 2" xfId="48324" xr:uid="{00000000-0005-0000-0000-00000BBC0000}"/>
    <cellStyle name="20% - Accent1 6 2 2 6 9" xfId="48325" xr:uid="{00000000-0005-0000-0000-00000CBC0000}"/>
    <cellStyle name="20% - Accent1 6 2 2 7" xfId="48326" xr:uid="{00000000-0005-0000-0000-00000DBC0000}"/>
    <cellStyle name="20% - Accent1 6 2 2 7 2" xfId="48327" xr:uid="{00000000-0005-0000-0000-00000EBC0000}"/>
    <cellStyle name="20% - Accent1 6 2 2 7 2 2" xfId="48328" xr:uid="{00000000-0005-0000-0000-00000FBC0000}"/>
    <cellStyle name="20% - Accent1 6 2 2 7 2 2 2" xfId="48329" xr:uid="{00000000-0005-0000-0000-000010BC0000}"/>
    <cellStyle name="20% - Accent1 6 2 2 7 2 3" xfId="48330" xr:uid="{00000000-0005-0000-0000-000011BC0000}"/>
    <cellStyle name="20% - Accent1 6 2 2 7 3" xfId="48331" xr:uid="{00000000-0005-0000-0000-000012BC0000}"/>
    <cellStyle name="20% - Accent1 6 2 2 7 3 2" xfId="48332" xr:uid="{00000000-0005-0000-0000-000013BC0000}"/>
    <cellStyle name="20% - Accent1 6 2 2 7 4" xfId="48333" xr:uid="{00000000-0005-0000-0000-000014BC0000}"/>
    <cellStyle name="20% - Accent1 6 2 2 8" xfId="48334" xr:uid="{00000000-0005-0000-0000-000015BC0000}"/>
    <cellStyle name="20% - Accent1 6 2 2 8 2" xfId="48335" xr:uid="{00000000-0005-0000-0000-000016BC0000}"/>
    <cellStyle name="20% - Accent1 6 2 2 8 2 2" xfId="48336" xr:uid="{00000000-0005-0000-0000-000017BC0000}"/>
    <cellStyle name="20% - Accent1 6 2 2 8 2 2 2" xfId="48337" xr:uid="{00000000-0005-0000-0000-000018BC0000}"/>
    <cellStyle name="20% - Accent1 6 2 2 8 2 3" xfId="48338" xr:uid="{00000000-0005-0000-0000-000019BC0000}"/>
    <cellStyle name="20% - Accent1 6 2 2 8 3" xfId="48339" xr:uid="{00000000-0005-0000-0000-00001ABC0000}"/>
    <cellStyle name="20% - Accent1 6 2 2 8 3 2" xfId="48340" xr:uid="{00000000-0005-0000-0000-00001BBC0000}"/>
    <cellStyle name="20% - Accent1 6 2 2 8 4" xfId="48341" xr:uid="{00000000-0005-0000-0000-00001CBC0000}"/>
    <cellStyle name="20% - Accent1 6 2 2 9" xfId="48342" xr:uid="{00000000-0005-0000-0000-00001DBC0000}"/>
    <cellStyle name="20% - Accent1 6 2 2 9 2" xfId="48343" xr:uid="{00000000-0005-0000-0000-00001EBC0000}"/>
    <cellStyle name="20% - Accent1 6 2 2 9 2 2" xfId="48344" xr:uid="{00000000-0005-0000-0000-00001FBC0000}"/>
    <cellStyle name="20% - Accent1 6 2 2 9 2 2 2" xfId="48345" xr:uid="{00000000-0005-0000-0000-000020BC0000}"/>
    <cellStyle name="20% - Accent1 6 2 2 9 2 3" xfId="48346" xr:uid="{00000000-0005-0000-0000-000021BC0000}"/>
    <cellStyle name="20% - Accent1 6 2 2 9 3" xfId="48347" xr:uid="{00000000-0005-0000-0000-000022BC0000}"/>
    <cellStyle name="20% - Accent1 6 2 2 9 3 2" xfId="48348" xr:uid="{00000000-0005-0000-0000-000023BC0000}"/>
    <cellStyle name="20% - Accent1 6 2 2 9 4" xfId="48349" xr:uid="{00000000-0005-0000-0000-000024BC0000}"/>
    <cellStyle name="20% - Accent1 6 2 3" xfId="48350" xr:uid="{00000000-0005-0000-0000-000025BC0000}"/>
    <cellStyle name="20% - Accent1 6 2 3 10" xfId="48351" xr:uid="{00000000-0005-0000-0000-000026BC0000}"/>
    <cellStyle name="20% - Accent1 6 2 3 10 2" xfId="48352" xr:uid="{00000000-0005-0000-0000-000027BC0000}"/>
    <cellStyle name="20% - Accent1 6 2 3 11" xfId="48353" xr:uid="{00000000-0005-0000-0000-000028BC0000}"/>
    <cellStyle name="20% - Accent1 6 2 3 2" xfId="48354" xr:uid="{00000000-0005-0000-0000-000029BC0000}"/>
    <cellStyle name="20% - Accent1 6 2 3 2 2" xfId="48355" xr:uid="{00000000-0005-0000-0000-00002ABC0000}"/>
    <cellStyle name="20% - Accent1 6 2 3 2 2 2" xfId="48356" xr:uid="{00000000-0005-0000-0000-00002BBC0000}"/>
    <cellStyle name="20% - Accent1 6 2 3 2 2 2 2" xfId="48357" xr:uid="{00000000-0005-0000-0000-00002CBC0000}"/>
    <cellStyle name="20% - Accent1 6 2 3 2 2 2 2 2" xfId="48358" xr:uid="{00000000-0005-0000-0000-00002DBC0000}"/>
    <cellStyle name="20% - Accent1 6 2 3 2 2 2 3" xfId="48359" xr:uid="{00000000-0005-0000-0000-00002EBC0000}"/>
    <cellStyle name="20% - Accent1 6 2 3 2 2 3" xfId="48360" xr:uid="{00000000-0005-0000-0000-00002FBC0000}"/>
    <cellStyle name="20% - Accent1 6 2 3 2 2 3 2" xfId="48361" xr:uid="{00000000-0005-0000-0000-000030BC0000}"/>
    <cellStyle name="20% - Accent1 6 2 3 2 2 4" xfId="48362" xr:uid="{00000000-0005-0000-0000-000031BC0000}"/>
    <cellStyle name="20% - Accent1 6 2 3 2 3" xfId="48363" xr:uid="{00000000-0005-0000-0000-000032BC0000}"/>
    <cellStyle name="20% - Accent1 6 2 3 2 3 2" xfId="48364" xr:uid="{00000000-0005-0000-0000-000033BC0000}"/>
    <cellStyle name="20% - Accent1 6 2 3 2 3 2 2" xfId="48365" xr:uid="{00000000-0005-0000-0000-000034BC0000}"/>
    <cellStyle name="20% - Accent1 6 2 3 2 3 2 2 2" xfId="48366" xr:uid="{00000000-0005-0000-0000-000035BC0000}"/>
    <cellStyle name="20% - Accent1 6 2 3 2 3 2 3" xfId="48367" xr:uid="{00000000-0005-0000-0000-000036BC0000}"/>
    <cellStyle name="20% - Accent1 6 2 3 2 3 3" xfId="48368" xr:uid="{00000000-0005-0000-0000-000037BC0000}"/>
    <cellStyle name="20% - Accent1 6 2 3 2 3 3 2" xfId="48369" xr:uid="{00000000-0005-0000-0000-000038BC0000}"/>
    <cellStyle name="20% - Accent1 6 2 3 2 3 4" xfId="48370" xr:uid="{00000000-0005-0000-0000-000039BC0000}"/>
    <cellStyle name="20% - Accent1 6 2 3 2 4" xfId="48371" xr:uid="{00000000-0005-0000-0000-00003ABC0000}"/>
    <cellStyle name="20% - Accent1 6 2 3 2 4 2" xfId="48372" xr:uid="{00000000-0005-0000-0000-00003BBC0000}"/>
    <cellStyle name="20% - Accent1 6 2 3 2 4 2 2" xfId="48373" xr:uid="{00000000-0005-0000-0000-00003CBC0000}"/>
    <cellStyle name="20% - Accent1 6 2 3 2 4 2 2 2" xfId="48374" xr:uid="{00000000-0005-0000-0000-00003DBC0000}"/>
    <cellStyle name="20% - Accent1 6 2 3 2 4 2 3" xfId="48375" xr:uid="{00000000-0005-0000-0000-00003EBC0000}"/>
    <cellStyle name="20% - Accent1 6 2 3 2 4 3" xfId="48376" xr:uid="{00000000-0005-0000-0000-00003FBC0000}"/>
    <cellStyle name="20% - Accent1 6 2 3 2 4 3 2" xfId="48377" xr:uid="{00000000-0005-0000-0000-000040BC0000}"/>
    <cellStyle name="20% - Accent1 6 2 3 2 4 4" xfId="48378" xr:uid="{00000000-0005-0000-0000-000041BC0000}"/>
    <cellStyle name="20% - Accent1 6 2 3 2 5" xfId="48379" xr:uid="{00000000-0005-0000-0000-000042BC0000}"/>
    <cellStyle name="20% - Accent1 6 2 3 2 5 2" xfId="48380" xr:uid="{00000000-0005-0000-0000-000043BC0000}"/>
    <cellStyle name="20% - Accent1 6 2 3 2 5 2 2" xfId="48381" xr:uid="{00000000-0005-0000-0000-000044BC0000}"/>
    <cellStyle name="20% - Accent1 6 2 3 2 5 3" xfId="48382" xr:uid="{00000000-0005-0000-0000-000045BC0000}"/>
    <cellStyle name="20% - Accent1 6 2 3 2 6" xfId="48383" xr:uid="{00000000-0005-0000-0000-000046BC0000}"/>
    <cellStyle name="20% - Accent1 6 2 3 2 6 2" xfId="48384" xr:uid="{00000000-0005-0000-0000-000047BC0000}"/>
    <cellStyle name="20% - Accent1 6 2 3 2 6 2 2" xfId="48385" xr:uid="{00000000-0005-0000-0000-000048BC0000}"/>
    <cellStyle name="20% - Accent1 6 2 3 2 6 3" xfId="48386" xr:uid="{00000000-0005-0000-0000-000049BC0000}"/>
    <cellStyle name="20% - Accent1 6 2 3 2 7" xfId="48387" xr:uid="{00000000-0005-0000-0000-00004ABC0000}"/>
    <cellStyle name="20% - Accent1 6 2 3 2 7 2" xfId="48388" xr:uid="{00000000-0005-0000-0000-00004BBC0000}"/>
    <cellStyle name="20% - Accent1 6 2 3 2 8" xfId="48389" xr:uid="{00000000-0005-0000-0000-00004CBC0000}"/>
    <cellStyle name="20% - Accent1 6 2 3 2 8 2" xfId="48390" xr:uid="{00000000-0005-0000-0000-00004DBC0000}"/>
    <cellStyle name="20% - Accent1 6 2 3 2 9" xfId="48391" xr:uid="{00000000-0005-0000-0000-00004EBC0000}"/>
    <cellStyle name="20% - Accent1 6 2 3 3" xfId="48392" xr:uid="{00000000-0005-0000-0000-00004FBC0000}"/>
    <cellStyle name="20% - Accent1 6 2 3 3 2" xfId="48393" xr:uid="{00000000-0005-0000-0000-000050BC0000}"/>
    <cellStyle name="20% - Accent1 6 2 3 3 2 2" xfId="48394" xr:uid="{00000000-0005-0000-0000-000051BC0000}"/>
    <cellStyle name="20% - Accent1 6 2 3 3 2 2 2" xfId="48395" xr:uid="{00000000-0005-0000-0000-000052BC0000}"/>
    <cellStyle name="20% - Accent1 6 2 3 3 2 2 2 2" xfId="48396" xr:uid="{00000000-0005-0000-0000-000053BC0000}"/>
    <cellStyle name="20% - Accent1 6 2 3 3 2 2 3" xfId="48397" xr:uid="{00000000-0005-0000-0000-000054BC0000}"/>
    <cellStyle name="20% - Accent1 6 2 3 3 2 3" xfId="48398" xr:uid="{00000000-0005-0000-0000-000055BC0000}"/>
    <cellStyle name="20% - Accent1 6 2 3 3 2 3 2" xfId="48399" xr:uid="{00000000-0005-0000-0000-000056BC0000}"/>
    <cellStyle name="20% - Accent1 6 2 3 3 2 4" xfId="48400" xr:uid="{00000000-0005-0000-0000-000057BC0000}"/>
    <cellStyle name="20% - Accent1 6 2 3 3 3" xfId="48401" xr:uid="{00000000-0005-0000-0000-000058BC0000}"/>
    <cellStyle name="20% - Accent1 6 2 3 3 3 2" xfId="48402" xr:uid="{00000000-0005-0000-0000-000059BC0000}"/>
    <cellStyle name="20% - Accent1 6 2 3 3 3 2 2" xfId="48403" xr:uid="{00000000-0005-0000-0000-00005ABC0000}"/>
    <cellStyle name="20% - Accent1 6 2 3 3 3 2 2 2" xfId="48404" xr:uid="{00000000-0005-0000-0000-00005BBC0000}"/>
    <cellStyle name="20% - Accent1 6 2 3 3 3 2 3" xfId="48405" xr:uid="{00000000-0005-0000-0000-00005CBC0000}"/>
    <cellStyle name="20% - Accent1 6 2 3 3 3 3" xfId="48406" xr:uid="{00000000-0005-0000-0000-00005DBC0000}"/>
    <cellStyle name="20% - Accent1 6 2 3 3 3 3 2" xfId="48407" xr:uid="{00000000-0005-0000-0000-00005EBC0000}"/>
    <cellStyle name="20% - Accent1 6 2 3 3 3 4" xfId="48408" xr:uid="{00000000-0005-0000-0000-00005FBC0000}"/>
    <cellStyle name="20% - Accent1 6 2 3 3 4" xfId="48409" xr:uid="{00000000-0005-0000-0000-000060BC0000}"/>
    <cellStyle name="20% - Accent1 6 2 3 3 4 2" xfId="48410" xr:uid="{00000000-0005-0000-0000-000061BC0000}"/>
    <cellStyle name="20% - Accent1 6 2 3 3 4 2 2" xfId="48411" xr:uid="{00000000-0005-0000-0000-000062BC0000}"/>
    <cellStyle name="20% - Accent1 6 2 3 3 4 2 2 2" xfId="48412" xr:uid="{00000000-0005-0000-0000-000063BC0000}"/>
    <cellStyle name="20% - Accent1 6 2 3 3 4 2 3" xfId="48413" xr:uid="{00000000-0005-0000-0000-000064BC0000}"/>
    <cellStyle name="20% - Accent1 6 2 3 3 4 3" xfId="48414" xr:uid="{00000000-0005-0000-0000-000065BC0000}"/>
    <cellStyle name="20% - Accent1 6 2 3 3 4 3 2" xfId="48415" xr:uid="{00000000-0005-0000-0000-000066BC0000}"/>
    <cellStyle name="20% - Accent1 6 2 3 3 4 4" xfId="48416" xr:uid="{00000000-0005-0000-0000-000067BC0000}"/>
    <cellStyle name="20% - Accent1 6 2 3 3 5" xfId="48417" xr:uid="{00000000-0005-0000-0000-000068BC0000}"/>
    <cellStyle name="20% - Accent1 6 2 3 3 5 2" xfId="48418" xr:uid="{00000000-0005-0000-0000-000069BC0000}"/>
    <cellStyle name="20% - Accent1 6 2 3 3 5 2 2" xfId="48419" xr:uid="{00000000-0005-0000-0000-00006ABC0000}"/>
    <cellStyle name="20% - Accent1 6 2 3 3 5 3" xfId="48420" xr:uid="{00000000-0005-0000-0000-00006BBC0000}"/>
    <cellStyle name="20% - Accent1 6 2 3 3 6" xfId="48421" xr:uid="{00000000-0005-0000-0000-00006CBC0000}"/>
    <cellStyle name="20% - Accent1 6 2 3 3 6 2" xfId="48422" xr:uid="{00000000-0005-0000-0000-00006DBC0000}"/>
    <cellStyle name="20% - Accent1 6 2 3 3 6 2 2" xfId="48423" xr:uid="{00000000-0005-0000-0000-00006EBC0000}"/>
    <cellStyle name="20% - Accent1 6 2 3 3 6 3" xfId="48424" xr:uid="{00000000-0005-0000-0000-00006FBC0000}"/>
    <cellStyle name="20% - Accent1 6 2 3 3 7" xfId="48425" xr:uid="{00000000-0005-0000-0000-000070BC0000}"/>
    <cellStyle name="20% - Accent1 6 2 3 3 7 2" xfId="48426" xr:uid="{00000000-0005-0000-0000-000071BC0000}"/>
    <cellStyle name="20% - Accent1 6 2 3 3 8" xfId="48427" xr:uid="{00000000-0005-0000-0000-000072BC0000}"/>
    <cellStyle name="20% - Accent1 6 2 3 3 8 2" xfId="48428" xr:uid="{00000000-0005-0000-0000-000073BC0000}"/>
    <cellStyle name="20% - Accent1 6 2 3 3 9" xfId="48429" xr:uid="{00000000-0005-0000-0000-000074BC0000}"/>
    <cellStyle name="20% - Accent1 6 2 3 4" xfId="48430" xr:uid="{00000000-0005-0000-0000-000075BC0000}"/>
    <cellStyle name="20% - Accent1 6 2 3 4 2" xfId="48431" xr:uid="{00000000-0005-0000-0000-000076BC0000}"/>
    <cellStyle name="20% - Accent1 6 2 3 4 2 2" xfId="48432" xr:uid="{00000000-0005-0000-0000-000077BC0000}"/>
    <cellStyle name="20% - Accent1 6 2 3 4 2 2 2" xfId="48433" xr:uid="{00000000-0005-0000-0000-000078BC0000}"/>
    <cellStyle name="20% - Accent1 6 2 3 4 2 3" xfId="48434" xr:uid="{00000000-0005-0000-0000-000079BC0000}"/>
    <cellStyle name="20% - Accent1 6 2 3 4 3" xfId="48435" xr:uid="{00000000-0005-0000-0000-00007ABC0000}"/>
    <cellStyle name="20% - Accent1 6 2 3 4 3 2" xfId="48436" xr:uid="{00000000-0005-0000-0000-00007BBC0000}"/>
    <cellStyle name="20% - Accent1 6 2 3 4 4" xfId="48437" xr:uid="{00000000-0005-0000-0000-00007CBC0000}"/>
    <cellStyle name="20% - Accent1 6 2 3 5" xfId="48438" xr:uid="{00000000-0005-0000-0000-00007DBC0000}"/>
    <cellStyle name="20% - Accent1 6 2 3 5 2" xfId="48439" xr:uid="{00000000-0005-0000-0000-00007EBC0000}"/>
    <cellStyle name="20% - Accent1 6 2 3 5 2 2" xfId="48440" xr:uid="{00000000-0005-0000-0000-00007FBC0000}"/>
    <cellStyle name="20% - Accent1 6 2 3 5 2 2 2" xfId="48441" xr:uid="{00000000-0005-0000-0000-000080BC0000}"/>
    <cellStyle name="20% - Accent1 6 2 3 5 2 3" xfId="48442" xr:uid="{00000000-0005-0000-0000-000081BC0000}"/>
    <cellStyle name="20% - Accent1 6 2 3 5 3" xfId="48443" xr:uid="{00000000-0005-0000-0000-000082BC0000}"/>
    <cellStyle name="20% - Accent1 6 2 3 5 3 2" xfId="48444" xr:uid="{00000000-0005-0000-0000-000083BC0000}"/>
    <cellStyle name="20% - Accent1 6 2 3 5 4" xfId="48445" xr:uid="{00000000-0005-0000-0000-000084BC0000}"/>
    <cellStyle name="20% - Accent1 6 2 3 6" xfId="48446" xr:uid="{00000000-0005-0000-0000-000085BC0000}"/>
    <cellStyle name="20% - Accent1 6 2 3 6 2" xfId="48447" xr:uid="{00000000-0005-0000-0000-000086BC0000}"/>
    <cellStyle name="20% - Accent1 6 2 3 6 2 2" xfId="48448" xr:uid="{00000000-0005-0000-0000-000087BC0000}"/>
    <cellStyle name="20% - Accent1 6 2 3 6 2 2 2" xfId="48449" xr:uid="{00000000-0005-0000-0000-000088BC0000}"/>
    <cellStyle name="20% - Accent1 6 2 3 6 2 3" xfId="48450" xr:uid="{00000000-0005-0000-0000-000089BC0000}"/>
    <cellStyle name="20% - Accent1 6 2 3 6 3" xfId="48451" xr:uid="{00000000-0005-0000-0000-00008ABC0000}"/>
    <cellStyle name="20% - Accent1 6 2 3 6 3 2" xfId="48452" xr:uid="{00000000-0005-0000-0000-00008BBC0000}"/>
    <cellStyle name="20% - Accent1 6 2 3 6 4" xfId="48453" xr:uid="{00000000-0005-0000-0000-00008CBC0000}"/>
    <cellStyle name="20% - Accent1 6 2 3 7" xfId="48454" xr:uid="{00000000-0005-0000-0000-00008DBC0000}"/>
    <cellStyle name="20% - Accent1 6 2 3 7 2" xfId="48455" xr:uid="{00000000-0005-0000-0000-00008EBC0000}"/>
    <cellStyle name="20% - Accent1 6 2 3 7 2 2" xfId="48456" xr:uid="{00000000-0005-0000-0000-00008FBC0000}"/>
    <cellStyle name="20% - Accent1 6 2 3 7 3" xfId="48457" xr:uid="{00000000-0005-0000-0000-000090BC0000}"/>
    <cellStyle name="20% - Accent1 6 2 3 8" xfId="48458" xr:uid="{00000000-0005-0000-0000-000091BC0000}"/>
    <cellStyle name="20% - Accent1 6 2 3 8 2" xfId="48459" xr:uid="{00000000-0005-0000-0000-000092BC0000}"/>
    <cellStyle name="20% - Accent1 6 2 3 8 2 2" xfId="48460" xr:uid="{00000000-0005-0000-0000-000093BC0000}"/>
    <cellStyle name="20% - Accent1 6 2 3 8 3" xfId="48461" xr:uid="{00000000-0005-0000-0000-000094BC0000}"/>
    <cellStyle name="20% - Accent1 6 2 3 9" xfId="48462" xr:uid="{00000000-0005-0000-0000-000095BC0000}"/>
    <cellStyle name="20% - Accent1 6 2 3 9 2" xfId="48463" xr:uid="{00000000-0005-0000-0000-000096BC0000}"/>
    <cellStyle name="20% - Accent1 6 2 4" xfId="48464" xr:uid="{00000000-0005-0000-0000-000097BC0000}"/>
    <cellStyle name="20% - Accent1 6 2 4 10" xfId="48465" xr:uid="{00000000-0005-0000-0000-000098BC0000}"/>
    <cellStyle name="20% - Accent1 6 2 4 10 2" xfId="48466" xr:uid="{00000000-0005-0000-0000-000099BC0000}"/>
    <cellStyle name="20% - Accent1 6 2 4 11" xfId="48467" xr:uid="{00000000-0005-0000-0000-00009ABC0000}"/>
    <cellStyle name="20% - Accent1 6 2 4 2" xfId="48468" xr:uid="{00000000-0005-0000-0000-00009BBC0000}"/>
    <cellStyle name="20% - Accent1 6 2 4 2 2" xfId="48469" xr:uid="{00000000-0005-0000-0000-00009CBC0000}"/>
    <cellStyle name="20% - Accent1 6 2 4 2 2 2" xfId="48470" xr:uid="{00000000-0005-0000-0000-00009DBC0000}"/>
    <cellStyle name="20% - Accent1 6 2 4 2 2 2 2" xfId="48471" xr:uid="{00000000-0005-0000-0000-00009EBC0000}"/>
    <cellStyle name="20% - Accent1 6 2 4 2 2 2 2 2" xfId="48472" xr:uid="{00000000-0005-0000-0000-00009FBC0000}"/>
    <cellStyle name="20% - Accent1 6 2 4 2 2 2 3" xfId="48473" xr:uid="{00000000-0005-0000-0000-0000A0BC0000}"/>
    <cellStyle name="20% - Accent1 6 2 4 2 2 3" xfId="48474" xr:uid="{00000000-0005-0000-0000-0000A1BC0000}"/>
    <cellStyle name="20% - Accent1 6 2 4 2 2 3 2" xfId="48475" xr:uid="{00000000-0005-0000-0000-0000A2BC0000}"/>
    <cellStyle name="20% - Accent1 6 2 4 2 2 4" xfId="48476" xr:uid="{00000000-0005-0000-0000-0000A3BC0000}"/>
    <cellStyle name="20% - Accent1 6 2 4 2 3" xfId="48477" xr:uid="{00000000-0005-0000-0000-0000A4BC0000}"/>
    <cellStyle name="20% - Accent1 6 2 4 2 3 2" xfId="48478" xr:uid="{00000000-0005-0000-0000-0000A5BC0000}"/>
    <cellStyle name="20% - Accent1 6 2 4 2 3 2 2" xfId="48479" xr:uid="{00000000-0005-0000-0000-0000A6BC0000}"/>
    <cellStyle name="20% - Accent1 6 2 4 2 3 2 2 2" xfId="48480" xr:uid="{00000000-0005-0000-0000-0000A7BC0000}"/>
    <cellStyle name="20% - Accent1 6 2 4 2 3 2 3" xfId="48481" xr:uid="{00000000-0005-0000-0000-0000A8BC0000}"/>
    <cellStyle name="20% - Accent1 6 2 4 2 3 3" xfId="48482" xr:uid="{00000000-0005-0000-0000-0000A9BC0000}"/>
    <cellStyle name="20% - Accent1 6 2 4 2 3 3 2" xfId="48483" xr:uid="{00000000-0005-0000-0000-0000AABC0000}"/>
    <cellStyle name="20% - Accent1 6 2 4 2 3 4" xfId="48484" xr:uid="{00000000-0005-0000-0000-0000ABBC0000}"/>
    <cellStyle name="20% - Accent1 6 2 4 2 4" xfId="48485" xr:uid="{00000000-0005-0000-0000-0000ACBC0000}"/>
    <cellStyle name="20% - Accent1 6 2 4 2 4 2" xfId="48486" xr:uid="{00000000-0005-0000-0000-0000ADBC0000}"/>
    <cellStyle name="20% - Accent1 6 2 4 2 4 2 2" xfId="48487" xr:uid="{00000000-0005-0000-0000-0000AEBC0000}"/>
    <cellStyle name="20% - Accent1 6 2 4 2 4 2 2 2" xfId="48488" xr:uid="{00000000-0005-0000-0000-0000AFBC0000}"/>
    <cellStyle name="20% - Accent1 6 2 4 2 4 2 3" xfId="48489" xr:uid="{00000000-0005-0000-0000-0000B0BC0000}"/>
    <cellStyle name="20% - Accent1 6 2 4 2 4 3" xfId="48490" xr:uid="{00000000-0005-0000-0000-0000B1BC0000}"/>
    <cellStyle name="20% - Accent1 6 2 4 2 4 3 2" xfId="48491" xr:uid="{00000000-0005-0000-0000-0000B2BC0000}"/>
    <cellStyle name="20% - Accent1 6 2 4 2 4 4" xfId="48492" xr:uid="{00000000-0005-0000-0000-0000B3BC0000}"/>
    <cellStyle name="20% - Accent1 6 2 4 2 5" xfId="48493" xr:uid="{00000000-0005-0000-0000-0000B4BC0000}"/>
    <cellStyle name="20% - Accent1 6 2 4 2 5 2" xfId="48494" xr:uid="{00000000-0005-0000-0000-0000B5BC0000}"/>
    <cellStyle name="20% - Accent1 6 2 4 2 5 2 2" xfId="48495" xr:uid="{00000000-0005-0000-0000-0000B6BC0000}"/>
    <cellStyle name="20% - Accent1 6 2 4 2 5 3" xfId="48496" xr:uid="{00000000-0005-0000-0000-0000B7BC0000}"/>
    <cellStyle name="20% - Accent1 6 2 4 2 6" xfId="48497" xr:uid="{00000000-0005-0000-0000-0000B8BC0000}"/>
    <cellStyle name="20% - Accent1 6 2 4 2 6 2" xfId="48498" xr:uid="{00000000-0005-0000-0000-0000B9BC0000}"/>
    <cellStyle name="20% - Accent1 6 2 4 2 6 2 2" xfId="48499" xr:uid="{00000000-0005-0000-0000-0000BABC0000}"/>
    <cellStyle name="20% - Accent1 6 2 4 2 6 3" xfId="48500" xr:uid="{00000000-0005-0000-0000-0000BBBC0000}"/>
    <cellStyle name="20% - Accent1 6 2 4 2 7" xfId="48501" xr:uid="{00000000-0005-0000-0000-0000BCBC0000}"/>
    <cellStyle name="20% - Accent1 6 2 4 2 7 2" xfId="48502" xr:uid="{00000000-0005-0000-0000-0000BDBC0000}"/>
    <cellStyle name="20% - Accent1 6 2 4 2 8" xfId="48503" xr:uid="{00000000-0005-0000-0000-0000BEBC0000}"/>
    <cellStyle name="20% - Accent1 6 2 4 2 8 2" xfId="48504" xr:uid="{00000000-0005-0000-0000-0000BFBC0000}"/>
    <cellStyle name="20% - Accent1 6 2 4 2 9" xfId="48505" xr:uid="{00000000-0005-0000-0000-0000C0BC0000}"/>
    <cellStyle name="20% - Accent1 6 2 4 3" xfId="48506" xr:uid="{00000000-0005-0000-0000-0000C1BC0000}"/>
    <cellStyle name="20% - Accent1 6 2 4 3 2" xfId="48507" xr:uid="{00000000-0005-0000-0000-0000C2BC0000}"/>
    <cellStyle name="20% - Accent1 6 2 4 3 2 2" xfId="48508" xr:uid="{00000000-0005-0000-0000-0000C3BC0000}"/>
    <cellStyle name="20% - Accent1 6 2 4 3 2 2 2" xfId="48509" xr:uid="{00000000-0005-0000-0000-0000C4BC0000}"/>
    <cellStyle name="20% - Accent1 6 2 4 3 2 2 2 2" xfId="48510" xr:uid="{00000000-0005-0000-0000-0000C5BC0000}"/>
    <cellStyle name="20% - Accent1 6 2 4 3 2 2 3" xfId="48511" xr:uid="{00000000-0005-0000-0000-0000C6BC0000}"/>
    <cellStyle name="20% - Accent1 6 2 4 3 2 3" xfId="48512" xr:uid="{00000000-0005-0000-0000-0000C7BC0000}"/>
    <cellStyle name="20% - Accent1 6 2 4 3 2 3 2" xfId="48513" xr:uid="{00000000-0005-0000-0000-0000C8BC0000}"/>
    <cellStyle name="20% - Accent1 6 2 4 3 2 4" xfId="48514" xr:uid="{00000000-0005-0000-0000-0000C9BC0000}"/>
    <cellStyle name="20% - Accent1 6 2 4 3 3" xfId="48515" xr:uid="{00000000-0005-0000-0000-0000CABC0000}"/>
    <cellStyle name="20% - Accent1 6 2 4 3 3 2" xfId="48516" xr:uid="{00000000-0005-0000-0000-0000CBBC0000}"/>
    <cellStyle name="20% - Accent1 6 2 4 3 3 2 2" xfId="48517" xr:uid="{00000000-0005-0000-0000-0000CCBC0000}"/>
    <cellStyle name="20% - Accent1 6 2 4 3 3 2 2 2" xfId="48518" xr:uid="{00000000-0005-0000-0000-0000CDBC0000}"/>
    <cellStyle name="20% - Accent1 6 2 4 3 3 2 3" xfId="48519" xr:uid="{00000000-0005-0000-0000-0000CEBC0000}"/>
    <cellStyle name="20% - Accent1 6 2 4 3 3 3" xfId="48520" xr:uid="{00000000-0005-0000-0000-0000CFBC0000}"/>
    <cellStyle name="20% - Accent1 6 2 4 3 3 3 2" xfId="48521" xr:uid="{00000000-0005-0000-0000-0000D0BC0000}"/>
    <cellStyle name="20% - Accent1 6 2 4 3 3 4" xfId="48522" xr:uid="{00000000-0005-0000-0000-0000D1BC0000}"/>
    <cellStyle name="20% - Accent1 6 2 4 3 4" xfId="48523" xr:uid="{00000000-0005-0000-0000-0000D2BC0000}"/>
    <cellStyle name="20% - Accent1 6 2 4 3 4 2" xfId="48524" xr:uid="{00000000-0005-0000-0000-0000D3BC0000}"/>
    <cellStyle name="20% - Accent1 6 2 4 3 4 2 2" xfId="48525" xr:uid="{00000000-0005-0000-0000-0000D4BC0000}"/>
    <cellStyle name="20% - Accent1 6 2 4 3 4 2 2 2" xfId="48526" xr:uid="{00000000-0005-0000-0000-0000D5BC0000}"/>
    <cellStyle name="20% - Accent1 6 2 4 3 4 2 3" xfId="48527" xr:uid="{00000000-0005-0000-0000-0000D6BC0000}"/>
    <cellStyle name="20% - Accent1 6 2 4 3 4 3" xfId="48528" xr:uid="{00000000-0005-0000-0000-0000D7BC0000}"/>
    <cellStyle name="20% - Accent1 6 2 4 3 4 3 2" xfId="48529" xr:uid="{00000000-0005-0000-0000-0000D8BC0000}"/>
    <cellStyle name="20% - Accent1 6 2 4 3 4 4" xfId="48530" xr:uid="{00000000-0005-0000-0000-0000D9BC0000}"/>
    <cellStyle name="20% - Accent1 6 2 4 3 5" xfId="48531" xr:uid="{00000000-0005-0000-0000-0000DABC0000}"/>
    <cellStyle name="20% - Accent1 6 2 4 3 5 2" xfId="48532" xr:uid="{00000000-0005-0000-0000-0000DBBC0000}"/>
    <cellStyle name="20% - Accent1 6 2 4 3 5 2 2" xfId="48533" xr:uid="{00000000-0005-0000-0000-0000DCBC0000}"/>
    <cellStyle name="20% - Accent1 6 2 4 3 5 3" xfId="48534" xr:uid="{00000000-0005-0000-0000-0000DDBC0000}"/>
    <cellStyle name="20% - Accent1 6 2 4 3 6" xfId="48535" xr:uid="{00000000-0005-0000-0000-0000DEBC0000}"/>
    <cellStyle name="20% - Accent1 6 2 4 3 6 2" xfId="48536" xr:uid="{00000000-0005-0000-0000-0000DFBC0000}"/>
    <cellStyle name="20% - Accent1 6 2 4 3 6 2 2" xfId="48537" xr:uid="{00000000-0005-0000-0000-0000E0BC0000}"/>
    <cellStyle name="20% - Accent1 6 2 4 3 6 3" xfId="48538" xr:uid="{00000000-0005-0000-0000-0000E1BC0000}"/>
    <cellStyle name="20% - Accent1 6 2 4 3 7" xfId="48539" xr:uid="{00000000-0005-0000-0000-0000E2BC0000}"/>
    <cellStyle name="20% - Accent1 6 2 4 3 7 2" xfId="48540" xr:uid="{00000000-0005-0000-0000-0000E3BC0000}"/>
    <cellStyle name="20% - Accent1 6 2 4 3 8" xfId="48541" xr:uid="{00000000-0005-0000-0000-0000E4BC0000}"/>
    <cellStyle name="20% - Accent1 6 2 4 3 8 2" xfId="48542" xr:uid="{00000000-0005-0000-0000-0000E5BC0000}"/>
    <cellStyle name="20% - Accent1 6 2 4 3 9" xfId="48543" xr:uid="{00000000-0005-0000-0000-0000E6BC0000}"/>
    <cellStyle name="20% - Accent1 6 2 4 4" xfId="48544" xr:uid="{00000000-0005-0000-0000-0000E7BC0000}"/>
    <cellStyle name="20% - Accent1 6 2 4 4 2" xfId="48545" xr:uid="{00000000-0005-0000-0000-0000E8BC0000}"/>
    <cellStyle name="20% - Accent1 6 2 4 4 2 2" xfId="48546" xr:uid="{00000000-0005-0000-0000-0000E9BC0000}"/>
    <cellStyle name="20% - Accent1 6 2 4 4 2 2 2" xfId="48547" xr:uid="{00000000-0005-0000-0000-0000EABC0000}"/>
    <cellStyle name="20% - Accent1 6 2 4 4 2 3" xfId="48548" xr:uid="{00000000-0005-0000-0000-0000EBBC0000}"/>
    <cellStyle name="20% - Accent1 6 2 4 4 3" xfId="48549" xr:uid="{00000000-0005-0000-0000-0000ECBC0000}"/>
    <cellStyle name="20% - Accent1 6 2 4 4 3 2" xfId="48550" xr:uid="{00000000-0005-0000-0000-0000EDBC0000}"/>
    <cellStyle name="20% - Accent1 6 2 4 4 4" xfId="48551" xr:uid="{00000000-0005-0000-0000-0000EEBC0000}"/>
    <cellStyle name="20% - Accent1 6 2 4 5" xfId="48552" xr:uid="{00000000-0005-0000-0000-0000EFBC0000}"/>
    <cellStyle name="20% - Accent1 6 2 4 5 2" xfId="48553" xr:uid="{00000000-0005-0000-0000-0000F0BC0000}"/>
    <cellStyle name="20% - Accent1 6 2 4 5 2 2" xfId="48554" xr:uid="{00000000-0005-0000-0000-0000F1BC0000}"/>
    <cellStyle name="20% - Accent1 6 2 4 5 2 2 2" xfId="48555" xr:uid="{00000000-0005-0000-0000-0000F2BC0000}"/>
    <cellStyle name="20% - Accent1 6 2 4 5 2 3" xfId="48556" xr:uid="{00000000-0005-0000-0000-0000F3BC0000}"/>
    <cellStyle name="20% - Accent1 6 2 4 5 3" xfId="48557" xr:uid="{00000000-0005-0000-0000-0000F4BC0000}"/>
    <cellStyle name="20% - Accent1 6 2 4 5 3 2" xfId="48558" xr:uid="{00000000-0005-0000-0000-0000F5BC0000}"/>
    <cellStyle name="20% - Accent1 6 2 4 5 4" xfId="48559" xr:uid="{00000000-0005-0000-0000-0000F6BC0000}"/>
    <cellStyle name="20% - Accent1 6 2 4 6" xfId="48560" xr:uid="{00000000-0005-0000-0000-0000F7BC0000}"/>
    <cellStyle name="20% - Accent1 6 2 4 6 2" xfId="48561" xr:uid="{00000000-0005-0000-0000-0000F8BC0000}"/>
    <cellStyle name="20% - Accent1 6 2 4 6 2 2" xfId="48562" xr:uid="{00000000-0005-0000-0000-0000F9BC0000}"/>
    <cellStyle name="20% - Accent1 6 2 4 6 2 2 2" xfId="48563" xr:uid="{00000000-0005-0000-0000-0000FABC0000}"/>
    <cellStyle name="20% - Accent1 6 2 4 6 2 3" xfId="48564" xr:uid="{00000000-0005-0000-0000-0000FBBC0000}"/>
    <cellStyle name="20% - Accent1 6 2 4 6 3" xfId="48565" xr:uid="{00000000-0005-0000-0000-0000FCBC0000}"/>
    <cellStyle name="20% - Accent1 6 2 4 6 3 2" xfId="48566" xr:uid="{00000000-0005-0000-0000-0000FDBC0000}"/>
    <cellStyle name="20% - Accent1 6 2 4 6 4" xfId="48567" xr:uid="{00000000-0005-0000-0000-0000FEBC0000}"/>
    <cellStyle name="20% - Accent1 6 2 4 7" xfId="48568" xr:uid="{00000000-0005-0000-0000-0000FFBC0000}"/>
    <cellStyle name="20% - Accent1 6 2 4 7 2" xfId="48569" xr:uid="{00000000-0005-0000-0000-000000BD0000}"/>
    <cellStyle name="20% - Accent1 6 2 4 7 2 2" xfId="48570" xr:uid="{00000000-0005-0000-0000-000001BD0000}"/>
    <cellStyle name="20% - Accent1 6 2 4 7 3" xfId="48571" xr:uid="{00000000-0005-0000-0000-000002BD0000}"/>
    <cellStyle name="20% - Accent1 6 2 4 8" xfId="48572" xr:uid="{00000000-0005-0000-0000-000003BD0000}"/>
    <cellStyle name="20% - Accent1 6 2 4 8 2" xfId="48573" xr:uid="{00000000-0005-0000-0000-000004BD0000}"/>
    <cellStyle name="20% - Accent1 6 2 4 8 2 2" xfId="48574" xr:uid="{00000000-0005-0000-0000-000005BD0000}"/>
    <cellStyle name="20% - Accent1 6 2 4 8 3" xfId="48575" xr:uid="{00000000-0005-0000-0000-000006BD0000}"/>
    <cellStyle name="20% - Accent1 6 2 4 9" xfId="48576" xr:uid="{00000000-0005-0000-0000-000007BD0000}"/>
    <cellStyle name="20% - Accent1 6 2 4 9 2" xfId="48577" xr:uid="{00000000-0005-0000-0000-000008BD0000}"/>
    <cellStyle name="20% - Accent1 6 2 5" xfId="48578" xr:uid="{00000000-0005-0000-0000-000009BD0000}"/>
    <cellStyle name="20% - Accent1 6 2 5 10" xfId="48579" xr:uid="{00000000-0005-0000-0000-00000ABD0000}"/>
    <cellStyle name="20% - Accent1 6 2 5 10 2" xfId="48580" xr:uid="{00000000-0005-0000-0000-00000BBD0000}"/>
    <cellStyle name="20% - Accent1 6 2 5 11" xfId="48581" xr:uid="{00000000-0005-0000-0000-00000CBD0000}"/>
    <cellStyle name="20% - Accent1 6 2 5 2" xfId="48582" xr:uid="{00000000-0005-0000-0000-00000DBD0000}"/>
    <cellStyle name="20% - Accent1 6 2 5 2 2" xfId="48583" xr:uid="{00000000-0005-0000-0000-00000EBD0000}"/>
    <cellStyle name="20% - Accent1 6 2 5 2 2 2" xfId="48584" xr:uid="{00000000-0005-0000-0000-00000FBD0000}"/>
    <cellStyle name="20% - Accent1 6 2 5 2 2 2 2" xfId="48585" xr:uid="{00000000-0005-0000-0000-000010BD0000}"/>
    <cellStyle name="20% - Accent1 6 2 5 2 2 2 2 2" xfId="48586" xr:uid="{00000000-0005-0000-0000-000011BD0000}"/>
    <cellStyle name="20% - Accent1 6 2 5 2 2 2 3" xfId="48587" xr:uid="{00000000-0005-0000-0000-000012BD0000}"/>
    <cellStyle name="20% - Accent1 6 2 5 2 2 3" xfId="48588" xr:uid="{00000000-0005-0000-0000-000013BD0000}"/>
    <cellStyle name="20% - Accent1 6 2 5 2 2 3 2" xfId="48589" xr:uid="{00000000-0005-0000-0000-000014BD0000}"/>
    <cellStyle name="20% - Accent1 6 2 5 2 2 4" xfId="48590" xr:uid="{00000000-0005-0000-0000-000015BD0000}"/>
    <cellStyle name="20% - Accent1 6 2 5 2 3" xfId="48591" xr:uid="{00000000-0005-0000-0000-000016BD0000}"/>
    <cellStyle name="20% - Accent1 6 2 5 2 3 2" xfId="48592" xr:uid="{00000000-0005-0000-0000-000017BD0000}"/>
    <cellStyle name="20% - Accent1 6 2 5 2 3 2 2" xfId="48593" xr:uid="{00000000-0005-0000-0000-000018BD0000}"/>
    <cellStyle name="20% - Accent1 6 2 5 2 3 2 2 2" xfId="48594" xr:uid="{00000000-0005-0000-0000-000019BD0000}"/>
    <cellStyle name="20% - Accent1 6 2 5 2 3 2 3" xfId="48595" xr:uid="{00000000-0005-0000-0000-00001ABD0000}"/>
    <cellStyle name="20% - Accent1 6 2 5 2 3 3" xfId="48596" xr:uid="{00000000-0005-0000-0000-00001BBD0000}"/>
    <cellStyle name="20% - Accent1 6 2 5 2 3 3 2" xfId="48597" xr:uid="{00000000-0005-0000-0000-00001CBD0000}"/>
    <cellStyle name="20% - Accent1 6 2 5 2 3 4" xfId="48598" xr:uid="{00000000-0005-0000-0000-00001DBD0000}"/>
    <cellStyle name="20% - Accent1 6 2 5 2 4" xfId="48599" xr:uid="{00000000-0005-0000-0000-00001EBD0000}"/>
    <cellStyle name="20% - Accent1 6 2 5 2 4 2" xfId="48600" xr:uid="{00000000-0005-0000-0000-00001FBD0000}"/>
    <cellStyle name="20% - Accent1 6 2 5 2 4 2 2" xfId="48601" xr:uid="{00000000-0005-0000-0000-000020BD0000}"/>
    <cellStyle name="20% - Accent1 6 2 5 2 4 2 2 2" xfId="48602" xr:uid="{00000000-0005-0000-0000-000021BD0000}"/>
    <cellStyle name="20% - Accent1 6 2 5 2 4 2 3" xfId="48603" xr:uid="{00000000-0005-0000-0000-000022BD0000}"/>
    <cellStyle name="20% - Accent1 6 2 5 2 4 3" xfId="48604" xr:uid="{00000000-0005-0000-0000-000023BD0000}"/>
    <cellStyle name="20% - Accent1 6 2 5 2 4 3 2" xfId="48605" xr:uid="{00000000-0005-0000-0000-000024BD0000}"/>
    <cellStyle name="20% - Accent1 6 2 5 2 4 4" xfId="48606" xr:uid="{00000000-0005-0000-0000-000025BD0000}"/>
    <cellStyle name="20% - Accent1 6 2 5 2 5" xfId="48607" xr:uid="{00000000-0005-0000-0000-000026BD0000}"/>
    <cellStyle name="20% - Accent1 6 2 5 2 5 2" xfId="48608" xr:uid="{00000000-0005-0000-0000-000027BD0000}"/>
    <cellStyle name="20% - Accent1 6 2 5 2 5 2 2" xfId="48609" xr:uid="{00000000-0005-0000-0000-000028BD0000}"/>
    <cellStyle name="20% - Accent1 6 2 5 2 5 3" xfId="48610" xr:uid="{00000000-0005-0000-0000-000029BD0000}"/>
    <cellStyle name="20% - Accent1 6 2 5 2 6" xfId="48611" xr:uid="{00000000-0005-0000-0000-00002ABD0000}"/>
    <cellStyle name="20% - Accent1 6 2 5 2 6 2" xfId="48612" xr:uid="{00000000-0005-0000-0000-00002BBD0000}"/>
    <cellStyle name="20% - Accent1 6 2 5 2 6 2 2" xfId="48613" xr:uid="{00000000-0005-0000-0000-00002CBD0000}"/>
    <cellStyle name="20% - Accent1 6 2 5 2 6 3" xfId="48614" xr:uid="{00000000-0005-0000-0000-00002DBD0000}"/>
    <cellStyle name="20% - Accent1 6 2 5 2 7" xfId="48615" xr:uid="{00000000-0005-0000-0000-00002EBD0000}"/>
    <cellStyle name="20% - Accent1 6 2 5 2 7 2" xfId="48616" xr:uid="{00000000-0005-0000-0000-00002FBD0000}"/>
    <cellStyle name="20% - Accent1 6 2 5 2 8" xfId="48617" xr:uid="{00000000-0005-0000-0000-000030BD0000}"/>
    <cellStyle name="20% - Accent1 6 2 5 2 8 2" xfId="48618" xr:uid="{00000000-0005-0000-0000-000031BD0000}"/>
    <cellStyle name="20% - Accent1 6 2 5 2 9" xfId="48619" xr:uid="{00000000-0005-0000-0000-000032BD0000}"/>
    <cellStyle name="20% - Accent1 6 2 5 3" xfId="48620" xr:uid="{00000000-0005-0000-0000-000033BD0000}"/>
    <cellStyle name="20% - Accent1 6 2 5 3 2" xfId="48621" xr:uid="{00000000-0005-0000-0000-000034BD0000}"/>
    <cellStyle name="20% - Accent1 6 2 5 3 2 2" xfId="48622" xr:uid="{00000000-0005-0000-0000-000035BD0000}"/>
    <cellStyle name="20% - Accent1 6 2 5 3 2 2 2" xfId="48623" xr:uid="{00000000-0005-0000-0000-000036BD0000}"/>
    <cellStyle name="20% - Accent1 6 2 5 3 2 2 2 2" xfId="48624" xr:uid="{00000000-0005-0000-0000-000037BD0000}"/>
    <cellStyle name="20% - Accent1 6 2 5 3 2 2 3" xfId="48625" xr:uid="{00000000-0005-0000-0000-000038BD0000}"/>
    <cellStyle name="20% - Accent1 6 2 5 3 2 3" xfId="48626" xr:uid="{00000000-0005-0000-0000-000039BD0000}"/>
    <cellStyle name="20% - Accent1 6 2 5 3 2 3 2" xfId="48627" xr:uid="{00000000-0005-0000-0000-00003ABD0000}"/>
    <cellStyle name="20% - Accent1 6 2 5 3 2 4" xfId="48628" xr:uid="{00000000-0005-0000-0000-00003BBD0000}"/>
    <cellStyle name="20% - Accent1 6 2 5 3 3" xfId="48629" xr:uid="{00000000-0005-0000-0000-00003CBD0000}"/>
    <cellStyle name="20% - Accent1 6 2 5 3 3 2" xfId="48630" xr:uid="{00000000-0005-0000-0000-00003DBD0000}"/>
    <cellStyle name="20% - Accent1 6 2 5 3 3 2 2" xfId="48631" xr:uid="{00000000-0005-0000-0000-00003EBD0000}"/>
    <cellStyle name="20% - Accent1 6 2 5 3 3 2 2 2" xfId="48632" xr:uid="{00000000-0005-0000-0000-00003FBD0000}"/>
    <cellStyle name="20% - Accent1 6 2 5 3 3 2 3" xfId="48633" xr:uid="{00000000-0005-0000-0000-000040BD0000}"/>
    <cellStyle name="20% - Accent1 6 2 5 3 3 3" xfId="48634" xr:uid="{00000000-0005-0000-0000-000041BD0000}"/>
    <cellStyle name="20% - Accent1 6 2 5 3 3 3 2" xfId="48635" xr:uid="{00000000-0005-0000-0000-000042BD0000}"/>
    <cellStyle name="20% - Accent1 6 2 5 3 3 4" xfId="48636" xr:uid="{00000000-0005-0000-0000-000043BD0000}"/>
    <cellStyle name="20% - Accent1 6 2 5 3 4" xfId="48637" xr:uid="{00000000-0005-0000-0000-000044BD0000}"/>
    <cellStyle name="20% - Accent1 6 2 5 3 4 2" xfId="48638" xr:uid="{00000000-0005-0000-0000-000045BD0000}"/>
    <cellStyle name="20% - Accent1 6 2 5 3 4 2 2" xfId="48639" xr:uid="{00000000-0005-0000-0000-000046BD0000}"/>
    <cellStyle name="20% - Accent1 6 2 5 3 4 2 2 2" xfId="48640" xr:uid="{00000000-0005-0000-0000-000047BD0000}"/>
    <cellStyle name="20% - Accent1 6 2 5 3 4 2 3" xfId="48641" xr:uid="{00000000-0005-0000-0000-000048BD0000}"/>
    <cellStyle name="20% - Accent1 6 2 5 3 4 3" xfId="48642" xr:uid="{00000000-0005-0000-0000-000049BD0000}"/>
    <cellStyle name="20% - Accent1 6 2 5 3 4 3 2" xfId="48643" xr:uid="{00000000-0005-0000-0000-00004ABD0000}"/>
    <cellStyle name="20% - Accent1 6 2 5 3 4 4" xfId="48644" xr:uid="{00000000-0005-0000-0000-00004BBD0000}"/>
    <cellStyle name="20% - Accent1 6 2 5 3 5" xfId="48645" xr:uid="{00000000-0005-0000-0000-00004CBD0000}"/>
    <cellStyle name="20% - Accent1 6 2 5 3 5 2" xfId="48646" xr:uid="{00000000-0005-0000-0000-00004DBD0000}"/>
    <cellStyle name="20% - Accent1 6 2 5 3 5 2 2" xfId="48647" xr:uid="{00000000-0005-0000-0000-00004EBD0000}"/>
    <cellStyle name="20% - Accent1 6 2 5 3 5 3" xfId="48648" xr:uid="{00000000-0005-0000-0000-00004FBD0000}"/>
    <cellStyle name="20% - Accent1 6 2 5 3 6" xfId="48649" xr:uid="{00000000-0005-0000-0000-000050BD0000}"/>
    <cellStyle name="20% - Accent1 6 2 5 3 6 2" xfId="48650" xr:uid="{00000000-0005-0000-0000-000051BD0000}"/>
    <cellStyle name="20% - Accent1 6 2 5 3 6 2 2" xfId="48651" xr:uid="{00000000-0005-0000-0000-000052BD0000}"/>
    <cellStyle name="20% - Accent1 6 2 5 3 6 3" xfId="48652" xr:uid="{00000000-0005-0000-0000-000053BD0000}"/>
    <cellStyle name="20% - Accent1 6 2 5 3 7" xfId="48653" xr:uid="{00000000-0005-0000-0000-000054BD0000}"/>
    <cellStyle name="20% - Accent1 6 2 5 3 7 2" xfId="48654" xr:uid="{00000000-0005-0000-0000-000055BD0000}"/>
    <cellStyle name="20% - Accent1 6 2 5 3 8" xfId="48655" xr:uid="{00000000-0005-0000-0000-000056BD0000}"/>
    <cellStyle name="20% - Accent1 6 2 5 3 8 2" xfId="48656" xr:uid="{00000000-0005-0000-0000-000057BD0000}"/>
    <cellStyle name="20% - Accent1 6 2 5 3 9" xfId="48657" xr:uid="{00000000-0005-0000-0000-000058BD0000}"/>
    <cellStyle name="20% - Accent1 6 2 5 4" xfId="48658" xr:uid="{00000000-0005-0000-0000-000059BD0000}"/>
    <cellStyle name="20% - Accent1 6 2 5 4 2" xfId="48659" xr:uid="{00000000-0005-0000-0000-00005ABD0000}"/>
    <cellStyle name="20% - Accent1 6 2 5 4 2 2" xfId="48660" xr:uid="{00000000-0005-0000-0000-00005BBD0000}"/>
    <cellStyle name="20% - Accent1 6 2 5 4 2 2 2" xfId="48661" xr:uid="{00000000-0005-0000-0000-00005CBD0000}"/>
    <cellStyle name="20% - Accent1 6 2 5 4 2 3" xfId="48662" xr:uid="{00000000-0005-0000-0000-00005DBD0000}"/>
    <cellStyle name="20% - Accent1 6 2 5 4 3" xfId="48663" xr:uid="{00000000-0005-0000-0000-00005EBD0000}"/>
    <cellStyle name="20% - Accent1 6 2 5 4 3 2" xfId="48664" xr:uid="{00000000-0005-0000-0000-00005FBD0000}"/>
    <cellStyle name="20% - Accent1 6 2 5 4 4" xfId="48665" xr:uid="{00000000-0005-0000-0000-000060BD0000}"/>
    <cellStyle name="20% - Accent1 6 2 5 5" xfId="48666" xr:uid="{00000000-0005-0000-0000-000061BD0000}"/>
    <cellStyle name="20% - Accent1 6 2 5 5 2" xfId="48667" xr:uid="{00000000-0005-0000-0000-000062BD0000}"/>
    <cellStyle name="20% - Accent1 6 2 5 5 2 2" xfId="48668" xr:uid="{00000000-0005-0000-0000-000063BD0000}"/>
    <cellStyle name="20% - Accent1 6 2 5 5 2 2 2" xfId="48669" xr:uid="{00000000-0005-0000-0000-000064BD0000}"/>
    <cellStyle name="20% - Accent1 6 2 5 5 2 3" xfId="48670" xr:uid="{00000000-0005-0000-0000-000065BD0000}"/>
    <cellStyle name="20% - Accent1 6 2 5 5 3" xfId="48671" xr:uid="{00000000-0005-0000-0000-000066BD0000}"/>
    <cellStyle name="20% - Accent1 6 2 5 5 3 2" xfId="48672" xr:uid="{00000000-0005-0000-0000-000067BD0000}"/>
    <cellStyle name="20% - Accent1 6 2 5 5 4" xfId="48673" xr:uid="{00000000-0005-0000-0000-000068BD0000}"/>
    <cellStyle name="20% - Accent1 6 2 5 6" xfId="48674" xr:uid="{00000000-0005-0000-0000-000069BD0000}"/>
    <cellStyle name="20% - Accent1 6 2 5 6 2" xfId="48675" xr:uid="{00000000-0005-0000-0000-00006ABD0000}"/>
    <cellStyle name="20% - Accent1 6 2 5 6 2 2" xfId="48676" xr:uid="{00000000-0005-0000-0000-00006BBD0000}"/>
    <cellStyle name="20% - Accent1 6 2 5 6 2 2 2" xfId="48677" xr:uid="{00000000-0005-0000-0000-00006CBD0000}"/>
    <cellStyle name="20% - Accent1 6 2 5 6 2 3" xfId="48678" xr:uid="{00000000-0005-0000-0000-00006DBD0000}"/>
    <cellStyle name="20% - Accent1 6 2 5 6 3" xfId="48679" xr:uid="{00000000-0005-0000-0000-00006EBD0000}"/>
    <cellStyle name="20% - Accent1 6 2 5 6 3 2" xfId="48680" xr:uid="{00000000-0005-0000-0000-00006FBD0000}"/>
    <cellStyle name="20% - Accent1 6 2 5 6 4" xfId="48681" xr:uid="{00000000-0005-0000-0000-000070BD0000}"/>
    <cellStyle name="20% - Accent1 6 2 5 7" xfId="48682" xr:uid="{00000000-0005-0000-0000-000071BD0000}"/>
    <cellStyle name="20% - Accent1 6 2 5 7 2" xfId="48683" xr:uid="{00000000-0005-0000-0000-000072BD0000}"/>
    <cellStyle name="20% - Accent1 6 2 5 7 2 2" xfId="48684" xr:uid="{00000000-0005-0000-0000-000073BD0000}"/>
    <cellStyle name="20% - Accent1 6 2 5 7 3" xfId="48685" xr:uid="{00000000-0005-0000-0000-000074BD0000}"/>
    <cellStyle name="20% - Accent1 6 2 5 8" xfId="48686" xr:uid="{00000000-0005-0000-0000-000075BD0000}"/>
    <cellStyle name="20% - Accent1 6 2 5 8 2" xfId="48687" xr:uid="{00000000-0005-0000-0000-000076BD0000}"/>
    <cellStyle name="20% - Accent1 6 2 5 8 2 2" xfId="48688" xr:uid="{00000000-0005-0000-0000-000077BD0000}"/>
    <cellStyle name="20% - Accent1 6 2 5 8 3" xfId="48689" xr:uid="{00000000-0005-0000-0000-000078BD0000}"/>
    <cellStyle name="20% - Accent1 6 2 5 9" xfId="48690" xr:uid="{00000000-0005-0000-0000-000079BD0000}"/>
    <cellStyle name="20% - Accent1 6 2 5 9 2" xfId="48691" xr:uid="{00000000-0005-0000-0000-00007ABD0000}"/>
    <cellStyle name="20% - Accent1 6 2 6" xfId="48692" xr:uid="{00000000-0005-0000-0000-00007BBD0000}"/>
    <cellStyle name="20% - Accent1 6 2 6 2" xfId="48693" xr:uid="{00000000-0005-0000-0000-00007CBD0000}"/>
    <cellStyle name="20% - Accent1 6 2 6 2 2" xfId="48694" xr:uid="{00000000-0005-0000-0000-00007DBD0000}"/>
    <cellStyle name="20% - Accent1 6 2 6 2 2 2" xfId="48695" xr:uid="{00000000-0005-0000-0000-00007EBD0000}"/>
    <cellStyle name="20% - Accent1 6 2 6 2 2 2 2" xfId="48696" xr:uid="{00000000-0005-0000-0000-00007FBD0000}"/>
    <cellStyle name="20% - Accent1 6 2 6 2 2 3" xfId="48697" xr:uid="{00000000-0005-0000-0000-000080BD0000}"/>
    <cellStyle name="20% - Accent1 6 2 6 2 3" xfId="48698" xr:uid="{00000000-0005-0000-0000-000081BD0000}"/>
    <cellStyle name="20% - Accent1 6 2 6 2 3 2" xfId="48699" xr:uid="{00000000-0005-0000-0000-000082BD0000}"/>
    <cellStyle name="20% - Accent1 6 2 6 2 4" xfId="48700" xr:uid="{00000000-0005-0000-0000-000083BD0000}"/>
    <cellStyle name="20% - Accent1 6 2 6 3" xfId="48701" xr:uid="{00000000-0005-0000-0000-000084BD0000}"/>
    <cellStyle name="20% - Accent1 6 2 6 3 2" xfId="48702" xr:uid="{00000000-0005-0000-0000-000085BD0000}"/>
    <cellStyle name="20% - Accent1 6 2 6 3 2 2" xfId="48703" xr:uid="{00000000-0005-0000-0000-000086BD0000}"/>
    <cellStyle name="20% - Accent1 6 2 6 3 2 2 2" xfId="48704" xr:uid="{00000000-0005-0000-0000-000087BD0000}"/>
    <cellStyle name="20% - Accent1 6 2 6 3 2 3" xfId="48705" xr:uid="{00000000-0005-0000-0000-000088BD0000}"/>
    <cellStyle name="20% - Accent1 6 2 6 3 3" xfId="48706" xr:uid="{00000000-0005-0000-0000-000089BD0000}"/>
    <cellStyle name="20% - Accent1 6 2 6 3 3 2" xfId="48707" xr:uid="{00000000-0005-0000-0000-00008ABD0000}"/>
    <cellStyle name="20% - Accent1 6 2 6 3 4" xfId="48708" xr:uid="{00000000-0005-0000-0000-00008BBD0000}"/>
    <cellStyle name="20% - Accent1 6 2 6 4" xfId="48709" xr:uid="{00000000-0005-0000-0000-00008CBD0000}"/>
    <cellStyle name="20% - Accent1 6 2 6 4 2" xfId="48710" xr:uid="{00000000-0005-0000-0000-00008DBD0000}"/>
    <cellStyle name="20% - Accent1 6 2 6 4 2 2" xfId="48711" xr:uid="{00000000-0005-0000-0000-00008EBD0000}"/>
    <cellStyle name="20% - Accent1 6 2 6 4 2 2 2" xfId="48712" xr:uid="{00000000-0005-0000-0000-00008FBD0000}"/>
    <cellStyle name="20% - Accent1 6 2 6 4 2 3" xfId="48713" xr:uid="{00000000-0005-0000-0000-000090BD0000}"/>
    <cellStyle name="20% - Accent1 6 2 6 4 3" xfId="48714" xr:uid="{00000000-0005-0000-0000-000091BD0000}"/>
    <cellStyle name="20% - Accent1 6 2 6 4 3 2" xfId="48715" xr:uid="{00000000-0005-0000-0000-000092BD0000}"/>
    <cellStyle name="20% - Accent1 6 2 6 4 4" xfId="48716" xr:uid="{00000000-0005-0000-0000-000093BD0000}"/>
    <cellStyle name="20% - Accent1 6 2 6 5" xfId="48717" xr:uid="{00000000-0005-0000-0000-000094BD0000}"/>
    <cellStyle name="20% - Accent1 6 2 6 5 2" xfId="48718" xr:uid="{00000000-0005-0000-0000-000095BD0000}"/>
    <cellStyle name="20% - Accent1 6 2 6 5 2 2" xfId="48719" xr:uid="{00000000-0005-0000-0000-000096BD0000}"/>
    <cellStyle name="20% - Accent1 6 2 6 5 3" xfId="48720" xr:uid="{00000000-0005-0000-0000-000097BD0000}"/>
    <cellStyle name="20% - Accent1 6 2 6 6" xfId="48721" xr:uid="{00000000-0005-0000-0000-000098BD0000}"/>
    <cellStyle name="20% - Accent1 6 2 6 6 2" xfId="48722" xr:uid="{00000000-0005-0000-0000-000099BD0000}"/>
    <cellStyle name="20% - Accent1 6 2 6 6 2 2" xfId="48723" xr:uid="{00000000-0005-0000-0000-00009ABD0000}"/>
    <cellStyle name="20% - Accent1 6 2 6 6 3" xfId="48724" xr:uid="{00000000-0005-0000-0000-00009BBD0000}"/>
    <cellStyle name="20% - Accent1 6 2 6 7" xfId="48725" xr:uid="{00000000-0005-0000-0000-00009CBD0000}"/>
    <cellStyle name="20% - Accent1 6 2 6 7 2" xfId="48726" xr:uid="{00000000-0005-0000-0000-00009DBD0000}"/>
    <cellStyle name="20% - Accent1 6 2 6 8" xfId="48727" xr:uid="{00000000-0005-0000-0000-00009EBD0000}"/>
    <cellStyle name="20% - Accent1 6 2 6 8 2" xfId="48728" xr:uid="{00000000-0005-0000-0000-00009FBD0000}"/>
    <cellStyle name="20% - Accent1 6 2 6 9" xfId="48729" xr:uid="{00000000-0005-0000-0000-0000A0BD0000}"/>
    <cellStyle name="20% - Accent1 6 2 7" xfId="48730" xr:uid="{00000000-0005-0000-0000-0000A1BD0000}"/>
    <cellStyle name="20% - Accent1 6 2 7 2" xfId="48731" xr:uid="{00000000-0005-0000-0000-0000A2BD0000}"/>
    <cellStyle name="20% - Accent1 6 2 7 2 2" xfId="48732" xr:uid="{00000000-0005-0000-0000-0000A3BD0000}"/>
    <cellStyle name="20% - Accent1 6 2 7 2 2 2" xfId="48733" xr:uid="{00000000-0005-0000-0000-0000A4BD0000}"/>
    <cellStyle name="20% - Accent1 6 2 7 2 2 2 2" xfId="48734" xr:uid="{00000000-0005-0000-0000-0000A5BD0000}"/>
    <cellStyle name="20% - Accent1 6 2 7 2 2 3" xfId="48735" xr:uid="{00000000-0005-0000-0000-0000A6BD0000}"/>
    <cellStyle name="20% - Accent1 6 2 7 2 3" xfId="48736" xr:uid="{00000000-0005-0000-0000-0000A7BD0000}"/>
    <cellStyle name="20% - Accent1 6 2 7 2 3 2" xfId="48737" xr:uid="{00000000-0005-0000-0000-0000A8BD0000}"/>
    <cellStyle name="20% - Accent1 6 2 7 2 4" xfId="48738" xr:uid="{00000000-0005-0000-0000-0000A9BD0000}"/>
    <cellStyle name="20% - Accent1 6 2 7 3" xfId="48739" xr:uid="{00000000-0005-0000-0000-0000AABD0000}"/>
    <cellStyle name="20% - Accent1 6 2 7 3 2" xfId="48740" xr:uid="{00000000-0005-0000-0000-0000ABBD0000}"/>
    <cellStyle name="20% - Accent1 6 2 7 3 2 2" xfId="48741" xr:uid="{00000000-0005-0000-0000-0000ACBD0000}"/>
    <cellStyle name="20% - Accent1 6 2 7 3 2 2 2" xfId="48742" xr:uid="{00000000-0005-0000-0000-0000ADBD0000}"/>
    <cellStyle name="20% - Accent1 6 2 7 3 2 3" xfId="48743" xr:uid="{00000000-0005-0000-0000-0000AEBD0000}"/>
    <cellStyle name="20% - Accent1 6 2 7 3 3" xfId="48744" xr:uid="{00000000-0005-0000-0000-0000AFBD0000}"/>
    <cellStyle name="20% - Accent1 6 2 7 3 3 2" xfId="48745" xr:uid="{00000000-0005-0000-0000-0000B0BD0000}"/>
    <cellStyle name="20% - Accent1 6 2 7 3 4" xfId="48746" xr:uid="{00000000-0005-0000-0000-0000B1BD0000}"/>
    <cellStyle name="20% - Accent1 6 2 7 4" xfId="48747" xr:uid="{00000000-0005-0000-0000-0000B2BD0000}"/>
    <cellStyle name="20% - Accent1 6 2 7 4 2" xfId="48748" xr:uid="{00000000-0005-0000-0000-0000B3BD0000}"/>
    <cellStyle name="20% - Accent1 6 2 7 4 2 2" xfId="48749" xr:uid="{00000000-0005-0000-0000-0000B4BD0000}"/>
    <cellStyle name="20% - Accent1 6 2 7 4 2 2 2" xfId="48750" xr:uid="{00000000-0005-0000-0000-0000B5BD0000}"/>
    <cellStyle name="20% - Accent1 6 2 7 4 2 3" xfId="48751" xr:uid="{00000000-0005-0000-0000-0000B6BD0000}"/>
    <cellStyle name="20% - Accent1 6 2 7 4 3" xfId="48752" xr:uid="{00000000-0005-0000-0000-0000B7BD0000}"/>
    <cellStyle name="20% - Accent1 6 2 7 4 3 2" xfId="48753" xr:uid="{00000000-0005-0000-0000-0000B8BD0000}"/>
    <cellStyle name="20% - Accent1 6 2 7 4 4" xfId="48754" xr:uid="{00000000-0005-0000-0000-0000B9BD0000}"/>
    <cellStyle name="20% - Accent1 6 2 7 5" xfId="48755" xr:uid="{00000000-0005-0000-0000-0000BABD0000}"/>
    <cellStyle name="20% - Accent1 6 2 7 5 2" xfId="48756" xr:uid="{00000000-0005-0000-0000-0000BBBD0000}"/>
    <cellStyle name="20% - Accent1 6 2 7 5 2 2" xfId="48757" xr:uid="{00000000-0005-0000-0000-0000BCBD0000}"/>
    <cellStyle name="20% - Accent1 6 2 7 5 3" xfId="48758" xr:uid="{00000000-0005-0000-0000-0000BDBD0000}"/>
    <cellStyle name="20% - Accent1 6 2 7 6" xfId="48759" xr:uid="{00000000-0005-0000-0000-0000BEBD0000}"/>
    <cellStyle name="20% - Accent1 6 2 7 6 2" xfId="48760" xr:uid="{00000000-0005-0000-0000-0000BFBD0000}"/>
    <cellStyle name="20% - Accent1 6 2 7 6 2 2" xfId="48761" xr:uid="{00000000-0005-0000-0000-0000C0BD0000}"/>
    <cellStyle name="20% - Accent1 6 2 7 6 3" xfId="48762" xr:uid="{00000000-0005-0000-0000-0000C1BD0000}"/>
    <cellStyle name="20% - Accent1 6 2 7 7" xfId="48763" xr:uid="{00000000-0005-0000-0000-0000C2BD0000}"/>
    <cellStyle name="20% - Accent1 6 2 7 7 2" xfId="48764" xr:uid="{00000000-0005-0000-0000-0000C3BD0000}"/>
    <cellStyle name="20% - Accent1 6 2 7 8" xfId="48765" xr:uid="{00000000-0005-0000-0000-0000C4BD0000}"/>
    <cellStyle name="20% - Accent1 6 2 7 8 2" xfId="48766" xr:uid="{00000000-0005-0000-0000-0000C5BD0000}"/>
    <cellStyle name="20% - Accent1 6 2 7 9" xfId="48767" xr:uid="{00000000-0005-0000-0000-0000C6BD0000}"/>
    <cellStyle name="20% - Accent1 6 2 8" xfId="48768" xr:uid="{00000000-0005-0000-0000-0000C7BD0000}"/>
    <cellStyle name="20% - Accent1 6 2 8 2" xfId="48769" xr:uid="{00000000-0005-0000-0000-0000C8BD0000}"/>
    <cellStyle name="20% - Accent1 6 2 8 2 2" xfId="48770" xr:uid="{00000000-0005-0000-0000-0000C9BD0000}"/>
    <cellStyle name="20% - Accent1 6 2 8 2 2 2" xfId="48771" xr:uid="{00000000-0005-0000-0000-0000CABD0000}"/>
    <cellStyle name="20% - Accent1 6 2 8 2 3" xfId="48772" xr:uid="{00000000-0005-0000-0000-0000CBBD0000}"/>
    <cellStyle name="20% - Accent1 6 2 8 3" xfId="48773" xr:uid="{00000000-0005-0000-0000-0000CCBD0000}"/>
    <cellStyle name="20% - Accent1 6 2 8 3 2" xfId="48774" xr:uid="{00000000-0005-0000-0000-0000CDBD0000}"/>
    <cellStyle name="20% - Accent1 6 2 8 4" xfId="48775" xr:uid="{00000000-0005-0000-0000-0000CEBD0000}"/>
    <cellStyle name="20% - Accent1 6 2 9" xfId="48776" xr:uid="{00000000-0005-0000-0000-0000CFBD0000}"/>
    <cellStyle name="20% - Accent1 6 2 9 2" xfId="48777" xr:uid="{00000000-0005-0000-0000-0000D0BD0000}"/>
    <cellStyle name="20% - Accent1 6 2 9 2 2" xfId="48778" xr:uid="{00000000-0005-0000-0000-0000D1BD0000}"/>
    <cellStyle name="20% - Accent1 6 2 9 2 2 2" xfId="48779" xr:uid="{00000000-0005-0000-0000-0000D2BD0000}"/>
    <cellStyle name="20% - Accent1 6 2 9 2 3" xfId="48780" xr:uid="{00000000-0005-0000-0000-0000D3BD0000}"/>
    <cellStyle name="20% - Accent1 6 2 9 3" xfId="48781" xr:uid="{00000000-0005-0000-0000-0000D4BD0000}"/>
    <cellStyle name="20% - Accent1 6 2 9 3 2" xfId="48782" xr:uid="{00000000-0005-0000-0000-0000D5BD0000}"/>
    <cellStyle name="20% - Accent1 6 2 9 4" xfId="48783" xr:uid="{00000000-0005-0000-0000-0000D6BD0000}"/>
    <cellStyle name="20% - Accent1 6 3" xfId="48784" xr:uid="{00000000-0005-0000-0000-0000D7BD0000}"/>
    <cellStyle name="20% - Accent1 6 3 10" xfId="48785" xr:uid="{00000000-0005-0000-0000-0000D8BD0000}"/>
    <cellStyle name="20% - Accent1 6 3 10 2" xfId="48786" xr:uid="{00000000-0005-0000-0000-0000D9BD0000}"/>
    <cellStyle name="20% - Accent1 6 3 10 2 2" xfId="48787" xr:uid="{00000000-0005-0000-0000-0000DABD0000}"/>
    <cellStyle name="20% - Accent1 6 3 10 3" xfId="48788" xr:uid="{00000000-0005-0000-0000-0000DBBD0000}"/>
    <cellStyle name="20% - Accent1 6 3 11" xfId="48789" xr:uid="{00000000-0005-0000-0000-0000DCBD0000}"/>
    <cellStyle name="20% - Accent1 6 3 11 2" xfId="48790" xr:uid="{00000000-0005-0000-0000-0000DDBD0000}"/>
    <cellStyle name="20% - Accent1 6 3 11 2 2" xfId="48791" xr:uid="{00000000-0005-0000-0000-0000DEBD0000}"/>
    <cellStyle name="20% - Accent1 6 3 11 3" xfId="48792" xr:uid="{00000000-0005-0000-0000-0000DFBD0000}"/>
    <cellStyle name="20% - Accent1 6 3 12" xfId="48793" xr:uid="{00000000-0005-0000-0000-0000E0BD0000}"/>
    <cellStyle name="20% - Accent1 6 3 12 2" xfId="48794" xr:uid="{00000000-0005-0000-0000-0000E1BD0000}"/>
    <cellStyle name="20% - Accent1 6 3 13" xfId="48795" xr:uid="{00000000-0005-0000-0000-0000E2BD0000}"/>
    <cellStyle name="20% - Accent1 6 3 13 2" xfId="48796" xr:uid="{00000000-0005-0000-0000-0000E3BD0000}"/>
    <cellStyle name="20% - Accent1 6 3 14" xfId="48797" xr:uid="{00000000-0005-0000-0000-0000E4BD0000}"/>
    <cellStyle name="20% - Accent1 6 3 2" xfId="48798" xr:uid="{00000000-0005-0000-0000-0000E5BD0000}"/>
    <cellStyle name="20% - Accent1 6 3 2 10" xfId="48799" xr:uid="{00000000-0005-0000-0000-0000E6BD0000}"/>
    <cellStyle name="20% - Accent1 6 3 2 10 2" xfId="48800" xr:uid="{00000000-0005-0000-0000-0000E7BD0000}"/>
    <cellStyle name="20% - Accent1 6 3 2 11" xfId="48801" xr:uid="{00000000-0005-0000-0000-0000E8BD0000}"/>
    <cellStyle name="20% - Accent1 6 3 2 2" xfId="48802" xr:uid="{00000000-0005-0000-0000-0000E9BD0000}"/>
    <cellStyle name="20% - Accent1 6 3 2 2 2" xfId="48803" xr:uid="{00000000-0005-0000-0000-0000EABD0000}"/>
    <cellStyle name="20% - Accent1 6 3 2 2 2 2" xfId="48804" xr:uid="{00000000-0005-0000-0000-0000EBBD0000}"/>
    <cellStyle name="20% - Accent1 6 3 2 2 2 2 2" xfId="48805" xr:uid="{00000000-0005-0000-0000-0000ECBD0000}"/>
    <cellStyle name="20% - Accent1 6 3 2 2 2 2 2 2" xfId="48806" xr:uid="{00000000-0005-0000-0000-0000EDBD0000}"/>
    <cellStyle name="20% - Accent1 6 3 2 2 2 2 3" xfId="48807" xr:uid="{00000000-0005-0000-0000-0000EEBD0000}"/>
    <cellStyle name="20% - Accent1 6 3 2 2 2 3" xfId="48808" xr:uid="{00000000-0005-0000-0000-0000EFBD0000}"/>
    <cellStyle name="20% - Accent1 6 3 2 2 2 3 2" xfId="48809" xr:uid="{00000000-0005-0000-0000-0000F0BD0000}"/>
    <cellStyle name="20% - Accent1 6 3 2 2 2 4" xfId="48810" xr:uid="{00000000-0005-0000-0000-0000F1BD0000}"/>
    <cellStyle name="20% - Accent1 6 3 2 2 3" xfId="48811" xr:uid="{00000000-0005-0000-0000-0000F2BD0000}"/>
    <cellStyle name="20% - Accent1 6 3 2 2 3 2" xfId="48812" xr:uid="{00000000-0005-0000-0000-0000F3BD0000}"/>
    <cellStyle name="20% - Accent1 6 3 2 2 3 2 2" xfId="48813" xr:uid="{00000000-0005-0000-0000-0000F4BD0000}"/>
    <cellStyle name="20% - Accent1 6 3 2 2 3 2 2 2" xfId="48814" xr:uid="{00000000-0005-0000-0000-0000F5BD0000}"/>
    <cellStyle name="20% - Accent1 6 3 2 2 3 2 3" xfId="48815" xr:uid="{00000000-0005-0000-0000-0000F6BD0000}"/>
    <cellStyle name="20% - Accent1 6 3 2 2 3 3" xfId="48816" xr:uid="{00000000-0005-0000-0000-0000F7BD0000}"/>
    <cellStyle name="20% - Accent1 6 3 2 2 3 3 2" xfId="48817" xr:uid="{00000000-0005-0000-0000-0000F8BD0000}"/>
    <cellStyle name="20% - Accent1 6 3 2 2 3 4" xfId="48818" xr:uid="{00000000-0005-0000-0000-0000F9BD0000}"/>
    <cellStyle name="20% - Accent1 6 3 2 2 4" xfId="48819" xr:uid="{00000000-0005-0000-0000-0000FABD0000}"/>
    <cellStyle name="20% - Accent1 6 3 2 2 4 2" xfId="48820" xr:uid="{00000000-0005-0000-0000-0000FBBD0000}"/>
    <cellStyle name="20% - Accent1 6 3 2 2 4 2 2" xfId="48821" xr:uid="{00000000-0005-0000-0000-0000FCBD0000}"/>
    <cellStyle name="20% - Accent1 6 3 2 2 4 2 2 2" xfId="48822" xr:uid="{00000000-0005-0000-0000-0000FDBD0000}"/>
    <cellStyle name="20% - Accent1 6 3 2 2 4 2 3" xfId="48823" xr:uid="{00000000-0005-0000-0000-0000FEBD0000}"/>
    <cellStyle name="20% - Accent1 6 3 2 2 4 3" xfId="48824" xr:uid="{00000000-0005-0000-0000-0000FFBD0000}"/>
    <cellStyle name="20% - Accent1 6 3 2 2 4 3 2" xfId="48825" xr:uid="{00000000-0005-0000-0000-000000BE0000}"/>
    <cellStyle name="20% - Accent1 6 3 2 2 4 4" xfId="48826" xr:uid="{00000000-0005-0000-0000-000001BE0000}"/>
    <cellStyle name="20% - Accent1 6 3 2 2 5" xfId="48827" xr:uid="{00000000-0005-0000-0000-000002BE0000}"/>
    <cellStyle name="20% - Accent1 6 3 2 2 5 2" xfId="48828" xr:uid="{00000000-0005-0000-0000-000003BE0000}"/>
    <cellStyle name="20% - Accent1 6 3 2 2 5 2 2" xfId="48829" xr:uid="{00000000-0005-0000-0000-000004BE0000}"/>
    <cellStyle name="20% - Accent1 6 3 2 2 5 3" xfId="48830" xr:uid="{00000000-0005-0000-0000-000005BE0000}"/>
    <cellStyle name="20% - Accent1 6 3 2 2 6" xfId="48831" xr:uid="{00000000-0005-0000-0000-000006BE0000}"/>
    <cellStyle name="20% - Accent1 6 3 2 2 6 2" xfId="48832" xr:uid="{00000000-0005-0000-0000-000007BE0000}"/>
    <cellStyle name="20% - Accent1 6 3 2 2 6 2 2" xfId="48833" xr:uid="{00000000-0005-0000-0000-000008BE0000}"/>
    <cellStyle name="20% - Accent1 6 3 2 2 6 3" xfId="48834" xr:uid="{00000000-0005-0000-0000-000009BE0000}"/>
    <cellStyle name="20% - Accent1 6 3 2 2 7" xfId="48835" xr:uid="{00000000-0005-0000-0000-00000ABE0000}"/>
    <cellStyle name="20% - Accent1 6 3 2 2 7 2" xfId="48836" xr:uid="{00000000-0005-0000-0000-00000BBE0000}"/>
    <cellStyle name="20% - Accent1 6 3 2 2 8" xfId="48837" xr:uid="{00000000-0005-0000-0000-00000CBE0000}"/>
    <cellStyle name="20% - Accent1 6 3 2 2 8 2" xfId="48838" xr:uid="{00000000-0005-0000-0000-00000DBE0000}"/>
    <cellStyle name="20% - Accent1 6 3 2 2 9" xfId="48839" xr:uid="{00000000-0005-0000-0000-00000EBE0000}"/>
    <cellStyle name="20% - Accent1 6 3 2 3" xfId="48840" xr:uid="{00000000-0005-0000-0000-00000FBE0000}"/>
    <cellStyle name="20% - Accent1 6 3 2 3 2" xfId="48841" xr:uid="{00000000-0005-0000-0000-000010BE0000}"/>
    <cellStyle name="20% - Accent1 6 3 2 3 2 2" xfId="48842" xr:uid="{00000000-0005-0000-0000-000011BE0000}"/>
    <cellStyle name="20% - Accent1 6 3 2 3 2 2 2" xfId="48843" xr:uid="{00000000-0005-0000-0000-000012BE0000}"/>
    <cellStyle name="20% - Accent1 6 3 2 3 2 2 2 2" xfId="48844" xr:uid="{00000000-0005-0000-0000-000013BE0000}"/>
    <cellStyle name="20% - Accent1 6 3 2 3 2 2 3" xfId="48845" xr:uid="{00000000-0005-0000-0000-000014BE0000}"/>
    <cellStyle name="20% - Accent1 6 3 2 3 2 3" xfId="48846" xr:uid="{00000000-0005-0000-0000-000015BE0000}"/>
    <cellStyle name="20% - Accent1 6 3 2 3 2 3 2" xfId="48847" xr:uid="{00000000-0005-0000-0000-000016BE0000}"/>
    <cellStyle name="20% - Accent1 6 3 2 3 2 4" xfId="48848" xr:uid="{00000000-0005-0000-0000-000017BE0000}"/>
    <cellStyle name="20% - Accent1 6 3 2 3 3" xfId="48849" xr:uid="{00000000-0005-0000-0000-000018BE0000}"/>
    <cellStyle name="20% - Accent1 6 3 2 3 3 2" xfId="48850" xr:uid="{00000000-0005-0000-0000-000019BE0000}"/>
    <cellStyle name="20% - Accent1 6 3 2 3 3 2 2" xfId="48851" xr:uid="{00000000-0005-0000-0000-00001ABE0000}"/>
    <cellStyle name="20% - Accent1 6 3 2 3 3 2 2 2" xfId="48852" xr:uid="{00000000-0005-0000-0000-00001BBE0000}"/>
    <cellStyle name="20% - Accent1 6 3 2 3 3 2 3" xfId="48853" xr:uid="{00000000-0005-0000-0000-00001CBE0000}"/>
    <cellStyle name="20% - Accent1 6 3 2 3 3 3" xfId="48854" xr:uid="{00000000-0005-0000-0000-00001DBE0000}"/>
    <cellStyle name="20% - Accent1 6 3 2 3 3 3 2" xfId="48855" xr:uid="{00000000-0005-0000-0000-00001EBE0000}"/>
    <cellStyle name="20% - Accent1 6 3 2 3 3 4" xfId="48856" xr:uid="{00000000-0005-0000-0000-00001FBE0000}"/>
    <cellStyle name="20% - Accent1 6 3 2 3 4" xfId="48857" xr:uid="{00000000-0005-0000-0000-000020BE0000}"/>
    <cellStyle name="20% - Accent1 6 3 2 3 4 2" xfId="48858" xr:uid="{00000000-0005-0000-0000-000021BE0000}"/>
    <cellStyle name="20% - Accent1 6 3 2 3 4 2 2" xfId="48859" xr:uid="{00000000-0005-0000-0000-000022BE0000}"/>
    <cellStyle name="20% - Accent1 6 3 2 3 4 2 2 2" xfId="48860" xr:uid="{00000000-0005-0000-0000-000023BE0000}"/>
    <cellStyle name="20% - Accent1 6 3 2 3 4 2 3" xfId="48861" xr:uid="{00000000-0005-0000-0000-000024BE0000}"/>
    <cellStyle name="20% - Accent1 6 3 2 3 4 3" xfId="48862" xr:uid="{00000000-0005-0000-0000-000025BE0000}"/>
    <cellStyle name="20% - Accent1 6 3 2 3 4 3 2" xfId="48863" xr:uid="{00000000-0005-0000-0000-000026BE0000}"/>
    <cellStyle name="20% - Accent1 6 3 2 3 4 4" xfId="48864" xr:uid="{00000000-0005-0000-0000-000027BE0000}"/>
    <cellStyle name="20% - Accent1 6 3 2 3 5" xfId="48865" xr:uid="{00000000-0005-0000-0000-000028BE0000}"/>
    <cellStyle name="20% - Accent1 6 3 2 3 5 2" xfId="48866" xr:uid="{00000000-0005-0000-0000-000029BE0000}"/>
    <cellStyle name="20% - Accent1 6 3 2 3 5 2 2" xfId="48867" xr:uid="{00000000-0005-0000-0000-00002ABE0000}"/>
    <cellStyle name="20% - Accent1 6 3 2 3 5 3" xfId="48868" xr:uid="{00000000-0005-0000-0000-00002BBE0000}"/>
    <cellStyle name="20% - Accent1 6 3 2 3 6" xfId="48869" xr:uid="{00000000-0005-0000-0000-00002CBE0000}"/>
    <cellStyle name="20% - Accent1 6 3 2 3 6 2" xfId="48870" xr:uid="{00000000-0005-0000-0000-00002DBE0000}"/>
    <cellStyle name="20% - Accent1 6 3 2 3 6 2 2" xfId="48871" xr:uid="{00000000-0005-0000-0000-00002EBE0000}"/>
    <cellStyle name="20% - Accent1 6 3 2 3 6 3" xfId="48872" xr:uid="{00000000-0005-0000-0000-00002FBE0000}"/>
    <cellStyle name="20% - Accent1 6 3 2 3 7" xfId="48873" xr:uid="{00000000-0005-0000-0000-000030BE0000}"/>
    <cellStyle name="20% - Accent1 6 3 2 3 7 2" xfId="48874" xr:uid="{00000000-0005-0000-0000-000031BE0000}"/>
    <cellStyle name="20% - Accent1 6 3 2 3 8" xfId="48875" xr:uid="{00000000-0005-0000-0000-000032BE0000}"/>
    <cellStyle name="20% - Accent1 6 3 2 3 8 2" xfId="48876" xr:uid="{00000000-0005-0000-0000-000033BE0000}"/>
    <cellStyle name="20% - Accent1 6 3 2 3 9" xfId="48877" xr:uid="{00000000-0005-0000-0000-000034BE0000}"/>
    <cellStyle name="20% - Accent1 6 3 2 4" xfId="48878" xr:uid="{00000000-0005-0000-0000-000035BE0000}"/>
    <cellStyle name="20% - Accent1 6 3 2 4 2" xfId="48879" xr:uid="{00000000-0005-0000-0000-000036BE0000}"/>
    <cellStyle name="20% - Accent1 6 3 2 4 2 2" xfId="48880" xr:uid="{00000000-0005-0000-0000-000037BE0000}"/>
    <cellStyle name="20% - Accent1 6 3 2 4 2 2 2" xfId="48881" xr:uid="{00000000-0005-0000-0000-000038BE0000}"/>
    <cellStyle name="20% - Accent1 6 3 2 4 2 3" xfId="48882" xr:uid="{00000000-0005-0000-0000-000039BE0000}"/>
    <cellStyle name="20% - Accent1 6 3 2 4 3" xfId="48883" xr:uid="{00000000-0005-0000-0000-00003ABE0000}"/>
    <cellStyle name="20% - Accent1 6 3 2 4 3 2" xfId="48884" xr:uid="{00000000-0005-0000-0000-00003BBE0000}"/>
    <cellStyle name="20% - Accent1 6 3 2 4 4" xfId="48885" xr:uid="{00000000-0005-0000-0000-00003CBE0000}"/>
    <cellStyle name="20% - Accent1 6 3 2 5" xfId="48886" xr:uid="{00000000-0005-0000-0000-00003DBE0000}"/>
    <cellStyle name="20% - Accent1 6 3 2 5 2" xfId="48887" xr:uid="{00000000-0005-0000-0000-00003EBE0000}"/>
    <cellStyle name="20% - Accent1 6 3 2 5 2 2" xfId="48888" xr:uid="{00000000-0005-0000-0000-00003FBE0000}"/>
    <cellStyle name="20% - Accent1 6 3 2 5 2 2 2" xfId="48889" xr:uid="{00000000-0005-0000-0000-000040BE0000}"/>
    <cellStyle name="20% - Accent1 6 3 2 5 2 3" xfId="48890" xr:uid="{00000000-0005-0000-0000-000041BE0000}"/>
    <cellStyle name="20% - Accent1 6 3 2 5 3" xfId="48891" xr:uid="{00000000-0005-0000-0000-000042BE0000}"/>
    <cellStyle name="20% - Accent1 6 3 2 5 3 2" xfId="48892" xr:uid="{00000000-0005-0000-0000-000043BE0000}"/>
    <cellStyle name="20% - Accent1 6 3 2 5 4" xfId="48893" xr:uid="{00000000-0005-0000-0000-000044BE0000}"/>
    <cellStyle name="20% - Accent1 6 3 2 6" xfId="48894" xr:uid="{00000000-0005-0000-0000-000045BE0000}"/>
    <cellStyle name="20% - Accent1 6 3 2 6 2" xfId="48895" xr:uid="{00000000-0005-0000-0000-000046BE0000}"/>
    <cellStyle name="20% - Accent1 6 3 2 6 2 2" xfId="48896" xr:uid="{00000000-0005-0000-0000-000047BE0000}"/>
    <cellStyle name="20% - Accent1 6 3 2 6 2 2 2" xfId="48897" xr:uid="{00000000-0005-0000-0000-000048BE0000}"/>
    <cellStyle name="20% - Accent1 6 3 2 6 2 3" xfId="48898" xr:uid="{00000000-0005-0000-0000-000049BE0000}"/>
    <cellStyle name="20% - Accent1 6 3 2 6 3" xfId="48899" xr:uid="{00000000-0005-0000-0000-00004ABE0000}"/>
    <cellStyle name="20% - Accent1 6 3 2 6 3 2" xfId="48900" xr:uid="{00000000-0005-0000-0000-00004BBE0000}"/>
    <cellStyle name="20% - Accent1 6 3 2 6 4" xfId="48901" xr:uid="{00000000-0005-0000-0000-00004CBE0000}"/>
    <cellStyle name="20% - Accent1 6 3 2 7" xfId="48902" xr:uid="{00000000-0005-0000-0000-00004DBE0000}"/>
    <cellStyle name="20% - Accent1 6 3 2 7 2" xfId="48903" xr:uid="{00000000-0005-0000-0000-00004EBE0000}"/>
    <cellStyle name="20% - Accent1 6 3 2 7 2 2" xfId="48904" xr:uid="{00000000-0005-0000-0000-00004FBE0000}"/>
    <cellStyle name="20% - Accent1 6 3 2 7 3" xfId="48905" xr:uid="{00000000-0005-0000-0000-000050BE0000}"/>
    <cellStyle name="20% - Accent1 6 3 2 8" xfId="48906" xr:uid="{00000000-0005-0000-0000-000051BE0000}"/>
    <cellStyle name="20% - Accent1 6 3 2 8 2" xfId="48907" xr:uid="{00000000-0005-0000-0000-000052BE0000}"/>
    <cellStyle name="20% - Accent1 6 3 2 8 2 2" xfId="48908" xr:uid="{00000000-0005-0000-0000-000053BE0000}"/>
    <cellStyle name="20% - Accent1 6 3 2 8 3" xfId="48909" xr:uid="{00000000-0005-0000-0000-000054BE0000}"/>
    <cellStyle name="20% - Accent1 6 3 2 9" xfId="48910" xr:uid="{00000000-0005-0000-0000-000055BE0000}"/>
    <cellStyle name="20% - Accent1 6 3 2 9 2" xfId="48911" xr:uid="{00000000-0005-0000-0000-000056BE0000}"/>
    <cellStyle name="20% - Accent1 6 3 3" xfId="48912" xr:uid="{00000000-0005-0000-0000-000057BE0000}"/>
    <cellStyle name="20% - Accent1 6 3 3 10" xfId="48913" xr:uid="{00000000-0005-0000-0000-000058BE0000}"/>
    <cellStyle name="20% - Accent1 6 3 3 10 2" xfId="48914" xr:uid="{00000000-0005-0000-0000-000059BE0000}"/>
    <cellStyle name="20% - Accent1 6 3 3 11" xfId="48915" xr:uid="{00000000-0005-0000-0000-00005ABE0000}"/>
    <cellStyle name="20% - Accent1 6 3 3 2" xfId="48916" xr:uid="{00000000-0005-0000-0000-00005BBE0000}"/>
    <cellStyle name="20% - Accent1 6 3 3 2 2" xfId="48917" xr:uid="{00000000-0005-0000-0000-00005CBE0000}"/>
    <cellStyle name="20% - Accent1 6 3 3 2 2 2" xfId="48918" xr:uid="{00000000-0005-0000-0000-00005DBE0000}"/>
    <cellStyle name="20% - Accent1 6 3 3 2 2 2 2" xfId="48919" xr:uid="{00000000-0005-0000-0000-00005EBE0000}"/>
    <cellStyle name="20% - Accent1 6 3 3 2 2 2 2 2" xfId="48920" xr:uid="{00000000-0005-0000-0000-00005FBE0000}"/>
    <cellStyle name="20% - Accent1 6 3 3 2 2 2 3" xfId="48921" xr:uid="{00000000-0005-0000-0000-000060BE0000}"/>
    <cellStyle name="20% - Accent1 6 3 3 2 2 3" xfId="48922" xr:uid="{00000000-0005-0000-0000-000061BE0000}"/>
    <cellStyle name="20% - Accent1 6 3 3 2 2 3 2" xfId="48923" xr:uid="{00000000-0005-0000-0000-000062BE0000}"/>
    <cellStyle name="20% - Accent1 6 3 3 2 2 4" xfId="48924" xr:uid="{00000000-0005-0000-0000-000063BE0000}"/>
    <cellStyle name="20% - Accent1 6 3 3 2 3" xfId="48925" xr:uid="{00000000-0005-0000-0000-000064BE0000}"/>
    <cellStyle name="20% - Accent1 6 3 3 2 3 2" xfId="48926" xr:uid="{00000000-0005-0000-0000-000065BE0000}"/>
    <cellStyle name="20% - Accent1 6 3 3 2 3 2 2" xfId="48927" xr:uid="{00000000-0005-0000-0000-000066BE0000}"/>
    <cellStyle name="20% - Accent1 6 3 3 2 3 2 2 2" xfId="48928" xr:uid="{00000000-0005-0000-0000-000067BE0000}"/>
    <cellStyle name="20% - Accent1 6 3 3 2 3 2 3" xfId="48929" xr:uid="{00000000-0005-0000-0000-000068BE0000}"/>
    <cellStyle name="20% - Accent1 6 3 3 2 3 3" xfId="48930" xr:uid="{00000000-0005-0000-0000-000069BE0000}"/>
    <cellStyle name="20% - Accent1 6 3 3 2 3 3 2" xfId="48931" xr:uid="{00000000-0005-0000-0000-00006ABE0000}"/>
    <cellStyle name="20% - Accent1 6 3 3 2 3 4" xfId="48932" xr:uid="{00000000-0005-0000-0000-00006BBE0000}"/>
    <cellStyle name="20% - Accent1 6 3 3 2 4" xfId="48933" xr:uid="{00000000-0005-0000-0000-00006CBE0000}"/>
    <cellStyle name="20% - Accent1 6 3 3 2 4 2" xfId="48934" xr:uid="{00000000-0005-0000-0000-00006DBE0000}"/>
    <cellStyle name="20% - Accent1 6 3 3 2 4 2 2" xfId="48935" xr:uid="{00000000-0005-0000-0000-00006EBE0000}"/>
    <cellStyle name="20% - Accent1 6 3 3 2 4 2 2 2" xfId="48936" xr:uid="{00000000-0005-0000-0000-00006FBE0000}"/>
    <cellStyle name="20% - Accent1 6 3 3 2 4 2 3" xfId="48937" xr:uid="{00000000-0005-0000-0000-000070BE0000}"/>
    <cellStyle name="20% - Accent1 6 3 3 2 4 3" xfId="48938" xr:uid="{00000000-0005-0000-0000-000071BE0000}"/>
    <cellStyle name="20% - Accent1 6 3 3 2 4 3 2" xfId="48939" xr:uid="{00000000-0005-0000-0000-000072BE0000}"/>
    <cellStyle name="20% - Accent1 6 3 3 2 4 4" xfId="48940" xr:uid="{00000000-0005-0000-0000-000073BE0000}"/>
    <cellStyle name="20% - Accent1 6 3 3 2 5" xfId="48941" xr:uid="{00000000-0005-0000-0000-000074BE0000}"/>
    <cellStyle name="20% - Accent1 6 3 3 2 5 2" xfId="48942" xr:uid="{00000000-0005-0000-0000-000075BE0000}"/>
    <cellStyle name="20% - Accent1 6 3 3 2 5 2 2" xfId="48943" xr:uid="{00000000-0005-0000-0000-000076BE0000}"/>
    <cellStyle name="20% - Accent1 6 3 3 2 5 3" xfId="48944" xr:uid="{00000000-0005-0000-0000-000077BE0000}"/>
    <cellStyle name="20% - Accent1 6 3 3 2 6" xfId="48945" xr:uid="{00000000-0005-0000-0000-000078BE0000}"/>
    <cellStyle name="20% - Accent1 6 3 3 2 6 2" xfId="48946" xr:uid="{00000000-0005-0000-0000-000079BE0000}"/>
    <cellStyle name="20% - Accent1 6 3 3 2 6 2 2" xfId="48947" xr:uid="{00000000-0005-0000-0000-00007ABE0000}"/>
    <cellStyle name="20% - Accent1 6 3 3 2 6 3" xfId="48948" xr:uid="{00000000-0005-0000-0000-00007BBE0000}"/>
    <cellStyle name="20% - Accent1 6 3 3 2 7" xfId="48949" xr:uid="{00000000-0005-0000-0000-00007CBE0000}"/>
    <cellStyle name="20% - Accent1 6 3 3 2 7 2" xfId="48950" xr:uid="{00000000-0005-0000-0000-00007DBE0000}"/>
    <cellStyle name="20% - Accent1 6 3 3 2 8" xfId="48951" xr:uid="{00000000-0005-0000-0000-00007EBE0000}"/>
    <cellStyle name="20% - Accent1 6 3 3 2 8 2" xfId="48952" xr:uid="{00000000-0005-0000-0000-00007FBE0000}"/>
    <cellStyle name="20% - Accent1 6 3 3 2 9" xfId="48953" xr:uid="{00000000-0005-0000-0000-000080BE0000}"/>
    <cellStyle name="20% - Accent1 6 3 3 3" xfId="48954" xr:uid="{00000000-0005-0000-0000-000081BE0000}"/>
    <cellStyle name="20% - Accent1 6 3 3 3 2" xfId="48955" xr:uid="{00000000-0005-0000-0000-000082BE0000}"/>
    <cellStyle name="20% - Accent1 6 3 3 3 2 2" xfId="48956" xr:uid="{00000000-0005-0000-0000-000083BE0000}"/>
    <cellStyle name="20% - Accent1 6 3 3 3 2 2 2" xfId="48957" xr:uid="{00000000-0005-0000-0000-000084BE0000}"/>
    <cellStyle name="20% - Accent1 6 3 3 3 2 2 2 2" xfId="48958" xr:uid="{00000000-0005-0000-0000-000085BE0000}"/>
    <cellStyle name="20% - Accent1 6 3 3 3 2 2 3" xfId="48959" xr:uid="{00000000-0005-0000-0000-000086BE0000}"/>
    <cellStyle name="20% - Accent1 6 3 3 3 2 3" xfId="48960" xr:uid="{00000000-0005-0000-0000-000087BE0000}"/>
    <cellStyle name="20% - Accent1 6 3 3 3 2 3 2" xfId="48961" xr:uid="{00000000-0005-0000-0000-000088BE0000}"/>
    <cellStyle name="20% - Accent1 6 3 3 3 2 4" xfId="48962" xr:uid="{00000000-0005-0000-0000-000089BE0000}"/>
    <cellStyle name="20% - Accent1 6 3 3 3 3" xfId="48963" xr:uid="{00000000-0005-0000-0000-00008ABE0000}"/>
    <cellStyle name="20% - Accent1 6 3 3 3 3 2" xfId="48964" xr:uid="{00000000-0005-0000-0000-00008BBE0000}"/>
    <cellStyle name="20% - Accent1 6 3 3 3 3 2 2" xfId="48965" xr:uid="{00000000-0005-0000-0000-00008CBE0000}"/>
    <cellStyle name="20% - Accent1 6 3 3 3 3 2 2 2" xfId="48966" xr:uid="{00000000-0005-0000-0000-00008DBE0000}"/>
    <cellStyle name="20% - Accent1 6 3 3 3 3 2 3" xfId="48967" xr:uid="{00000000-0005-0000-0000-00008EBE0000}"/>
    <cellStyle name="20% - Accent1 6 3 3 3 3 3" xfId="48968" xr:uid="{00000000-0005-0000-0000-00008FBE0000}"/>
    <cellStyle name="20% - Accent1 6 3 3 3 3 3 2" xfId="48969" xr:uid="{00000000-0005-0000-0000-000090BE0000}"/>
    <cellStyle name="20% - Accent1 6 3 3 3 3 4" xfId="48970" xr:uid="{00000000-0005-0000-0000-000091BE0000}"/>
    <cellStyle name="20% - Accent1 6 3 3 3 4" xfId="48971" xr:uid="{00000000-0005-0000-0000-000092BE0000}"/>
    <cellStyle name="20% - Accent1 6 3 3 3 4 2" xfId="48972" xr:uid="{00000000-0005-0000-0000-000093BE0000}"/>
    <cellStyle name="20% - Accent1 6 3 3 3 4 2 2" xfId="48973" xr:uid="{00000000-0005-0000-0000-000094BE0000}"/>
    <cellStyle name="20% - Accent1 6 3 3 3 4 2 2 2" xfId="48974" xr:uid="{00000000-0005-0000-0000-000095BE0000}"/>
    <cellStyle name="20% - Accent1 6 3 3 3 4 2 3" xfId="48975" xr:uid="{00000000-0005-0000-0000-000096BE0000}"/>
    <cellStyle name="20% - Accent1 6 3 3 3 4 3" xfId="48976" xr:uid="{00000000-0005-0000-0000-000097BE0000}"/>
    <cellStyle name="20% - Accent1 6 3 3 3 4 3 2" xfId="48977" xr:uid="{00000000-0005-0000-0000-000098BE0000}"/>
    <cellStyle name="20% - Accent1 6 3 3 3 4 4" xfId="48978" xr:uid="{00000000-0005-0000-0000-000099BE0000}"/>
    <cellStyle name="20% - Accent1 6 3 3 3 5" xfId="48979" xr:uid="{00000000-0005-0000-0000-00009ABE0000}"/>
    <cellStyle name="20% - Accent1 6 3 3 3 5 2" xfId="48980" xr:uid="{00000000-0005-0000-0000-00009BBE0000}"/>
    <cellStyle name="20% - Accent1 6 3 3 3 5 2 2" xfId="48981" xr:uid="{00000000-0005-0000-0000-00009CBE0000}"/>
    <cellStyle name="20% - Accent1 6 3 3 3 5 3" xfId="48982" xr:uid="{00000000-0005-0000-0000-00009DBE0000}"/>
    <cellStyle name="20% - Accent1 6 3 3 3 6" xfId="48983" xr:uid="{00000000-0005-0000-0000-00009EBE0000}"/>
    <cellStyle name="20% - Accent1 6 3 3 3 6 2" xfId="48984" xr:uid="{00000000-0005-0000-0000-00009FBE0000}"/>
    <cellStyle name="20% - Accent1 6 3 3 3 6 2 2" xfId="48985" xr:uid="{00000000-0005-0000-0000-0000A0BE0000}"/>
    <cellStyle name="20% - Accent1 6 3 3 3 6 3" xfId="48986" xr:uid="{00000000-0005-0000-0000-0000A1BE0000}"/>
    <cellStyle name="20% - Accent1 6 3 3 3 7" xfId="48987" xr:uid="{00000000-0005-0000-0000-0000A2BE0000}"/>
    <cellStyle name="20% - Accent1 6 3 3 3 7 2" xfId="48988" xr:uid="{00000000-0005-0000-0000-0000A3BE0000}"/>
    <cellStyle name="20% - Accent1 6 3 3 3 8" xfId="48989" xr:uid="{00000000-0005-0000-0000-0000A4BE0000}"/>
    <cellStyle name="20% - Accent1 6 3 3 3 8 2" xfId="48990" xr:uid="{00000000-0005-0000-0000-0000A5BE0000}"/>
    <cellStyle name="20% - Accent1 6 3 3 3 9" xfId="48991" xr:uid="{00000000-0005-0000-0000-0000A6BE0000}"/>
    <cellStyle name="20% - Accent1 6 3 3 4" xfId="48992" xr:uid="{00000000-0005-0000-0000-0000A7BE0000}"/>
    <cellStyle name="20% - Accent1 6 3 3 4 2" xfId="48993" xr:uid="{00000000-0005-0000-0000-0000A8BE0000}"/>
    <cellStyle name="20% - Accent1 6 3 3 4 2 2" xfId="48994" xr:uid="{00000000-0005-0000-0000-0000A9BE0000}"/>
    <cellStyle name="20% - Accent1 6 3 3 4 2 2 2" xfId="48995" xr:uid="{00000000-0005-0000-0000-0000AABE0000}"/>
    <cellStyle name="20% - Accent1 6 3 3 4 2 3" xfId="48996" xr:uid="{00000000-0005-0000-0000-0000ABBE0000}"/>
    <cellStyle name="20% - Accent1 6 3 3 4 3" xfId="48997" xr:uid="{00000000-0005-0000-0000-0000ACBE0000}"/>
    <cellStyle name="20% - Accent1 6 3 3 4 3 2" xfId="48998" xr:uid="{00000000-0005-0000-0000-0000ADBE0000}"/>
    <cellStyle name="20% - Accent1 6 3 3 4 4" xfId="48999" xr:uid="{00000000-0005-0000-0000-0000AEBE0000}"/>
    <cellStyle name="20% - Accent1 6 3 3 5" xfId="49000" xr:uid="{00000000-0005-0000-0000-0000AFBE0000}"/>
    <cellStyle name="20% - Accent1 6 3 3 5 2" xfId="49001" xr:uid="{00000000-0005-0000-0000-0000B0BE0000}"/>
    <cellStyle name="20% - Accent1 6 3 3 5 2 2" xfId="49002" xr:uid="{00000000-0005-0000-0000-0000B1BE0000}"/>
    <cellStyle name="20% - Accent1 6 3 3 5 2 2 2" xfId="49003" xr:uid="{00000000-0005-0000-0000-0000B2BE0000}"/>
    <cellStyle name="20% - Accent1 6 3 3 5 2 3" xfId="49004" xr:uid="{00000000-0005-0000-0000-0000B3BE0000}"/>
    <cellStyle name="20% - Accent1 6 3 3 5 3" xfId="49005" xr:uid="{00000000-0005-0000-0000-0000B4BE0000}"/>
    <cellStyle name="20% - Accent1 6 3 3 5 3 2" xfId="49006" xr:uid="{00000000-0005-0000-0000-0000B5BE0000}"/>
    <cellStyle name="20% - Accent1 6 3 3 5 4" xfId="49007" xr:uid="{00000000-0005-0000-0000-0000B6BE0000}"/>
    <cellStyle name="20% - Accent1 6 3 3 6" xfId="49008" xr:uid="{00000000-0005-0000-0000-0000B7BE0000}"/>
    <cellStyle name="20% - Accent1 6 3 3 6 2" xfId="49009" xr:uid="{00000000-0005-0000-0000-0000B8BE0000}"/>
    <cellStyle name="20% - Accent1 6 3 3 6 2 2" xfId="49010" xr:uid="{00000000-0005-0000-0000-0000B9BE0000}"/>
    <cellStyle name="20% - Accent1 6 3 3 6 2 2 2" xfId="49011" xr:uid="{00000000-0005-0000-0000-0000BABE0000}"/>
    <cellStyle name="20% - Accent1 6 3 3 6 2 3" xfId="49012" xr:uid="{00000000-0005-0000-0000-0000BBBE0000}"/>
    <cellStyle name="20% - Accent1 6 3 3 6 3" xfId="49013" xr:uid="{00000000-0005-0000-0000-0000BCBE0000}"/>
    <cellStyle name="20% - Accent1 6 3 3 6 3 2" xfId="49014" xr:uid="{00000000-0005-0000-0000-0000BDBE0000}"/>
    <cellStyle name="20% - Accent1 6 3 3 6 4" xfId="49015" xr:uid="{00000000-0005-0000-0000-0000BEBE0000}"/>
    <cellStyle name="20% - Accent1 6 3 3 7" xfId="49016" xr:uid="{00000000-0005-0000-0000-0000BFBE0000}"/>
    <cellStyle name="20% - Accent1 6 3 3 7 2" xfId="49017" xr:uid="{00000000-0005-0000-0000-0000C0BE0000}"/>
    <cellStyle name="20% - Accent1 6 3 3 7 2 2" xfId="49018" xr:uid="{00000000-0005-0000-0000-0000C1BE0000}"/>
    <cellStyle name="20% - Accent1 6 3 3 7 3" xfId="49019" xr:uid="{00000000-0005-0000-0000-0000C2BE0000}"/>
    <cellStyle name="20% - Accent1 6 3 3 8" xfId="49020" xr:uid="{00000000-0005-0000-0000-0000C3BE0000}"/>
    <cellStyle name="20% - Accent1 6 3 3 8 2" xfId="49021" xr:uid="{00000000-0005-0000-0000-0000C4BE0000}"/>
    <cellStyle name="20% - Accent1 6 3 3 8 2 2" xfId="49022" xr:uid="{00000000-0005-0000-0000-0000C5BE0000}"/>
    <cellStyle name="20% - Accent1 6 3 3 8 3" xfId="49023" xr:uid="{00000000-0005-0000-0000-0000C6BE0000}"/>
    <cellStyle name="20% - Accent1 6 3 3 9" xfId="49024" xr:uid="{00000000-0005-0000-0000-0000C7BE0000}"/>
    <cellStyle name="20% - Accent1 6 3 3 9 2" xfId="49025" xr:uid="{00000000-0005-0000-0000-0000C8BE0000}"/>
    <cellStyle name="20% - Accent1 6 3 4" xfId="49026" xr:uid="{00000000-0005-0000-0000-0000C9BE0000}"/>
    <cellStyle name="20% - Accent1 6 3 4 10" xfId="49027" xr:uid="{00000000-0005-0000-0000-0000CABE0000}"/>
    <cellStyle name="20% - Accent1 6 3 4 10 2" xfId="49028" xr:uid="{00000000-0005-0000-0000-0000CBBE0000}"/>
    <cellStyle name="20% - Accent1 6 3 4 11" xfId="49029" xr:uid="{00000000-0005-0000-0000-0000CCBE0000}"/>
    <cellStyle name="20% - Accent1 6 3 4 2" xfId="49030" xr:uid="{00000000-0005-0000-0000-0000CDBE0000}"/>
    <cellStyle name="20% - Accent1 6 3 4 2 2" xfId="49031" xr:uid="{00000000-0005-0000-0000-0000CEBE0000}"/>
    <cellStyle name="20% - Accent1 6 3 4 2 2 2" xfId="49032" xr:uid="{00000000-0005-0000-0000-0000CFBE0000}"/>
    <cellStyle name="20% - Accent1 6 3 4 2 2 2 2" xfId="49033" xr:uid="{00000000-0005-0000-0000-0000D0BE0000}"/>
    <cellStyle name="20% - Accent1 6 3 4 2 2 2 2 2" xfId="49034" xr:uid="{00000000-0005-0000-0000-0000D1BE0000}"/>
    <cellStyle name="20% - Accent1 6 3 4 2 2 2 3" xfId="49035" xr:uid="{00000000-0005-0000-0000-0000D2BE0000}"/>
    <cellStyle name="20% - Accent1 6 3 4 2 2 3" xfId="49036" xr:uid="{00000000-0005-0000-0000-0000D3BE0000}"/>
    <cellStyle name="20% - Accent1 6 3 4 2 2 3 2" xfId="49037" xr:uid="{00000000-0005-0000-0000-0000D4BE0000}"/>
    <cellStyle name="20% - Accent1 6 3 4 2 2 4" xfId="49038" xr:uid="{00000000-0005-0000-0000-0000D5BE0000}"/>
    <cellStyle name="20% - Accent1 6 3 4 2 3" xfId="49039" xr:uid="{00000000-0005-0000-0000-0000D6BE0000}"/>
    <cellStyle name="20% - Accent1 6 3 4 2 3 2" xfId="49040" xr:uid="{00000000-0005-0000-0000-0000D7BE0000}"/>
    <cellStyle name="20% - Accent1 6 3 4 2 3 2 2" xfId="49041" xr:uid="{00000000-0005-0000-0000-0000D8BE0000}"/>
    <cellStyle name="20% - Accent1 6 3 4 2 3 2 2 2" xfId="49042" xr:uid="{00000000-0005-0000-0000-0000D9BE0000}"/>
    <cellStyle name="20% - Accent1 6 3 4 2 3 2 3" xfId="49043" xr:uid="{00000000-0005-0000-0000-0000DABE0000}"/>
    <cellStyle name="20% - Accent1 6 3 4 2 3 3" xfId="49044" xr:uid="{00000000-0005-0000-0000-0000DBBE0000}"/>
    <cellStyle name="20% - Accent1 6 3 4 2 3 3 2" xfId="49045" xr:uid="{00000000-0005-0000-0000-0000DCBE0000}"/>
    <cellStyle name="20% - Accent1 6 3 4 2 3 4" xfId="49046" xr:uid="{00000000-0005-0000-0000-0000DDBE0000}"/>
    <cellStyle name="20% - Accent1 6 3 4 2 4" xfId="49047" xr:uid="{00000000-0005-0000-0000-0000DEBE0000}"/>
    <cellStyle name="20% - Accent1 6 3 4 2 4 2" xfId="49048" xr:uid="{00000000-0005-0000-0000-0000DFBE0000}"/>
    <cellStyle name="20% - Accent1 6 3 4 2 4 2 2" xfId="49049" xr:uid="{00000000-0005-0000-0000-0000E0BE0000}"/>
    <cellStyle name="20% - Accent1 6 3 4 2 4 2 2 2" xfId="49050" xr:uid="{00000000-0005-0000-0000-0000E1BE0000}"/>
    <cellStyle name="20% - Accent1 6 3 4 2 4 2 3" xfId="49051" xr:uid="{00000000-0005-0000-0000-0000E2BE0000}"/>
    <cellStyle name="20% - Accent1 6 3 4 2 4 3" xfId="49052" xr:uid="{00000000-0005-0000-0000-0000E3BE0000}"/>
    <cellStyle name="20% - Accent1 6 3 4 2 4 3 2" xfId="49053" xr:uid="{00000000-0005-0000-0000-0000E4BE0000}"/>
    <cellStyle name="20% - Accent1 6 3 4 2 4 4" xfId="49054" xr:uid="{00000000-0005-0000-0000-0000E5BE0000}"/>
    <cellStyle name="20% - Accent1 6 3 4 2 5" xfId="49055" xr:uid="{00000000-0005-0000-0000-0000E6BE0000}"/>
    <cellStyle name="20% - Accent1 6 3 4 2 5 2" xfId="49056" xr:uid="{00000000-0005-0000-0000-0000E7BE0000}"/>
    <cellStyle name="20% - Accent1 6 3 4 2 5 2 2" xfId="49057" xr:uid="{00000000-0005-0000-0000-0000E8BE0000}"/>
    <cellStyle name="20% - Accent1 6 3 4 2 5 3" xfId="49058" xr:uid="{00000000-0005-0000-0000-0000E9BE0000}"/>
    <cellStyle name="20% - Accent1 6 3 4 2 6" xfId="49059" xr:uid="{00000000-0005-0000-0000-0000EABE0000}"/>
    <cellStyle name="20% - Accent1 6 3 4 2 6 2" xfId="49060" xr:uid="{00000000-0005-0000-0000-0000EBBE0000}"/>
    <cellStyle name="20% - Accent1 6 3 4 2 6 2 2" xfId="49061" xr:uid="{00000000-0005-0000-0000-0000ECBE0000}"/>
    <cellStyle name="20% - Accent1 6 3 4 2 6 3" xfId="49062" xr:uid="{00000000-0005-0000-0000-0000EDBE0000}"/>
    <cellStyle name="20% - Accent1 6 3 4 2 7" xfId="49063" xr:uid="{00000000-0005-0000-0000-0000EEBE0000}"/>
    <cellStyle name="20% - Accent1 6 3 4 2 7 2" xfId="49064" xr:uid="{00000000-0005-0000-0000-0000EFBE0000}"/>
    <cellStyle name="20% - Accent1 6 3 4 2 8" xfId="49065" xr:uid="{00000000-0005-0000-0000-0000F0BE0000}"/>
    <cellStyle name="20% - Accent1 6 3 4 2 8 2" xfId="49066" xr:uid="{00000000-0005-0000-0000-0000F1BE0000}"/>
    <cellStyle name="20% - Accent1 6 3 4 2 9" xfId="49067" xr:uid="{00000000-0005-0000-0000-0000F2BE0000}"/>
    <cellStyle name="20% - Accent1 6 3 4 3" xfId="49068" xr:uid="{00000000-0005-0000-0000-0000F3BE0000}"/>
    <cellStyle name="20% - Accent1 6 3 4 3 2" xfId="49069" xr:uid="{00000000-0005-0000-0000-0000F4BE0000}"/>
    <cellStyle name="20% - Accent1 6 3 4 3 2 2" xfId="49070" xr:uid="{00000000-0005-0000-0000-0000F5BE0000}"/>
    <cellStyle name="20% - Accent1 6 3 4 3 2 2 2" xfId="49071" xr:uid="{00000000-0005-0000-0000-0000F6BE0000}"/>
    <cellStyle name="20% - Accent1 6 3 4 3 2 2 2 2" xfId="49072" xr:uid="{00000000-0005-0000-0000-0000F7BE0000}"/>
    <cellStyle name="20% - Accent1 6 3 4 3 2 2 3" xfId="49073" xr:uid="{00000000-0005-0000-0000-0000F8BE0000}"/>
    <cellStyle name="20% - Accent1 6 3 4 3 2 3" xfId="49074" xr:uid="{00000000-0005-0000-0000-0000F9BE0000}"/>
    <cellStyle name="20% - Accent1 6 3 4 3 2 3 2" xfId="49075" xr:uid="{00000000-0005-0000-0000-0000FABE0000}"/>
    <cellStyle name="20% - Accent1 6 3 4 3 2 4" xfId="49076" xr:uid="{00000000-0005-0000-0000-0000FBBE0000}"/>
    <cellStyle name="20% - Accent1 6 3 4 3 3" xfId="49077" xr:uid="{00000000-0005-0000-0000-0000FCBE0000}"/>
    <cellStyle name="20% - Accent1 6 3 4 3 3 2" xfId="49078" xr:uid="{00000000-0005-0000-0000-0000FDBE0000}"/>
    <cellStyle name="20% - Accent1 6 3 4 3 3 2 2" xfId="49079" xr:uid="{00000000-0005-0000-0000-0000FEBE0000}"/>
    <cellStyle name="20% - Accent1 6 3 4 3 3 2 2 2" xfId="49080" xr:uid="{00000000-0005-0000-0000-0000FFBE0000}"/>
    <cellStyle name="20% - Accent1 6 3 4 3 3 2 3" xfId="49081" xr:uid="{00000000-0005-0000-0000-000000BF0000}"/>
    <cellStyle name="20% - Accent1 6 3 4 3 3 3" xfId="49082" xr:uid="{00000000-0005-0000-0000-000001BF0000}"/>
    <cellStyle name="20% - Accent1 6 3 4 3 3 3 2" xfId="49083" xr:uid="{00000000-0005-0000-0000-000002BF0000}"/>
    <cellStyle name="20% - Accent1 6 3 4 3 3 4" xfId="49084" xr:uid="{00000000-0005-0000-0000-000003BF0000}"/>
    <cellStyle name="20% - Accent1 6 3 4 3 4" xfId="49085" xr:uid="{00000000-0005-0000-0000-000004BF0000}"/>
    <cellStyle name="20% - Accent1 6 3 4 3 4 2" xfId="49086" xr:uid="{00000000-0005-0000-0000-000005BF0000}"/>
    <cellStyle name="20% - Accent1 6 3 4 3 4 2 2" xfId="49087" xr:uid="{00000000-0005-0000-0000-000006BF0000}"/>
    <cellStyle name="20% - Accent1 6 3 4 3 4 2 2 2" xfId="49088" xr:uid="{00000000-0005-0000-0000-000007BF0000}"/>
    <cellStyle name="20% - Accent1 6 3 4 3 4 2 3" xfId="49089" xr:uid="{00000000-0005-0000-0000-000008BF0000}"/>
    <cellStyle name="20% - Accent1 6 3 4 3 4 3" xfId="49090" xr:uid="{00000000-0005-0000-0000-000009BF0000}"/>
    <cellStyle name="20% - Accent1 6 3 4 3 4 3 2" xfId="49091" xr:uid="{00000000-0005-0000-0000-00000ABF0000}"/>
    <cellStyle name="20% - Accent1 6 3 4 3 4 4" xfId="49092" xr:uid="{00000000-0005-0000-0000-00000BBF0000}"/>
    <cellStyle name="20% - Accent1 6 3 4 3 5" xfId="49093" xr:uid="{00000000-0005-0000-0000-00000CBF0000}"/>
    <cellStyle name="20% - Accent1 6 3 4 3 5 2" xfId="49094" xr:uid="{00000000-0005-0000-0000-00000DBF0000}"/>
    <cellStyle name="20% - Accent1 6 3 4 3 5 2 2" xfId="49095" xr:uid="{00000000-0005-0000-0000-00000EBF0000}"/>
    <cellStyle name="20% - Accent1 6 3 4 3 5 3" xfId="49096" xr:uid="{00000000-0005-0000-0000-00000FBF0000}"/>
    <cellStyle name="20% - Accent1 6 3 4 3 6" xfId="49097" xr:uid="{00000000-0005-0000-0000-000010BF0000}"/>
    <cellStyle name="20% - Accent1 6 3 4 3 6 2" xfId="49098" xr:uid="{00000000-0005-0000-0000-000011BF0000}"/>
    <cellStyle name="20% - Accent1 6 3 4 3 6 2 2" xfId="49099" xr:uid="{00000000-0005-0000-0000-000012BF0000}"/>
    <cellStyle name="20% - Accent1 6 3 4 3 6 3" xfId="49100" xr:uid="{00000000-0005-0000-0000-000013BF0000}"/>
    <cellStyle name="20% - Accent1 6 3 4 3 7" xfId="49101" xr:uid="{00000000-0005-0000-0000-000014BF0000}"/>
    <cellStyle name="20% - Accent1 6 3 4 3 7 2" xfId="49102" xr:uid="{00000000-0005-0000-0000-000015BF0000}"/>
    <cellStyle name="20% - Accent1 6 3 4 3 8" xfId="49103" xr:uid="{00000000-0005-0000-0000-000016BF0000}"/>
    <cellStyle name="20% - Accent1 6 3 4 3 8 2" xfId="49104" xr:uid="{00000000-0005-0000-0000-000017BF0000}"/>
    <cellStyle name="20% - Accent1 6 3 4 3 9" xfId="49105" xr:uid="{00000000-0005-0000-0000-000018BF0000}"/>
    <cellStyle name="20% - Accent1 6 3 4 4" xfId="49106" xr:uid="{00000000-0005-0000-0000-000019BF0000}"/>
    <cellStyle name="20% - Accent1 6 3 4 4 2" xfId="49107" xr:uid="{00000000-0005-0000-0000-00001ABF0000}"/>
    <cellStyle name="20% - Accent1 6 3 4 4 2 2" xfId="49108" xr:uid="{00000000-0005-0000-0000-00001BBF0000}"/>
    <cellStyle name="20% - Accent1 6 3 4 4 2 2 2" xfId="49109" xr:uid="{00000000-0005-0000-0000-00001CBF0000}"/>
    <cellStyle name="20% - Accent1 6 3 4 4 2 3" xfId="49110" xr:uid="{00000000-0005-0000-0000-00001DBF0000}"/>
    <cellStyle name="20% - Accent1 6 3 4 4 3" xfId="49111" xr:uid="{00000000-0005-0000-0000-00001EBF0000}"/>
    <cellStyle name="20% - Accent1 6 3 4 4 3 2" xfId="49112" xr:uid="{00000000-0005-0000-0000-00001FBF0000}"/>
    <cellStyle name="20% - Accent1 6 3 4 4 4" xfId="49113" xr:uid="{00000000-0005-0000-0000-000020BF0000}"/>
    <cellStyle name="20% - Accent1 6 3 4 5" xfId="49114" xr:uid="{00000000-0005-0000-0000-000021BF0000}"/>
    <cellStyle name="20% - Accent1 6 3 4 5 2" xfId="49115" xr:uid="{00000000-0005-0000-0000-000022BF0000}"/>
    <cellStyle name="20% - Accent1 6 3 4 5 2 2" xfId="49116" xr:uid="{00000000-0005-0000-0000-000023BF0000}"/>
    <cellStyle name="20% - Accent1 6 3 4 5 2 2 2" xfId="49117" xr:uid="{00000000-0005-0000-0000-000024BF0000}"/>
    <cellStyle name="20% - Accent1 6 3 4 5 2 3" xfId="49118" xr:uid="{00000000-0005-0000-0000-000025BF0000}"/>
    <cellStyle name="20% - Accent1 6 3 4 5 3" xfId="49119" xr:uid="{00000000-0005-0000-0000-000026BF0000}"/>
    <cellStyle name="20% - Accent1 6 3 4 5 3 2" xfId="49120" xr:uid="{00000000-0005-0000-0000-000027BF0000}"/>
    <cellStyle name="20% - Accent1 6 3 4 5 4" xfId="49121" xr:uid="{00000000-0005-0000-0000-000028BF0000}"/>
    <cellStyle name="20% - Accent1 6 3 4 6" xfId="49122" xr:uid="{00000000-0005-0000-0000-000029BF0000}"/>
    <cellStyle name="20% - Accent1 6 3 4 6 2" xfId="49123" xr:uid="{00000000-0005-0000-0000-00002ABF0000}"/>
    <cellStyle name="20% - Accent1 6 3 4 6 2 2" xfId="49124" xr:uid="{00000000-0005-0000-0000-00002BBF0000}"/>
    <cellStyle name="20% - Accent1 6 3 4 6 2 2 2" xfId="49125" xr:uid="{00000000-0005-0000-0000-00002CBF0000}"/>
    <cellStyle name="20% - Accent1 6 3 4 6 2 3" xfId="49126" xr:uid="{00000000-0005-0000-0000-00002DBF0000}"/>
    <cellStyle name="20% - Accent1 6 3 4 6 3" xfId="49127" xr:uid="{00000000-0005-0000-0000-00002EBF0000}"/>
    <cellStyle name="20% - Accent1 6 3 4 6 3 2" xfId="49128" xr:uid="{00000000-0005-0000-0000-00002FBF0000}"/>
    <cellStyle name="20% - Accent1 6 3 4 6 4" xfId="49129" xr:uid="{00000000-0005-0000-0000-000030BF0000}"/>
    <cellStyle name="20% - Accent1 6 3 4 7" xfId="49130" xr:uid="{00000000-0005-0000-0000-000031BF0000}"/>
    <cellStyle name="20% - Accent1 6 3 4 7 2" xfId="49131" xr:uid="{00000000-0005-0000-0000-000032BF0000}"/>
    <cellStyle name="20% - Accent1 6 3 4 7 2 2" xfId="49132" xr:uid="{00000000-0005-0000-0000-000033BF0000}"/>
    <cellStyle name="20% - Accent1 6 3 4 7 3" xfId="49133" xr:uid="{00000000-0005-0000-0000-000034BF0000}"/>
    <cellStyle name="20% - Accent1 6 3 4 8" xfId="49134" xr:uid="{00000000-0005-0000-0000-000035BF0000}"/>
    <cellStyle name="20% - Accent1 6 3 4 8 2" xfId="49135" xr:uid="{00000000-0005-0000-0000-000036BF0000}"/>
    <cellStyle name="20% - Accent1 6 3 4 8 2 2" xfId="49136" xr:uid="{00000000-0005-0000-0000-000037BF0000}"/>
    <cellStyle name="20% - Accent1 6 3 4 8 3" xfId="49137" xr:uid="{00000000-0005-0000-0000-000038BF0000}"/>
    <cellStyle name="20% - Accent1 6 3 4 9" xfId="49138" xr:uid="{00000000-0005-0000-0000-000039BF0000}"/>
    <cellStyle name="20% - Accent1 6 3 4 9 2" xfId="49139" xr:uid="{00000000-0005-0000-0000-00003ABF0000}"/>
    <cellStyle name="20% - Accent1 6 3 5" xfId="49140" xr:uid="{00000000-0005-0000-0000-00003BBF0000}"/>
    <cellStyle name="20% - Accent1 6 3 5 2" xfId="49141" xr:uid="{00000000-0005-0000-0000-00003CBF0000}"/>
    <cellStyle name="20% - Accent1 6 3 5 2 2" xfId="49142" xr:uid="{00000000-0005-0000-0000-00003DBF0000}"/>
    <cellStyle name="20% - Accent1 6 3 5 2 2 2" xfId="49143" xr:uid="{00000000-0005-0000-0000-00003EBF0000}"/>
    <cellStyle name="20% - Accent1 6 3 5 2 2 2 2" xfId="49144" xr:uid="{00000000-0005-0000-0000-00003FBF0000}"/>
    <cellStyle name="20% - Accent1 6 3 5 2 2 3" xfId="49145" xr:uid="{00000000-0005-0000-0000-000040BF0000}"/>
    <cellStyle name="20% - Accent1 6 3 5 2 3" xfId="49146" xr:uid="{00000000-0005-0000-0000-000041BF0000}"/>
    <cellStyle name="20% - Accent1 6 3 5 2 3 2" xfId="49147" xr:uid="{00000000-0005-0000-0000-000042BF0000}"/>
    <cellStyle name="20% - Accent1 6 3 5 2 4" xfId="49148" xr:uid="{00000000-0005-0000-0000-000043BF0000}"/>
    <cellStyle name="20% - Accent1 6 3 5 3" xfId="49149" xr:uid="{00000000-0005-0000-0000-000044BF0000}"/>
    <cellStyle name="20% - Accent1 6 3 5 3 2" xfId="49150" xr:uid="{00000000-0005-0000-0000-000045BF0000}"/>
    <cellStyle name="20% - Accent1 6 3 5 3 2 2" xfId="49151" xr:uid="{00000000-0005-0000-0000-000046BF0000}"/>
    <cellStyle name="20% - Accent1 6 3 5 3 2 2 2" xfId="49152" xr:uid="{00000000-0005-0000-0000-000047BF0000}"/>
    <cellStyle name="20% - Accent1 6 3 5 3 2 3" xfId="49153" xr:uid="{00000000-0005-0000-0000-000048BF0000}"/>
    <cellStyle name="20% - Accent1 6 3 5 3 3" xfId="49154" xr:uid="{00000000-0005-0000-0000-000049BF0000}"/>
    <cellStyle name="20% - Accent1 6 3 5 3 3 2" xfId="49155" xr:uid="{00000000-0005-0000-0000-00004ABF0000}"/>
    <cellStyle name="20% - Accent1 6 3 5 3 4" xfId="49156" xr:uid="{00000000-0005-0000-0000-00004BBF0000}"/>
    <cellStyle name="20% - Accent1 6 3 5 4" xfId="49157" xr:uid="{00000000-0005-0000-0000-00004CBF0000}"/>
    <cellStyle name="20% - Accent1 6 3 5 4 2" xfId="49158" xr:uid="{00000000-0005-0000-0000-00004DBF0000}"/>
    <cellStyle name="20% - Accent1 6 3 5 4 2 2" xfId="49159" xr:uid="{00000000-0005-0000-0000-00004EBF0000}"/>
    <cellStyle name="20% - Accent1 6 3 5 4 2 2 2" xfId="49160" xr:uid="{00000000-0005-0000-0000-00004FBF0000}"/>
    <cellStyle name="20% - Accent1 6 3 5 4 2 3" xfId="49161" xr:uid="{00000000-0005-0000-0000-000050BF0000}"/>
    <cellStyle name="20% - Accent1 6 3 5 4 3" xfId="49162" xr:uid="{00000000-0005-0000-0000-000051BF0000}"/>
    <cellStyle name="20% - Accent1 6 3 5 4 3 2" xfId="49163" xr:uid="{00000000-0005-0000-0000-000052BF0000}"/>
    <cellStyle name="20% - Accent1 6 3 5 4 4" xfId="49164" xr:uid="{00000000-0005-0000-0000-000053BF0000}"/>
    <cellStyle name="20% - Accent1 6 3 5 5" xfId="49165" xr:uid="{00000000-0005-0000-0000-000054BF0000}"/>
    <cellStyle name="20% - Accent1 6 3 5 5 2" xfId="49166" xr:uid="{00000000-0005-0000-0000-000055BF0000}"/>
    <cellStyle name="20% - Accent1 6 3 5 5 2 2" xfId="49167" xr:uid="{00000000-0005-0000-0000-000056BF0000}"/>
    <cellStyle name="20% - Accent1 6 3 5 5 3" xfId="49168" xr:uid="{00000000-0005-0000-0000-000057BF0000}"/>
    <cellStyle name="20% - Accent1 6 3 5 6" xfId="49169" xr:uid="{00000000-0005-0000-0000-000058BF0000}"/>
    <cellStyle name="20% - Accent1 6 3 5 6 2" xfId="49170" xr:uid="{00000000-0005-0000-0000-000059BF0000}"/>
    <cellStyle name="20% - Accent1 6 3 5 6 2 2" xfId="49171" xr:uid="{00000000-0005-0000-0000-00005ABF0000}"/>
    <cellStyle name="20% - Accent1 6 3 5 6 3" xfId="49172" xr:uid="{00000000-0005-0000-0000-00005BBF0000}"/>
    <cellStyle name="20% - Accent1 6 3 5 7" xfId="49173" xr:uid="{00000000-0005-0000-0000-00005CBF0000}"/>
    <cellStyle name="20% - Accent1 6 3 5 7 2" xfId="49174" xr:uid="{00000000-0005-0000-0000-00005DBF0000}"/>
    <cellStyle name="20% - Accent1 6 3 5 8" xfId="49175" xr:uid="{00000000-0005-0000-0000-00005EBF0000}"/>
    <cellStyle name="20% - Accent1 6 3 5 8 2" xfId="49176" xr:uid="{00000000-0005-0000-0000-00005FBF0000}"/>
    <cellStyle name="20% - Accent1 6 3 5 9" xfId="49177" xr:uid="{00000000-0005-0000-0000-000060BF0000}"/>
    <cellStyle name="20% - Accent1 6 3 6" xfId="49178" xr:uid="{00000000-0005-0000-0000-000061BF0000}"/>
    <cellStyle name="20% - Accent1 6 3 6 2" xfId="49179" xr:uid="{00000000-0005-0000-0000-000062BF0000}"/>
    <cellStyle name="20% - Accent1 6 3 6 2 2" xfId="49180" xr:uid="{00000000-0005-0000-0000-000063BF0000}"/>
    <cellStyle name="20% - Accent1 6 3 6 2 2 2" xfId="49181" xr:uid="{00000000-0005-0000-0000-000064BF0000}"/>
    <cellStyle name="20% - Accent1 6 3 6 2 2 2 2" xfId="49182" xr:uid="{00000000-0005-0000-0000-000065BF0000}"/>
    <cellStyle name="20% - Accent1 6 3 6 2 2 3" xfId="49183" xr:uid="{00000000-0005-0000-0000-000066BF0000}"/>
    <cellStyle name="20% - Accent1 6 3 6 2 3" xfId="49184" xr:uid="{00000000-0005-0000-0000-000067BF0000}"/>
    <cellStyle name="20% - Accent1 6 3 6 2 3 2" xfId="49185" xr:uid="{00000000-0005-0000-0000-000068BF0000}"/>
    <cellStyle name="20% - Accent1 6 3 6 2 4" xfId="49186" xr:uid="{00000000-0005-0000-0000-000069BF0000}"/>
    <cellStyle name="20% - Accent1 6 3 6 3" xfId="49187" xr:uid="{00000000-0005-0000-0000-00006ABF0000}"/>
    <cellStyle name="20% - Accent1 6 3 6 3 2" xfId="49188" xr:uid="{00000000-0005-0000-0000-00006BBF0000}"/>
    <cellStyle name="20% - Accent1 6 3 6 3 2 2" xfId="49189" xr:uid="{00000000-0005-0000-0000-00006CBF0000}"/>
    <cellStyle name="20% - Accent1 6 3 6 3 2 2 2" xfId="49190" xr:uid="{00000000-0005-0000-0000-00006DBF0000}"/>
    <cellStyle name="20% - Accent1 6 3 6 3 2 3" xfId="49191" xr:uid="{00000000-0005-0000-0000-00006EBF0000}"/>
    <cellStyle name="20% - Accent1 6 3 6 3 3" xfId="49192" xr:uid="{00000000-0005-0000-0000-00006FBF0000}"/>
    <cellStyle name="20% - Accent1 6 3 6 3 3 2" xfId="49193" xr:uid="{00000000-0005-0000-0000-000070BF0000}"/>
    <cellStyle name="20% - Accent1 6 3 6 3 4" xfId="49194" xr:uid="{00000000-0005-0000-0000-000071BF0000}"/>
    <cellStyle name="20% - Accent1 6 3 6 4" xfId="49195" xr:uid="{00000000-0005-0000-0000-000072BF0000}"/>
    <cellStyle name="20% - Accent1 6 3 6 4 2" xfId="49196" xr:uid="{00000000-0005-0000-0000-000073BF0000}"/>
    <cellStyle name="20% - Accent1 6 3 6 4 2 2" xfId="49197" xr:uid="{00000000-0005-0000-0000-000074BF0000}"/>
    <cellStyle name="20% - Accent1 6 3 6 4 2 2 2" xfId="49198" xr:uid="{00000000-0005-0000-0000-000075BF0000}"/>
    <cellStyle name="20% - Accent1 6 3 6 4 2 3" xfId="49199" xr:uid="{00000000-0005-0000-0000-000076BF0000}"/>
    <cellStyle name="20% - Accent1 6 3 6 4 3" xfId="49200" xr:uid="{00000000-0005-0000-0000-000077BF0000}"/>
    <cellStyle name="20% - Accent1 6 3 6 4 3 2" xfId="49201" xr:uid="{00000000-0005-0000-0000-000078BF0000}"/>
    <cellStyle name="20% - Accent1 6 3 6 4 4" xfId="49202" xr:uid="{00000000-0005-0000-0000-000079BF0000}"/>
    <cellStyle name="20% - Accent1 6 3 6 5" xfId="49203" xr:uid="{00000000-0005-0000-0000-00007ABF0000}"/>
    <cellStyle name="20% - Accent1 6 3 6 5 2" xfId="49204" xr:uid="{00000000-0005-0000-0000-00007BBF0000}"/>
    <cellStyle name="20% - Accent1 6 3 6 5 2 2" xfId="49205" xr:uid="{00000000-0005-0000-0000-00007CBF0000}"/>
    <cellStyle name="20% - Accent1 6 3 6 5 3" xfId="49206" xr:uid="{00000000-0005-0000-0000-00007DBF0000}"/>
    <cellStyle name="20% - Accent1 6 3 6 6" xfId="49207" xr:uid="{00000000-0005-0000-0000-00007EBF0000}"/>
    <cellStyle name="20% - Accent1 6 3 6 6 2" xfId="49208" xr:uid="{00000000-0005-0000-0000-00007FBF0000}"/>
    <cellStyle name="20% - Accent1 6 3 6 6 2 2" xfId="49209" xr:uid="{00000000-0005-0000-0000-000080BF0000}"/>
    <cellStyle name="20% - Accent1 6 3 6 6 3" xfId="49210" xr:uid="{00000000-0005-0000-0000-000081BF0000}"/>
    <cellStyle name="20% - Accent1 6 3 6 7" xfId="49211" xr:uid="{00000000-0005-0000-0000-000082BF0000}"/>
    <cellStyle name="20% - Accent1 6 3 6 7 2" xfId="49212" xr:uid="{00000000-0005-0000-0000-000083BF0000}"/>
    <cellStyle name="20% - Accent1 6 3 6 8" xfId="49213" xr:uid="{00000000-0005-0000-0000-000084BF0000}"/>
    <cellStyle name="20% - Accent1 6 3 6 8 2" xfId="49214" xr:uid="{00000000-0005-0000-0000-000085BF0000}"/>
    <cellStyle name="20% - Accent1 6 3 6 9" xfId="49215" xr:uid="{00000000-0005-0000-0000-000086BF0000}"/>
    <cellStyle name="20% - Accent1 6 3 7" xfId="49216" xr:uid="{00000000-0005-0000-0000-000087BF0000}"/>
    <cellStyle name="20% - Accent1 6 3 7 2" xfId="49217" xr:uid="{00000000-0005-0000-0000-000088BF0000}"/>
    <cellStyle name="20% - Accent1 6 3 7 2 2" xfId="49218" xr:uid="{00000000-0005-0000-0000-000089BF0000}"/>
    <cellStyle name="20% - Accent1 6 3 7 2 2 2" xfId="49219" xr:uid="{00000000-0005-0000-0000-00008ABF0000}"/>
    <cellStyle name="20% - Accent1 6 3 7 2 3" xfId="49220" xr:uid="{00000000-0005-0000-0000-00008BBF0000}"/>
    <cellStyle name="20% - Accent1 6 3 7 3" xfId="49221" xr:uid="{00000000-0005-0000-0000-00008CBF0000}"/>
    <cellStyle name="20% - Accent1 6 3 7 3 2" xfId="49222" xr:uid="{00000000-0005-0000-0000-00008DBF0000}"/>
    <cellStyle name="20% - Accent1 6 3 7 4" xfId="49223" xr:uid="{00000000-0005-0000-0000-00008EBF0000}"/>
    <cellStyle name="20% - Accent1 6 3 8" xfId="49224" xr:uid="{00000000-0005-0000-0000-00008FBF0000}"/>
    <cellStyle name="20% - Accent1 6 3 8 2" xfId="49225" xr:uid="{00000000-0005-0000-0000-000090BF0000}"/>
    <cellStyle name="20% - Accent1 6 3 8 2 2" xfId="49226" xr:uid="{00000000-0005-0000-0000-000091BF0000}"/>
    <cellStyle name="20% - Accent1 6 3 8 2 2 2" xfId="49227" xr:uid="{00000000-0005-0000-0000-000092BF0000}"/>
    <cellStyle name="20% - Accent1 6 3 8 2 3" xfId="49228" xr:uid="{00000000-0005-0000-0000-000093BF0000}"/>
    <cellStyle name="20% - Accent1 6 3 8 3" xfId="49229" xr:uid="{00000000-0005-0000-0000-000094BF0000}"/>
    <cellStyle name="20% - Accent1 6 3 8 3 2" xfId="49230" xr:uid="{00000000-0005-0000-0000-000095BF0000}"/>
    <cellStyle name="20% - Accent1 6 3 8 4" xfId="49231" xr:uid="{00000000-0005-0000-0000-000096BF0000}"/>
    <cellStyle name="20% - Accent1 6 3 9" xfId="49232" xr:uid="{00000000-0005-0000-0000-000097BF0000}"/>
    <cellStyle name="20% - Accent1 6 3 9 2" xfId="49233" xr:uid="{00000000-0005-0000-0000-000098BF0000}"/>
    <cellStyle name="20% - Accent1 6 3 9 2 2" xfId="49234" xr:uid="{00000000-0005-0000-0000-000099BF0000}"/>
    <cellStyle name="20% - Accent1 6 3 9 2 2 2" xfId="49235" xr:uid="{00000000-0005-0000-0000-00009ABF0000}"/>
    <cellStyle name="20% - Accent1 6 3 9 2 3" xfId="49236" xr:uid="{00000000-0005-0000-0000-00009BBF0000}"/>
    <cellStyle name="20% - Accent1 6 3 9 3" xfId="49237" xr:uid="{00000000-0005-0000-0000-00009CBF0000}"/>
    <cellStyle name="20% - Accent1 6 3 9 3 2" xfId="49238" xr:uid="{00000000-0005-0000-0000-00009DBF0000}"/>
    <cellStyle name="20% - Accent1 6 3 9 4" xfId="49239" xr:uid="{00000000-0005-0000-0000-00009EBF0000}"/>
    <cellStyle name="20% - Accent1 6 4" xfId="49240" xr:uid="{00000000-0005-0000-0000-00009FBF0000}"/>
    <cellStyle name="20% - Accent1 6 4 10" xfId="49241" xr:uid="{00000000-0005-0000-0000-0000A0BF0000}"/>
    <cellStyle name="20% - Accent1 6 4 10 2" xfId="49242" xr:uid="{00000000-0005-0000-0000-0000A1BF0000}"/>
    <cellStyle name="20% - Accent1 6 4 11" xfId="49243" xr:uid="{00000000-0005-0000-0000-0000A2BF0000}"/>
    <cellStyle name="20% - Accent1 6 4 2" xfId="49244" xr:uid="{00000000-0005-0000-0000-0000A3BF0000}"/>
    <cellStyle name="20% - Accent1 6 4 2 2" xfId="49245" xr:uid="{00000000-0005-0000-0000-0000A4BF0000}"/>
    <cellStyle name="20% - Accent1 6 4 2 2 2" xfId="49246" xr:uid="{00000000-0005-0000-0000-0000A5BF0000}"/>
    <cellStyle name="20% - Accent1 6 4 2 2 2 2" xfId="49247" xr:uid="{00000000-0005-0000-0000-0000A6BF0000}"/>
    <cellStyle name="20% - Accent1 6 4 2 2 2 2 2" xfId="49248" xr:uid="{00000000-0005-0000-0000-0000A7BF0000}"/>
    <cellStyle name="20% - Accent1 6 4 2 2 2 3" xfId="49249" xr:uid="{00000000-0005-0000-0000-0000A8BF0000}"/>
    <cellStyle name="20% - Accent1 6 4 2 2 3" xfId="49250" xr:uid="{00000000-0005-0000-0000-0000A9BF0000}"/>
    <cellStyle name="20% - Accent1 6 4 2 2 3 2" xfId="49251" xr:uid="{00000000-0005-0000-0000-0000AABF0000}"/>
    <cellStyle name="20% - Accent1 6 4 2 2 4" xfId="49252" xr:uid="{00000000-0005-0000-0000-0000ABBF0000}"/>
    <cellStyle name="20% - Accent1 6 4 2 3" xfId="49253" xr:uid="{00000000-0005-0000-0000-0000ACBF0000}"/>
    <cellStyle name="20% - Accent1 6 4 2 3 2" xfId="49254" xr:uid="{00000000-0005-0000-0000-0000ADBF0000}"/>
    <cellStyle name="20% - Accent1 6 4 2 3 2 2" xfId="49255" xr:uid="{00000000-0005-0000-0000-0000AEBF0000}"/>
    <cellStyle name="20% - Accent1 6 4 2 3 2 2 2" xfId="49256" xr:uid="{00000000-0005-0000-0000-0000AFBF0000}"/>
    <cellStyle name="20% - Accent1 6 4 2 3 2 3" xfId="49257" xr:uid="{00000000-0005-0000-0000-0000B0BF0000}"/>
    <cellStyle name="20% - Accent1 6 4 2 3 3" xfId="49258" xr:uid="{00000000-0005-0000-0000-0000B1BF0000}"/>
    <cellStyle name="20% - Accent1 6 4 2 3 3 2" xfId="49259" xr:uid="{00000000-0005-0000-0000-0000B2BF0000}"/>
    <cellStyle name="20% - Accent1 6 4 2 3 4" xfId="49260" xr:uid="{00000000-0005-0000-0000-0000B3BF0000}"/>
    <cellStyle name="20% - Accent1 6 4 2 4" xfId="49261" xr:uid="{00000000-0005-0000-0000-0000B4BF0000}"/>
    <cellStyle name="20% - Accent1 6 4 2 4 2" xfId="49262" xr:uid="{00000000-0005-0000-0000-0000B5BF0000}"/>
    <cellStyle name="20% - Accent1 6 4 2 4 2 2" xfId="49263" xr:uid="{00000000-0005-0000-0000-0000B6BF0000}"/>
    <cellStyle name="20% - Accent1 6 4 2 4 2 2 2" xfId="49264" xr:uid="{00000000-0005-0000-0000-0000B7BF0000}"/>
    <cellStyle name="20% - Accent1 6 4 2 4 2 3" xfId="49265" xr:uid="{00000000-0005-0000-0000-0000B8BF0000}"/>
    <cellStyle name="20% - Accent1 6 4 2 4 3" xfId="49266" xr:uid="{00000000-0005-0000-0000-0000B9BF0000}"/>
    <cellStyle name="20% - Accent1 6 4 2 4 3 2" xfId="49267" xr:uid="{00000000-0005-0000-0000-0000BABF0000}"/>
    <cellStyle name="20% - Accent1 6 4 2 4 4" xfId="49268" xr:uid="{00000000-0005-0000-0000-0000BBBF0000}"/>
    <cellStyle name="20% - Accent1 6 4 2 5" xfId="49269" xr:uid="{00000000-0005-0000-0000-0000BCBF0000}"/>
    <cellStyle name="20% - Accent1 6 4 2 5 2" xfId="49270" xr:uid="{00000000-0005-0000-0000-0000BDBF0000}"/>
    <cellStyle name="20% - Accent1 6 4 2 5 2 2" xfId="49271" xr:uid="{00000000-0005-0000-0000-0000BEBF0000}"/>
    <cellStyle name="20% - Accent1 6 4 2 5 3" xfId="49272" xr:uid="{00000000-0005-0000-0000-0000BFBF0000}"/>
    <cellStyle name="20% - Accent1 6 4 2 6" xfId="49273" xr:uid="{00000000-0005-0000-0000-0000C0BF0000}"/>
    <cellStyle name="20% - Accent1 6 4 2 6 2" xfId="49274" xr:uid="{00000000-0005-0000-0000-0000C1BF0000}"/>
    <cellStyle name="20% - Accent1 6 4 2 6 2 2" xfId="49275" xr:uid="{00000000-0005-0000-0000-0000C2BF0000}"/>
    <cellStyle name="20% - Accent1 6 4 2 6 3" xfId="49276" xr:uid="{00000000-0005-0000-0000-0000C3BF0000}"/>
    <cellStyle name="20% - Accent1 6 4 2 7" xfId="49277" xr:uid="{00000000-0005-0000-0000-0000C4BF0000}"/>
    <cellStyle name="20% - Accent1 6 4 2 7 2" xfId="49278" xr:uid="{00000000-0005-0000-0000-0000C5BF0000}"/>
    <cellStyle name="20% - Accent1 6 4 2 8" xfId="49279" xr:uid="{00000000-0005-0000-0000-0000C6BF0000}"/>
    <cellStyle name="20% - Accent1 6 4 2 8 2" xfId="49280" xr:uid="{00000000-0005-0000-0000-0000C7BF0000}"/>
    <cellStyle name="20% - Accent1 6 4 2 9" xfId="49281" xr:uid="{00000000-0005-0000-0000-0000C8BF0000}"/>
    <cellStyle name="20% - Accent1 6 4 3" xfId="49282" xr:uid="{00000000-0005-0000-0000-0000C9BF0000}"/>
    <cellStyle name="20% - Accent1 6 4 3 2" xfId="49283" xr:uid="{00000000-0005-0000-0000-0000CABF0000}"/>
    <cellStyle name="20% - Accent1 6 4 3 2 2" xfId="49284" xr:uid="{00000000-0005-0000-0000-0000CBBF0000}"/>
    <cellStyle name="20% - Accent1 6 4 3 2 2 2" xfId="49285" xr:uid="{00000000-0005-0000-0000-0000CCBF0000}"/>
    <cellStyle name="20% - Accent1 6 4 3 2 2 2 2" xfId="49286" xr:uid="{00000000-0005-0000-0000-0000CDBF0000}"/>
    <cellStyle name="20% - Accent1 6 4 3 2 2 3" xfId="49287" xr:uid="{00000000-0005-0000-0000-0000CEBF0000}"/>
    <cellStyle name="20% - Accent1 6 4 3 2 3" xfId="49288" xr:uid="{00000000-0005-0000-0000-0000CFBF0000}"/>
    <cellStyle name="20% - Accent1 6 4 3 2 3 2" xfId="49289" xr:uid="{00000000-0005-0000-0000-0000D0BF0000}"/>
    <cellStyle name="20% - Accent1 6 4 3 2 4" xfId="49290" xr:uid="{00000000-0005-0000-0000-0000D1BF0000}"/>
    <cellStyle name="20% - Accent1 6 4 3 3" xfId="49291" xr:uid="{00000000-0005-0000-0000-0000D2BF0000}"/>
    <cellStyle name="20% - Accent1 6 4 3 3 2" xfId="49292" xr:uid="{00000000-0005-0000-0000-0000D3BF0000}"/>
    <cellStyle name="20% - Accent1 6 4 3 3 2 2" xfId="49293" xr:uid="{00000000-0005-0000-0000-0000D4BF0000}"/>
    <cellStyle name="20% - Accent1 6 4 3 3 2 2 2" xfId="49294" xr:uid="{00000000-0005-0000-0000-0000D5BF0000}"/>
    <cellStyle name="20% - Accent1 6 4 3 3 2 3" xfId="49295" xr:uid="{00000000-0005-0000-0000-0000D6BF0000}"/>
    <cellStyle name="20% - Accent1 6 4 3 3 3" xfId="49296" xr:uid="{00000000-0005-0000-0000-0000D7BF0000}"/>
    <cellStyle name="20% - Accent1 6 4 3 3 3 2" xfId="49297" xr:uid="{00000000-0005-0000-0000-0000D8BF0000}"/>
    <cellStyle name="20% - Accent1 6 4 3 3 4" xfId="49298" xr:uid="{00000000-0005-0000-0000-0000D9BF0000}"/>
    <cellStyle name="20% - Accent1 6 4 3 4" xfId="49299" xr:uid="{00000000-0005-0000-0000-0000DABF0000}"/>
    <cellStyle name="20% - Accent1 6 4 3 4 2" xfId="49300" xr:uid="{00000000-0005-0000-0000-0000DBBF0000}"/>
    <cellStyle name="20% - Accent1 6 4 3 4 2 2" xfId="49301" xr:uid="{00000000-0005-0000-0000-0000DCBF0000}"/>
    <cellStyle name="20% - Accent1 6 4 3 4 2 2 2" xfId="49302" xr:uid="{00000000-0005-0000-0000-0000DDBF0000}"/>
    <cellStyle name="20% - Accent1 6 4 3 4 2 3" xfId="49303" xr:uid="{00000000-0005-0000-0000-0000DEBF0000}"/>
    <cellStyle name="20% - Accent1 6 4 3 4 3" xfId="49304" xr:uid="{00000000-0005-0000-0000-0000DFBF0000}"/>
    <cellStyle name="20% - Accent1 6 4 3 4 3 2" xfId="49305" xr:uid="{00000000-0005-0000-0000-0000E0BF0000}"/>
    <cellStyle name="20% - Accent1 6 4 3 4 4" xfId="49306" xr:uid="{00000000-0005-0000-0000-0000E1BF0000}"/>
    <cellStyle name="20% - Accent1 6 4 3 5" xfId="49307" xr:uid="{00000000-0005-0000-0000-0000E2BF0000}"/>
    <cellStyle name="20% - Accent1 6 4 3 5 2" xfId="49308" xr:uid="{00000000-0005-0000-0000-0000E3BF0000}"/>
    <cellStyle name="20% - Accent1 6 4 3 5 2 2" xfId="49309" xr:uid="{00000000-0005-0000-0000-0000E4BF0000}"/>
    <cellStyle name="20% - Accent1 6 4 3 5 3" xfId="49310" xr:uid="{00000000-0005-0000-0000-0000E5BF0000}"/>
    <cellStyle name="20% - Accent1 6 4 3 6" xfId="49311" xr:uid="{00000000-0005-0000-0000-0000E6BF0000}"/>
    <cellStyle name="20% - Accent1 6 4 3 6 2" xfId="49312" xr:uid="{00000000-0005-0000-0000-0000E7BF0000}"/>
    <cellStyle name="20% - Accent1 6 4 3 6 2 2" xfId="49313" xr:uid="{00000000-0005-0000-0000-0000E8BF0000}"/>
    <cellStyle name="20% - Accent1 6 4 3 6 3" xfId="49314" xr:uid="{00000000-0005-0000-0000-0000E9BF0000}"/>
    <cellStyle name="20% - Accent1 6 4 3 7" xfId="49315" xr:uid="{00000000-0005-0000-0000-0000EABF0000}"/>
    <cellStyle name="20% - Accent1 6 4 3 7 2" xfId="49316" xr:uid="{00000000-0005-0000-0000-0000EBBF0000}"/>
    <cellStyle name="20% - Accent1 6 4 3 8" xfId="49317" xr:uid="{00000000-0005-0000-0000-0000ECBF0000}"/>
    <cellStyle name="20% - Accent1 6 4 3 8 2" xfId="49318" xr:uid="{00000000-0005-0000-0000-0000EDBF0000}"/>
    <cellStyle name="20% - Accent1 6 4 3 9" xfId="49319" xr:uid="{00000000-0005-0000-0000-0000EEBF0000}"/>
    <cellStyle name="20% - Accent1 6 4 4" xfId="49320" xr:uid="{00000000-0005-0000-0000-0000EFBF0000}"/>
    <cellStyle name="20% - Accent1 6 4 4 2" xfId="49321" xr:uid="{00000000-0005-0000-0000-0000F0BF0000}"/>
    <cellStyle name="20% - Accent1 6 4 4 2 2" xfId="49322" xr:uid="{00000000-0005-0000-0000-0000F1BF0000}"/>
    <cellStyle name="20% - Accent1 6 4 4 2 2 2" xfId="49323" xr:uid="{00000000-0005-0000-0000-0000F2BF0000}"/>
    <cellStyle name="20% - Accent1 6 4 4 2 3" xfId="49324" xr:uid="{00000000-0005-0000-0000-0000F3BF0000}"/>
    <cellStyle name="20% - Accent1 6 4 4 3" xfId="49325" xr:uid="{00000000-0005-0000-0000-0000F4BF0000}"/>
    <cellStyle name="20% - Accent1 6 4 4 3 2" xfId="49326" xr:uid="{00000000-0005-0000-0000-0000F5BF0000}"/>
    <cellStyle name="20% - Accent1 6 4 4 4" xfId="49327" xr:uid="{00000000-0005-0000-0000-0000F6BF0000}"/>
    <cellStyle name="20% - Accent1 6 4 5" xfId="49328" xr:uid="{00000000-0005-0000-0000-0000F7BF0000}"/>
    <cellStyle name="20% - Accent1 6 4 5 2" xfId="49329" xr:uid="{00000000-0005-0000-0000-0000F8BF0000}"/>
    <cellStyle name="20% - Accent1 6 4 5 2 2" xfId="49330" xr:uid="{00000000-0005-0000-0000-0000F9BF0000}"/>
    <cellStyle name="20% - Accent1 6 4 5 2 2 2" xfId="49331" xr:uid="{00000000-0005-0000-0000-0000FABF0000}"/>
    <cellStyle name="20% - Accent1 6 4 5 2 3" xfId="49332" xr:uid="{00000000-0005-0000-0000-0000FBBF0000}"/>
    <cellStyle name="20% - Accent1 6 4 5 3" xfId="49333" xr:uid="{00000000-0005-0000-0000-0000FCBF0000}"/>
    <cellStyle name="20% - Accent1 6 4 5 3 2" xfId="49334" xr:uid="{00000000-0005-0000-0000-0000FDBF0000}"/>
    <cellStyle name="20% - Accent1 6 4 5 4" xfId="49335" xr:uid="{00000000-0005-0000-0000-0000FEBF0000}"/>
    <cellStyle name="20% - Accent1 6 4 6" xfId="49336" xr:uid="{00000000-0005-0000-0000-0000FFBF0000}"/>
    <cellStyle name="20% - Accent1 6 4 6 2" xfId="49337" xr:uid="{00000000-0005-0000-0000-000000C00000}"/>
    <cellStyle name="20% - Accent1 6 4 6 2 2" xfId="49338" xr:uid="{00000000-0005-0000-0000-000001C00000}"/>
    <cellStyle name="20% - Accent1 6 4 6 2 2 2" xfId="49339" xr:uid="{00000000-0005-0000-0000-000002C00000}"/>
    <cellStyle name="20% - Accent1 6 4 6 2 3" xfId="49340" xr:uid="{00000000-0005-0000-0000-000003C00000}"/>
    <cellStyle name="20% - Accent1 6 4 6 3" xfId="49341" xr:uid="{00000000-0005-0000-0000-000004C00000}"/>
    <cellStyle name="20% - Accent1 6 4 6 3 2" xfId="49342" xr:uid="{00000000-0005-0000-0000-000005C00000}"/>
    <cellStyle name="20% - Accent1 6 4 6 4" xfId="49343" xr:uid="{00000000-0005-0000-0000-000006C00000}"/>
    <cellStyle name="20% - Accent1 6 4 7" xfId="49344" xr:uid="{00000000-0005-0000-0000-000007C00000}"/>
    <cellStyle name="20% - Accent1 6 4 7 2" xfId="49345" xr:uid="{00000000-0005-0000-0000-000008C00000}"/>
    <cellStyle name="20% - Accent1 6 4 7 2 2" xfId="49346" xr:uid="{00000000-0005-0000-0000-000009C00000}"/>
    <cellStyle name="20% - Accent1 6 4 7 3" xfId="49347" xr:uid="{00000000-0005-0000-0000-00000AC00000}"/>
    <cellStyle name="20% - Accent1 6 4 8" xfId="49348" xr:uid="{00000000-0005-0000-0000-00000BC00000}"/>
    <cellStyle name="20% - Accent1 6 4 8 2" xfId="49349" xr:uid="{00000000-0005-0000-0000-00000CC00000}"/>
    <cellStyle name="20% - Accent1 6 4 8 2 2" xfId="49350" xr:uid="{00000000-0005-0000-0000-00000DC00000}"/>
    <cellStyle name="20% - Accent1 6 4 8 3" xfId="49351" xr:uid="{00000000-0005-0000-0000-00000EC00000}"/>
    <cellStyle name="20% - Accent1 6 4 9" xfId="49352" xr:uid="{00000000-0005-0000-0000-00000FC00000}"/>
    <cellStyle name="20% - Accent1 6 4 9 2" xfId="49353" xr:uid="{00000000-0005-0000-0000-000010C00000}"/>
    <cellStyle name="20% - Accent1 6 5" xfId="49354" xr:uid="{00000000-0005-0000-0000-000011C00000}"/>
    <cellStyle name="20% - Accent1 6 5 10" xfId="49355" xr:uid="{00000000-0005-0000-0000-000012C00000}"/>
    <cellStyle name="20% - Accent1 6 5 10 2" xfId="49356" xr:uid="{00000000-0005-0000-0000-000013C00000}"/>
    <cellStyle name="20% - Accent1 6 5 11" xfId="49357" xr:uid="{00000000-0005-0000-0000-000014C00000}"/>
    <cellStyle name="20% - Accent1 6 5 2" xfId="49358" xr:uid="{00000000-0005-0000-0000-000015C00000}"/>
    <cellStyle name="20% - Accent1 6 5 2 2" xfId="49359" xr:uid="{00000000-0005-0000-0000-000016C00000}"/>
    <cellStyle name="20% - Accent1 6 5 2 2 2" xfId="49360" xr:uid="{00000000-0005-0000-0000-000017C00000}"/>
    <cellStyle name="20% - Accent1 6 5 2 2 2 2" xfId="49361" xr:uid="{00000000-0005-0000-0000-000018C00000}"/>
    <cellStyle name="20% - Accent1 6 5 2 2 2 2 2" xfId="49362" xr:uid="{00000000-0005-0000-0000-000019C00000}"/>
    <cellStyle name="20% - Accent1 6 5 2 2 2 3" xfId="49363" xr:uid="{00000000-0005-0000-0000-00001AC00000}"/>
    <cellStyle name="20% - Accent1 6 5 2 2 3" xfId="49364" xr:uid="{00000000-0005-0000-0000-00001BC00000}"/>
    <cellStyle name="20% - Accent1 6 5 2 2 3 2" xfId="49365" xr:uid="{00000000-0005-0000-0000-00001CC00000}"/>
    <cellStyle name="20% - Accent1 6 5 2 2 4" xfId="49366" xr:uid="{00000000-0005-0000-0000-00001DC00000}"/>
    <cellStyle name="20% - Accent1 6 5 2 3" xfId="49367" xr:uid="{00000000-0005-0000-0000-00001EC00000}"/>
    <cellStyle name="20% - Accent1 6 5 2 3 2" xfId="49368" xr:uid="{00000000-0005-0000-0000-00001FC00000}"/>
    <cellStyle name="20% - Accent1 6 5 2 3 2 2" xfId="49369" xr:uid="{00000000-0005-0000-0000-000020C00000}"/>
    <cellStyle name="20% - Accent1 6 5 2 3 2 2 2" xfId="49370" xr:uid="{00000000-0005-0000-0000-000021C00000}"/>
    <cellStyle name="20% - Accent1 6 5 2 3 2 3" xfId="49371" xr:uid="{00000000-0005-0000-0000-000022C00000}"/>
    <cellStyle name="20% - Accent1 6 5 2 3 3" xfId="49372" xr:uid="{00000000-0005-0000-0000-000023C00000}"/>
    <cellStyle name="20% - Accent1 6 5 2 3 3 2" xfId="49373" xr:uid="{00000000-0005-0000-0000-000024C00000}"/>
    <cellStyle name="20% - Accent1 6 5 2 3 4" xfId="49374" xr:uid="{00000000-0005-0000-0000-000025C00000}"/>
    <cellStyle name="20% - Accent1 6 5 2 4" xfId="49375" xr:uid="{00000000-0005-0000-0000-000026C00000}"/>
    <cellStyle name="20% - Accent1 6 5 2 4 2" xfId="49376" xr:uid="{00000000-0005-0000-0000-000027C00000}"/>
    <cellStyle name="20% - Accent1 6 5 2 4 2 2" xfId="49377" xr:uid="{00000000-0005-0000-0000-000028C00000}"/>
    <cellStyle name="20% - Accent1 6 5 2 4 2 2 2" xfId="49378" xr:uid="{00000000-0005-0000-0000-000029C00000}"/>
    <cellStyle name="20% - Accent1 6 5 2 4 2 3" xfId="49379" xr:uid="{00000000-0005-0000-0000-00002AC00000}"/>
    <cellStyle name="20% - Accent1 6 5 2 4 3" xfId="49380" xr:uid="{00000000-0005-0000-0000-00002BC00000}"/>
    <cellStyle name="20% - Accent1 6 5 2 4 3 2" xfId="49381" xr:uid="{00000000-0005-0000-0000-00002CC00000}"/>
    <cellStyle name="20% - Accent1 6 5 2 4 4" xfId="49382" xr:uid="{00000000-0005-0000-0000-00002DC00000}"/>
    <cellStyle name="20% - Accent1 6 5 2 5" xfId="49383" xr:uid="{00000000-0005-0000-0000-00002EC00000}"/>
    <cellStyle name="20% - Accent1 6 5 2 5 2" xfId="49384" xr:uid="{00000000-0005-0000-0000-00002FC00000}"/>
    <cellStyle name="20% - Accent1 6 5 2 5 2 2" xfId="49385" xr:uid="{00000000-0005-0000-0000-000030C00000}"/>
    <cellStyle name="20% - Accent1 6 5 2 5 3" xfId="49386" xr:uid="{00000000-0005-0000-0000-000031C00000}"/>
    <cellStyle name="20% - Accent1 6 5 2 6" xfId="49387" xr:uid="{00000000-0005-0000-0000-000032C00000}"/>
    <cellStyle name="20% - Accent1 6 5 2 6 2" xfId="49388" xr:uid="{00000000-0005-0000-0000-000033C00000}"/>
    <cellStyle name="20% - Accent1 6 5 2 6 2 2" xfId="49389" xr:uid="{00000000-0005-0000-0000-000034C00000}"/>
    <cellStyle name="20% - Accent1 6 5 2 6 3" xfId="49390" xr:uid="{00000000-0005-0000-0000-000035C00000}"/>
    <cellStyle name="20% - Accent1 6 5 2 7" xfId="49391" xr:uid="{00000000-0005-0000-0000-000036C00000}"/>
    <cellStyle name="20% - Accent1 6 5 2 7 2" xfId="49392" xr:uid="{00000000-0005-0000-0000-000037C00000}"/>
    <cellStyle name="20% - Accent1 6 5 2 8" xfId="49393" xr:uid="{00000000-0005-0000-0000-000038C00000}"/>
    <cellStyle name="20% - Accent1 6 5 2 8 2" xfId="49394" xr:uid="{00000000-0005-0000-0000-000039C00000}"/>
    <cellStyle name="20% - Accent1 6 5 2 9" xfId="49395" xr:uid="{00000000-0005-0000-0000-00003AC00000}"/>
    <cellStyle name="20% - Accent1 6 5 3" xfId="49396" xr:uid="{00000000-0005-0000-0000-00003BC00000}"/>
    <cellStyle name="20% - Accent1 6 5 3 2" xfId="49397" xr:uid="{00000000-0005-0000-0000-00003CC00000}"/>
    <cellStyle name="20% - Accent1 6 5 3 2 2" xfId="49398" xr:uid="{00000000-0005-0000-0000-00003DC00000}"/>
    <cellStyle name="20% - Accent1 6 5 3 2 2 2" xfId="49399" xr:uid="{00000000-0005-0000-0000-00003EC00000}"/>
    <cellStyle name="20% - Accent1 6 5 3 2 2 2 2" xfId="49400" xr:uid="{00000000-0005-0000-0000-00003FC00000}"/>
    <cellStyle name="20% - Accent1 6 5 3 2 2 3" xfId="49401" xr:uid="{00000000-0005-0000-0000-000040C00000}"/>
    <cellStyle name="20% - Accent1 6 5 3 2 3" xfId="49402" xr:uid="{00000000-0005-0000-0000-000041C00000}"/>
    <cellStyle name="20% - Accent1 6 5 3 2 3 2" xfId="49403" xr:uid="{00000000-0005-0000-0000-000042C00000}"/>
    <cellStyle name="20% - Accent1 6 5 3 2 4" xfId="49404" xr:uid="{00000000-0005-0000-0000-000043C00000}"/>
    <cellStyle name="20% - Accent1 6 5 3 3" xfId="49405" xr:uid="{00000000-0005-0000-0000-000044C00000}"/>
    <cellStyle name="20% - Accent1 6 5 3 3 2" xfId="49406" xr:uid="{00000000-0005-0000-0000-000045C00000}"/>
    <cellStyle name="20% - Accent1 6 5 3 3 2 2" xfId="49407" xr:uid="{00000000-0005-0000-0000-000046C00000}"/>
    <cellStyle name="20% - Accent1 6 5 3 3 2 2 2" xfId="49408" xr:uid="{00000000-0005-0000-0000-000047C00000}"/>
    <cellStyle name="20% - Accent1 6 5 3 3 2 3" xfId="49409" xr:uid="{00000000-0005-0000-0000-000048C00000}"/>
    <cellStyle name="20% - Accent1 6 5 3 3 3" xfId="49410" xr:uid="{00000000-0005-0000-0000-000049C00000}"/>
    <cellStyle name="20% - Accent1 6 5 3 3 3 2" xfId="49411" xr:uid="{00000000-0005-0000-0000-00004AC00000}"/>
    <cellStyle name="20% - Accent1 6 5 3 3 4" xfId="49412" xr:uid="{00000000-0005-0000-0000-00004BC00000}"/>
    <cellStyle name="20% - Accent1 6 5 3 4" xfId="49413" xr:uid="{00000000-0005-0000-0000-00004CC00000}"/>
    <cellStyle name="20% - Accent1 6 5 3 4 2" xfId="49414" xr:uid="{00000000-0005-0000-0000-00004DC00000}"/>
    <cellStyle name="20% - Accent1 6 5 3 4 2 2" xfId="49415" xr:uid="{00000000-0005-0000-0000-00004EC00000}"/>
    <cellStyle name="20% - Accent1 6 5 3 4 2 2 2" xfId="49416" xr:uid="{00000000-0005-0000-0000-00004FC00000}"/>
    <cellStyle name="20% - Accent1 6 5 3 4 2 3" xfId="49417" xr:uid="{00000000-0005-0000-0000-000050C00000}"/>
    <cellStyle name="20% - Accent1 6 5 3 4 3" xfId="49418" xr:uid="{00000000-0005-0000-0000-000051C00000}"/>
    <cellStyle name="20% - Accent1 6 5 3 4 3 2" xfId="49419" xr:uid="{00000000-0005-0000-0000-000052C00000}"/>
    <cellStyle name="20% - Accent1 6 5 3 4 4" xfId="49420" xr:uid="{00000000-0005-0000-0000-000053C00000}"/>
    <cellStyle name="20% - Accent1 6 5 3 5" xfId="49421" xr:uid="{00000000-0005-0000-0000-000054C00000}"/>
    <cellStyle name="20% - Accent1 6 5 3 5 2" xfId="49422" xr:uid="{00000000-0005-0000-0000-000055C00000}"/>
    <cellStyle name="20% - Accent1 6 5 3 5 2 2" xfId="49423" xr:uid="{00000000-0005-0000-0000-000056C00000}"/>
    <cellStyle name="20% - Accent1 6 5 3 5 3" xfId="49424" xr:uid="{00000000-0005-0000-0000-000057C00000}"/>
    <cellStyle name="20% - Accent1 6 5 3 6" xfId="49425" xr:uid="{00000000-0005-0000-0000-000058C00000}"/>
    <cellStyle name="20% - Accent1 6 5 3 6 2" xfId="49426" xr:uid="{00000000-0005-0000-0000-000059C00000}"/>
    <cellStyle name="20% - Accent1 6 5 3 6 2 2" xfId="49427" xr:uid="{00000000-0005-0000-0000-00005AC00000}"/>
    <cellStyle name="20% - Accent1 6 5 3 6 3" xfId="49428" xr:uid="{00000000-0005-0000-0000-00005BC00000}"/>
    <cellStyle name="20% - Accent1 6 5 3 7" xfId="49429" xr:uid="{00000000-0005-0000-0000-00005CC00000}"/>
    <cellStyle name="20% - Accent1 6 5 3 7 2" xfId="49430" xr:uid="{00000000-0005-0000-0000-00005DC00000}"/>
    <cellStyle name="20% - Accent1 6 5 3 8" xfId="49431" xr:uid="{00000000-0005-0000-0000-00005EC00000}"/>
    <cellStyle name="20% - Accent1 6 5 3 8 2" xfId="49432" xr:uid="{00000000-0005-0000-0000-00005FC00000}"/>
    <cellStyle name="20% - Accent1 6 5 3 9" xfId="49433" xr:uid="{00000000-0005-0000-0000-000060C00000}"/>
    <cellStyle name="20% - Accent1 6 5 4" xfId="49434" xr:uid="{00000000-0005-0000-0000-000061C00000}"/>
    <cellStyle name="20% - Accent1 6 5 4 2" xfId="49435" xr:uid="{00000000-0005-0000-0000-000062C00000}"/>
    <cellStyle name="20% - Accent1 6 5 4 2 2" xfId="49436" xr:uid="{00000000-0005-0000-0000-000063C00000}"/>
    <cellStyle name="20% - Accent1 6 5 4 2 2 2" xfId="49437" xr:uid="{00000000-0005-0000-0000-000064C00000}"/>
    <cellStyle name="20% - Accent1 6 5 4 2 3" xfId="49438" xr:uid="{00000000-0005-0000-0000-000065C00000}"/>
    <cellStyle name="20% - Accent1 6 5 4 3" xfId="49439" xr:uid="{00000000-0005-0000-0000-000066C00000}"/>
    <cellStyle name="20% - Accent1 6 5 4 3 2" xfId="49440" xr:uid="{00000000-0005-0000-0000-000067C00000}"/>
    <cellStyle name="20% - Accent1 6 5 4 4" xfId="49441" xr:uid="{00000000-0005-0000-0000-000068C00000}"/>
    <cellStyle name="20% - Accent1 6 5 5" xfId="49442" xr:uid="{00000000-0005-0000-0000-000069C00000}"/>
    <cellStyle name="20% - Accent1 6 5 5 2" xfId="49443" xr:uid="{00000000-0005-0000-0000-00006AC00000}"/>
    <cellStyle name="20% - Accent1 6 5 5 2 2" xfId="49444" xr:uid="{00000000-0005-0000-0000-00006BC00000}"/>
    <cellStyle name="20% - Accent1 6 5 5 2 2 2" xfId="49445" xr:uid="{00000000-0005-0000-0000-00006CC00000}"/>
    <cellStyle name="20% - Accent1 6 5 5 2 3" xfId="49446" xr:uid="{00000000-0005-0000-0000-00006DC00000}"/>
    <cellStyle name="20% - Accent1 6 5 5 3" xfId="49447" xr:uid="{00000000-0005-0000-0000-00006EC00000}"/>
    <cellStyle name="20% - Accent1 6 5 5 3 2" xfId="49448" xr:uid="{00000000-0005-0000-0000-00006FC00000}"/>
    <cellStyle name="20% - Accent1 6 5 5 4" xfId="49449" xr:uid="{00000000-0005-0000-0000-000070C00000}"/>
    <cellStyle name="20% - Accent1 6 5 6" xfId="49450" xr:uid="{00000000-0005-0000-0000-000071C00000}"/>
    <cellStyle name="20% - Accent1 6 5 6 2" xfId="49451" xr:uid="{00000000-0005-0000-0000-000072C00000}"/>
    <cellStyle name="20% - Accent1 6 5 6 2 2" xfId="49452" xr:uid="{00000000-0005-0000-0000-000073C00000}"/>
    <cellStyle name="20% - Accent1 6 5 6 2 2 2" xfId="49453" xr:uid="{00000000-0005-0000-0000-000074C00000}"/>
    <cellStyle name="20% - Accent1 6 5 6 2 3" xfId="49454" xr:uid="{00000000-0005-0000-0000-000075C00000}"/>
    <cellStyle name="20% - Accent1 6 5 6 3" xfId="49455" xr:uid="{00000000-0005-0000-0000-000076C00000}"/>
    <cellStyle name="20% - Accent1 6 5 6 3 2" xfId="49456" xr:uid="{00000000-0005-0000-0000-000077C00000}"/>
    <cellStyle name="20% - Accent1 6 5 6 4" xfId="49457" xr:uid="{00000000-0005-0000-0000-000078C00000}"/>
    <cellStyle name="20% - Accent1 6 5 7" xfId="49458" xr:uid="{00000000-0005-0000-0000-000079C00000}"/>
    <cellStyle name="20% - Accent1 6 5 7 2" xfId="49459" xr:uid="{00000000-0005-0000-0000-00007AC00000}"/>
    <cellStyle name="20% - Accent1 6 5 7 2 2" xfId="49460" xr:uid="{00000000-0005-0000-0000-00007BC00000}"/>
    <cellStyle name="20% - Accent1 6 5 7 3" xfId="49461" xr:uid="{00000000-0005-0000-0000-00007CC00000}"/>
    <cellStyle name="20% - Accent1 6 5 8" xfId="49462" xr:uid="{00000000-0005-0000-0000-00007DC00000}"/>
    <cellStyle name="20% - Accent1 6 5 8 2" xfId="49463" xr:uid="{00000000-0005-0000-0000-00007EC00000}"/>
    <cellStyle name="20% - Accent1 6 5 8 2 2" xfId="49464" xr:uid="{00000000-0005-0000-0000-00007FC00000}"/>
    <cellStyle name="20% - Accent1 6 5 8 3" xfId="49465" xr:uid="{00000000-0005-0000-0000-000080C00000}"/>
    <cellStyle name="20% - Accent1 6 5 9" xfId="49466" xr:uid="{00000000-0005-0000-0000-000081C00000}"/>
    <cellStyle name="20% - Accent1 6 5 9 2" xfId="49467" xr:uid="{00000000-0005-0000-0000-000082C00000}"/>
    <cellStyle name="20% - Accent1 6 6" xfId="49468" xr:uid="{00000000-0005-0000-0000-000083C00000}"/>
    <cellStyle name="20% - Accent1 6 6 10" xfId="49469" xr:uid="{00000000-0005-0000-0000-000084C00000}"/>
    <cellStyle name="20% - Accent1 6 6 10 2" xfId="49470" xr:uid="{00000000-0005-0000-0000-000085C00000}"/>
    <cellStyle name="20% - Accent1 6 6 11" xfId="49471" xr:uid="{00000000-0005-0000-0000-000086C00000}"/>
    <cellStyle name="20% - Accent1 6 6 2" xfId="49472" xr:uid="{00000000-0005-0000-0000-000087C00000}"/>
    <cellStyle name="20% - Accent1 6 6 2 2" xfId="49473" xr:uid="{00000000-0005-0000-0000-000088C00000}"/>
    <cellStyle name="20% - Accent1 6 6 2 2 2" xfId="49474" xr:uid="{00000000-0005-0000-0000-000089C00000}"/>
    <cellStyle name="20% - Accent1 6 6 2 2 2 2" xfId="49475" xr:uid="{00000000-0005-0000-0000-00008AC00000}"/>
    <cellStyle name="20% - Accent1 6 6 2 2 2 2 2" xfId="49476" xr:uid="{00000000-0005-0000-0000-00008BC00000}"/>
    <cellStyle name="20% - Accent1 6 6 2 2 2 3" xfId="49477" xr:uid="{00000000-0005-0000-0000-00008CC00000}"/>
    <cellStyle name="20% - Accent1 6 6 2 2 3" xfId="49478" xr:uid="{00000000-0005-0000-0000-00008DC00000}"/>
    <cellStyle name="20% - Accent1 6 6 2 2 3 2" xfId="49479" xr:uid="{00000000-0005-0000-0000-00008EC00000}"/>
    <cellStyle name="20% - Accent1 6 6 2 2 4" xfId="49480" xr:uid="{00000000-0005-0000-0000-00008FC00000}"/>
    <cellStyle name="20% - Accent1 6 6 2 3" xfId="49481" xr:uid="{00000000-0005-0000-0000-000090C00000}"/>
    <cellStyle name="20% - Accent1 6 6 2 3 2" xfId="49482" xr:uid="{00000000-0005-0000-0000-000091C00000}"/>
    <cellStyle name="20% - Accent1 6 6 2 3 2 2" xfId="49483" xr:uid="{00000000-0005-0000-0000-000092C00000}"/>
    <cellStyle name="20% - Accent1 6 6 2 3 2 2 2" xfId="49484" xr:uid="{00000000-0005-0000-0000-000093C00000}"/>
    <cellStyle name="20% - Accent1 6 6 2 3 2 3" xfId="49485" xr:uid="{00000000-0005-0000-0000-000094C00000}"/>
    <cellStyle name="20% - Accent1 6 6 2 3 3" xfId="49486" xr:uid="{00000000-0005-0000-0000-000095C00000}"/>
    <cellStyle name="20% - Accent1 6 6 2 3 3 2" xfId="49487" xr:uid="{00000000-0005-0000-0000-000096C00000}"/>
    <cellStyle name="20% - Accent1 6 6 2 3 4" xfId="49488" xr:uid="{00000000-0005-0000-0000-000097C00000}"/>
    <cellStyle name="20% - Accent1 6 6 2 4" xfId="49489" xr:uid="{00000000-0005-0000-0000-000098C00000}"/>
    <cellStyle name="20% - Accent1 6 6 2 4 2" xfId="49490" xr:uid="{00000000-0005-0000-0000-000099C00000}"/>
    <cellStyle name="20% - Accent1 6 6 2 4 2 2" xfId="49491" xr:uid="{00000000-0005-0000-0000-00009AC00000}"/>
    <cellStyle name="20% - Accent1 6 6 2 4 2 2 2" xfId="49492" xr:uid="{00000000-0005-0000-0000-00009BC00000}"/>
    <cellStyle name="20% - Accent1 6 6 2 4 2 3" xfId="49493" xr:uid="{00000000-0005-0000-0000-00009CC00000}"/>
    <cellStyle name="20% - Accent1 6 6 2 4 3" xfId="49494" xr:uid="{00000000-0005-0000-0000-00009DC00000}"/>
    <cellStyle name="20% - Accent1 6 6 2 4 3 2" xfId="49495" xr:uid="{00000000-0005-0000-0000-00009EC00000}"/>
    <cellStyle name="20% - Accent1 6 6 2 4 4" xfId="49496" xr:uid="{00000000-0005-0000-0000-00009FC00000}"/>
    <cellStyle name="20% - Accent1 6 6 2 5" xfId="49497" xr:uid="{00000000-0005-0000-0000-0000A0C00000}"/>
    <cellStyle name="20% - Accent1 6 6 2 5 2" xfId="49498" xr:uid="{00000000-0005-0000-0000-0000A1C00000}"/>
    <cellStyle name="20% - Accent1 6 6 2 5 2 2" xfId="49499" xr:uid="{00000000-0005-0000-0000-0000A2C00000}"/>
    <cellStyle name="20% - Accent1 6 6 2 5 3" xfId="49500" xr:uid="{00000000-0005-0000-0000-0000A3C00000}"/>
    <cellStyle name="20% - Accent1 6 6 2 6" xfId="49501" xr:uid="{00000000-0005-0000-0000-0000A4C00000}"/>
    <cellStyle name="20% - Accent1 6 6 2 6 2" xfId="49502" xr:uid="{00000000-0005-0000-0000-0000A5C00000}"/>
    <cellStyle name="20% - Accent1 6 6 2 6 2 2" xfId="49503" xr:uid="{00000000-0005-0000-0000-0000A6C00000}"/>
    <cellStyle name="20% - Accent1 6 6 2 6 3" xfId="49504" xr:uid="{00000000-0005-0000-0000-0000A7C00000}"/>
    <cellStyle name="20% - Accent1 6 6 2 7" xfId="49505" xr:uid="{00000000-0005-0000-0000-0000A8C00000}"/>
    <cellStyle name="20% - Accent1 6 6 2 7 2" xfId="49506" xr:uid="{00000000-0005-0000-0000-0000A9C00000}"/>
    <cellStyle name="20% - Accent1 6 6 2 8" xfId="49507" xr:uid="{00000000-0005-0000-0000-0000AAC00000}"/>
    <cellStyle name="20% - Accent1 6 6 2 8 2" xfId="49508" xr:uid="{00000000-0005-0000-0000-0000ABC00000}"/>
    <cellStyle name="20% - Accent1 6 6 2 9" xfId="49509" xr:uid="{00000000-0005-0000-0000-0000ACC00000}"/>
    <cellStyle name="20% - Accent1 6 6 3" xfId="49510" xr:uid="{00000000-0005-0000-0000-0000ADC00000}"/>
    <cellStyle name="20% - Accent1 6 6 3 2" xfId="49511" xr:uid="{00000000-0005-0000-0000-0000AEC00000}"/>
    <cellStyle name="20% - Accent1 6 6 3 2 2" xfId="49512" xr:uid="{00000000-0005-0000-0000-0000AFC00000}"/>
    <cellStyle name="20% - Accent1 6 6 3 2 2 2" xfId="49513" xr:uid="{00000000-0005-0000-0000-0000B0C00000}"/>
    <cellStyle name="20% - Accent1 6 6 3 2 2 2 2" xfId="49514" xr:uid="{00000000-0005-0000-0000-0000B1C00000}"/>
    <cellStyle name="20% - Accent1 6 6 3 2 2 3" xfId="49515" xr:uid="{00000000-0005-0000-0000-0000B2C00000}"/>
    <cellStyle name="20% - Accent1 6 6 3 2 3" xfId="49516" xr:uid="{00000000-0005-0000-0000-0000B3C00000}"/>
    <cellStyle name="20% - Accent1 6 6 3 2 3 2" xfId="49517" xr:uid="{00000000-0005-0000-0000-0000B4C00000}"/>
    <cellStyle name="20% - Accent1 6 6 3 2 4" xfId="49518" xr:uid="{00000000-0005-0000-0000-0000B5C00000}"/>
    <cellStyle name="20% - Accent1 6 6 3 3" xfId="49519" xr:uid="{00000000-0005-0000-0000-0000B6C00000}"/>
    <cellStyle name="20% - Accent1 6 6 3 3 2" xfId="49520" xr:uid="{00000000-0005-0000-0000-0000B7C00000}"/>
    <cellStyle name="20% - Accent1 6 6 3 3 2 2" xfId="49521" xr:uid="{00000000-0005-0000-0000-0000B8C00000}"/>
    <cellStyle name="20% - Accent1 6 6 3 3 2 2 2" xfId="49522" xr:uid="{00000000-0005-0000-0000-0000B9C00000}"/>
    <cellStyle name="20% - Accent1 6 6 3 3 2 3" xfId="49523" xr:uid="{00000000-0005-0000-0000-0000BAC00000}"/>
    <cellStyle name="20% - Accent1 6 6 3 3 3" xfId="49524" xr:uid="{00000000-0005-0000-0000-0000BBC00000}"/>
    <cellStyle name="20% - Accent1 6 6 3 3 3 2" xfId="49525" xr:uid="{00000000-0005-0000-0000-0000BCC00000}"/>
    <cellStyle name="20% - Accent1 6 6 3 3 4" xfId="49526" xr:uid="{00000000-0005-0000-0000-0000BDC00000}"/>
    <cellStyle name="20% - Accent1 6 6 3 4" xfId="49527" xr:uid="{00000000-0005-0000-0000-0000BEC00000}"/>
    <cellStyle name="20% - Accent1 6 6 3 4 2" xfId="49528" xr:uid="{00000000-0005-0000-0000-0000BFC00000}"/>
    <cellStyle name="20% - Accent1 6 6 3 4 2 2" xfId="49529" xr:uid="{00000000-0005-0000-0000-0000C0C00000}"/>
    <cellStyle name="20% - Accent1 6 6 3 4 2 2 2" xfId="49530" xr:uid="{00000000-0005-0000-0000-0000C1C00000}"/>
    <cellStyle name="20% - Accent1 6 6 3 4 2 3" xfId="49531" xr:uid="{00000000-0005-0000-0000-0000C2C00000}"/>
    <cellStyle name="20% - Accent1 6 6 3 4 3" xfId="49532" xr:uid="{00000000-0005-0000-0000-0000C3C00000}"/>
    <cellStyle name="20% - Accent1 6 6 3 4 3 2" xfId="49533" xr:uid="{00000000-0005-0000-0000-0000C4C00000}"/>
    <cellStyle name="20% - Accent1 6 6 3 4 4" xfId="49534" xr:uid="{00000000-0005-0000-0000-0000C5C00000}"/>
    <cellStyle name="20% - Accent1 6 6 3 5" xfId="49535" xr:uid="{00000000-0005-0000-0000-0000C6C00000}"/>
    <cellStyle name="20% - Accent1 6 6 3 5 2" xfId="49536" xr:uid="{00000000-0005-0000-0000-0000C7C00000}"/>
    <cellStyle name="20% - Accent1 6 6 3 5 2 2" xfId="49537" xr:uid="{00000000-0005-0000-0000-0000C8C00000}"/>
    <cellStyle name="20% - Accent1 6 6 3 5 3" xfId="49538" xr:uid="{00000000-0005-0000-0000-0000C9C00000}"/>
    <cellStyle name="20% - Accent1 6 6 3 6" xfId="49539" xr:uid="{00000000-0005-0000-0000-0000CAC00000}"/>
    <cellStyle name="20% - Accent1 6 6 3 6 2" xfId="49540" xr:uid="{00000000-0005-0000-0000-0000CBC00000}"/>
    <cellStyle name="20% - Accent1 6 6 3 6 2 2" xfId="49541" xr:uid="{00000000-0005-0000-0000-0000CCC00000}"/>
    <cellStyle name="20% - Accent1 6 6 3 6 3" xfId="49542" xr:uid="{00000000-0005-0000-0000-0000CDC00000}"/>
    <cellStyle name="20% - Accent1 6 6 3 7" xfId="49543" xr:uid="{00000000-0005-0000-0000-0000CEC00000}"/>
    <cellStyle name="20% - Accent1 6 6 3 7 2" xfId="49544" xr:uid="{00000000-0005-0000-0000-0000CFC00000}"/>
    <cellStyle name="20% - Accent1 6 6 3 8" xfId="49545" xr:uid="{00000000-0005-0000-0000-0000D0C00000}"/>
    <cellStyle name="20% - Accent1 6 6 3 8 2" xfId="49546" xr:uid="{00000000-0005-0000-0000-0000D1C00000}"/>
    <cellStyle name="20% - Accent1 6 6 3 9" xfId="49547" xr:uid="{00000000-0005-0000-0000-0000D2C00000}"/>
    <cellStyle name="20% - Accent1 6 6 4" xfId="49548" xr:uid="{00000000-0005-0000-0000-0000D3C00000}"/>
    <cellStyle name="20% - Accent1 6 6 4 2" xfId="49549" xr:uid="{00000000-0005-0000-0000-0000D4C00000}"/>
    <cellStyle name="20% - Accent1 6 6 4 2 2" xfId="49550" xr:uid="{00000000-0005-0000-0000-0000D5C00000}"/>
    <cellStyle name="20% - Accent1 6 6 4 2 2 2" xfId="49551" xr:uid="{00000000-0005-0000-0000-0000D6C00000}"/>
    <cellStyle name="20% - Accent1 6 6 4 2 3" xfId="49552" xr:uid="{00000000-0005-0000-0000-0000D7C00000}"/>
    <cellStyle name="20% - Accent1 6 6 4 3" xfId="49553" xr:uid="{00000000-0005-0000-0000-0000D8C00000}"/>
    <cellStyle name="20% - Accent1 6 6 4 3 2" xfId="49554" xr:uid="{00000000-0005-0000-0000-0000D9C00000}"/>
    <cellStyle name="20% - Accent1 6 6 4 4" xfId="49555" xr:uid="{00000000-0005-0000-0000-0000DAC00000}"/>
    <cellStyle name="20% - Accent1 6 6 5" xfId="49556" xr:uid="{00000000-0005-0000-0000-0000DBC00000}"/>
    <cellStyle name="20% - Accent1 6 6 5 2" xfId="49557" xr:uid="{00000000-0005-0000-0000-0000DCC00000}"/>
    <cellStyle name="20% - Accent1 6 6 5 2 2" xfId="49558" xr:uid="{00000000-0005-0000-0000-0000DDC00000}"/>
    <cellStyle name="20% - Accent1 6 6 5 2 2 2" xfId="49559" xr:uid="{00000000-0005-0000-0000-0000DEC00000}"/>
    <cellStyle name="20% - Accent1 6 6 5 2 3" xfId="49560" xr:uid="{00000000-0005-0000-0000-0000DFC00000}"/>
    <cellStyle name="20% - Accent1 6 6 5 3" xfId="49561" xr:uid="{00000000-0005-0000-0000-0000E0C00000}"/>
    <cellStyle name="20% - Accent1 6 6 5 3 2" xfId="49562" xr:uid="{00000000-0005-0000-0000-0000E1C00000}"/>
    <cellStyle name="20% - Accent1 6 6 5 4" xfId="49563" xr:uid="{00000000-0005-0000-0000-0000E2C00000}"/>
    <cellStyle name="20% - Accent1 6 6 6" xfId="49564" xr:uid="{00000000-0005-0000-0000-0000E3C00000}"/>
    <cellStyle name="20% - Accent1 6 6 6 2" xfId="49565" xr:uid="{00000000-0005-0000-0000-0000E4C00000}"/>
    <cellStyle name="20% - Accent1 6 6 6 2 2" xfId="49566" xr:uid="{00000000-0005-0000-0000-0000E5C00000}"/>
    <cellStyle name="20% - Accent1 6 6 6 2 2 2" xfId="49567" xr:uid="{00000000-0005-0000-0000-0000E6C00000}"/>
    <cellStyle name="20% - Accent1 6 6 6 2 3" xfId="49568" xr:uid="{00000000-0005-0000-0000-0000E7C00000}"/>
    <cellStyle name="20% - Accent1 6 6 6 3" xfId="49569" xr:uid="{00000000-0005-0000-0000-0000E8C00000}"/>
    <cellStyle name="20% - Accent1 6 6 6 3 2" xfId="49570" xr:uid="{00000000-0005-0000-0000-0000E9C00000}"/>
    <cellStyle name="20% - Accent1 6 6 6 4" xfId="49571" xr:uid="{00000000-0005-0000-0000-0000EAC00000}"/>
    <cellStyle name="20% - Accent1 6 6 7" xfId="49572" xr:uid="{00000000-0005-0000-0000-0000EBC00000}"/>
    <cellStyle name="20% - Accent1 6 6 7 2" xfId="49573" xr:uid="{00000000-0005-0000-0000-0000ECC00000}"/>
    <cellStyle name="20% - Accent1 6 6 7 2 2" xfId="49574" xr:uid="{00000000-0005-0000-0000-0000EDC00000}"/>
    <cellStyle name="20% - Accent1 6 6 7 3" xfId="49575" xr:uid="{00000000-0005-0000-0000-0000EEC00000}"/>
    <cellStyle name="20% - Accent1 6 6 8" xfId="49576" xr:uid="{00000000-0005-0000-0000-0000EFC00000}"/>
    <cellStyle name="20% - Accent1 6 6 8 2" xfId="49577" xr:uid="{00000000-0005-0000-0000-0000F0C00000}"/>
    <cellStyle name="20% - Accent1 6 6 8 2 2" xfId="49578" xr:uid="{00000000-0005-0000-0000-0000F1C00000}"/>
    <cellStyle name="20% - Accent1 6 6 8 3" xfId="49579" xr:uid="{00000000-0005-0000-0000-0000F2C00000}"/>
    <cellStyle name="20% - Accent1 6 6 9" xfId="49580" xr:uid="{00000000-0005-0000-0000-0000F3C00000}"/>
    <cellStyle name="20% - Accent1 6 6 9 2" xfId="49581" xr:uid="{00000000-0005-0000-0000-0000F4C00000}"/>
    <cellStyle name="20% - Accent1 6 7" xfId="49582" xr:uid="{00000000-0005-0000-0000-0000F5C00000}"/>
    <cellStyle name="20% - Accent1 6 7 2" xfId="49583" xr:uid="{00000000-0005-0000-0000-0000F6C00000}"/>
    <cellStyle name="20% - Accent1 6 7 2 2" xfId="49584" xr:uid="{00000000-0005-0000-0000-0000F7C00000}"/>
    <cellStyle name="20% - Accent1 6 7 2 2 2" xfId="49585" xr:uid="{00000000-0005-0000-0000-0000F8C00000}"/>
    <cellStyle name="20% - Accent1 6 7 2 2 2 2" xfId="49586" xr:uid="{00000000-0005-0000-0000-0000F9C00000}"/>
    <cellStyle name="20% - Accent1 6 7 2 2 3" xfId="49587" xr:uid="{00000000-0005-0000-0000-0000FAC00000}"/>
    <cellStyle name="20% - Accent1 6 7 2 3" xfId="49588" xr:uid="{00000000-0005-0000-0000-0000FBC00000}"/>
    <cellStyle name="20% - Accent1 6 7 2 3 2" xfId="49589" xr:uid="{00000000-0005-0000-0000-0000FCC00000}"/>
    <cellStyle name="20% - Accent1 6 7 2 4" xfId="49590" xr:uid="{00000000-0005-0000-0000-0000FDC00000}"/>
    <cellStyle name="20% - Accent1 6 7 3" xfId="49591" xr:uid="{00000000-0005-0000-0000-0000FEC00000}"/>
    <cellStyle name="20% - Accent1 6 7 3 2" xfId="49592" xr:uid="{00000000-0005-0000-0000-0000FFC00000}"/>
    <cellStyle name="20% - Accent1 6 7 3 2 2" xfId="49593" xr:uid="{00000000-0005-0000-0000-000000C10000}"/>
    <cellStyle name="20% - Accent1 6 7 3 2 2 2" xfId="49594" xr:uid="{00000000-0005-0000-0000-000001C10000}"/>
    <cellStyle name="20% - Accent1 6 7 3 2 3" xfId="49595" xr:uid="{00000000-0005-0000-0000-000002C10000}"/>
    <cellStyle name="20% - Accent1 6 7 3 3" xfId="49596" xr:uid="{00000000-0005-0000-0000-000003C10000}"/>
    <cellStyle name="20% - Accent1 6 7 3 3 2" xfId="49597" xr:uid="{00000000-0005-0000-0000-000004C10000}"/>
    <cellStyle name="20% - Accent1 6 7 3 4" xfId="49598" xr:uid="{00000000-0005-0000-0000-000005C10000}"/>
    <cellStyle name="20% - Accent1 6 7 4" xfId="49599" xr:uid="{00000000-0005-0000-0000-000006C10000}"/>
    <cellStyle name="20% - Accent1 6 7 4 2" xfId="49600" xr:uid="{00000000-0005-0000-0000-000007C10000}"/>
    <cellStyle name="20% - Accent1 6 7 4 2 2" xfId="49601" xr:uid="{00000000-0005-0000-0000-000008C10000}"/>
    <cellStyle name="20% - Accent1 6 7 4 2 2 2" xfId="49602" xr:uid="{00000000-0005-0000-0000-000009C10000}"/>
    <cellStyle name="20% - Accent1 6 7 4 2 3" xfId="49603" xr:uid="{00000000-0005-0000-0000-00000AC10000}"/>
    <cellStyle name="20% - Accent1 6 7 4 3" xfId="49604" xr:uid="{00000000-0005-0000-0000-00000BC10000}"/>
    <cellStyle name="20% - Accent1 6 7 4 3 2" xfId="49605" xr:uid="{00000000-0005-0000-0000-00000CC10000}"/>
    <cellStyle name="20% - Accent1 6 7 4 4" xfId="49606" xr:uid="{00000000-0005-0000-0000-00000DC10000}"/>
    <cellStyle name="20% - Accent1 6 7 5" xfId="49607" xr:uid="{00000000-0005-0000-0000-00000EC10000}"/>
    <cellStyle name="20% - Accent1 6 7 5 2" xfId="49608" xr:uid="{00000000-0005-0000-0000-00000FC10000}"/>
    <cellStyle name="20% - Accent1 6 7 5 2 2" xfId="49609" xr:uid="{00000000-0005-0000-0000-000010C10000}"/>
    <cellStyle name="20% - Accent1 6 7 5 3" xfId="49610" xr:uid="{00000000-0005-0000-0000-000011C10000}"/>
    <cellStyle name="20% - Accent1 6 7 6" xfId="49611" xr:uid="{00000000-0005-0000-0000-000012C10000}"/>
    <cellStyle name="20% - Accent1 6 7 6 2" xfId="49612" xr:uid="{00000000-0005-0000-0000-000013C10000}"/>
    <cellStyle name="20% - Accent1 6 7 6 2 2" xfId="49613" xr:uid="{00000000-0005-0000-0000-000014C10000}"/>
    <cellStyle name="20% - Accent1 6 7 6 3" xfId="49614" xr:uid="{00000000-0005-0000-0000-000015C10000}"/>
    <cellStyle name="20% - Accent1 6 7 7" xfId="49615" xr:uid="{00000000-0005-0000-0000-000016C10000}"/>
    <cellStyle name="20% - Accent1 6 7 7 2" xfId="49616" xr:uid="{00000000-0005-0000-0000-000017C10000}"/>
    <cellStyle name="20% - Accent1 6 7 8" xfId="49617" xr:uid="{00000000-0005-0000-0000-000018C10000}"/>
    <cellStyle name="20% - Accent1 6 7 8 2" xfId="49618" xr:uid="{00000000-0005-0000-0000-000019C10000}"/>
    <cellStyle name="20% - Accent1 6 7 9" xfId="49619" xr:uid="{00000000-0005-0000-0000-00001AC10000}"/>
    <cellStyle name="20% - Accent1 6 8" xfId="49620" xr:uid="{00000000-0005-0000-0000-00001BC10000}"/>
    <cellStyle name="20% - Accent1 6 8 2" xfId="49621" xr:uid="{00000000-0005-0000-0000-00001CC10000}"/>
    <cellStyle name="20% - Accent1 6 8 2 2" xfId="49622" xr:uid="{00000000-0005-0000-0000-00001DC10000}"/>
    <cellStyle name="20% - Accent1 6 8 2 2 2" xfId="49623" xr:uid="{00000000-0005-0000-0000-00001EC10000}"/>
    <cellStyle name="20% - Accent1 6 8 2 2 2 2" xfId="49624" xr:uid="{00000000-0005-0000-0000-00001FC10000}"/>
    <cellStyle name="20% - Accent1 6 8 2 2 3" xfId="49625" xr:uid="{00000000-0005-0000-0000-000020C10000}"/>
    <cellStyle name="20% - Accent1 6 8 2 3" xfId="49626" xr:uid="{00000000-0005-0000-0000-000021C10000}"/>
    <cellStyle name="20% - Accent1 6 8 2 3 2" xfId="49627" xr:uid="{00000000-0005-0000-0000-000022C10000}"/>
    <cellStyle name="20% - Accent1 6 8 2 4" xfId="49628" xr:uid="{00000000-0005-0000-0000-000023C10000}"/>
    <cellStyle name="20% - Accent1 6 8 3" xfId="49629" xr:uid="{00000000-0005-0000-0000-000024C10000}"/>
    <cellStyle name="20% - Accent1 6 8 3 2" xfId="49630" xr:uid="{00000000-0005-0000-0000-000025C10000}"/>
    <cellStyle name="20% - Accent1 6 8 3 2 2" xfId="49631" xr:uid="{00000000-0005-0000-0000-000026C10000}"/>
    <cellStyle name="20% - Accent1 6 8 3 2 2 2" xfId="49632" xr:uid="{00000000-0005-0000-0000-000027C10000}"/>
    <cellStyle name="20% - Accent1 6 8 3 2 3" xfId="49633" xr:uid="{00000000-0005-0000-0000-000028C10000}"/>
    <cellStyle name="20% - Accent1 6 8 3 3" xfId="49634" xr:uid="{00000000-0005-0000-0000-000029C10000}"/>
    <cellStyle name="20% - Accent1 6 8 3 3 2" xfId="49635" xr:uid="{00000000-0005-0000-0000-00002AC10000}"/>
    <cellStyle name="20% - Accent1 6 8 3 4" xfId="49636" xr:uid="{00000000-0005-0000-0000-00002BC10000}"/>
    <cellStyle name="20% - Accent1 6 8 4" xfId="49637" xr:uid="{00000000-0005-0000-0000-00002CC10000}"/>
    <cellStyle name="20% - Accent1 6 8 4 2" xfId="49638" xr:uid="{00000000-0005-0000-0000-00002DC10000}"/>
    <cellStyle name="20% - Accent1 6 8 4 2 2" xfId="49639" xr:uid="{00000000-0005-0000-0000-00002EC10000}"/>
    <cellStyle name="20% - Accent1 6 8 4 2 2 2" xfId="49640" xr:uid="{00000000-0005-0000-0000-00002FC10000}"/>
    <cellStyle name="20% - Accent1 6 8 4 2 3" xfId="49641" xr:uid="{00000000-0005-0000-0000-000030C10000}"/>
    <cellStyle name="20% - Accent1 6 8 4 3" xfId="49642" xr:uid="{00000000-0005-0000-0000-000031C10000}"/>
    <cellStyle name="20% - Accent1 6 8 4 3 2" xfId="49643" xr:uid="{00000000-0005-0000-0000-000032C10000}"/>
    <cellStyle name="20% - Accent1 6 8 4 4" xfId="49644" xr:uid="{00000000-0005-0000-0000-000033C10000}"/>
    <cellStyle name="20% - Accent1 6 8 5" xfId="49645" xr:uid="{00000000-0005-0000-0000-000034C10000}"/>
    <cellStyle name="20% - Accent1 6 8 5 2" xfId="49646" xr:uid="{00000000-0005-0000-0000-000035C10000}"/>
    <cellStyle name="20% - Accent1 6 8 5 2 2" xfId="49647" xr:uid="{00000000-0005-0000-0000-000036C10000}"/>
    <cellStyle name="20% - Accent1 6 8 5 3" xfId="49648" xr:uid="{00000000-0005-0000-0000-000037C10000}"/>
    <cellStyle name="20% - Accent1 6 8 6" xfId="49649" xr:uid="{00000000-0005-0000-0000-000038C10000}"/>
    <cellStyle name="20% - Accent1 6 8 6 2" xfId="49650" xr:uid="{00000000-0005-0000-0000-000039C10000}"/>
    <cellStyle name="20% - Accent1 6 8 6 2 2" xfId="49651" xr:uid="{00000000-0005-0000-0000-00003AC10000}"/>
    <cellStyle name="20% - Accent1 6 8 6 3" xfId="49652" xr:uid="{00000000-0005-0000-0000-00003BC10000}"/>
    <cellStyle name="20% - Accent1 6 8 7" xfId="49653" xr:uid="{00000000-0005-0000-0000-00003CC10000}"/>
    <cellStyle name="20% - Accent1 6 8 7 2" xfId="49654" xr:uid="{00000000-0005-0000-0000-00003DC10000}"/>
    <cellStyle name="20% - Accent1 6 8 8" xfId="49655" xr:uid="{00000000-0005-0000-0000-00003EC10000}"/>
    <cellStyle name="20% - Accent1 6 8 8 2" xfId="49656" xr:uid="{00000000-0005-0000-0000-00003FC10000}"/>
    <cellStyle name="20% - Accent1 6 8 9" xfId="49657" xr:uid="{00000000-0005-0000-0000-000040C10000}"/>
    <cellStyle name="20% - Accent1 6 9" xfId="49658" xr:uid="{00000000-0005-0000-0000-000041C10000}"/>
    <cellStyle name="20% - Accent1 6 9 2" xfId="49659" xr:uid="{00000000-0005-0000-0000-000042C10000}"/>
    <cellStyle name="20% - Accent1 6 9 2 2" xfId="49660" xr:uid="{00000000-0005-0000-0000-000043C10000}"/>
    <cellStyle name="20% - Accent1 6 9 2 2 2" xfId="49661" xr:uid="{00000000-0005-0000-0000-000044C10000}"/>
    <cellStyle name="20% - Accent1 6 9 2 3" xfId="49662" xr:uid="{00000000-0005-0000-0000-000045C10000}"/>
    <cellStyle name="20% - Accent1 6 9 3" xfId="49663" xr:uid="{00000000-0005-0000-0000-000046C10000}"/>
    <cellStyle name="20% - Accent1 6 9 3 2" xfId="49664" xr:uid="{00000000-0005-0000-0000-000047C10000}"/>
    <cellStyle name="20% - Accent1 6 9 4" xfId="49665" xr:uid="{00000000-0005-0000-0000-000048C10000}"/>
    <cellStyle name="20% - Accent1 7" xfId="49666" xr:uid="{00000000-0005-0000-0000-000049C10000}"/>
    <cellStyle name="20% - Accent1 7 10" xfId="49667" xr:uid="{00000000-0005-0000-0000-00004AC10000}"/>
    <cellStyle name="20% - Accent1 7 10 2" xfId="49668" xr:uid="{00000000-0005-0000-0000-00004BC10000}"/>
    <cellStyle name="20% - Accent1 7 10 2 2" xfId="49669" xr:uid="{00000000-0005-0000-0000-00004CC10000}"/>
    <cellStyle name="20% - Accent1 7 10 2 2 2" xfId="49670" xr:uid="{00000000-0005-0000-0000-00004DC10000}"/>
    <cellStyle name="20% - Accent1 7 10 2 3" xfId="49671" xr:uid="{00000000-0005-0000-0000-00004EC10000}"/>
    <cellStyle name="20% - Accent1 7 10 3" xfId="49672" xr:uid="{00000000-0005-0000-0000-00004FC10000}"/>
    <cellStyle name="20% - Accent1 7 10 3 2" xfId="49673" xr:uid="{00000000-0005-0000-0000-000050C10000}"/>
    <cellStyle name="20% - Accent1 7 10 4" xfId="49674" xr:uid="{00000000-0005-0000-0000-000051C10000}"/>
    <cellStyle name="20% - Accent1 7 11" xfId="49675" xr:uid="{00000000-0005-0000-0000-000052C10000}"/>
    <cellStyle name="20% - Accent1 7 11 2" xfId="49676" xr:uid="{00000000-0005-0000-0000-000053C10000}"/>
    <cellStyle name="20% - Accent1 7 11 2 2" xfId="49677" xr:uid="{00000000-0005-0000-0000-000054C10000}"/>
    <cellStyle name="20% - Accent1 7 11 2 2 2" xfId="49678" xr:uid="{00000000-0005-0000-0000-000055C10000}"/>
    <cellStyle name="20% - Accent1 7 11 2 3" xfId="49679" xr:uid="{00000000-0005-0000-0000-000056C10000}"/>
    <cellStyle name="20% - Accent1 7 11 3" xfId="49680" xr:uid="{00000000-0005-0000-0000-000057C10000}"/>
    <cellStyle name="20% - Accent1 7 11 3 2" xfId="49681" xr:uid="{00000000-0005-0000-0000-000058C10000}"/>
    <cellStyle name="20% - Accent1 7 11 4" xfId="49682" xr:uid="{00000000-0005-0000-0000-000059C10000}"/>
    <cellStyle name="20% - Accent1 7 12" xfId="49683" xr:uid="{00000000-0005-0000-0000-00005AC10000}"/>
    <cellStyle name="20% - Accent1 7 12 2" xfId="49684" xr:uid="{00000000-0005-0000-0000-00005BC10000}"/>
    <cellStyle name="20% - Accent1 7 12 2 2" xfId="49685" xr:uid="{00000000-0005-0000-0000-00005CC10000}"/>
    <cellStyle name="20% - Accent1 7 12 3" xfId="49686" xr:uid="{00000000-0005-0000-0000-00005DC10000}"/>
    <cellStyle name="20% - Accent1 7 13" xfId="49687" xr:uid="{00000000-0005-0000-0000-00005EC10000}"/>
    <cellStyle name="20% - Accent1 7 13 2" xfId="49688" xr:uid="{00000000-0005-0000-0000-00005FC10000}"/>
    <cellStyle name="20% - Accent1 7 13 2 2" xfId="49689" xr:uid="{00000000-0005-0000-0000-000060C10000}"/>
    <cellStyle name="20% - Accent1 7 13 3" xfId="49690" xr:uid="{00000000-0005-0000-0000-000061C10000}"/>
    <cellStyle name="20% - Accent1 7 14" xfId="49691" xr:uid="{00000000-0005-0000-0000-000062C10000}"/>
    <cellStyle name="20% - Accent1 7 14 2" xfId="49692" xr:uid="{00000000-0005-0000-0000-000063C10000}"/>
    <cellStyle name="20% - Accent1 7 15" xfId="49693" xr:uid="{00000000-0005-0000-0000-000064C10000}"/>
    <cellStyle name="20% - Accent1 7 15 2" xfId="49694" xr:uid="{00000000-0005-0000-0000-000065C10000}"/>
    <cellStyle name="20% - Accent1 7 16" xfId="49695" xr:uid="{00000000-0005-0000-0000-000066C10000}"/>
    <cellStyle name="20% - Accent1 7 2" xfId="49696" xr:uid="{00000000-0005-0000-0000-000067C10000}"/>
    <cellStyle name="20% - Accent1 7 2 10" xfId="49697" xr:uid="{00000000-0005-0000-0000-000068C10000}"/>
    <cellStyle name="20% - Accent1 7 2 10 2" xfId="49698" xr:uid="{00000000-0005-0000-0000-000069C10000}"/>
    <cellStyle name="20% - Accent1 7 2 10 2 2" xfId="49699" xr:uid="{00000000-0005-0000-0000-00006AC10000}"/>
    <cellStyle name="20% - Accent1 7 2 10 2 2 2" xfId="49700" xr:uid="{00000000-0005-0000-0000-00006BC10000}"/>
    <cellStyle name="20% - Accent1 7 2 10 2 3" xfId="49701" xr:uid="{00000000-0005-0000-0000-00006CC10000}"/>
    <cellStyle name="20% - Accent1 7 2 10 3" xfId="49702" xr:uid="{00000000-0005-0000-0000-00006DC10000}"/>
    <cellStyle name="20% - Accent1 7 2 10 3 2" xfId="49703" xr:uid="{00000000-0005-0000-0000-00006EC10000}"/>
    <cellStyle name="20% - Accent1 7 2 10 4" xfId="49704" xr:uid="{00000000-0005-0000-0000-00006FC10000}"/>
    <cellStyle name="20% - Accent1 7 2 11" xfId="49705" xr:uid="{00000000-0005-0000-0000-000070C10000}"/>
    <cellStyle name="20% - Accent1 7 2 11 2" xfId="49706" xr:uid="{00000000-0005-0000-0000-000071C10000}"/>
    <cellStyle name="20% - Accent1 7 2 11 2 2" xfId="49707" xr:uid="{00000000-0005-0000-0000-000072C10000}"/>
    <cellStyle name="20% - Accent1 7 2 11 3" xfId="49708" xr:uid="{00000000-0005-0000-0000-000073C10000}"/>
    <cellStyle name="20% - Accent1 7 2 12" xfId="49709" xr:uid="{00000000-0005-0000-0000-000074C10000}"/>
    <cellStyle name="20% - Accent1 7 2 12 2" xfId="49710" xr:uid="{00000000-0005-0000-0000-000075C10000}"/>
    <cellStyle name="20% - Accent1 7 2 12 2 2" xfId="49711" xr:uid="{00000000-0005-0000-0000-000076C10000}"/>
    <cellStyle name="20% - Accent1 7 2 12 3" xfId="49712" xr:uid="{00000000-0005-0000-0000-000077C10000}"/>
    <cellStyle name="20% - Accent1 7 2 13" xfId="49713" xr:uid="{00000000-0005-0000-0000-000078C10000}"/>
    <cellStyle name="20% - Accent1 7 2 13 2" xfId="49714" xr:uid="{00000000-0005-0000-0000-000079C10000}"/>
    <cellStyle name="20% - Accent1 7 2 14" xfId="49715" xr:uid="{00000000-0005-0000-0000-00007AC10000}"/>
    <cellStyle name="20% - Accent1 7 2 14 2" xfId="49716" xr:uid="{00000000-0005-0000-0000-00007BC10000}"/>
    <cellStyle name="20% - Accent1 7 2 15" xfId="49717" xr:uid="{00000000-0005-0000-0000-00007CC10000}"/>
    <cellStyle name="20% - Accent1 7 2 2" xfId="49718" xr:uid="{00000000-0005-0000-0000-00007DC10000}"/>
    <cellStyle name="20% - Accent1 7 2 2 10" xfId="49719" xr:uid="{00000000-0005-0000-0000-00007EC10000}"/>
    <cellStyle name="20% - Accent1 7 2 2 10 2" xfId="49720" xr:uid="{00000000-0005-0000-0000-00007FC10000}"/>
    <cellStyle name="20% - Accent1 7 2 2 10 2 2" xfId="49721" xr:uid="{00000000-0005-0000-0000-000080C10000}"/>
    <cellStyle name="20% - Accent1 7 2 2 10 3" xfId="49722" xr:uid="{00000000-0005-0000-0000-000081C10000}"/>
    <cellStyle name="20% - Accent1 7 2 2 11" xfId="49723" xr:uid="{00000000-0005-0000-0000-000082C10000}"/>
    <cellStyle name="20% - Accent1 7 2 2 11 2" xfId="49724" xr:uid="{00000000-0005-0000-0000-000083C10000}"/>
    <cellStyle name="20% - Accent1 7 2 2 11 2 2" xfId="49725" xr:uid="{00000000-0005-0000-0000-000084C10000}"/>
    <cellStyle name="20% - Accent1 7 2 2 11 3" xfId="49726" xr:uid="{00000000-0005-0000-0000-000085C10000}"/>
    <cellStyle name="20% - Accent1 7 2 2 12" xfId="49727" xr:uid="{00000000-0005-0000-0000-000086C10000}"/>
    <cellStyle name="20% - Accent1 7 2 2 12 2" xfId="49728" xr:uid="{00000000-0005-0000-0000-000087C10000}"/>
    <cellStyle name="20% - Accent1 7 2 2 13" xfId="49729" xr:uid="{00000000-0005-0000-0000-000088C10000}"/>
    <cellStyle name="20% - Accent1 7 2 2 13 2" xfId="49730" xr:uid="{00000000-0005-0000-0000-000089C10000}"/>
    <cellStyle name="20% - Accent1 7 2 2 14" xfId="49731" xr:uid="{00000000-0005-0000-0000-00008AC10000}"/>
    <cellStyle name="20% - Accent1 7 2 2 2" xfId="49732" xr:uid="{00000000-0005-0000-0000-00008BC10000}"/>
    <cellStyle name="20% - Accent1 7 2 2 2 10" xfId="49733" xr:uid="{00000000-0005-0000-0000-00008CC10000}"/>
    <cellStyle name="20% - Accent1 7 2 2 2 10 2" xfId="49734" xr:uid="{00000000-0005-0000-0000-00008DC10000}"/>
    <cellStyle name="20% - Accent1 7 2 2 2 11" xfId="49735" xr:uid="{00000000-0005-0000-0000-00008EC10000}"/>
    <cellStyle name="20% - Accent1 7 2 2 2 2" xfId="49736" xr:uid="{00000000-0005-0000-0000-00008FC10000}"/>
    <cellStyle name="20% - Accent1 7 2 2 2 2 2" xfId="49737" xr:uid="{00000000-0005-0000-0000-000090C10000}"/>
    <cellStyle name="20% - Accent1 7 2 2 2 2 2 2" xfId="49738" xr:uid="{00000000-0005-0000-0000-000091C10000}"/>
    <cellStyle name="20% - Accent1 7 2 2 2 2 2 2 2" xfId="49739" xr:uid="{00000000-0005-0000-0000-000092C10000}"/>
    <cellStyle name="20% - Accent1 7 2 2 2 2 2 2 2 2" xfId="49740" xr:uid="{00000000-0005-0000-0000-000093C10000}"/>
    <cellStyle name="20% - Accent1 7 2 2 2 2 2 2 3" xfId="49741" xr:uid="{00000000-0005-0000-0000-000094C10000}"/>
    <cellStyle name="20% - Accent1 7 2 2 2 2 2 3" xfId="49742" xr:uid="{00000000-0005-0000-0000-000095C10000}"/>
    <cellStyle name="20% - Accent1 7 2 2 2 2 2 3 2" xfId="49743" xr:uid="{00000000-0005-0000-0000-000096C10000}"/>
    <cellStyle name="20% - Accent1 7 2 2 2 2 2 4" xfId="49744" xr:uid="{00000000-0005-0000-0000-000097C10000}"/>
    <cellStyle name="20% - Accent1 7 2 2 2 2 3" xfId="49745" xr:uid="{00000000-0005-0000-0000-000098C10000}"/>
    <cellStyle name="20% - Accent1 7 2 2 2 2 3 2" xfId="49746" xr:uid="{00000000-0005-0000-0000-000099C10000}"/>
    <cellStyle name="20% - Accent1 7 2 2 2 2 3 2 2" xfId="49747" xr:uid="{00000000-0005-0000-0000-00009AC10000}"/>
    <cellStyle name="20% - Accent1 7 2 2 2 2 3 2 2 2" xfId="49748" xr:uid="{00000000-0005-0000-0000-00009BC10000}"/>
    <cellStyle name="20% - Accent1 7 2 2 2 2 3 2 3" xfId="49749" xr:uid="{00000000-0005-0000-0000-00009CC10000}"/>
    <cellStyle name="20% - Accent1 7 2 2 2 2 3 3" xfId="49750" xr:uid="{00000000-0005-0000-0000-00009DC10000}"/>
    <cellStyle name="20% - Accent1 7 2 2 2 2 3 3 2" xfId="49751" xr:uid="{00000000-0005-0000-0000-00009EC10000}"/>
    <cellStyle name="20% - Accent1 7 2 2 2 2 3 4" xfId="49752" xr:uid="{00000000-0005-0000-0000-00009FC10000}"/>
    <cellStyle name="20% - Accent1 7 2 2 2 2 4" xfId="49753" xr:uid="{00000000-0005-0000-0000-0000A0C10000}"/>
    <cellStyle name="20% - Accent1 7 2 2 2 2 4 2" xfId="49754" xr:uid="{00000000-0005-0000-0000-0000A1C10000}"/>
    <cellStyle name="20% - Accent1 7 2 2 2 2 4 2 2" xfId="49755" xr:uid="{00000000-0005-0000-0000-0000A2C10000}"/>
    <cellStyle name="20% - Accent1 7 2 2 2 2 4 2 2 2" xfId="49756" xr:uid="{00000000-0005-0000-0000-0000A3C10000}"/>
    <cellStyle name="20% - Accent1 7 2 2 2 2 4 2 3" xfId="49757" xr:uid="{00000000-0005-0000-0000-0000A4C10000}"/>
    <cellStyle name="20% - Accent1 7 2 2 2 2 4 3" xfId="49758" xr:uid="{00000000-0005-0000-0000-0000A5C10000}"/>
    <cellStyle name="20% - Accent1 7 2 2 2 2 4 3 2" xfId="49759" xr:uid="{00000000-0005-0000-0000-0000A6C10000}"/>
    <cellStyle name="20% - Accent1 7 2 2 2 2 4 4" xfId="49760" xr:uid="{00000000-0005-0000-0000-0000A7C10000}"/>
    <cellStyle name="20% - Accent1 7 2 2 2 2 5" xfId="49761" xr:uid="{00000000-0005-0000-0000-0000A8C10000}"/>
    <cellStyle name="20% - Accent1 7 2 2 2 2 5 2" xfId="49762" xr:uid="{00000000-0005-0000-0000-0000A9C10000}"/>
    <cellStyle name="20% - Accent1 7 2 2 2 2 5 2 2" xfId="49763" xr:uid="{00000000-0005-0000-0000-0000AAC10000}"/>
    <cellStyle name="20% - Accent1 7 2 2 2 2 5 3" xfId="49764" xr:uid="{00000000-0005-0000-0000-0000ABC10000}"/>
    <cellStyle name="20% - Accent1 7 2 2 2 2 6" xfId="49765" xr:uid="{00000000-0005-0000-0000-0000ACC10000}"/>
    <cellStyle name="20% - Accent1 7 2 2 2 2 6 2" xfId="49766" xr:uid="{00000000-0005-0000-0000-0000ADC10000}"/>
    <cellStyle name="20% - Accent1 7 2 2 2 2 6 2 2" xfId="49767" xr:uid="{00000000-0005-0000-0000-0000AEC10000}"/>
    <cellStyle name="20% - Accent1 7 2 2 2 2 6 3" xfId="49768" xr:uid="{00000000-0005-0000-0000-0000AFC10000}"/>
    <cellStyle name="20% - Accent1 7 2 2 2 2 7" xfId="49769" xr:uid="{00000000-0005-0000-0000-0000B0C10000}"/>
    <cellStyle name="20% - Accent1 7 2 2 2 2 7 2" xfId="49770" xr:uid="{00000000-0005-0000-0000-0000B1C10000}"/>
    <cellStyle name="20% - Accent1 7 2 2 2 2 8" xfId="49771" xr:uid="{00000000-0005-0000-0000-0000B2C10000}"/>
    <cellStyle name="20% - Accent1 7 2 2 2 2 8 2" xfId="49772" xr:uid="{00000000-0005-0000-0000-0000B3C10000}"/>
    <cellStyle name="20% - Accent1 7 2 2 2 2 9" xfId="49773" xr:uid="{00000000-0005-0000-0000-0000B4C10000}"/>
    <cellStyle name="20% - Accent1 7 2 2 2 3" xfId="49774" xr:uid="{00000000-0005-0000-0000-0000B5C10000}"/>
    <cellStyle name="20% - Accent1 7 2 2 2 3 2" xfId="49775" xr:uid="{00000000-0005-0000-0000-0000B6C10000}"/>
    <cellStyle name="20% - Accent1 7 2 2 2 3 2 2" xfId="49776" xr:uid="{00000000-0005-0000-0000-0000B7C10000}"/>
    <cellStyle name="20% - Accent1 7 2 2 2 3 2 2 2" xfId="49777" xr:uid="{00000000-0005-0000-0000-0000B8C10000}"/>
    <cellStyle name="20% - Accent1 7 2 2 2 3 2 2 2 2" xfId="49778" xr:uid="{00000000-0005-0000-0000-0000B9C10000}"/>
    <cellStyle name="20% - Accent1 7 2 2 2 3 2 2 3" xfId="49779" xr:uid="{00000000-0005-0000-0000-0000BAC10000}"/>
    <cellStyle name="20% - Accent1 7 2 2 2 3 2 3" xfId="49780" xr:uid="{00000000-0005-0000-0000-0000BBC10000}"/>
    <cellStyle name="20% - Accent1 7 2 2 2 3 2 3 2" xfId="49781" xr:uid="{00000000-0005-0000-0000-0000BCC10000}"/>
    <cellStyle name="20% - Accent1 7 2 2 2 3 2 4" xfId="49782" xr:uid="{00000000-0005-0000-0000-0000BDC10000}"/>
    <cellStyle name="20% - Accent1 7 2 2 2 3 3" xfId="49783" xr:uid="{00000000-0005-0000-0000-0000BEC10000}"/>
    <cellStyle name="20% - Accent1 7 2 2 2 3 3 2" xfId="49784" xr:uid="{00000000-0005-0000-0000-0000BFC10000}"/>
    <cellStyle name="20% - Accent1 7 2 2 2 3 3 2 2" xfId="49785" xr:uid="{00000000-0005-0000-0000-0000C0C10000}"/>
    <cellStyle name="20% - Accent1 7 2 2 2 3 3 2 2 2" xfId="49786" xr:uid="{00000000-0005-0000-0000-0000C1C10000}"/>
    <cellStyle name="20% - Accent1 7 2 2 2 3 3 2 3" xfId="49787" xr:uid="{00000000-0005-0000-0000-0000C2C10000}"/>
    <cellStyle name="20% - Accent1 7 2 2 2 3 3 3" xfId="49788" xr:uid="{00000000-0005-0000-0000-0000C3C10000}"/>
    <cellStyle name="20% - Accent1 7 2 2 2 3 3 3 2" xfId="49789" xr:uid="{00000000-0005-0000-0000-0000C4C10000}"/>
    <cellStyle name="20% - Accent1 7 2 2 2 3 3 4" xfId="49790" xr:uid="{00000000-0005-0000-0000-0000C5C10000}"/>
    <cellStyle name="20% - Accent1 7 2 2 2 3 4" xfId="49791" xr:uid="{00000000-0005-0000-0000-0000C6C10000}"/>
    <cellStyle name="20% - Accent1 7 2 2 2 3 4 2" xfId="49792" xr:uid="{00000000-0005-0000-0000-0000C7C10000}"/>
    <cellStyle name="20% - Accent1 7 2 2 2 3 4 2 2" xfId="49793" xr:uid="{00000000-0005-0000-0000-0000C8C10000}"/>
    <cellStyle name="20% - Accent1 7 2 2 2 3 4 2 2 2" xfId="49794" xr:uid="{00000000-0005-0000-0000-0000C9C10000}"/>
    <cellStyle name="20% - Accent1 7 2 2 2 3 4 2 3" xfId="49795" xr:uid="{00000000-0005-0000-0000-0000CAC10000}"/>
    <cellStyle name="20% - Accent1 7 2 2 2 3 4 3" xfId="49796" xr:uid="{00000000-0005-0000-0000-0000CBC10000}"/>
    <cellStyle name="20% - Accent1 7 2 2 2 3 4 3 2" xfId="49797" xr:uid="{00000000-0005-0000-0000-0000CCC10000}"/>
    <cellStyle name="20% - Accent1 7 2 2 2 3 4 4" xfId="49798" xr:uid="{00000000-0005-0000-0000-0000CDC10000}"/>
    <cellStyle name="20% - Accent1 7 2 2 2 3 5" xfId="49799" xr:uid="{00000000-0005-0000-0000-0000CEC10000}"/>
    <cellStyle name="20% - Accent1 7 2 2 2 3 5 2" xfId="49800" xr:uid="{00000000-0005-0000-0000-0000CFC10000}"/>
    <cellStyle name="20% - Accent1 7 2 2 2 3 5 2 2" xfId="49801" xr:uid="{00000000-0005-0000-0000-0000D0C10000}"/>
    <cellStyle name="20% - Accent1 7 2 2 2 3 5 3" xfId="49802" xr:uid="{00000000-0005-0000-0000-0000D1C10000}"/>
    <cellStyle name="20% - Accent1 7 2 2 2 3 6" xfId="49803" xr:uid="{00000000-0005-0000-0000-0000D2C10000}"/>
    <cellStyle name="20% - Accent1 7 2 2 2 3 6 2" xfId="49804" xr:uid="{00000000-0005-0000-0000-0000D3C10000}"/>
    <cellStyle name="20% - Accent1 7 2 2 2 3 6 2 2" xfId="49805" xr:uid="{00000000-0005-0000-0000-0000D4C10000}"/>
    <cellStyle name="20% - Accent1 7 2 2 2 3 6 3" xfId="49806" xr:uid="{00000000-0005-0000-0000-0000D5C10000}"/>
    <cellStyle name="20% - Accent1 7 2 2 2 3 7" xfId="49807" xr:uid="{00000000-0005-0000-0000-0000D6C10000}"/>
    <cellStyle name="20% - Accent1 7 2 2 2 3 7 2" xfId="49808" xr:uid="{00000000-0005-0000-0000-0000D7C10000}"/>
    <cellStyle name="20% - Accent1 7 2 2 2 3 8" xfId="49809" xr:uid="{00000000-0005-0000-0000-0000D8C10000}"/>
    <cellStyle name="20% - Accent1 7 2 2 2 3 8 2" xfId="49810" xr:uid="{00000000-0005-0000-0000-0000D9C10000}"/>
    <cellStyle name="20% - Accent1 7 2 2 2 3 9" xfId="49811" xr:uid="{00000000-0005-0000-0000-0000DAC10000}"/>
    <cellStyle name="20% - Accent1 7 2 2 2 4" xfId="49812" xr:uid="{00000000-0005-0000-0000-0000DBC10000}"/>
    <cellStyle name="20% - Accent1 7 2 2 2 4 2" xfId="49813" xr:uid="{00000000-0005-0000-0000-0000DCC10000}"/>
    <cellStyle name="20% - Accent1 7 2 2 2 4 2 2" xfId="49814" xr:uid="{00000000-0005-0000-0000-0000DDC10000}"/>
    <cellStyle name="20% - Accent1 7 2 2 2 4 2 2 2" xfId="49815" xr:uid="{00000000-0005-0000-0000-0000DEC10000}"/>
    <cellStyle name="20% - Accent1 7 2 2 2 4 2 3" xfId="49816" xr:uid="{00000000-0005-0000-0000-0000DFC10000}"/>
    <cellStyle name="20% - Accent1 7 2 2 2 4 3" xfId="49817" xr:uid="{00000000-0005-0000-0000-0000E0C10000}"/>
    <cellStyle name="20% - Accent1 7 2 2 2 4 3 2" xfId="49818" xr:uid="{00000000-0005-0000-0000-0000E1C10000}"/>
    <cellStyle name="20% - Accent1 7 2 2 2 4 4" xfId="49819" xr:uid="{00000000-0005-0000-0000-0000E2C10000}"/>
    <cellStyle name="20% - Accent1 7 2 2 2 5" xfId="49820" xr:uid="{00000000-0005-0000-0000-0000E3C10000}"/>
    <cellStyle name="20% - Accent1 7 2 2 2 5 2" xfId="49821" xr:uid="{00000000-0005-0000-0000-0000E4C10000}"/>
    <cellStyle name="20% - Accent1 7 2 2 2 5 2 2" xfId="49822" xr:uid="{00000000-0005-0000-0000-0000E5C10000}"/>
    <cellStyle name="20% - Accent1 7 2 2 2 5 2 2 2" xfId="49823" xr:uid="{00000000-0005-0000-0000-0000E6C10000}"/>
    <cellStyle name="20% - Accent1 7 2 2 2 5 2 3" xfId="49824" xr:uid="{00000000-0005-0000-0000-0000E7C10000}"/>
    <cellStyle name="20% - Accent1 7 2 2 2 5 3" xfId="49825" xr:uid="{00000000-0005-0000-0000-0000E8C10000}"/>
    <cellStyle name="20% - Accent1 7 2 2 2 5 3 2" xfId="49826" xr:uid="{00000000-0005-0000-0000-0000E9C10000}"/>
    <cellStyle name="20% - Accent1 7 2 2 2 5 4" xfId="49827" xr:uid="{00000000-0005-0000-0000-0000EAC10000}"/>
    <cellStyle name="20% - Accent1 7 2 2 2 6" xfId="49828" xr:uid="{00000000-0005-0000-0000-0000EBC10000}"/>
    <cellStyle name="20% - Accent1 7 2 2 2 6 2" xfId="49829" xr:uid="{00000000-0005-0000-0000-0000ECC10000}"/>
    <cellStyle name="20% - Accent1 7 2 2 2 6 2 2" xfId="49830" xr:uid="{00000000-0005-0000-0000-0000EDC10000}"/>
    <cellStyle name="20% - Accent1 7 2 2 2 6 2 2 2" xfId="49831" xr:uid="{00000000-0005-0000-0000-0000EEC10000}"/>
    <cellStyle name="20% - Accent1 7 2 2 2 6 2 3" xfId="49832" xr:uid="{00000000-0005-0000-0000-0000EFC10000}"/>
    <cellStyle name="20% - Accent1 7 2 2 2 6 3" xfId="49833" xr:uid="{00000000-0005-0000-0000-0000F0C10000}"/>
    <cellStyle name="20% - Accent1 7 2 2 2 6 3 2" xfId="49834" xr:uid="{00000000-0005-0000-0000-0000F1C10000}"/>
    <cellStyle name="20% - Accent1 7 2 2 2 6 4" xfId="49835" xr:uid="{00000000-0005-0000-0000-0000F2C10000}"/>
    <cellStyle name="20% - Accent1 7 2 2 2 7" xfId="49836" xr:uid="{00000000-0005-0000-0000-0000F3C10000}"/>
    <cellStyle name="20% - Accent1 7 2 2 2 7 2" xfId="49837" xr:uid="{00000000-0005-0000-0000-0000F4C10000}"/>
    <cellStyle name="20% - Accent1 7 2 2 2 7 2 2" xfId="49838" xr:uid="{00000000-0005-0000-0000-0000F5C10000}"/>
    <cellStyle name="20% - Accent1 7 2 2 2 7 3" xfId="49839" xr:uid="{00000000-0005-0000-0000-0000F6C10000}"/>
    <cellStyle name="20% - Accent1 7 2 2 2 8" xfId="49840" xr:uid="{00000000-0005-0000-0000-0000F7C10000}"/>
    <cellStyle name="20% - Accent1 7 2 2 2 8 2" xfId="49841" xr:uid="{00000000-0005-0000-0000-0000F8C10000}"/>
    <cellStyle name="20% - Accent1 7 2 2 2 8 2 2" xfId="49842" xr:uid="{00000000-0005-0000-0000-0000F9C10000}"/>
    <cellStyle name="20% - Accent1 7 2 2 2 8 3" xfId="49843" xr:uid="{00000000-0005-0000-0000-0000FAC10000}"/>
    <cellStyle name="20% - Accent1 7 2 2 2 9" xfId="49844" xr:uid="{00000000-0005-0000-0000-0000FBC10000}"/>
    <cellStyle name="20% - Accent1 7 2 2 2 9 2" xfId="49845" xr:uid="{00000000-0005-0000-0000-0000FCC10000}"/>
    <cellStyle name="20% - Accent1 7 2 2 3" xfId="49846" xr:uid="{00000000-0005-0000-0000-0000FDC10000}"/>
    <cellStyle name="20% - Accent1 7 2 2 3 10" xfId="49847" xr:uid="{00000000-0005-0000-0000-0000FEC10000}"/>
    <cellStyle name="20% - Accent1 7 2 2 3 10 2" xfId="49848" xr:uid="{00000000-0005-0000-0000-0000FFC10000}"/>
    <cellStyle name="20% - Accent1 7 2 2 3 11" xfId="49849" xr:uid="{00000000-0005-0000-0000-000000C20000}"/>
    <cellStyle name="20% - Accent1 7 2 2 3 2" xfId="49850" xr:uid="{00000000-0005-0000-0000-000001C20000}"/>
    <cellStyle name="20% - Accent1 7 2 2 3 2 2" xfId="49851" xr:uid="{00000000-0005-0000-0000-000002C20000}"/>
    <cellStyle name="20% - Accent1 7 2 2 3 2 2 2" xfId="49852" xr:uid="{00000000-0005-0000-0000-000003C20000}"/>
    <cellStyle name="20% - Accent1 7 2 2 3 2 2 2 2" xfId="49853" xr:uid="{00000000-0005-0000-0000-000004C20000}"/>
    <cellStyle name="20% - Accent1 7 2 2 3 2 2 2 2 2" xfId="49854" xr:uid="{00000000-0005-0000-0000-000005C20000}"/>
    <cellStyle name="20% - Accent1 7 2 2 3 2 2 2 3" xfId="49855" xr:uid="{00000000-0005-0000-0000-000006C20000}"/>
    <cellStyle name="20% - Accent1 7 2 2 3 2 2 3" xfId="49856" xr:uid="{00000000-0005-0000-0000-000007C20000}"/>
    <cellStyle name="20% - Accent1 7 2 2 3 2 2 3 2" xfId="49857" xr:uid="{00000000-0005-0000-0000-000008C20000}"/>
    <cellStyle name="20% - Accent1 7 2 2 3 2 2 4" xfId="49858" xr:uid="{00000000-0005-0000-0000-000009C20000}"/>
    <cellStyle name="20% - Accent1 7 2 2 3 2 3" xfId="49859" xr:uid="{00000000-0005-0000-0000-00000AC20000}"/>
    <cellStyle name="20% - Accent1 7 2 2 3 2 3 2" xfId="49860" xr:uid="{00000000-0005-0000-0000-00000BC20000}"/>
    <cellStyle name="20% - Accent1 7 2 2 3 2 3 2 2" xfId="49861" xr:uid="{00000000-0005-0000-0000-00000CC20000}"/>
    <cellStyle name="20% - Accent1 7 2 2 3 2 3 2 2 2" xfId="49862" xr:uid="{00000000-0005-0000-0000-00000DC20000}"/>
    <cellStyle name="20% - Accent1 7 2 2 3 2 3 2 3" xfId="49863" xr:uid="{00000000-0005-0000-0000-00000EC20000}"/>
    <cellStyle name="20% - Accent1 7 2 2 3 2 3 3" xfId="49864" xr:uid="{00000000-0005-0000-0000-00000FC20000}"/>
    <cellStyle name="20% - Accent1 7 2 2 3 2 3 3 2" xfId="49865" xr:uid="{00000000-0005-0000-0000-000010C20000}"/>
    <cellStyle name="20% - Accent1 7 2 2 3 2 3 4" xfId="49866" xr:uid="{00000000-0005-0000-0000-000011C20000}"/>
    <cellStyle name="20% - Accent1 7 2 2 3 2 4" xfId="49867" xr:uid="{00000000-0005-0000-0000-000012C20000}"/>
    <cellStyle name="20% - Accent1 7 2 2 3 2 4 2" xfId="49868" xr:uid="{00000000-0005-0000-0000-000013C20000}"/>
    <cellStyle name="20% - Accent1 7 2 2 3 2 4 2 2" xfId="49869" xr:uid="{00000000-0005-0000-0000-000014C20000}"/>
    <cellStyle name="20% - Accent1 7 2 2 3 2 4 2 2 2" xfId="49870" xr:uid="{00000000-0005-0000-0000-000015C20000}"/>
    <cellStyle name="20% - Accent1 7 2 2 3 2 4 2 3" xfId="49871" xr:uid="{00000000-0005-0000-0000-000016C20000}"/>
    <cellStyle name="20% - Accent1 7 2 2 3 2 4 3" xfId="49872" xr:uid="{00000000-0005-0000-0000-000017C20000}"/>
    <cellStyle name="20% - Accent1 7 2 2 3 2 4 3 2" xfId="49873" xr:uid="{00000000-0005-0000-0000-000018C20000}"/>
    <cellStyle name="20% - Accent1 7 2 2 3 2 4 4" xfId="49874" xr:uid="{00000000-0005-0000-0000-000019C20000}"/>
    <cellStyle name="20% - Accent1 7 2 2 3 2 5" xfId="49875" xr:uid="{00000000-0005-0000-0000-00001AC20000}"/>
    <cellStyle name="20% - Accent1 7 2 2 3 2 5 2" xfId="49876" xr:uid="{00000000-0005-0000-0000-00001BC20000}"/>
    <cellStyle name="20% - Accent1 7 2 2 3 2 5 2 2" xfId="49877" xr:uid="{00000000-0005-0000-0000-00001CC20000}"/>
    <cellStyle name="20% - Accent1 7 2 2 3 2 5 3" xfId="49878" xr:uid="{00000000-0005-0000-0000-00001DC20000}"/>
    <cellStyle name="20% - Accent1 7 2 2 3 2 6" xfId="49879" xr:uid="{00000000-0005-0000-0000-00001EC20000}"/>
    <cellStyle name="20% - Accent1 7 2 2 3 2 6 2" xfId="49880" xr:uid="{00000000-0005-0000-0000-00001FC20000}"/>
    <cellStyle name="20% - Accent1 7 2 2 3 2 6 2 2" xfId="49881" xr:uid="{00000000-0005-0000-0000-000020C20000}"/>
    <cellStyle name="20% - Accent1 7 2 2 3 2 6 3" xfId="49882" xr:uid="{00000000-0005-0000-0000-000021C20000}"/>
    <cellStyle name="20% - Accent1 7 2 2 3 2 7" xfId="49883" xr:uid="{00000000-0005-0000-0000-000022C20000}"/>
    <cellStyle name="20% - Accent1 7 2 2 3 2 7 2" xfId="49884" xr:uid="{00000000-0005-0000-0000-000023C20000}"/>
    <cellStyle name="20% - Accent1 7 2 2 3 2 8" xfId="49885" xr:uid="{00000000-0005-0000-0000-000024C20000}"/>
    <cellStyle name="20% - Accent1 7 2 2 3 2 8 2" xfId="49886" xr:uid="{00000000-0005-0000-0000-000025C20000}"/>
    <cellStyle name="20% - Accent1 7 2 2 3 2 9" xfId="49887" xr:uid="{00000000-0005-0000-0000-000026C20000}"/>
    <cellStyle name="20% - Accent1 7 2 2 3 3" xfId="49888" xr:uid="{00000000-0005-0000-0000-000027C20000}"/>
    <cellStyle name="20% - Accent1 7 2 2 3 3 2" xfId="49889" xr:uid="{00000000-0005-0000-0000-000028C20000}"/>
    <cellStyle name="20% - Accent1 7 2 2 3 3 2 2" xfId="49890" xr:uid="{00000000-0005-0000-0000-000029C20000}"/>
    <cellStyle name="20% - Accent1 7 2 2 3 3 2 2 2" xfId="49891" xr:uid="{00000000-0005-0000-0000-00002AC20000}"/>
    <cellStyle name="20% - Accent1 7 2 2 3 3 2 2 2 2" xfId="49892" xr:uid="{00000000-0005-0000-0000-00002BC20000}"/>
    <cellStyle name="20% - Accent1 7 2 2 3 3 2 2 3" xfId="49893" xr:uid="{00000000-0005-0000-0000-00002CC20000}"/>
    <cellStyle name="20% - Accent1 7 2 2 3 3 2 3" xfId="49894" xr:uid="{00000000-0005-0000-0000-00002DC20000}"/>
    <cellStyle name="20% - Accent1 7 2 2 3 3 2 3 2" xfId="49895" xr:uid="{00000000-0005-0000-0000-00002EC20000}"/>
    <cellStyle name="20% - Accent1 7 2 2 3 3 2 4" xfId="49896" xr:uid="{00000000-0005-0000-0000-00002FC20000}"/>
    <cellStyle name="20% - Accent1 7 2 2 3 3 3" xfId="49897" xr:uid="{00000000-0005-0000-0000-000030C20000}"/>
    <cellStyle name="20% - Accent1 7 2 2 3 3 3 2" xfId="49898" xr:uid="{00000000-0005-0000-0000-000031C20000}"/>
    <cellStyle name="20% - Accent1 7 2 2 3 3 3 2 2" xfId="49899" xr:uid="{00000000-0005-0000-0000-000032C20000}"/>
    <cellStyle name="20% - Accent1 7 2 2 3 3 3 2 2 2" xfId="49900" xr:uid="{00000000-0005-0000-0000-000033C20000}"/>
    <cellStyle name="20% - Accent1 7 2 2 3 3 3 2 3" xfId="49901" xr:uid="{00000000-0005-0000-0000-000034C20000}"/>
    <cellStyle name="20% - Accent1 7 2 2 3 3 3 3" xfId="49902" xr:uid="{00000000-0005-0000-0000-000035C20000}"/>
    <cellStyle name="20% - Accent1 7 2 2 3 3 3 3 2" xfId="49903" xr:uid="{00000000-0005-0000-0000-000036C20000}"/>
    <cellStyle name="20% - Accent1 7 2 2 3 3 3 4" xfId="49904" xr:uid="{00000000-0005-0000-0000-000037C20000}"/>
    <cellStyle name="20% - Accent1 7 2 2 3 3 4" xfId="49905" xr:uid="{00000000-0005-0000-0000-000038C20000}"/>
    <cellStyle name="20% - Accent1 7 2 2 3 3 4 2" xfId="49906" xr:uid="{00000000-0005-0000-0000-000039C20000}"/>
    <cellStyle name="20% - Accent1 7 2 2 3 3 4 2 2" xfId="49907" xr:uid="{00000000-0005-0000-0000-00003AC20000}"/>
    <cellStyle name="20% - Accent1 7 2 2 3 3 4 2 2 2" xfId="49908" xr:uid="{00000000-0005-0000-0000-00003BC20000}"/>
    <cellStyle name="20% - Accent1 7 2 2 3 3 4 2 3" xfId="49909" xr:uid="{00000000-0005-0000-0000-00003CC20000}"/>
    <cellStyle name="20% - Accent1 7 2 2 3 3 4 3" xfId="49910" xr:uid="{00000000-0005-0000-0000-00003DC20000}"/>
    <cellStyle name="20% - Accent1 7 2 2 3 3 4 3 2" xfId="49911" xr:uid="{00000000-0005-0000-0000-00003EC20000}"/>
    <cellStyle name="20% - Accent1 7 2 2 3 3 4 4" xfId="49912" xr:uid="{00000000-0005-0000-0000-00003FC20000}"/>
    <cellStyle name="20% - Accent1 7 2 2 3 3 5" xfId="49913" xr:uid="{00000000-0005-0000-0000-000040C20000}"/>
    <cellStyle name="20% - Accent1 7 2 2 3 3 5 2" xfId="49914" xr:uid="{00000000-0005-0000-0000-000041C20000}"/>
    <cellStyle name="20% - Accent1 7 2 2 3 3 5 2 2" xfId="49915" xr:uid="{00000000-0005-0000-0000-000042C20000}"/>
    <cellStyle name="20% - Accent1 7 2 2 3 3 5 3" xfId="49916" xr:uid="{00000000-0005-0000-0000-000043C20000}"/>
    <cellStyle name="20% - Accent1 7 2 2 3 3 6" xfId="49917" xr:uid="{00000000-0005-0000-0000-000044C20000}"/>
    <cellStyle name="20% - Accent1 7 2 2 3 3 6 2" xfId="49918" xr:uid="{00000000-0005-0000-0000-000045C20000}"/>
    <cellStyle name="20% - Accent1 7 2 2 3 3 6 2 2" xfId="49919" xr:uid="{00000000-0005-0000-0000-000046C20000}"/>
    <cellStyle name="20% - Accent1 7 2 2 3 3 6 3" xfId="49920" xr:uid="{00000000-0005-0000-0000-000047C20000}"/>
    <cellStyle name="20% - Accent1 7 2 2 3 3 7" xfId="49921" xr:uid="{00000000-0005-0000-0000-000048C20000}"/>
    <cellStyle name="20% - Accent1 7 2 2 3 3 7 2" xfId="49922" xr:uid="{00000000-0005-0000-0000-000049C20000}"/>
    <cellStyle name="20% - Accent1 7 2 2 3 3 8" xfId="49923" xr:uid="{00000000-0005-0000-0000-00004AC20000}"/>
    <cellStyle name="20% - Accent1 7 2 2 3 3 8 2" xfId="49924" xr:uid="{00000000-0005-0000-0000-00004BC20000}"/>
    <cellStyle name="20% - Accent1 7 2 2 3 3 9" xfId="49925" xr:uid="{00000000-0005-0000-0000-00004CC20000}"/>
    <cellStyle name="20% - Accent1 7 2 2 3 4" xfId="49926" xr:uid="{00000000-0005-0000-0000-00004DC20000}"/>
    <cellStyle name="20% - Accent1 7 2 2 3 4 2" xfId="49927" xr:uid="{00000000-0005-0000-0000-00004EC20000}"/>
    <cellStyle name="20% - Accent1 7 2 2 3 4 2 2" xfId="49928" xr:uid="{00000000-0005-0000-0000-00004FC20000}"/>
    <cellStyle name="20% - Accent1 7 2 2 3 4 2 2 2" xfId="49929" xr:uid="{00000000-0005-0000-0000-000050C20000}"/>
    <cellStyle name="20% - Accent1 7 2 2 3 4 2 3" xfId="49930" xr:uid="{00000000-0005-0000-0000-000051C20000}"/>
    <cellStyle name="20% - Accent1 7 2 2 3 4 3" xfId="49931" xr:uid="{00000000-0005-0000-0000-000052C20000}"/>
    <cellStyle name="20% - Accent1 7 2 2 3 4 3 2" xfId="49932" xr:uid="{00000000-0005-0000-0000-000053C20000}"/>
    <cellStyle name="20% - Accent1 7 2 2 3 4 4" xfId="49933" xr:uid="{00000000-0005-0000-0000-000054C20000}"/>
    <cellStyle name="20% - Accent1 7 2 2 3 5" xfId="49934" xr:uid="{00000000-0005-0000-0000-000055C20000}"/>
    <cellStyle name="20% - Accent1 7 2 2 3 5 2" xfId="49935" xr:uid="{00000000-0005-0000-0000-000056C20000}"/>
    <cellStyle name="20% - Accent1 7 2 2 3 5 2 2" xfId="49936" xr:uid="{00000000-0005-0000-0000-000057C20000}"/>
    <cellStyle name="20% - Accent1 7 2 2 3 5 2 2 2" xfId="49937" xr:uid="{00000000-0005-0000-0000-000058C20000}"/>
    <cellStyle name="20% - Accent1 7 2 2 3 5 2 3" xfId="49938" xr:uid="{00000000-0005-0000-0000-000059C20000}"/>
    <cellStyle name="20% - Accent1 7 2 2 3 5 3" xfId="49939" xr:uid="{00000000-0005-0000-0000-00005AC20000}"/>
    <cellStyle name="20% - Accent1 7 2 2 3 5 3 2" xfId="49940" xr:uid="{00000000-0005-0000-0000-00005BC20000}"/>
    <cellStyle name="20% - Accent1 7 2 2 3 5 4" xfId="49941" xr:uid="{00000000-0005-0000-0000-00005CC20000}"/>
    <cellStyle name="20% - Accent1 7 2 2 3 6" xfId="49942" xr:uid="{00000000-0005-0000-0000-00005DC20000}"/>
    <cellStyle name="20% - Accent1 7 2 2 3 6 2" xfId="49943" xr:uid="{00000000-0005-0000-0000-00005EC20000}"/>
    <cellStyle name="20% - Accent1 7 2 2 3 6 2 2" xfId="49944" xr:uid="{00000000-0005-0000-0000-00005FC20000}"/>
    <cellStyle name="20% - Accent1 7 2 2 3 6 2 2 2" xfId="49945" xr:uid="{00000000-0005-0000-0000-000060C20000}"/>
    <cellStyle name="20% - Accent1 7 2 2 3 6 2 3" xfId="49946" xr:uid="{00000000-0005-0000-0000-000061C20000}"/>
    <cellStyle name="20% - Accent1 7 2 2 3 6 3" xfId="49947" xr:uid="{00000000-0005-0000-0000-000062C20000}"/>
    <cellStyle name="20% - Accent1 7 2 2 3 6 3 2" xfId="49948" xr:uid="{00000000-0005-0000-0000-000063C20000}"/>
    <cellStyle name="20% - Accent1 7 2 2 3 6 4" xfId="49949" xr:uid="{00000000-0005-0000-0000-000064C20000}"/>
    <cellStyle name="20% - Accent1 7 2 2 3 7" xfId="49950" xr:uid="{00000000-0005-0000-0000-000065C20000}"/>
    <cellStyle name="20% - Accent1 7 2 2 3 7 2" xfId="49951" xr:uid="{00000000-0005-0000-0000-000066C20000}"/>
    <cellStyle name="20% - Accent1 7 2 2 3 7 2 2" xfId="49952" xr:uid="{00000000-0005-0000-0000-000067C20000}"/>
    <cellStyle name="20% - Accent1 7 2 2 3 7 3" xfId="49953" xr:uid="{00000000-0005-0000-0000-000068C20000}"/>
    <cellStyle name="20% - Accent1 7 2 2 3 8" xfId="49954" xr:uid="{00000000-0005-0000-0000-000069C20000}"/>
    <cellStyle name="20% - Accent1 7 2 2 3 8 2" xfId="49955" xr:uid="{00000000-0005-0000-0000-00006AC20000}"/>
    <cellStyle name="20% - Accent1 7 2 2 3 8 2 2" xfId="49956" xr:uid="{00000000-0005-0000-0000-00006BC20000}"/>
    <cellStyle name="20% - Accent1 7 2 2 3 8 3" xfId="49957" xr:uid="{00000000-0005-0000-0000-00006CC20000}"/>
    <cellStyle name="20% - Accent1 7 2 2 3 9" xfId="49958" xr:uid="{00000000-0005-0000-0000-00006DC20000}"/>
    <cellStyle name="20% - Accent1 7 2 2 3 9 2" xfId="49959" xr:uid="{00000000-0005-0000-0000-00006EC20000}"/>
    <cellStyle name="20% - Accent1 7 2 2 4" xfId="49960" xr:uid="{00000000-0005-0000-0000-00006FC20000}"/>
    <cellStyle name="20% - Accent1 7 2 2 4 10" xfId="49961" xr:uid="{00000000-0005-0000-0000-000070C20000}"/>
    <cellStyle name="20% - Accent1 7 2 2 4 10 2" xfId="49962" xr:uid="{00000000-0005-0000-0000-000071C20000}"/>
    <cellStyle name="20% - Accent1 7 2 2 4 11" xfId="49963" xr:uid="{00000000-0005-0000-0000-000072C20000}"/>
    <cellStyle name="20% - Accent1 7 2 2 4 2" xfId="49964" xr:uid="{00000000-0005-0000-0000-000073C20000}"/>
    <cellStyle name="20% - Accent1 7 2 2 4 2 2" xfId="49965" xr:uid="{00000000-0005-0000-0000-000074C20000}"/>
    <cellStyle name="20% - Accent1 7 2 2 4 2 2 2" xfId="49966" xr:uid="{00000000-0005-0000-0000-000075C20000}"/>
    <cellStyle name="20% - Accent1 7 2 2 4 2 2 2 2" xfId="49967" xr:uid="{00000000-0005-0000-0000-000076C20000}"/>
    <cellStyle name="20% - Accent1 7 2 2 4 2 2 2 2 2" xfId="49968" xr:uid="{00000000-0005-0000-0000-000077C20000}"/>
    <cellStyle name="20% - Accent1 7 2 2 4 2 2 2 3" xfId="49969" xr:uid="{00000000-0005-0000-0000-000078C20000}"/>
    <cellStyle name="20% - Accent1 7 2 2 4 2 2 3" xfId="49970" xr:uid="{00000000-0005-0000-0000-000079C20000}"/>
    <cellStyle name="20% - Accent1 7 2 2 4 2 2 3 2" xfId="49971" xr:uid="{00000000-0005-0000-0000-00007AC20000}"/>
    <cellStyle name="20% - Accent1 7 2 2 4 2 2 4" xfId="49972" xr:uid="{00000000-0005-0000-0000-00007BC20000}"/>
    <cellStyle name="20% - Accent1 7 2 2 4 2 3" xfId="49973" xr:uid="{00000000-0005-0000-0000-00007CC20000}"/>
    <cellStyle name="20% - Accent1 7 2 2 4 2 3 2" xfId="49974" xr:uid="{00000000-0005-0000-0000-00007DC20000}"/>
    <cellStyle name="20% - Accent1 7 2 2 4 2 3 2 2" xfId="49975" xr:uid="{00000000-0005-0000-0000-00007EC20000}"/>
    <cellStyle name="20% - Accent1 7 2 2 4 2 3 2 2 2" xfId="49976" xr:uid="{00000000-0005-0000-0000-00007FC20000}"/>
    <cellStyle name="20% - Accent1 7 2 2 4 2 3 2 3" xfId="49977" xr:uid="{00000000-0005-0000-0000-000080C20000}"/>
    <cellStyle name="20% - Accent1 7 2 2 4 2 3 3" xfId="49978" xr:uid="{00000000-0005-0000-0000-000081C20000}"/>
    <cellStyle name="20% - Accent1 7 2 2 4 2 3 3 2" xfId="49979" xr:uid="{00000000-0005-0000-0000-000082C20000}"/>
    <cellStyle name="20% - Accent1 7 2 2 4 2 3 4" xfId="49980" xr:uid="{00000000-0005-0000-0000-000083C20000}"/>
    <cellStyle name="20% - Accent1 7 2 2 4 2 4" xfId="49981" xr:uid="{00000000-0005-0000-0000-000084C20000}"/>
    <cellStyle name="20% - Accent1 7 2 2 4 2 4 2" xfId="49982" xr:uid="{00000000-0005-0000-0000-000085C20000}"/>
    <cellStyle name="20% - Accent1 7 2 2 4 2 4 2 2" xfId="49983" xr:uid="{00000000-0005-0000-0000-000086C20000}"/>
    <cellStyle name="20% - Accent1 7 2 2 4 2 4 2 2 2" xfId="49984" xr:uid="{00000000-0005-0000-0000-000087C20000}"/>
    <cellStyle name="20% - Accent1 7 2 2 4 2 4 2 3" xfId="49985" xr:uid="{00000000-0005-0000-0000-000088C20000}"/>
    <cellStyle name="20% - Accent1 7 2 2 4 2 4 3" xfId="49986" xr:uid="{00000000-0005-0000-0000-000089C20000}"/>
    <cellStyle name="20% - Accent1 7 2 2 4 2 4 3 2" xfId="49987" xr:uid="{00000000-0005-0000-0000-00008AC20000}"/>
    <cellStyle name="20% - Accent1 7 2 2 4 2 4 4" xfId="49988" xr:uid="{00000000-0005-0000-0000-00008BC20000}"/>
    <cellStyle name="20% - Accent1 7 2 2 4 2 5" xfId="49989" xr:uid="{00000000-0005-0000-0000-00008CC20000}"/>
    <cellStyle name="20% - Accent1 7 2 2 4 2 5 2" xfId="49990" xr:uid="{00000000-0005-0000-0000-00008DC20000}"/>
    <cellStyle name="20% - Accent1 7 2 2 4 2 5 2 2" xfId="49991" xr:uid="{00000000-0005-0000-0000-00008EC20000}"/>
    <cellStyle name="20% - Accent1 7 2 2 4 2 5 3" xfId="49992" xr:uid="{00000000-0005-0000-0000-00008FC20000}"/>
    <cellStyle name="20% - Accent1 7 2 2 4 2 6" xfId="49993" xr:uid="{00000000-0005-0000-0000-000090C20000}"/>
    <cellStyle name="20% - Accent1 7 2 2 4 2 6 2" xfId="49994" xr:uid="{00000000-0005-0000-0000-000091C20000}"/>
    <cellStyle name="20% - Accent1 7 2 2 4 2 6 2 2" xfId="49995" xr:uid="{00000000-0005-0000-0000-000092C20000}"/>
    <cellStyle name="20% - Accent1 7 2 2 4 2 6 3" xfId="49996" xr:uid="{00000000-0005-0000-0000-000093C20000}"/>
    <cellStyle name="20% - Accent1 7 2 2 4 2 7" xfId="49997" xr:uid="{00000000-0005-0000-0000-000094C20000}"/>
    <cellStyle name="20% - Accent1 7 2 2 4 2 7 2" xfId="49998" xr:uid="{00000000-0005-0000-0000-000095C20000}"/>
    <cellStyle name="20% - Accent1 7 2 2 4 2 8" xfId="49999" xr:uid="{00000000-0005-0000-0000-000096C20000}"/>
    <cellStyle name="20% - Accent1 7 2 2 4 2 8 2" xfId="50000" xr:uid="{00000000-0005-0000-0000-000097C20000}"/>
    <cellStyle name="20% - Accent1 7 2 2 4 2 9" xfId="50001" xr:uid="{00000000-0005-0000-0000-000098C20000}"/>
    <cellStyle name="20% - Accent1 7 2 2 4 3" xfId="50002" xr:uid="{00000000-0005-0000-0000-000099C20000}"/>
    <cellStyle name="20% - Accent1 7 2 2 4 3 2" xfId="50003" xr:uid="{00000000-0005-0000-0000-00009AC20000}"/>
    <cellStyle name="20% - Accent1 7 2 2 4 3 2 2" xfId="50004" xr:uid="{00000000-0005-0000-0000-00009BC20000}"/>
    <cellStyle name="20% - Accent1 7 2 2 4 3 2 2 2" xfId="50005" xr:uid="{00000000-0005-0000-0000-00009CC20000}"/>
    <cellStyle name="20% - Accent1 7 2 2 4 3 2 2 2 2" xfId="50006" xr:uid="{00000000-0005-0000-0000-00009DC20000}"/>
    <cellStyle name="20% - Accent1 7 2 2 4 3 2 2 3" xfId="50007" xr:uid="{00000000-0005-0000-0000-00009EC20000}"/>
    <cellStyle name="20% - Accent1 7 2 2 4 3 2 3" xfId="50008" xr:uid="{00000000-0005-0000-0000-00009FC20000}"/>
    <cellStyle name="20% - Accent1 7 2 2 4 3 2 3 2" xfId="50009" xr:uid="{00000000-0005-0000-0000-0000A0C20000}"/>
    <cellStyle name="20% - Accent1 7 2 2 4 3 2 4" xfId="50010" xr:uid="{00000000-0005-0000-0000-0000A1C20000}"/>
    <cellStyle name="20% - Accent1 7 2 2 4 3 3" xfId="50011" xr:uid="{00000000-0005-0000-0000-0000A2C20000}"/>
    <cellStyle name="20% - Accent1 7 2 2 4 3 3 2" xfId="50012" xr:uid="{00000000-0005-0000-0000-0000A3C20000}"/>
    <cellStyle name="20% - Accent1 7 2 2 4 3 3 2 2" xfId="50013" xr:uid="{00000000-0005-0000-0000-0000A4C20000}"/>
    <cellStyle name="20% - Accent1 7 2 2 4 3 3 2 2 2" xfId="50014" xr:uid="{00000000-0005-0000-0000-0000A5C20000}"/>
    <cellStyle name="20% - Accent1 7 2 2 4 3 3 2 3" xfId="50015" xr:uid="{00000000-0005-0000-0000-0000A6C20000}"/>
    <cellStyle name="20% - Accent1 7 2 2 4 3 3 3" xfId="50016" xr:uid="{00000000-0005-0000-0000-0000A7C20000}"/>
    <cellStyle name="20% - Accent1 7 2 2 4 3 3 3 2" xfId="50017" xr:uid="{00000000-0005-0000-0000-0000A8C20000}"/>
    <cellStyle name="20% - Accent1 7 2 2 4 3 3 4" xfId="50018" xr:uid="{00000000-0005-0000-0000-0000A9C20000}"/>
    <cellStyle name="20% - Accent1 7 2 2 4 3 4" xfId="50019" xr:uid="{00000000-0005-0000-0000-0000AAC20000}"/>
    <cellStyle name="20% - Accent1 7 2 2 4 3 4 2" xfId="50020" xr:uid="{00000000-0005-0000-0000-0000ABC20000}"/>
    <cellStyle name="20% - Accent1 7 2 2 4 3 4 2 2" xfId="50021" xr:uid="{00000000-0005-0000-0000-0000ACC20000}"/>
    <cellStyle name="20% - Accent1 7 2 2 4 3 4 2 2 2" xfId="50022" xr:uid="{00000000-0005-0000-0000-0000ADC20000}"/>
    <cellStyle name="20% - Accent1 7 2 2 4 3 4 2 3" xfId="50023" xr:uid="{00000000-0005-0000-0000-0000AEC20000}"/>
    <cellStyle name="20% - Accent1 7 2 2 4 3 4 3" xfId="50024" xr:uid="{00000000-0005-0000-0000-0000AFC20000}"/>
    <cellStyle name="20% - Accent1 7 2 2 4 3 4 3 2" xfId="50025" xr:uid="{00000000-0005-0000-0000-0000B0C20000}"/>
    <cellStyle name="20% - Accent1 7 2 2 4 3 4 4" xfId="50026" xr:uid="{00000000-0005-0000-0000-0000B1C20000}"/>
    <cellStyle name="20% - Accent1 7 2 2 4 3 5" xfId="50027" xr:uid="{00000000-0005-0000-0000-0000B2C20000}"/>
    <cellStyle name="20% - Accent1 7 2 2 4 3 5 2" xfId="50028" xr:uid="{00000000-0005-0000-0000-0000B3C20000}"/>
    <cellStyle name="20% - Accent1 7 2 2 4 3 5 2 2" xfId="50029" xr:uid="{00000000-0005-0000-0000-0000B4C20000}"/>
    <cellStyle name="20% - Accent1 7 2 2 4 3 5 3" xfId="50030" xr:uid="{00000000-0005-0000-0000-0000B5C20000}"/>
    <cellStyle name="20% - Accent1 7 2 2 4 3 6" xfId="50031" xr:uid="{00000000-0005-0000-0000-0000B6C20000}"/>
    <cellStyle name="20% - Accent1 7 2 2 4 3 6 2" xfId="50032" xr:uid="{00000000-0005-0000-0000-0000B7C20000}"/>
    <cellStyle name="20% - Accent1 7 2 2 4 3 6 2 2" xfId="50033" xr:uid="{00000000-0005-0000-0000-0000B8C20000}"/>
    <cellStyle name="20% - Accent1 7 2 2 4 3 6 3" xfId="50034" xr:uid="{00000000-0005-0000-0000-0000B9C20000}"/>
    <cellStyle name="20% - Accent1 7 2 2 4 3 7" xfId="50035" xr:uid="{00000000-0005-0000-0000-0000BAC20000}"/>
    <cellStyle name="20% - Accent1 7 2 2 4 3 7 2" xfId="50036" xr:uid="{00000000-0005-0000-0000-0000BBC20000}"/>
    <cellStyle name="20% - Accent1 7 2 2 4 3 8" xfId="50037" xr:uid="{00000000-0005-0000-0000-0000BCC20000}"/>
    <cellStyle name="20% - Accent1 7 2 2 4 3 8 2" xfId="50038" xr:uid="{00000000-0005-0000-0000-0000BDC20000}"/>
    <cellStyle name="20% - Accent1 7 2 2 4 3 9" xfId="50039" xr:uid="{00000000-0005-0000-0000-0000BEC20000}"/>
    <cellStyle name="20% - Accent1 7 2 2 4 4" xfId="50040" xr:uid="{00000000-0005-0000-0000-0000BFC20000}"/>
    <cellStyle name="20% - Accent1 7 2 2 4 4 2" xfId="50041" xr:uid="{00000000-0005-0000-0000-0000C0C20000}"/>
    <cellStyle name="20% - Accent1 7 2 2 4 4 2 2" xfId="50042" xr:uid="{00000000-0005-0000-0000-0000C1C20000}"/>
    <cellStyle name="20% - Accent1 7 2 2 4 4 2 2 2" xfId="50043" xr:uid="{00000000-0005-0000-0000-0000C2C20000}"/>
    <cellStyle name="20% - Accent1 7 2 2 4 4 2 3" xfId="50044" xr:uid="{00000000-0005-0000-0000-0000C3C20000}"/>
    <cellStyle name="20% - Accent1 7 2 2 4 4 3" xfId="50045" xr:uid="{00000000-0005-0000-0000-0000C4C20000}"/>
    <cellStyle name="20% - Accent1 7 2 2 4 4 3 2" xfId="50046" xr:uid="{00000000-0005-0000-0000-0000C5C20000}"/>
    <cellStyle name="20% - Accent1 7 2 2 4 4 4" xfId="50047" xr:uid="{00000000-0005-0000-0000-0000C6C20000}"/>
    <cellStyle name="20% - Accent1 7 2 2 4 5" xfId="50048" xr:uid="{00000000-0005-0000-0000-0000C7C20000}"/>
    <cellStyle name="20% - Accent1 7 2 2 4 5 2" xfId="50049" xr:uid="{00000000-0005-0000-0000-0000C8C20000}"/>
    <cellStyle name="20% - Accent1 7 2 2 4 5 2 2" xfId="50050" xr:uid="{00000000-0005-0000-0000-0000C9C20000}"/>
    <cellStyle name="20% - Accent1 7 2 2 4 5 2 2 2" xfId="50051" xr:uid="{00000000-0005-0000-0000-0000CAC20000}"/>
    <cellStyle name="20% - Accent1 7 2 2 4 5 2 3" xfId="50052" xr:uid="{00000000-0005-0000-0000-0000CBC20000}"/>
    <cellStyle name="20% - Accent1 7 2 2 4 5 3" xfId="50053" xr:uid="{00000000-0005-0000-0000-0000CCC20000}"/>
    <cellStyle name="20% - Accent1 7 2 2 4 5 3 2" xfId="50054" xr:uid="{00000000-0005-0000-0000-0000CDC20000}"/>
    <cellStyle name="20% - Accent1 7 2 2 4 5 4" xfId="50055" xr:uid="{00000000-0005-0000-0000-0000CEC20000}"/>
    <cellStyle name="20% - Accent1 7 2 2 4 6" xfId="50056" xr:uid="{00000000-0005-0000-0000-0000CFC20000}"/>
    <cellStyle name="20% - Accent1 7 2 2 4 6 2" xfId="50057" xr:uid="{00000000-0005-0000-0000-0000D0C20000}"/>
    <cellStyle name="20% - Accent1 7 2 2 4 6 2 2" xfId="50058" xr:uid="{00000000-0005-0000-0000-0000D1C20000}"/>
    <cellStyle name="20% - Accent1 7 2 2 4 6 2 2 2" xfId="50059" xr:uid="{00000000-0005-0000-0000-0000D2C20000}"/>
    <cellStyle name="20% - Accent1 7 2 2 4 6 2 3" xfId="50060" xr:uid="{00000000-0005-0000-0000-0000D3C20000}"/>
    <cellStyle name="20% - Accent1 7 2 2 4 6 3" xfId="50061" xr:uid="{00000000-0005-0000-0000-0000D4C20000}"/>
    <cellStyle name="20% - Accent1 7 2 2 4 6 3 2" xfId="50062" xr:uid="{00000000-0005-0000-0000-0000D5C20000}"/>
    <cellStyle name="20% - Accent1 7 2 2 4 6 4" xfId="50063" xr:uid="{00000000-0005-0000-0000-0000D6C20000}"/>
    <cellStyle name="20% - Accent1 7 2 2 4 7" xfId="50064" xr:uid="{00000000-0005-0000-0000-0000D7C20000}"/>
    <cellStyle name="20% - Accent1 7 2 2 4 7 2" xfId="50065" xr:uid="{00000000-0005-0000-0000-0000D8C20000}"/>
    <cellStyle name="20% - Accent1 7 2 2 4 7 2 2" xfId="50066" xr:uid="{00000000-0005-0000-0000-0000D9C20000}"/>
    <cellStyle name="20% - Accent1 7 2 2 4 7 3" xfId="50067" xr:uid="{00000000-0005-0000-0000-0000DAC20000}"/>
    <cellStyle name="20% - Accent1 7 2 2 4 8" xfId="50068" xr:uid="{00000000-0005-0000-0000-0000DBC20000}"/>
    <cellStyle name="20% - Accent1 7 2 2 4 8 2" xfId="50069" xr:uid="{00000000-0005-0000-0000-0000DCC20000}"/>
    <cellStyle name="20% - Accent1 7 2 2 4 8 2 2" xfId="50070" xr:uid="{00000000-0005-0000-0000-0000DDC20000}"/>
    <cellStyle name="20% - Accent1 7 2 2 4 8 3" xfId="50071" xr:uid="{00000000-0005-0000-0000-0000DEC20000}"/>
    <cellStyle name="20% - Accent1 7 2 2 4 9" xfId="50072" xr:uid="{00000000-0005-0000-0000-0000DFC20000}"/>
    <cellStyle name="20% - Accent1 7 2 2 4 9 2" xfId="50073" xr:uid="{00000000-0005-0000-0000-0000E0C20000}"/>
    <cellStyle name="20% - Accent1 7 2 2 5" xfId="50074" xr:uid="{00000000-0005-0000-0000-0000E1C20000}"/>
    <cellStyle name="20% - Accent1 7 2 2 5 2" xfId="50075" xr:uid="{00000000-0005-0000-0000-0000E2C20000}"/>
    <cellStyle name="20% - Accent1 7 2 2 5 2 2" xfId="50076" xr:uid="{00000000-0005-0000-0000-0000E3C20000}"/>
    <cellStyle name="20% - Accent1 7 2 2 5 2 2 2" xfId="50077" xr:uid="{00000000-0005-0000-0000-0000E4C20000}"/>
    <cellStyle name="20% - Accent1 7 2 2 5 2 2 2 2" xfId="50078" xr:uid="{00000000-0005-0000-0000-0000E5C20000}"/>
    <cellStyle name="20% - Accent1 7 2 2 5 2 2 3" xfId="50079" xr:uid="{00000000-0005-0000-0000-0000E6C20000}"/>
    <cellStyle name="20% - Accent1 7 2 2 5 2 3" xfId="50080" xr:uid="{00000000-0005-0000-0000-0000E7C20000}"/>
    <cellStyle name="20% - Accent1 7 2 2 5 2 3 2" xfId="50081" xr:uid="{00000000-0005-0000-0000-0000E8C20000}"/>
    <cellStyle name="20% - Accent1 7 2 2 5 2 4" xfId="50082" xr:uid="{00000000-0005-0000-0000-0000E9C20000}"/>
    <cellStyle name="20% - Accent1 7 2 2 5 3" xfId="50083" xr:uid="{00000000-0005-0000-0000-0000EAC20000}"/>
    <cellStyle name="20% - Accent1 7 2 2 5 3 2" xfId="50084" xr:uid="{00000000-0005-0000-0000-0000EBC20000}"/>
    <cellStyle name="20% - Accent1 7 2 2 5 3 2 2" xfId="50085" xr:uid="{00000000-0005-0000-0000-0000ECC20000}"/>
    <cellStyle name="20% - Accent1 7 2 2 5 3 2 2 2" xfId="50086" xr:uid="{00000000-0005-0000-0000-0000EDC20000}"/>
    <cellStyle name="20% - Accent1 7 2 2 5 3 2 3" xfId="50087" xr:uid="{00000000-0005-0000-0000-0000EEC20000}"/>
    <cellStyle name="20% - Accent1 7 2 2 5 3 3" xfId="50088" xr:uid="{00000000-0005-0000-0000-0000EFC20000}"/>
    <cellStyle name="20% - Accent1 7 2 2 5 3 3 2" xfId="50089" xr:uid="{00000000-0005-0000-0000-0000F0C20000}"/>
    <cellStyle name="20% - Accent1 7 2 2 5 3 4" xfId="50090" xr:uid="{00000000-0005-0000-0000-0000F1C20000}"/>
    <cellStyle name="20% - Accent1 7 2 2 5 4" xfId="50091" xr:uid="{00000000-0005-0000-0000-0000F2C20000}"/>
    <cellStyle name="20% - Accent1 7 2 2 5 4 2" xfId="50092" xr:uid="{00000000-0005-0000-0000-0000F3C20000}"/>
    <cellStyle name="20% - Accent1 7 2 2 5 4 2 2" xfId="50093" xr:uid="{00000000-0005-0000-0000-0000F4C20000}"/>
    <cellStyle name="20% - Accent1 7 2 2 5 4 2 2 2" xfId="50094" xr:uid="{00000000-0005-0000-0000-0000F5C20000}"/>
    <cellStyle name="20% - Accent1 7 2 2 5 4 2 3" xfId="50095" xr:uid="{00000000-0005-0000-0000-0000F6C20000}"/>
    <cellStyle name="20% - Accent1 7 2 2 5 4 3" xfId="50096" xr:uid="{00000000-0005-0000-0000-0000F7C20000}"/>
    <cellStyle name="20% - Accent1 7 2 2 5 4 3 2" xfId="50097" xr:uid="{00000000-0005-0000-0000-0000F8C20000}"/>
    <cellStyle name="20% - Accent1 7 2 2 5 4 4" xfId="50098" xr:uid="{00000000-0005-0000-0000-0000F9C20000}"/>
    <cellStyle name="20% - Accent1 7 2 2 5 5" xfId="50099" xr:uid="{00000000-0005-0000-0000-0000FAC20000}"/>
    <cellStyle name="20% - Accent1 7 2 2 5 5 2" xfId="50100" xr:uid="{00000000-0005-0000-0000-0000FBC20000}"/>
    <cellStyle name="20% - Accent1 7 2 2 5 5 2 2" xfId="50101" xr:uid="{00000000-0005-0000-0000-0000FCC20000}"/>
    <cellStyle name="20% - Accent1 7 2 2 5 5 3" xfId="50102" xr:uid="{00000000-0005-0000-0000-0000FDC20000}"/>
    <cellStyle name="20% - Accent1 7 2 2 5 6" xfId="50103" xr:uid="{00000000-0005-0000-0000-0000FEC20000}"/>
    <cellStyle name="20% - Accent1 7 2 2 5 6 2" xfId="50104" xr:uid="{00000000-0005-0000-0000-0000FFC20000}"/>
    <cellStyle name="20% - Accent1 7 2 2 5 6 2 2" xfId="50105" xr:uid="{00000000-0005-0000-0000-000000C30000}"/>
    <cellStyle name="20% - Accent1 7 2 2 5 6 3" xfId="50106" xr:uid="{00000000-0005-0000-0000-000001C30000}"/>
    <cellStyle name="20% - Accent1 7 2 2 5 7" xfId="50107" xr:uid="{00000000-0005-0000-0000-000002C30000}"/>
    <cellStyle name="20% - Accent1 7 2 2 5 7 2" xfId="50108" xr:uid="{00000000-0005-0000-0000-000003C30000}"/>
    <cellStyle name="20% - Accent1 7 2 2 5 8" xfId="50109" xr:uid="{00000000-0005-0000-0000-000004C30000}"/>
    <cellStyle name="20% - Accent1 7 2 2 5 8 2" xfId="50110" xr:uid="{00000000-0005-0000-0000-000005C30000}"/>
    <cellStyle name="20% - Accent1 7 2 2 5 9" xfId="50111" xr:uid="{00000000-0005-0000-0000-000006C30000}"/>
    <cellStyle name="20% - Accent1 7 2 2 6" xfId="50112" xr:uid="{00000000-0005-0000-0000-000007C30000}"/>
    <cellStyle name="20% - Accent1 7 2 2 6 2" xfId="50113" xr:uid="{00000000-0005-0000-0000-000008C30000}"/>
    <cellStyle name="20% - Accent1 7 2 2 6 2 2" xfId="50114" xr:uid="{00000000-0005-0000-0000-000009C30000}"/>
    <cellStyle name="20% - Accent1 7 2 2 6 2 2 2" xfId="50115" xr:uid="{00000000-0005-0000-0000-00000AC30000}"/>
    <cellStyle name="20% - Accent1 7 2 2 6 2 2 2 2" xfId="50116" xr:uid="{00000000-0005-0000-0000-00000BC30000}"/>
    <cellStyle name="20% - Accent1 7 2 2 6 2 2 3" xfId="50117" xr:uid="{00000000-0005-0000-0000-00000CC30000}"/>
    <cellStyle name="20% - Accent1 7 2 2 6 2 3" xfId="50118" xr:uid="{00000000-0005-0000-0000-00000DC30000}"/>
    <cellStyle name="20% - Accent1 7 2 2 6 2 3 2" xfId="50119" xr:uid="{00000000-0005-0000-0000-00000EC30000}"/>
    <cellStyle name="20% - Accent1 7 2 2 6 2 4" xfId="50120" xr:uid="{00000000-0005-0000-0000-00000FC30000}"/>
    <cellStyle name="20% - Accent1 7 2 2 6 3" xfId="50121" xr:uid="{00000000-0005-0000-0000-000010C30000}"/>
    <cellStyle name="20% - Accent1 7 2 2 6 3 2" xfId="50122" xr:uid="{00000000-0005-0000-0000-000011C30000}"/>
    <cellStyle name="20% - Accent1 7 2 2 6 3 2 2" xfId="50123" xr:uid="{00000000-0005-0000-0000-000012C30000}"/>
    <cellStyle name="20% - Accent1 7 2 2 6 3 2 2 2" xfId="50124" xr:uid="{00000000-0005-0000-0000-000013C30000}"/>
    <cellStyle name="20% - Accent1 7 2 2 6 3 2 3" xfId="50125" xr:uid="{00000000-0005-0000-0000-000014C30000}"/>
    <cellStyle name="20% - Accent1 7 2 2 6 3 3" xfId="50126" xr:uid="{00000000-0005-0000-0000-000015C30000}"/>
    <cellStyle name="20% - Accent1 7 2 2 6 3 3 2" xfId="50127" xr:uid="{00000000-0005-0000-0000-000016C30000}"/>
    <cellStyle name="20% - Accent1 7 2 2 6 3 4" xfId="50128" xr:uid="{00000000-0005-0000-0000-000017C30000}"/>
    <cellStyle name="20% - Accent1 7 2 2 6 4" xfId="50129" xr:uid="{00000000-0005-0000-0000-000018C30000}"/>
    <cellStyle name="20% - Accent1 7 2 2 6 4 2" xfId="50130" xr:uid="{00000000-0005-0000-0000-000019C30000}"/>
    <cellStyle name="20% - Accent1 7 2 2 6 4 2 2" xfId="50131" xr:uid="{00000000-0005-0000-0000-00001AC30000}"/>
    <cellStyle name="20% - Accent1 7 2 2 6 4 2 2 2" xfId="50132" xr:uid="{00000000-0005-0000-0000-00001BC30000}"/>
    <cellStyle name="20% - Accent1 7 2 2 6 4 2 3" xfId="50133" xr:uid="{00000000-0005-0000-0000-00001CC30000}"/>
    <cellStyle name="20% - Accent1 7 2 2 6 4 3" xfId="50134" xr:uid="{00000000-0005-0000-0000-00001DC30000}"/>
    <cellStyle name="20% - Accent1 7 2 2 6 4 3 2" xfId="50135" xr:uid="{00000000-0005-0000-0000-00001EC30000}"/>
    <cellStyle name="20% - Accent1 7 2 2 6 4 4" xfId="50136" xr:uid="{00000000-0005-0000-0000-00001FC30000}"/>
    <cellStyle name="20% - Accent1 7 2 2 6 5" xfId="50137" xr:uid="{00000000-0005-0000-0000-000020C30000}"/>
    <cellStyle name="20% - Accent1 7 2 2 6 5 2" xfId="50138" xr:uid="{00000000-0005-0000-0000-000021C30000}"/>
    <cellStyle name="20% - Accent1 7 2 2 6 5 2 2" xfId="50139" xr:uid="{00000000-0005-0000-0000-000022C30000}"/>
    <cellStyle name="20% - Accent1 7 2 2 6 5 3" xfId="50140" xr:uid="{00000000-0005-0000-0000-000023C30000}"/>
    <cellStyle name="20% - Accent1 7 2 2 6 6" xfId="50141" xr:uid="{00000000-0005-0000-0000-000024C30000}"/>
    <cellStyle name="20% - Accent1 7 2 2 6 6 2" xfId="50142" xr:uid="{00000000-0005-0000-0000-000025C30000}"/>
    <cellStyle name="20% - Accent1 7 2 2 6 6 2 2" xfId="50143" xr:uid="{00000000-0005-0000-0000-000026C30000}"/>
    <cellStyle name="20% - Accent1 7 2 2 6 6 3" xfId="50144" xr:uid="{00000000-0005-0000-0000-000027C30000}"/>
    <cellStyle name="20% - Accent1 7 2 2 6 7" xfId="50145" xr:uid="{00000000-0005-0000-0000-000028C30000}"/>
    <cellStyle name="20% - Accent1 7 2 2 6 7 2" xfId="50146" xr:uid="{00000000-0005-0000-0000-000029C30000}"/>
    <cellStyle name="20% - Accent1 7 2 2 6 8" xfId="50147" xr:uid="{00000000-0005-0000-0000-00002AC30000}"/>
    <cellStyle name="20% - Accent1 7 2 2 6 8 2" xfId="50148" xr:uid="{00000000-0005-0000-0000-00002BC30000}"/>
    <cellStyle name="20% - Accent1 7 2 2 6 9" xfId="50149" xr:uid="{00000000-0005-0000-0000-00002CC30000}"/>
    <cellStyle name="20% - Accent1 7 2 2 7" xfId="50150" xr:uid="{00000000-0005-0000-0000-00002DC30000}"/>
    <cellStyle name="20% - Accent1 7 2 2 7 2" xfId="50151" xr:uid="{00000000-0005-0000-0000-00002EC30000}"/>
    <cellStyle name="20% - Accent1 7 2 2 7 2 2" xfId="50152" xr:uid="{00000000-0005-0000-0000-00002FC30000}"/>
    <cellStyle name="20% - Accent1 7 2 2 7 2 2 2" xfId="50153" xr:uid="{00000000-0005-0000-0000-000030C30000}"/>
    <cellStyle name="20% - Accent1 7 2 2 7 2 3" xfId="50154" xr:uid="{00000000-0005-0000-0000-000031C30000}"/>
    <cellStyle name="20% - Accent1 7 2 2 7 3" xfId="50155" xr:uid="{00000000-0005-0000-0000-000032C30000}"/>
    <cellStyle name="20% - Accent1 7 2 2 7 3 2" xfId="50156" xr:uid="{00000000-0005-0000-0000-000033C30000}"/>
    <cellStyle name="20% - Accent1 7 2 2 7 4" xfId="50157" xr:uid="{00000000-0005-0000-0000-000034C30000}"/>
    <cellStyle name="20% - Accent1 7 2 2 8" xfId="50158" xr:uid="{00000000-0005-0000-0000-000035C30000}"/>
    <cellStyle name="20% - Accent1 7 2 2 8 2" xfId="50159" xr:uid="{00000000-0005-0000-0000-000036C30000}"/>
    <cellStyle name="20% - Accent1 7 2 2 8 2 2" xfId="50160" xr:uid="{00000000-0005-0000-0000-000037C30000}"/>
    <cellStyle name="20% - Accent1 7 2 2 8 2 2 2" xfId="50161" xr:uid="{00000000-0005-0000-0000-000038C30000}"/>
    <cellStyle name="20% - Accent1 7 2 2 8 2 3" xfId="50162" xr:uid="{00000000-0005-0000-0000-000039C30000}"/>
    <cellStyle name="20% - Accent1 7 2 2 8 3" xfId="50163" xr:uid="{00000000-0005-0000-0000-00003AC30000}"/>
    <cellStyle name="20% - Accent1 7 2 2 8 3 2" xfId="50164" xr:uid="{00000000-0005-0000-0000-00003BC30000}"/>
    <cellStyle name="20% - Accent1 7 2 2 8 4" xfId="50165" xr:uid="{00000000-0005-0000-0000-00003CC30000}"/>
    <cellStyle name="20% - Accent1 7 2 2 9" xfId="50166" xr:uid="{00000000-0005-0000-0000-00003DC30000}"/>
    <cellStyle name="20% - Accent1 7 2 2 9 2" xfId="50167" xr:uid="{00000000-0005-0000-0000-00003EC30000}"/>
    <cellStyle name="20% - Accent1 7 2 2 9 2 2" xfId="50168" xr:uid="{00000000-0005-0000-0000-00003FC30000}"/>
    <cellStyle name="20% - Accent1 7 2 2 9 2 2 2" xfId="50169" xr:uid="{00000000-0005-0000-0000-000040C30000}"/>
    <cellStyle name="20% - Accent1 7 2 2 9 2 3" xfId="50170" xr:uid="{00000000-0005-0000-0000-000041C30000}"/>
    <cellStyle name="20% - Accent1 7 2 2 9 3" xfId="50171" xr:uid="{00000000-0005-0000-0000-000042C30000}"/>
    <cellStyle name="20% - Accent1 7 2 2 9 3 2" xfId="50172" xr:uid="{00000000-0005-0000-0000-000043C30000}"/>
    <cellStyle name="20% - Accent1 7 2 2 9 4" xfId="50173" xr:uid="{00000000-0005-0000-0000-000044C30000}"/>
    <cellStyle name="20% - Accent1 7 2 3" xfId="50174" xr:uid="{00000000-0005-0000-0000-000045C30000}"/>
    <cellStyle name="20% - Accent1 7 2 3 10" xfId="50175" xr:uid="{00000000-0005-0000-0000-000046C30000}"/>
    <cellStyle name="20% - Accent1 7 2 3 10 2" xfId="50176" xr:uid="{00000000-0005-0000-0000-000047C30000}"/>
    <cellStyle name="20% - Accent1 7 2 3 11" xfId="50177" xr:uid="{00000000-0005-0000-0000-000048C30000}"/>
    <cellStyle name="20% - Accent1 7 2 3 2" xfId="50178" xr:uid="{00000000-0005-0000-0000-000049C30000}"/>
    <cellStyle name="20% - Accent1 7 2 3 2 2" xfId="50179" xr:uid="{00000000-0005-0000-0000-00004AC30000}"/>
    <cellStyle name="20% - Accent1 7 2 3 2 2 2" xfId="50180" xr:uid="{00000000-0005-0000-0000-00004BC30000}"/>
    <cellStyle name="20% - Accent1 7 2 3 2 2 2 2" xfId="50181" xr:uid="{00000000-0005-0000-0000-00004CC30000}"/>
    <cellStyle name="20% - Accent1 7 2 3 2 2 2 2 2" xfId="50182" xr:uid="{00000000-0005-0000-0000-00004DC30000}"/>
    <cellStyle name="20% - Accent1 7 2 3 2 2 2 3" xfId="50183" xr:uid="{00000000-0005-0000-0000-00004EC30000}"/>
    <cellStyle name="20% - Accent1 7 2 3 2 2 3" xfId="50184" xr:uid="{00000000-0005-0000-0000-00004FC30000}"/>
    <cellStyle name="20% - Accent1 7 2 3 2 2 3 2" xfId="50185" xr:uid="{00000000-0005-0000-0000-000050C30000}"/>
    <cellStyle name="20% - Accent1 7 2 3 2 2 4" xfId="50186" xr:uid="{00000000-0005-0000-0000-000051C30000}"/>
    <cellStyle name="20% - Accent1 7 2 3 2 3" xfId="50187" xr:uid="{00000000-0005-0000-0000-000052C30000}"/>
    <cellStyle name="20% - Accent1 7 2 3 2 3 2" xfId="50188" xr:uid="{00000000-0005-0000-0000-000053C30000}"/>
    <cellStyle name="20% - Accent1 7 2 3 2 3 2 2" xfId="50189" xr:uid="{00000000-0005-0000-0000-000054C30000}"/>
    <cellStyle name="20% - Accent1 7 2 3 2 3 2 2 2" xfId="50190" xr:uid="{00000000-0005-0000-0000-000055C30000}"/>
    <cellStyle name="20% - Accent1 7 2 3 2 3 2 3" xfId="50191" xr:uid="{00000000-0005-0000-0000-000056C30000}"/>
    <cellStyle name="20% - Accent1 7 2 3 2 3 3" xfId="50192" xr:uid="{00000000-0005-0000-0000-000057C30000}"/>
    <cellStyle name="20% - Accent1 7 2 3 2 3 3 2" xfId="50193" xr:uid="{00000000-0005-0000-0000-000058C30000}"/>
    <cellStyle name="20% - Accent1 7 2 3 2 3 4" xfId="50194" xr:uid="{00000000-0005-0000-0000-000059C30000}"/>
    <cellStyle name="20% - Accent1 7 2 3 2 4" xfId="50195" xr:uid="{00000000-0005-0000-0000-00005AC30000}"/>
    <cellStyle name="20% - Accent1 7 2 3 2 4 2" xfId="50196" xr:uid="{00000000-0005-0000-0000-00005BC30000}"/>
    <cellStyle name="20% - Accent1 7 2 3 2 4 2 2" xfId="50197" xr:uid="{00000000-0005-0000-0000-00005CC30000}"/>
    <cellStyle name="20% - Accent1 7 2 3 2 4 2 2 2" xfId="50198" xr:uid="{00000000-0005-0000-0000-00005DC30000}"/>
    <cellStyle name="20% - Accent1 7 2 3 2 4 2 3" xfId="50199" xr:uid="{00000000-0005-0000-0000-00005EC30000}"/>
    <cellStyle name="20% - Accent1 7 2 3 2 4 3" xfId="50200" xr:uid="{00000000-0005-0000-0000-00005FC30000}"/>
    <cellStyle name="20% - Accent1 7 2 3 2 4 3 2" xfId="50201" xr:uid="{00000000-0005-0000-0000-000060C30000}"/>
    <cellStyle name="20% - Accent1 7 2 3 2 4 4" xfId="50202" xr:uid="{00000000-0005-0000-0000-000061C30000}"/>
    <cellStyle name="20% - Accent1 7 2 3 2 5" xfId="50203" xr:uid="{00000000-0005-0000-0000-000062C30000}"/>
    <cellStyle name="20% - Accent1 7 2 3 2 5 2" xfId="50204" xr:uid="{00000000-0005-0000-0000-000063C30000}"/>
    <cellStyle name="20% - Accent1 7 2 3 2 5 2 2" xfId="50205" xr:uid="{00000000-0005-0000-0000-000064C30000}"/>
    <cellStyle name="20% - Accent1 7 2 3 2 5 3" xfId="50206" xr:uid="{00000000-0005-0000-0000-000065C30000}"/>
    <cellStyle name="20% - Accent1 7 2 3 2 6" xfId="50207" xr:uid="{00000000-0005-0000-0000-000066C30000}"/>
    <cellStyle name="20% - Accent1 7 2 3 2 6 2" xfId="50208" xr:uid="{00000000-0005-0000-0000-000067C30000}"/>
    <cellStyle name="20% - Accent1 7 2 3 2 6 2 2" xfId="50209" xr:uid="{00000000-0005-0000-0000-000068C30000}"/>
    <cellStyle name="20% - Accent1 7 2 3 2 6 3" xfId="50210" xr:uid="{00000000-0005-0000-0000-000069C30000}"/>
    <cellStyle name="20% - Accent1 7 2 3 2 7" xfId="50211" xr:uid="{00000000-0005-0000-0000-00006AC30000}"/>
    <cellStyle name="20% - Accent1 7 2 3 2 7 2" xfId="50212" xr:uid="{00000000-0005-0000-0000-00006BC30000}"/>
    <cellStyle name="20% - Accent1 7 2 3 2 8" xfId="50213" xr:uid="{00000000-0005-0000-0000-00006CC30000}"/>
    <cellStyle name="20% - Accent1 7 2 3 2 8 2" xfId="50214" xr:uid="{00000000-0005-0000-0000-00006DC30000}"/>
    <cellStyle name="20% - Accent1 7 2 3 2 9" xfId="50215" xr:uid="{00000000-0005-0000-0000-00006EC30000}"/>
    <cellStyle name="20% - Accent1 7 2 3 3" xfId="50216" xr:uid="{00000000-0005-0000-0000-00006FC30000}"/>
    <cellStyle name="20% - Accent1 7 2 3 3 2" xfId="50217" xr:uid="{00000000-0005-0000-0000-000070C30000}"/>
    <cellStyle name="20% - Accent1 7 2 3 3 2 2" xfId="50218" xr:uid="{00000000-0005-0000-0000-000071C30000}"/>
    <cellStyle name="20% - Accent1 7 2 3 3 2 2 2" xfId="50219" xr:uid="{00000000-0005-0000-0000-000072C30000}"/>
    <cellStyle name="20% - Accent1 7 2 3 3 2 2 2 2" xfId="50220" xr:uid="{00000000-0005-0000-0000-000073C30000}"/>
    <cellStyle name="20% - Accent1 7 2 3 3 2 2 3" xfId="50221" xr:uid="{00000000-0005-0000-0000-000074C30000}"/>
    <cellStyle name="20% - Accent1 7 2 3 3 2 3" xfId="50222" xr:uid="{00000000-0005-0000-0000-000075C30000}"/>
    <cellStyle name="20% - Accent1 7 2 3 3 2 3 2" xfId="50223" xr:uid="{00000000-0005-0000-0000-000076C30000}"/>
    <cellStyle name="20% - Accent1 7 2 3 3 2 4" xfId="50224" xr:uid="{00000000-0005-0000-0000-000077C30000}"/>
    <cellStyle name="20% - Accent1 7 2 3 3 3" xfId="50225" xr:uid="{00000000-0005-0000-0000-000078C30000}"/>
    <cellStyle name="20% - Accent1 7 2 3 3 3 2" xfId="50226" xr:uid="{00000000-0005-0000-0000-000079C30000}"/>
    <cellStyle name="20% - Accent1 7 2 3 3 3 2 2" xfId="50227" xr:uid="{00000000-0005-0000-0000-00007AC30000}"/>
    <cellStyle name="20% - Accent1 7 2 3 3 3 2 2 2" xfId="50228" xr:uid="{00000000-0005-0000-0000-00007BC30000}"/>
    <cellStyle name="20% - Accent1 7 2 3 3 3 2 3" xfId="50229" xr:uid="{00000000-0005-0000-0000-00007CC30000}"/>
    <cellStyle name="20% - Accent1 7 2 3 3 3 3" xfId="50230" xr:uid="{00000000-0005-0000-0000-00007DC30000}"/>
    <cellStyle name="20% - Accent1 7 2 3 3 3 3 2" xfId="50231" xr:uid="{00000000-0005-0000-0000-00007EC30000}"/>
    <cellStyle name="20% - Accent1 7 2 3 3 3 4" xfId="50232" xr:uid="{00000000-0005-0000-0000-00007FC30000}"/>
    <cellStyle name="20% - Accent1 7 2 3 3 4" xfId="50233" xr:uid="{00000000-0005-0000-0000-000080C30000}"/>
    <cellStyle name="20% - Accent1 7 2 3 3 4 2" xfId="50234" xr:uid="{00000000-0005-0000-0000-000081C30000}"/>
    <cellStyle name="20% - Accent1 7 2 3 3 4 2 2" xfId="50235" xr:uid="{00000000-0005-0000-0000-000082C30000}"/>
    <cellStyle name="20% - Accent1 7 2 3 3 4 2 2 2" xfId="50236" xr:uid="{00000000-0005-0000-0000-000083C30000}"/>
    <cellStyle name="20% - Accent1 7 2 3 3 4 2 3" xfId="50237" xr:uid="{00000000-0005-0000-0000-000084C30000}"/>
    <cellStyle name="20% - Accent1 7 2 3 3 4 3" xfId="50238" xr:uid="{00000000-0005-0000-0000-000085C30000}"/>
    <cellStyle name="20% - Accent1 7 2 3 3 4 3 2" xfId="50239" xr:uid="{00000000-0005-0000-0000-000086C30000}"/>
    <cellStyle name="20% - Accent1 7 2 3 3 4 4" xfId="50240" xr:uid="{00000000-0005-0000-0000-000087C30000}"/>
    <cellStyle name="20% - Accent1 7 2 3 3 5" xfId="50241" xr:uid="{00000000-0005-0000-0000-000088C30000}"/>
    <cellStyle name="20% - Accent1 7 2 3 3 5 2" xfId="50242" xr:uid="{00000000-0005-0000-0000-000089C30000}"/>
    <cellStyle name="20% - Accent1 7 2 3 3 5 2 2" xfId="50243" xr:uid="{00000000-0005-0000-0000-00008AC30000}"/>
    <cellStyle name="20% - Accent1 7 2 3 3 5 3" xfId="50244" xr:uid="{00000000-0005-0000-0000-00008BC30000}"/>
    <cellStyle name="20% - Accent1 7 2 3 3 6" xfId="50245" xr:uid="{00000000-0005-0000-0000-00008CC30000}"/>
    <cellStyle name="20% - Accent1 7 2 3 3 6 2" xfId="50246" xr:uid="{00000000-0005-0000-0000-00008DC30000}"/>
    <cellStyle name="20% - Accent1 7 2 3 3 6 2 2" xfId="50247" xr:uid="{00000000-0005-0000-0000-00008EC30000}"/>
    <cellStyle name="20% - Accent1 7 2 3 3 6 3" xfId="50248" xr:uid="{00000000-0005-0000-0000-00008FC30000}"/>
    <cellStyle name="20% - Accent1 7 2 3 3 7" xfId="50249" xr:uid="{00000000-0005-0000-0000-000090C30000}"/>
    <cellStyle name="20% - Accent1 7 2 3 3 7 2" xfId="50250" xr:uid="{00000000-0005-0000-0000-000091C30000}"/>
    <cellStyle name="20% - Accent1 7 2 3 3 8" xfId="50251" xr:uid="{00000000-0005-0000-0000-000092C30000}"/>
    <cellStyle name="20% - Accent1 7 2 3 3 8 2" xfId="50252" xr:uid="{00000000-0005-0000-0000-000093C30000}"/>
    <cellStyle name="20% - Accent1 7 2 3 3 9" xfId="50253" xr:uid="{00000000-0005-0000-0000-000094C30000}"/>
    <cellStyle name="20% - Accent1 7 2 3 4" xfId="50254" xr:uid="{00000000-0005-0000-0000-000095C30000}"/>
    <cellStyle name="20% - Accent1 7 2 3 4 2" xfId="50255" xr:uid="{00000000-0005-0000-0000-000096C30000}"/>
    <cellStyle name="20% - Accent1 7 2 3 4 2 2" xfId="50256" xr:uid="{00000000-0005-0000-0000-000097C30000}"/>
    <cellStyle name="20% - Accent1 7 2 3 4 2 2 2" xfId="50257" xr:uid="{00000000-0005-0000-0000-000098C30000}"/>
    <cellStyle name="20% - Accent1 7 2 3 4 2 3" xfId="50258" xr:uid="{00000000-0005-0000-0000-000099C30000}"/>
    <cellStyle name="20% - Accent1 7 2 3 4 3" xfId="50259" xr:uid="{00000000-0005-0000-0000-00009AC30000}"/>
    <cellStyle name="20% - Accent1 7 2 3 4 3 2" xfId="50260" xr:uid="{00000000-0005-0000-0000-00009BC30000}"/>
    <cellStyle name="20% - Accent1 7 2 3 4 4" xfId="50261" xr:uid="{00000000-0005-0000-0000-00009CC30000}"/>
    <cellStyle name="20% - Accent1 7 2 3 5" xfId="50262" xr:uid="{00000000-0005-0000-0000-00009DC30000}"/>
    <cellStyle name="20% - Accent1 7 2 3 5 2" xfId="50263" xr:uid="{00000000-0005-0000-0000-00009EC30000}"/>
    <cellStyle name="20% - Accent1 7 2 3 5 2 2" xfId="50264" xr:uid="{00000000-0005-0000-0000-00009FC30000}"/>
    <cellStyle name="20% - Accent1 7 2 3 5 2 2 2" xfId="50265" xr:uid="{00000000-0005-0000-0000-0000A0C30000}"/>
    <cellStyle name="20% - Accent1 7 2 3 5 2 3" xfId="50266" xr:uid="{00000000-0005-0000-0000-0000A1C30000}"/>
    <cellStyle name="20% - Accent1 7 2 3 5 3" xfId="50267" xr:uid="{00000000-0005-0000-0000-0000A2C30000}"/>
    <cellStyle name="20% - Accent1 7 2 3 5 3 2" xfId="50268" xr:uid="{00000000-0005-0000-0000-0000A3C30000}"/>
    <cellStyle name="20% - Accent1 7 2 3 5 4" xfId="50269" xr:uid="{00000000-0005-0000-0000-0000A4C30000}"/>
    <cellStyle name="20% - Accent1 7 2 3 6" xfId="50270" xr:uid="{00000000-0005-0000-0000-0000A5C30000}"/>
    <cellStyle name="20% - Accent1 7 2 3 6 2" xfId="50271" xr:uid="{00000000-0005-0000-0000-0000A6C30000}"/>
    <cellStyle name="20% - Accent1 7 2 3 6 2 2" xfId="50272" xr:uid="{00000000-0005-0000-0000-0000A7C30000}"/>
    <cellStyle name="20% - Accent1 7 2 3 6 2 2 2" xfId="50273" xr:uid="{00000000-0005-0000-0000-0000A8C30000}"/>
    <cellStyle name="20% - Accent1 7 2 3 6 2 3" xfId="50274" xr:uid="{00000000-0005-0000-0000-0000A9C30000}"/>
    <cellStyle name="20% - Accent1 7 2 3 6 3" xfId="50275" xr:uid="{00000000-0005-0000-0000-0000AAC30000}"/>
    <cellStyle name="20% - Accent1 7 2 3 6 3 2" xfId="50276" xr:uid="{00000000-0005-0000-0000-0000ABC30000}"/>
    <cellStyle name="20% - Accent1 7 2 3 6 4" xfId="50277" xr:uid="{00000000-0005-0000-0000-0000ACC30000}"/>
    <cellStyle name="20% - Accent1 7 2 3 7" xfId="50278" xr:uid="{00000000-0005-0000-0000-0000ADC30000}"/>
    <cellStyle name="20% - Accent1 7 2 3 7 2" xfId="50279" xr:uid="{00000000-0005-0000-0000-0000AEC30000}"/>
    <cellStyle name="20% - Accent1 7 2 3 7 2 2" xfId="50280" xr:uid="{00000000-0005-0000-0000-0000AFC30000}"/>
    <cellStyle name="20% - Accent1 7 2 3 7 3" xfId="50281" xr:uid="{00000000-0005-0000-0000-0000B0C30000}"/>
    <cellStyle name="20% - Accent1 7 2 3 8" xfId="50282" xr:uid="{00000000-0005-0000-0000-0000B1C30000}"/>
    <cellStyle name="20% - Accent1 7 2 3 8 2" xfId="50283" xr:uid="{00000000-0005-0000-0000-0000B2C30000}"/>
    <cellStyle name="20% - Accent1 7 2 3 8 2 2" xfId="50284" xr:uid="{00000000-0005-0000-0000-0000B3C30000}"/>
    <cellStyle name="20% - Accent1 7 2 3 8 3" xfId="50285" xr:uid="{00000000-0005-0000-0000-0000B4C30000}"/>
    <cellStyle name="20% - Accent1 7 2 3 9" xfId="50286" xr:uid="{00000000-0005-0000-0000-0000B5C30000}"/>
    <cellStyle name="20% - Accent1 7 2 3 9 2" xfId="50287" xr:uid="{00000000-0005-0000-0000-0000B6C30000}"/>
    <cellStyle name="20% - Accent1 7 2 4" xfId="50288" xr:uid="{00000000-0005-0000-0000-0000B7C30000}"/>
    <cellStyle name="20% - Accent1 7 2 4 10" xfId="50289" xr:uid="{00000000-0005-0000-0000-0000B8C30000}"/>
    <cellStyle name="20% - Accent1 7 2 4 10 2" xfId="50290" xr:uid="{00000000-0005-0000-0000-0000B9C30000}"/>
    <cellStyle name="20% - Accent1 7 2 4 11" xfId="50291" xr:uid="{00000000-0005-0000-0000-0000BAC30000}"/>
    <cellStyle name="20% - Accent1 7 2 4 2" xfId="50292" xr:uid="{00000000-0005-0000-0000-0000BBC30000}"/>
    <cellStyle name="20% - Accent1 7 2 4 2 2" xfId="50293" xr:uid="{00000000-0005-0000-0000-0000BCC30000}"/>
    <cellStyle name="20% - Accent1 7 2 4 2 2 2" xfId="50294" xr:uid="{00000000-0005-0000-0000-0000BDC30000}"/>
    <cellStyle name="20% - Accent1 7 2 4 2 2 2 2" xfId="50295" xr:uid="{00000000-0005-0000-0000-0000BEC30000}"/>
    <cellStyle name="20% - Accent1 7 2 4 2 2 2 2 2" xfId="50296" xr:uid="{00000000-0005-0000-0000-0000BFC30000}"/>
    <cellStyle name="20% - Accent1 7 2 4 2 2 2 3" xfId="50297" xr:uid="{00000000-0005-0000-0000-0000C0C30000}"/>
    <cellStyle name="20% - Accent1 7 2 4 2 2 3" xfId="50298" xr:uid="{00000000-0005-0000-0000-0000C1C30000}"/>
    <cellStyle name="20% - Accent1 7 2 4 2 2 3 2" xfId="50299" xr:uid="{00000000-0005-0000-0000-0000C2C30000}"/>
    <cellStyle name="20% - Accent1 7 2 4 2 2 4" xfId="50300" xr:uid="{00000000-0005-0000-0000-0000C3C30000}"/>
    <cellStyle name="20% - Accent1 7 2 4 2 3" xfId="50301" xr:uid="{00000000-0005-0000-0000-0000C4C30000}"/>
    <cellStyle name="20% - Accent1 7 2 4 2 3 2" xfId="50302" xr:uid="{00000000-0005-0000-0000-0000C5C30000}"/>
    <cellStyle name="20% - Accent1 7 2 4 2 3 2 2" xfId="50303" xr:uid="{00000000-0005-0000-0000-0000C6C30000}"/>
    <cellStyle name="20% - Accent1 7 2 4 2 3 2 2 2" xfId="50304" xr:uid="{00000000-0005-0000-0000-0000C7C30000}"/>
    <cellStyle name="20% - Accent1 7 2 4 2 3 2 3" xfId="50305" xr:uid="{00000000-0005-0000-0000-0000C8C30000}"/>
    <cellStyle name="20% - Accent1 7 2 4 2 3 3" xfId="50306" xr:uid="{00000000-0005-0000-0000-0000C9C30000}"/>
    <cellStyle name="20% - Accent1 7 2 4 2 3 3 2" xfId="50307" xr:uid="{00000000-0005-0000-0000-0000CAC30000}"/>
    <cellStyle name="20% - Accent1 7 2 4 2 3 4" xfId="50308" xr:uid="{00000000-0005-0000-0000-0000CBC30000}"/>
    <cellStyle name="20% - Accent1 7 2 4 2 4" xfId="50309" xr:uid="{00000000-0005-0000-0000-0000CCC30000}"/>
    <cellStyle name="20% - Accent1 7 2 4 2 4 2" xfId="50310" xr:uid="{00000000-0005-0000-0000-0000CDC30000}"/>
    <cellStyle name="20% - Accent1 7 2 4 2 4 2 2" xfId="50311" xr:uid="{00000000-0005-0000-0000-0000CEC30000}"/>
    <cellStyle name="20% - Accent1 7 2 4 2 4 2 2 2" xfId="50312" xr:uid="{00000000-0005-0000-0000-0000CFC30000}"/>
    <cellStyle name="20% - Accent1 7 2 4 2 4 2 3" xfId="50313" xr:uid="{00000000-0005-0000-0000-0000D0C30000}"/>
    <cellStyle name="20% - Accent1 7 2 4 2 4 3" xfId="50314" xr:uid="{00000000-0005-0000-0000-0000D1C30000}"/>
    <cellStyle name="20% - Accent1 7 2 4 2 4 3 2" xfId="50315" xr:uid="{00000000-0005-0000-0000-0000D2C30000}"/>
    <cellStyle name="20% - Accent1 7 2 4 2 4 4" xfId="50316" xr:uid="{00000000-0005-0000-0000-0000D3C30000}"/>
    <cellStyle name="20% - Accent1 7 2 4 2 5" xfId="50317" xr:uid="{00000000-0005-0000-0000-0000D4C30000}"/>
    <cellStyle name="20% - Accent1 7 2 4 2 5 2" xfId="50318" xr:uid="{00000000-0005-0000-0000-0000D5C30000}"/>
    <cellStyle name="20% - Accent1 7 2 4 2 5 2 2" xfId="50319" xr:uid="{00000000-0005-0000-0000-0000D6C30000}"/>
    <cellStyle name="20% - Accent1 7 2 4 2 5 3" xfId="50320" xr:uid="{00000000-0005-0000-0000-0000D7C30000}"/>
    <cellStyle name="20% - Accent1 7 2 4 2 6" xfId="50321" xr:uid="{00000000-0005-0000-0000-0000D8C30000}"/>
    <cellStyle name="20% - Accent1 7 2 4 2 6 2" xfId="50322" xr:uid="{00000000-0005-0000-0000-0000D9C30000}"/>
    <cellStyle name="20% - Accent1 7 2 4 2 6 2 2" xfId="50323" xr:uid="{00000000-0005-0000-0000-0000DAC30000}"/>
    <cellStyle name="20% - Accent1 7 2 4 2 6 3" xfId="50324" xr:uid="{00000000-0005-0000-0000-0000DBC30000}"/>
    <cellStyle name="20% - Accent1 7 2 4 2 7" xfId="50325" xr:uid="{00000000-0005-0000-0000-0000DCC30000}"/>
    <cellStyle name="20% - Accent1 7 2 4 2 7 2" xfId="50326" xr:uid="{00000000-0005-0000-0000-0000DDC30000}"/>
    <cellStyle name="20% - Accent1 7 2 4 2 8" xfId="50327" xr:uid="{00000000-0005-0000-0000-0000DEC30000}"/>
    <cellStyle name="20% - Accent1 7 2 4 2 8 2" xfId="50328" xr:uid="{00000000-0005-0000-0000-0000DFC30000}"/>
    <cellStyle name="20% - Accent1 7 2 4 2 9" xfId="50329" xr:uid="{00000000-0005-0000-0000-0000E0C30000}"/>
    <cellStyle name="20% - Accent1 7 2 4 3" xfId="50330" xr:uid="{00000000-0005-0000-0000-0000E1C30000}"/>
    <cellStyle name="20% - Accent1 7 2 4 3 2" xfId="50331" xr:uid="{00000000-0005-0000-0000-0000E2C30000}"/>
    <cellStyle name="20% - Accent1 7 2 4 3 2 2" xfId="50332" xr:uid="{00000000-0005-0000-0000-0000E3C30000}"/>
    <cellStyle name="20% - Accent1 7 2 4 3 2 2 2" xfId="50333" xr:uid="{00000000-0005-0000-0000-0000E4C30000}"/>
    <cellStyle name="20% - Accent1 7 2 4 3 2 2 2 2" xfId="50334" xr:uid="{00000000-0005-0000-0000-0000E5C30000}"/>
    <cellStyle name="20% - Accent1 7 2 4 3 2 2 3" xfId="50335" xr:uid="{00000000-0005-0000-0000-0000E6C30000}"/>
    <cellStyle name="20% - Accent1 7 2 4 3 2 3" xfId="50336" xr:uid="{00000000-0005-0000-0000-0000E7C30000}"/>
    <cellStyle name="20% - Accent1 7 2 4 3 2 3 2" xfId="50337" xr:uid="{00000000-0005-0000-0000-0000E8C30000}"/>
    <cellStyle name="20% - Accent1 7 2 4 3 2 4" xfId="50338" xr:uid="{00000000-0005-0000-0000-0000E9C30000}"/>
    <cellStyle name="20% - Accent1 7 2 4 3 3" xfId="50339" xr:uid="{00000000-0005-0000-0000-0000EAC30000}"/>
    <cellStyle name="20% - Accent1 7 2 4 3 3 2" xfId="50340" xr:uid="{00000000-0005-0000-0000-0000EBC30000}"/>
    <cellStyle name="20% - Accent1 7 2 4 3 3 2 2" xfId="50341" xr:uid="{00000000-0005-0000-0000-0000ECC30000}"/>
    <cellStyle name="20% - Accent1 7 2 4 3 3 2 2 2" xfId="50342" xr:uid="{00000000-0005-0000-0000-0000EDC30000}"/>
    <cellStyle name="20% - Accent1 7 2 4 3 3 2 3" xfId="50343" xr:uid="{00000000-0005-0000-0000-0000EEC30000}"/>
    <cellStyle name="20% - Accent1 7 2 4 3 3 3" xfId="50344" xr:uid="{00000000-0005-0000-0000-0000EFC30000}"/>
    <cellStyle name="20% - Accent1 7 2 4 3 3 3 2" xfId="50345" xr:uid="{00000000-0005-0000-0000-0000F0C30000}"/>
    <cellStyle name="20% - Accent1 7 2 4 3 3 4" xfId="50346" xr:uid="{00000000-0005-0000-0000-0000F1C30000}"/>
    <cellStyle name="20% - Accent1 7 2 4 3 4" xfId="50347" xr:uid="{00000000-0005-0000-0000-0000F2C30000}"/>
    <cellStyle name="20% - Accent1 7 2 4 3 4 2" xfId="50348" xr:uid="{00000000-0005-0000-0000-0000F3C30000}"/>
    <cellStyle name="20% - Accent1 7 2 4 3 4 2 2" xfId="50349" xr:uid="{00000000-0005-0000-0000-0000F4C30000}"/>
    <cellStyle name="20% - Accent1 7 2 4 3 4 2 2 2" xfId="50350" xr:uid="{00000000-0005-0000-0000-0000F5C30000}"/>
    <cellStyle name="20% - Accent1 7 2 4 3 4 2 3" xfId="50351" xr:uid="{00000000-0005-0000-0000-0000F6C30000}"/>
    <cellStyle name="20% - Accent1 7 2 4 3 4 3" xfId="50352" xr:uid="{00000000-0005-0000-0000-0000F7C30000}"/>
    <cellStyle name="20% - Accent1 7 2 4 3 4 3 2" xfId="50353" xr:uid="{00000000-0005-0000-0000-0000F8C30000}"/>
    <cellStyle name="20% - Accent1 7 2 4 3 4 4" xfId="50354" xr:uid="{00000000-0005-0000-0000-0000F9C30000}"/>
    <cellStyle name="20% - Accent1 7 2 4 3 5" xfId="50355" xr:uid="{00000000-0005-0000-0000-0000FAC30000}"/>
    <cellStyle name="20% - Accent1 7 2 4 3 5 2" xfId="50356" xr:uid="{00000000-0005-0000-0000-0000FBC30000}"/>
    <cellStyle name="20% - Accent1 7 2 4 3 5 2 2" xfId="50357" xr:uid="{00000000-0005-0000-0000-0000FCC30000}"/>
    <cellStyle name="20% - Accent1 7 2 4 3 5 3" xfId="50358" xr:uid="{00000000-0005-0000-0000-0000FDC30000}"/>
    <cellStyle name="20% - Accent1 7 2 4 3 6" xfId="50359" xr:uid="{00000000-0005-0000-0000-0000FEC30000}"/>
    <cellStyle name="20% - Accent1 7 2 4 3 6 2" xfId="50360" xr:uid="{00000000-0005-0000-0000-0000FFC30000}"/>
    <cellStyle name="20% - Accent1 7 2 4 3 6 2 2" xfId="50361" xr:uid="{00000000-0005-0000-0000-000000C40000}"/>
    <cellStyle name="20% - Accent1 7 2 4 3 6 3" xfId="50362" xr:uid="{00000000-0005-0000-0000-000001C40000}"/>
    <cellStyle name="20% - Accent1 7 2 4 3 7" xfId="50363" xr:uid="{00000000-0005-0000-0000-000002C40000}"/>
    <cellStyle name="20% - Accent1 7 2 4 3 7 2" xfId="50364" xr:uid="{00000000-0005-0000-0000-000003C40000}"/>
    <cellStyle name="20% - Accent1 7 2 4 3 8" xfId="50365" xr:uid="{00000000-0005-0000-0000-000004C40000}"/>
    <cellStyle name="20% - Accent1 7 2 4 3 8 2" xfId="50366" xr:uid="{00000000-0005-0000-0000-000005C40000}"/>
    <cellStyle name="20% - Accent1 7 2 4 3 9" xfId="50367" xr:uid="{00000000-0005-0000-0000-000006C40000}"/>
    <cellStyle name="20% - Accent1 7 2 4 4" xfId="50368" xr:uid="{00000000-0005-0000-0000-000007C40000}"/>
    <cellStyle name="20% - Accent1 7 2 4 4 2" xfId="50369" xr:uid="{00000000-0005-0000-0000-000008C40000}"/>
    <cellStyle name="20% - Accent1 7 2 4 4 2 2" xfId="50370" xr:uid="{00000000-0005-0000-0000-000009C40000}"/>
    <cellStyle name="20% - Accent1 7 2 4 4 2 2 2" xfId="50371" xr:uid="{00000000-0005-0000-0000-00000AC40000}"/>
    <cellStyle name="20% - Accent1 7 2 4 4 2 3" xfId="50372" xr:uid="{00000000-0005-0000-0000-00000BC40000}"/>
    <cellStyle name="20% - Accent1 7 2 4 4 3" xfId="50373" xr:uid="{00000000-0005-0000-0000-00000CC40000}"/>
    <cellStyle name="20% - Accent1 7 2 4 4 3 2" xfId="50374" xr:uid="{00000000-0005-0000-0000-00000DC40000}"/>
    <cellStyle name="20% - Accent1 7 2 4 4 4" xfId="50375" xr:uid="{00000000-0005-0000-0000-00000EC40000}"/>
    <cellStyle name="20% - Accent1 7 2 4 5" xfId="50376" xr:uid="{00000000-0005-0000-0000-00000FC40000}"/>
    <cellStyle name="20% - Accent1 7 2 4 5 2" xfId="50377" xr:uid="{00000000-0005-0000-0000-000010C40000}"/>
    <cellStyle name="20% - Accent1 7 2 4 5 2 2" xfId="50378" xr:uid="{00000000-0005-0000-0000-000011C40000}"/>
    <cellStyle name="20% - Accent1 7 2 4 5 2 2 2" xfId="50379" xr:uid="{00000000-0005-0000-0000-000012C40000}"/>
    <cellStyle name="20% - Accent1 7 2 4 5 2 3" xfId="50380" xr:uid="{00000000-0005-0000-0000-000013C40000}"/>
    <cellStyle name="20% - Accent1 7 2 4 5 3" xfId="50381" xr:uid="{00000000-0005-0000-0000-000014C40000}"/>
    <cellStyle name="20% - Accent1 7 2 4 5 3 2" xfId="50382" xr:uid="{00000000-0005-0000-0000-000015C40000}"/>
    <cellStyle name="20% - Accent1 7 2 4 5 4" xfId="50383" xr:uid="{00000000-0005-0000-0000-000016C40000}"/>
    <cellStyle name="20% - Accent1 7 2 4 6" xfId="50384" xr:uid="{00000000-0005-0000-0000-000017C40000}"/>
    <cellStyle name="20% - Accent1 7 2 4 6 2" xfId="50385" xr:uid="{00000000-0005-0000-0000-000018C40000}"/>
    <cellStyle name="20% - Accent1 7 2 4 6 2 2" xfId="50386" xr:uid="{00000000-0005-0000-0000-000019C40000}"/>
    <cellStyle name="20% - Accent1 7 2 4 6 2 2 2" xfId="50387" xr:uid="{00000000-0005-0000-0000-00001AC40000}"/>
    <cellStyle name="20% - Accent1 7 2 4 6 2 3" xfId="50388" xr:uid="{00000000-0005-0000-0000-00001BC40000}"/>
    <cellStyle name="20% - Accent1 7 2 4 6 3" xfId="50389" xr:uid="{00000000-0005-0000-0000-00001CC40000}"/>
    <cellStyle name="20% - Accent1 7 2 4 6 3 2" xfId="50390" xr:uid="{00000000-0005-0000-0000-00001DC40000}"/>
    <cellStyle name="20% - Accent1 7 2 4 6 4" xfId="50391" xr:uid="{00000000-0005-0000-0000-00001EC40000}"/>
    <cellStyle name="20% - Accent1 7 2 4 7" xfId="50392" xr:uid="{00000000-0005-0000-0000-00001FC40000}"/>
    <cellStyle name="20% - Accent1 7 2 4 7 2" xfId="50393" xr:uid="{00000000-0005-0000-0000-000020C40000}"/>
    <cellStyle name="20% - Accent1 7 2 4 7 2 2" xfId="50394" xr:uid="{00000000-0005-0000-0000-000021C40000}"/>
    <cellStyle name="20% - Accent1 7 2 4 7 3" xfId="50395" xr:uid="{00000000-0005-0000-0000-000022C40000}"/>
    <cellStyle name="20% - Accent1 7 2 4 8" xfId="50396" xr:uid="{00000000-0005-0000-0000-000023C40000}"/>
    <cellStyle name="20% - Accent1 7 2 4 8 2" xfId="50397" xr:uid="{00000000-0005-0000-0000-000024C40000}"/>
    <cellStyle name="20% - Accent1 7 2 4 8 2 2" xfId="50398" xr:uid="{00000000-0005-0000-0000-000025C40000}"/>
    <cellStyle name="20% - Accent1 7 2 4 8 3" xfId="50399" xr:uid="{00000000-0005-0000-0000-000026C40000}"/>
    <cellStyle name="20% - Accent1 7 2 4 9" xfId="50400" xr:uid="{00000000-0005-0000-0000-000027C40000}"/>
    <cellStyle name="20% - Accent1 7 2 4 9 2" xfId="50401" xr:uid="{00000000-0005-0000-0000-000028C40000}"/>
    <cellStyle name="20% - Accent1 7 2 5" xfId="50402" xr:uid="{00000000-0005-0000-0000-000029C40000}"/>
    <cellStyle name="20% - Accent1 7 2 5 10" xfId="50403" xr:uid="{00000000-0005-0000-0000-00002AC40000}"/>
    <cellStyle name="20% - Accent1 7 2 5 10 2" xfId="50404" xr:uid="{00000000-0005-0000-0000-00002BC40000}"/>
    <cellStyle name="20% - Accent1 7 2 5 11" xfId="50405" xr:uid="{00000000-0005-0000-0000-00002CC40000}"/>
    <cellStyle name="20% - Accent1 7 2 5 2" xfId="50406" xr:uid="{00000000-0005-0000-0000-00002DC40000}"/>
    <cellStyle name="20% - Accent1 7 2 5 2 2" xfId="50407" xr:uid="{00000000-0005-0000-0000-00002EC40000}"/>
    <cellStyle name="20% - Accent1 7 2 5 2 2 2" xfId="50408" xr:uid="{00000000-0005-0000-0000-00002FC40000}"/>
    <cellStyle name="20% - Accent1 7 2 5 2 2 2 2" xfId="50409" xr:uid="{00000000-0005-0000-0000-000030C40000}"/>
    <cellStyle name="20% - Accent1 7 2 5 2 2 2 2 2" xfId="50410" xr:uid="{00000000-0005-0000-0000-000031C40000}"/>
    <cellStyle name="20% - Accent1 7 2 5 2 2 2 3" xfId="50411" xr:uid="{00000000-0005-0000-0000-000032C40000}"/>
    <cellStyle name="20% - Accent1 7 2 5 2 2 3" xfId="50412" xr:uid="{00000000-0005-0000-0000-000033C40000}"/>
    <cellStyle name="20% - Accent1 7 2 5 2 2 3 2" xfId="50413" xr:uid="{00000000-0005-0000-0000-000034C40000}"/>
    <cellStyle name="20% - Accent1 7 2 5 2 2 4" xfId="50414" xr:uid="{00000000-0005-0000-0000-000035C40000}"/>
    <cellStyle name="20% - Accent1 7 2 5 2 3" xfId="50415" xr:uid="{00000000-0005-0000-0000-000036C40000}"/>
    <cellStyle name="20% - Accent1 7 2 5 2 3 2" xfId="50416" xr:uid="{00000000-0005-0000-0000-000037C40000}"/>
    <cellStyle name="20% - Accent1 7 2 5 2 3 2 2" xfId="50417" xr:uid="{00000000-0005-0000-0000-000038C40000}"/>
    <cellStyle name="20% - Accent1 7 2 5 2 3 2 2 2" xfId="50418" xr:uid="{00000000-0005-0000-0000-000039C40000}"/>
    <cellStyle name="20% - Accent1 7 2 5 2 3 2 3" xfId="50419" xr:uid="{00000000-0005-0000-0000-00003AC40000}"/>
    <cellStyle name="20% - Accent1 7 2 5 2 3 3" xfId="50420" xr:uid="{00000000-0005-0000-0000-00003BC40000}"/>
    <cellStyle name="20% - Accent1 7 2 5 2 3 3 2" xfId="50421" xr:uid="{00000000-0005-0000-0000-00003CC40000}"/>
    <cellStyle name="20% - Accent1 7 2 5 2 3 4" xfId="50422" xr:uid="{00000000-0005-0000-0000-00003DC40000}"/>
    <cellStyle name="20% - Accent1 7 2 5 2 4" xfId="50423" xr:uid="{00000000-0005-0000-0000-00003EC40000}"/>
    <cellStyle name="20% - Accent1 7 2 5 2 4 2" xfId="50424" xr:uid="{00000000-0005-0000-0000-00003FC40000}"/>
    <cellStyle name="20% - Accent1 7 2 5 2 4 2 2" xfId="50425" xr:uid="{00000000-0005-0000-0000-000040C40000}"/>
    <cellStyle name="20% - Accent1 7 2 5 2 4 2 2 2" xfId="50426" xr:uid="{00000000-0005-0000-0000-000041C40000}"/>
    <cellStyle name="20% - Accent1 7 2 5 2 4 2 3" xfId="50427" xr:uid="{00000000-0005-0000-0000-000042C40000}"/>
    <cellStyle name="20% - Accent1 7 2 5 2 4 3" xfId="50428" xr:uid="{00000000-0005-0000-0000-000043C40000}"/>
    <cellStyle name="20% - Accent1 7 2 5 2 4 3 2" xfId="50429" xr:uid="{00000000-0005-0000-0000-000044C40000}"/>
    <cellStyle name="20% - Accent1 7 2 5 2 4 4" xfId="50430" xr:uid="{00000000-0005-0000-0000-000045C40000}"/>
    <cellStyle name="20% - Accent1 7 2 5 2 5" xfId="50431" xr:uid="{00000000-0005-0000-0000-000046C40000}"/>
    <cellStyle name="20% - Accent1 7 2 5 2 5 2" xfId="50432" xr:uid="{00000000-0005-0000-0000-000047C40000}"/>
    <cellStyle name="20% - Accent1 7 2 5 2 5 2 2" xfId="50433" xr:uid="{00000000-0005-0000-0000-000048C40000}"/>
    <cellStyle name="20% - Accent1 7 2 5 2 5 3" xfId="50434" xr:uid="{00000000-0005-0000-0000-000049C40000}"/>
    <cellStyle name="20% - Accent1 7 2 5 2 6" xfId="50435" xr:uid="{00000000-0005-0000-0000-00004AC40000}"/>
    <cellStyle name="20% - Accent1 7 2 5 2 6 2" xfId="50436" xr:uid="{00000000-0005-0000-0000-00004BC40000}"/>
    <cellStyle name="20% - Accent1 7 2 5 2 6 2 2" xfId="50437" xr:uid="{00000000-0005-0000-0000-00004CC40000}"/>
    <cellStyle name="20% - Accent1 7 2 5 2 6 3" xfId="50438" xr:uid="{00000000-0005-0000-0000-00004DC40000}"/>
    <cellStyle name="20% - Accent1 7 2 5 2 7" xfId="50439" xr:uid="{00000000-0005-0000-0000-00004EC40000}"/>
    <cellStyle name="20% - Accent1 7 2 5 2 7 2" xfId="50440" xr:uid="{00000000-0005-0000-0000-00004FC40000}"/>
    <cellStyle name="20% - Accent1 7 2 5 2 8" xfId="50441" xr:uid="{00000000-0005-0000-0000-000050C40000}"/>
    <cellStyle name="20% - Accent1 7 2 5 2 8 2" xfId="50442" xr:uid="{00000000-0005-0000-0000-000051C40000}"/>
    <cellStyle name="20% - Accent1 7 2 5 2 9" xfId="50443" xr:uid="{00000000-0005-0000-0000-000052C40000}"/>
    <cellStyle name="20% - Accent1 7 2 5 3" xfId="50444" xr:uid="{00000000-0005-0000-0000-000053C40000}"/>
    <cellStyle name="20% - Accent1 7 2 5 3 2" xfId="50445" xr:uid="{00000000-0005-0000-0000-000054C40000}"/>
    <cellStyle name="20% - Accent1 7 2 5 3 2 2" xfId="50446" xr:uid="{00000000-0005-0000-0000-000055C40000}"/>
    <cellStyle name="20% - Accent1 7 2 5 3 2 2 2" xfId="50447" xr:uid="{00000000-0005-0000-0000-000056C40000}"/>
    <cellStyle name="20% - Accent1 7 2 5 3 2 2 2 2" xfId="50448" xr:uid="{00000000-0005-0000-0000-000057C40000}"/>
    <cellStyle name="20% - Accent1 7 2 5 3 2 2 3" xfId="50449" xr:uid="{00000000-0005-0000-0000-000058C40000}"/>
    <cellStyle name="20% - Accent1 7 2 5 3 2 3" xfId="50450" xr:uid="{00000000-0005-0000-0000-000059C40000}"/>
    <cellStyle name="20% - Accent1 7 2 5 3 2 3 2" xfId="50451" xr:uid="{00000000-0005-0000-0000-00005AC40000}"/>
    <cellStyle name="20% - Accent1 7 2 5 3 2 4" xfId="50452" xr:uid="{00000000-0005-0000-0000-00005BC40000}"/>
    <cellStyle name="20% - Accent1 7 2 5 3 3" xfId="50453" xr:uid="{00000000-0005-0000-0000-00005CC40000}"/>
    <cellStyle name="20% - Accent1 7 2 5 3 3 2" xfId="50454" xr:uid="{00000000-0005-0000-0000-00005DC40000}"/>
    <cellStyle name="20% - Accent1 7 2 5 3 3 2 2" xfId="50455" xr:uid="{00000000-0005-0000-0000-00005EC40000}"/>
    <cellStyle name="20% - Accent1 7 2 5 3 3 2 2 2" xfId="50456" xr:uid="{00000000-0005-0000-0000-00005FC40000}"/>
    <cellStyle name="20% - Accent1 7 2 5 3 3 2 3" xfId="50457" xr:uid="{00000000-0005-0000-0000-000060C40000}"/>
    <cellStyle name="20% - Accent1 7 2 5 3 3 3" xfId="50458" xr:uid="{00000000-0005-0000-0000-000061C40000}"/>
    <cellStyle name="20% - Accent1 7 2 5 3 3 3 2" xfId="50459" xr:uid="{00000000-0005-0000-0000-000062C40000}"/>
    <cellStyle name="20% - Accent1 7 2 5 3 3 4" xfId="50460" xr:uid="{00000000-0005-0000-0000-000063C40000}"/>
    <cellStyle name="20% - Accent1 7 2 5 3 4" xfId="50461" xr:uid="{00000000-0005-0000-0000-000064C40000}"/>
    <cellStyle name="20% - Accent1 7 2 5 3 4 2" xfId="50462" xr:uid="{00000000-0005-0000-0000-000065C40000}"/>
    <cellStyle name="20% - Accent1 7 2 5 3 4 2 2" xfId="50463" xr:uid="{00000000-0005-0000-0000-000066C40000}"/>
    <cellStyle name="20% - Accent1 7 2 5 3 4 2 2 2" xfId="50464" xr:uid="{00000000-0005-0000-0000-000067C40000}"/>
    <cellStyle name="20% - Accent1 7 2 5 3 4 2 3" xfId="50465" xr:uid="{00000000-0005-0000-0000-000068C40000}"/>
    <cellStyle name="20% - Accent1 7 2 5 3 4 3" xfId="50466" xr:uid="{00000000-0005-0000-0000-000069C40000}"/>
    <cellStyle name="20% - Accent1 7 2 5 3 4 3 2" xfId="50467" xr:uid="{00000000-0005-0000-0000-00006AC40000}"/>
    <cellStyle name="20% - Accent1 7 2 5 3 4 4" xfId="50468" xr:uid="{00000000-0005-0000-0000-00006BC40000}"/>
    <cellStyle name="20% - Accent1 7 2 5 3 5" xfId="50469" xr:uid="{00000000-0005-0000-0000-00006CC40000}"/>
    <cellStyle name="20% - Accent1 7 2 5 3 5 2" xfId="50470" xr:uid="{00000000-0005-0000-0000-00006DC40000}"/>
    <cellStyle name="20% - Accent1 7 2 5 3 5 2 2" xfId="50471" xr:uid="{00000000-0005-0000-0000-00006EC40000}"/>
    <cellStyle name="20% - Accent1 7 2 5 3 5 3" xfId="50472" xr:uid="{00000000-0005-0000-0000-00006FC40000}"/>
    <cellStyle name="20% - Accent1 7 2 5 3 6" xfId="50473" xr:uid="{00000000-0005-0000-0000-000070C40000}"/>
    <cellStyle name="20% - Accent1 7 2 5 3 6 2" xfId="50474" xr:uid="{00000000-0005-0000-0000-000071C40000}"/>
    <cellStyle name="20% - Accent1 7 2 5 3 6 2 2" xfId="50475" xr:uid="{00000000-0005-0000-0000-000072C40000}"/>
    <cellStyle name="20% - Accent1 7 2 5 3 6 3" xfId="50476" xr:uid="{00000000-0005-0000-0000-000073C40000}"/>
    <cellStyle name="20% - Accent1 7 2 5 3 7" xfId="50477" xr:uid="{00000000-0005-0000-0000-000074C40000}"/>
    <cellStyle name="20% - Accent1 7 2 5 3 7 2" xfId="50478" xr:uid="{00000000-0005-0000-0000-000075C40000}"/>
    <cellStyle name="20% - Accent1 7 2 5 3 8" xfId="50479" xr:uid="{00000000-0005-0000-0000-000076C40000}"/>
    <cellStyle name="20% - Accent1 7 2 5 3 8 2" xfId="50480" xr:uid="{00000000-0005-0000-0000-000077C40000}"/>
    <cellStyle name="20% - Accent1 7 2 5 3 9" xfId="50481" xr:uid="{00000000-0005-0000-0000-000078C40000}"/>
    <cellStyle name="20% - Accent1 7 2 5 4" xfId="50482" xr:uid="{00000000-0005-0000-0000-000079C40000}"/>
    <cellStyle name="20% - Accent1 7 2 5 4 2" xfId="50483" xr:uid="{00000000-0005-0000-0000-00007AC40000}"/>
    <cellStyle name="20% - Accent1 7 2 5 4 2 2" xfId="50484" xr:uid="{00000000-0005-0000-0000-00007BC40000}"/>
    <cellStyle name="20% - Accent1 7 2 5 4 2 2 2" xfId="50485" xr:uid="{00000000-0005-0000-0000-00007CC40000}"/>
    <cellStyle name="20% - Accent1 7 2 5 4 2 3" xfId="50486" xr:uid="{00000000-0005-0000-0000-00007DC40000}"/>
    <cellStyle name="20% - Accent1 7 2 5 4 3" xfId="50487" xr:uid="{00000000-0005-0000-0000-00007EC40000}"/>
    <cellStyle name="20% - Accent1 7 2 5 4 3 2" xfId="50488" xr:uid="{00000000-0005-0000-0000-00007FC40000}"/>
    <cellStyle name="20% - Accent1 7 2 5 4 4" xfId="50489" xr:uid="{00000000-0005-0000-0000-000080C40000}"/>
    <cellStyle name="20% - Accent1 7 2 5 5" xfId="50490" xr:uid="{00000000-0005-0000-0000-000081C40000}"/>
    <cellStyle name="20% - Accent1 7 2 5 5 2" xfId="50491" xr:uid="{00000000-0005-0000-0000-000082C40000}"/>
    <cellStyle name="20% - Accent1 7 2 5 5 2 2" xfId="50492" xr:uid="{00000000-0005-0000-0000-000083C40000}"/>
    <cellStyle name="20% - Accent1 7 2 5 5 2 2 2" xfId="50493" xr:uid="{00000000-0005-0000-0000-000084C40000}"/>
    <cellStyle name="20% - Accent1 7 2 5 5 2 3" xfId="50494" xr:uid="{00000000-0005-0000-0000-000085C40000}"/>
    <cellStyle name="20% - Accent1 7 2 5 5 3" xfId="50495" xr:uid="{00000000-0005-0000-0000-000086C40000}"/>
    <cellStyle name="20% - Accent1 7 2 5 5 3 2" xfId="50496" xr:uid="{00000000-0005-0000-0000-000087C40000}"/>
    <cellStyle name="20% - Accent1 7 2 5 5 4" xfId="50497" xr:uid="{00000000-0005-0000-0000-000088C40000}"/>
    <cellStyle name="20% - Accent1 7 2 5 6" xfId="50498" xr:uid="{00000000-0005-0000-0000-000089C40000}"/>
    <cellStyle name="20% - Accent1 7 2 5 6 2" xfId="50499" xr:uid="{00000000-0005-0000-0000-00008AC40000}"/>
    <cellStyle name="20% - Accent1 7 2 5 6 2 2" xfId="50500" xr:uid="{00000000-0005-0000-0000-00008BC40000}"/>
    <cellStyle name="20% - Accent1 7 2 5 6 2 2 2" xfId="50501" xr:uid="{00000000-0005-0000-0000-00008CC40000}"/>
    <cellStyle name="20% - Accent1 7 2 5 6 2 3" xfId="50502" xr:uid="{00000000-0005-0000-0000-00008DC40000}"/>
    <cellStyle name="20% - Accent1 7 2 5 6 3" xfId="50503" xr:uid="{00000000-0005-0000-0000-00008EC40000}"/>
    <cellStyle name="20% - Accent1 7 2 5 6 3 2" xfId="50504" xr:uid="{00000000-0005-0000-0000-00008FC40000}"/>
    <cellStyle name="20% - Accent1 7 2 5 6 4" xfId="50505" xr:uid="{00000000-0005-0000-0000-000090C40000}"/>
    <cellStyle name="20% - Accent1 7 2 5 7" xfId="50506" xr:uid="{00000000-0005-0000-0000-000091C40000}"/>
    <cellStyle name="20% - Accent1 7 2 5 7 2" xfId="50507" xr:uid="{00000000-0005-0000-0000-000092C40000}"/>
    <cellStyle name="20% - Accent1 7 2 5 7 2 2" xfId="50508" xr:uid="{00000000-0005-0000-0000-000093C40000}"/>
    <cellStyle name="20% - Accent1 7 2 5 7 3" xfId="50509" xr:uid="{00000000-0005-0000-0000-000094C40000}"/>
    <cellStyle name="20% - Accent1 7 2 5 8" xfId="50510" xr:uid="{00000000-0005-0000-0000-000095C40000}"/>
    <cellStyle name="20% - Accent1 7 2 5 8 2" xfId="50511" xr:uid="{00000000-0005-0000-0000-000096C40000}"/>
    <cellStyle name="20% - Accent1 7 2 5 8 2 2" xfId="50512" xr:uid="{00000000-0005-0000-0000-000097C40000}"/>
    <cellStyle name="20% - Accent1 7 2 5 8 3" xfId="50513" xr:uid="{00000000-0005-0000-0000-000098C40000}"/>
    <cellStyle name="20% - Accent1 7 2 5 9" xfId="50514" xr:uid="{00000000-0005-0000-0000-000099C40000}"/>
    <cellStyle name="20% - Accent1 7 2 5 9 2" xfId="50515" xr:uid="{00000000-0005-0000-0000-00009AC40000}"/>
    <cellStyle name="20% - Accent1 7 2 6" xfId="50516" xr:uid="{00000000-0005-0000-0000-00009BC40000}"/>
    <cellStyle name="20% - Accent1 7 2 6 2" xfId="50517" xr:uid="{00000000-0005-0000-0000-00009CC40000}"/>
    <cellStyle name="20% - Accent1 7 2 6 2 2" xfId="50518" xr:uid="{00000000-0005-0000-0000-00009DC40000}"/>
    <cellStyle name="20% - Accent1 7 2 6 2 2 2" xfId="50519" xr:uid="{00000000-0005-0000-0000-00009EC40000}"/>
    <cellStyle name="20% - Accent1 7 2 6 2 2 2 2" xfId="50520" xr:uid="{00000000-0005-0000-0000-00009FC40000}"/>
    <cellStyle name="20% - Accent1 7 2 6 2 2 3" xfId="50521" xr:uid="{00000000-0005-0000-0000-0000A0C40000}"/>
    <cellStyle name="20% - Accent1 7 2 6 2 3" xfId="50522" xr:uid="{00000000-0005-0000-0000-0000A1C40000}"/>
    <cellStyle name="20% - Accent1 7 2 6 2 3 2" xfId="50523" xr:uid="{00000000-0005-0000-0000-0000A2C40000}"/>
    <cellStyle name="20% - Accent1 7 2 6 2 4" xfId="50524" xr:uid="{00000000-0005-0000-0000-0000A3C40000}"/>
    <cellStyle name="20% - Accent1 7 2 6 3" xfId="50525" xr:uid="{00000000-0005-0000-0000-0000A4C40000}"/>
    <cellStyle name="20% - Accent1 7 2 6 3 2" xfId="50526" xr:uid="{00000000-0005-0000-0000-0000A5C40000}"/>
    <cellStyle name="20% - Accent1 7 2 6 3 2 2" xfId="50527" xr:uid="{00000000-0005-0000-0000-0000A6C40000}"/>
    <cellStyle name="20% - Accent1 7 2 6 3 2 2 2" xfId="50528" xr:uid="{00000000-0005-0000-0000-0000A7C40000}"/>
    <cellStyle name="20% - Accent1 7 2 6 3 2 3" xfId="50529" xr:uid="{00000000-0005-0000-0000-0000A8C40000}"/>
    <cellStyle name="20% - Accent1 7 2 6 3 3" xfId="50530" xr:uid="{00000000-0005-0000-0000-0000A9C40000}"/>
    <cellStyle name="20% - Accent1 7 2 6 3 3 2" xfId="50531" xr:uid="{00000000-0005-0000-0000-0000AAC40000}"/>
    <cellStyle name="20% - Accent1 7 2 6 3 4" xfId="50532" xr:uid="{00000000-0005-0000-0000-0000ABC40000}"/>
    <cellStyle name="20% - Accent1 7 2 6 4" xfId="50533" xr:uid="{00000000-0005-0000-0000-0000ACC40000}"/>
    <cellStyle name="20% - Accent1 7 2 6 4 2" xfId="50534" xr:uid="{00000000-0005-0000-0000-0000ADC40000}"/>
    <cellStyle name="20% - Accent1 7 2 6 4 2 2" xfId="50535" xr:uid="{00000000-0005-0000-0000-0000AEC40000}"/>
    <cellStyle name="20% - Accent1 7 2 6 4 2 2 2" xfId="50536" xr:uid="{00000000-0005-0000-0000-0000AFC40000}"/>
    <cellStyle name="20% - Accent1 7 2 6 4 2 3" xfId="50537" xr:uid="{00000000-0005-0000-0000-0000B0C40000}"/>
    <cellStyle name="20% - Accent1 7 2 6 4 3" xfId="50538" xr:uid="{00000000-0005-0000-0000-0000B1C40000}"/>
    <cellStyle name="20% - Accent1 7 2 6 4 3 2" xfId="50539" xr:uid="{00000000-0005-0000-0000-0000B2C40000}"/>
    <cellStyle name="20% - Accent1 7 2 6 4 4" xfId="50540" xr:uid="{00000000-0005-0000-0000-0000B3C40000}"/>
    <cellStyle name="20% - Accent1 7 2 6 5" xfId="50541" xr:uid="{00000000-0005-0000-0000-0000B4C40000}"/>
    <cellStyle name="20% - Accent1 7 2 6 5 2" xfId="50542" xr:uid="{00000000-0005-0000-0000-0000B5C40000}"/>
    <cellStyle name="20% - Accent1 7 2 6 5 2 2" xfId="50543" xr:uid="{00000000-0005-0000-0000-0000B6C40000}"/>
    <cellStyle name="20% - Accent1 7 2 6 5 3" xfId="50544" xr:uid="{00000000-0005-0000-0000-0000B7C40000}"/>
    <cellStyle name="20% - Accent1 7 2 6 6" xfId="50545" xr:uid="{00000000-0005-0000-0000-0000B8C40000}"/>
    <cellStyle name="20% - Accent1 7 2 6 6 2" xfId="50546" xr:uid="{00000000-0005-0000-0000-0000B9C40000}"/>
    <cellStyle name="20% - Accent1 7 2 6 6 2 2" xfId="50547" xr:uid="{00000000-0005-0000-0000-0000BAC40000}"/>
    <cellStyle name="20% - Accent1 7 2 6 6 3" xfId="50548" xr:uid="{00000000-0005-0000-0000-0000BBC40000}"/>
    <cellStyle name="20% - Accent1 7 2 6 7" xfId="50549" xr:uid="{00000000-0005-0000-0000-0000BCC40000}"/>
    <cellStyle name="20% - Accent1 7 2 6 7 2" xfId="50550" xr:uid="{00000000-0005-0000-0000-0000BDC40000}"/>
    <cellStyle name="20% - Accent1 7 2 6 8" xfId="50551" xr:uid="{00000000-0005-0000-0000-0000BEC40000}"/>
    <cellStyle name="20% - Accent1 7 2 6 8 2" xfId="50552" xr:uid="{00000000-0005-0000-0000-0000BFC40000}"/>
    <cellStyle name="20% - Accent1 7 2 6 9" xfId="50553" xr:uid="{00000000-0005-0000-0000-0000C0C40000}"/>
    <cellStyle name="20% - Accent1 7 2 7" xfId="50554" xr:uid="{00000000-0005-0000-0000-0000C1C40000}"/>
    <cellStyle name="20% - Accent1 7 2 7 2" xfId="50555" xr:uid="{00000000-0005-0000-0000-0000C2C40000}"/>
    <cellStyle name="20% - Accent1 7 2 7 2 2" xfId="50556" xr:uid="{00000000-0005-0000-0000-0000C3C40000}"/>
    <cellStyle name="20% - Accent1 7 2 7 2 2 2" xfId="50557" xr:uid="{00000000-0005-0000-0000-0000C4C40000}"/>
    <cellStyle name="20% - Accent1 7 2 7 2 2 2 2" xfId="50558" xr:uid="{00000000-0005-0000-0000-0000C5C40000}"/>
    <cellStyle name="20% - Accent1 7 2 7 2 2 3" xfId="50559" xr:uid="{00000000-0005-0000-0000-0000C6C40000}"/>
    <cellStyle name="20% - Accent1 7 2 7 2 3" xfId="50560" xr:uid="{00000000-0005-0000-0000-0000C7C40000}"/>
    <cellStyle name="20% - Accent1 7 2 7 2 3 2" xfId="50561" xr:uid="{00000000-0005-0000-0000-0000C8C40000}"/>
    <cellStyle name="20% - Accent1 7 2 7 2 4" xfId="50562" xr:uid="{00000000-0005-0000-0000-0000C9C40000}"/>
    <cellStyle name="20% - Accent1 7 2 7 3" xfId="50563" xr:uid="{00000000-0005-0000-0000-0000CAC40000}"/>
    <cellStyle name="20% - Accent1 7 2 7 3 2" xfId="50564" xr:uid="{00000000-0005-0000-0000-0000CBC40000}"/>
    <cellStyle name="20% - Accent1 7 2 7 3 2 2" xfId="50565" xr:uid="{00000000-0005-0000-0000-0000CCC40000}"/>
    <cellStyle name="20% - Accent1 7 2 7 3 2 2 2" xfId="50566" xr:uid="{00000000-0005-0000-0000-0000CDC40000}"/>
    <cellStyle name="20% - Accent1 7 2 7 3 2 3" xfId="50567" xr:uid="{00000000-0005-0000-0000-0000CEC40000}"/>
    <cellStyle name="20% - Accent1 7 2 7 3 3" xfId="50568" xr:uid="{00000000-0005-0000-0000-0000CFC40000}"/>
    <cellStyle name="20% - Accent1 7 2 7 3 3 2" xfId="50569" xr:uid="{00000000-0005-0000-0000-0000D0C40000}"/>
    <cellStyle name="20% - Accent1 7 2 7 3 4" xfId="50570" xr:uid="{00000000-0005-0000-0000-0000D1C40000}"/>
    <cellStyle name="20% - Accent1 7 2 7 4" xfId="50571" xr:uid="{00000000-0005-0000-0000-0000D2C40000}"/>
    <cellStyle name="20% - Accent1 7 2 7 4 2" xfId="50572" xr:uid="{00000000-0005-0000-0000-0000D3C40000}"/>
    <cellStyle name="20% - Accent1 7 2 7 4 2 2" xfId="50573" xr:uid="{00000000-0005-0000-0000-0000D4C40000}"/>
    <cellStyle name="20% - Accent1 7 2 7 4 2 2 2" xfId="50574" xr:uid="{00000000-0005-0000-0000-0000D5C40000}"/>
    <cellStyle name="20% - Accent1 7 2 7 4 2 3" xfId="50575" xr:uid="{00000000-0005-0000-0000-0000D6C40000}"/>
    <cellStyle name="20% - Accent1 7 2 7 4 3" xfId="50576" xr:uid="{00000000-0005-0000-0000-0000D7C40000}"/>
    <cellStyle name="20% - Accent1 7 2 7 4 3 2" xfId="50577" xr:uid="{00000000-0005-0000-0000-0000D8C40000}"/>
    <cellStyle name="20% - Accent1 7 2 7 4 4" xfId="50578" xr:uid="{00000000-0005-0000-0000-0000D9C40000}"/>
    <cellStyle name="20% - Accent1 7 2 7 5" xfId="50579" xr:uid="{00000000-0005-0000-0000-0000DAC40000}"/>
    <cellStyle name="20% - Accent1 7 2 7 5 2" xfId="50580" xr:uid="{00000000-0005-0000-0000-0000DBC40000}"/>
    <cellStyle name="20% - Accent1 7 2 7 5 2 2" xfId="50581" xr:uid="{00000000-0005-0000-0000-0000DCC40000}"/>
    <cellStyle name="20% - Accent1 7 2 7 5 3" xfId="50582" xr:uid="{00000000-0005-0000-0000-0000DDC40000}"/>
    <cellStyle name="20% - Accent1 7 2 7 6" xfId="50583" xr:uid="{00000000-0005-0000-0000-0000DEC40000}"/>
    <cellStyle name="20% - Accent1 7 2 7 6 2" xfId="50584" xr:uid="{00000000-0005-0000-0000-0000DFC40000}"/>
    <cellStyle name="20% - Accent1 7 2 7 6 2 2" xfId="50585" xr:uid="{00000000-0005-0000-0000-0000E0C40000}"/>
    <cellStyle name="20% - Accent1 7 2 7 6 3" xfId="50586" xr:uid="{00000000-0005-0000-0000-0000E1C40000}"/>
    <cellStyle name="20% - Accent1 7 2 7 7" xfId="50587" xr:uid="{00000000-0005-0000-0000-0000E2C40000}"/>
    <cellStyle name="20% - Accent1 7 2 7 7 2" xfId="50588" xr:uid="{00000000-0005-0000-0000-0000E3C40000}"/>
    <cellStyle name="20% - Accent1 7 2 7 8" xfId="50589" xr:uid="{00000000-0005-0000-0000-0000E4C40000}"/>
    <cellStyle name="20% - Accent1 7 2 7 8 2" xfId="50590" xr:uid="{00000000-0005-0000-0000-0000E5C40000}"/>
    <cellStyle name="20% - Accent1 7 2 7 9" xfId="50591" xr:uid="{00000000-0005-0000-0000-0000E6C40000}"/>
    <cellStyle name="20% - Accent1 7 2 8" xfId="50592" xr:uid="{00000000-0005-0000-0000-0000E7C40000}"/>
    <cellStyle name="20% - Accent1 7 2 8 2" xfId="50593" xr:uid="{00000000-0005-0000-0000-0000E8C40000}"/>
    <cellStyle name="20% - Accent1 7 2 8 2 2" xfId="50594" xr:uid="{00000000-0005-0000-0000-0000E9C40000}"/>
    <cellStyle name="20% - Accent1 7 2 8 2 2 2" xfId="50595" xr:uid="{00000000-0005-0000-0000-0000EAC40000}"/>
    <cellStyle name="20% - Accent1 7 2 8 2 3" xfId="50596" xr:uid="{00000000-0005-0000-0000-0000EBC40000}"/>
    <cellStyle name="20% - Accent1 7 2 8 3" xfId="50597" xr:uid="{00000000-0005-0000-0000-0000ECC40000}"/>
    <cellStyle name="20% - Accent1 7 2 8 3 2" xfId="50598" xr:uid="{00000000-0005-0000-0000-0000EDC40000}"/>
    <cellStyle name="20% - Accent1 7 2 8 4" xfId="50599" xr:uid="{00000000-0005-0000-0000-0000EEC40000}"/>
    <cellStyle name="20% - Accent1 7 2 9" xfId="50600" xr:uid="{00000000-0005-0000-0000-0000EFC40000}"/>
    <cellStyle name="20% - Accent1 7 2 9 2" xfId="50601" xr:uid="{00000000-0005-0000-0000-0000F0C40000}"/>
    <cellStyle name="20% - Accent1 7 2 9 2 2" xfId="50602" xr:uid="{00000000-0005-0000-0000-0000F1C40000}"/>
    <cellStyle name="20% - Accent1 7 2 9 2 2 2" xfId="50603" xr:uid="{00000000-0005-0000-0000-0000F2C40000}"/>
    <cellStyle name="20% - Accent1 7 2 9 2 3" xfId="50604" xr:uid="{00000000-0005-0000-0000-0000F3C40000}"/>
    <cellStyle name="20% - Accent1 7 2 9 3" xfId="50605" xr:uid="{00000000-0005-0000-0000-0000F4C40000}"/>
    <cellStyle name="20% - Accent1 7 2 9 3 2" xfId="50606" xr:uid="{00000000-0005-0000-0000-0000F5C40000}"/>
    <cellStyle name="20% - Accent1 7 2 9 4" xfId="50607" xr:uid="{00000000-0005-0000-0000-0000F6C40000}"/>
    <cellStyle name="20% - Accent1 7 3" xfId="50608" xr:uid="{00000000-0005-0000-0000-0000F7C40000}"/>
    <cellStyle name="20% - Accent1 7 3 10" xfId="50609" xr:uid="{00000000-0005-0000-0000-0000F8C40000}"/>
    <cellStyle name="20% - Accent1 7 3 10 2" xfId="50610" xr:uid="{00000000-0005-0000-0000-0000F9C40000}"/>
    <cellStyle name="20% - Accent1 7 3 10 2 2" xfId="50611" xr:uid="{00000000-0005-0000-0000-0000FAC40000}"/>
    <cellStyle name="20% - Accent1 7 3 10 3" xfId="50612" xr:uid="{00000000-0005-0000-0000-0000FBC40000}"/>
    <cellStyle name="20% - Accent1 7 3 11" xfId="50613" xr:uid="{00000000-0005-0000-0000-0000FCC40000}"/>
    <cellStyle name="20% - Accent1 7 3 11 2" xfId="50614" xr:uid="{00000000-0005-0000-0000-0000FDC40000}"/>
    <cellStyle name="20% - Accent1 7 3 11 2 2" xfId="50615" xr:uid="{00000000-0005-0000-0000-0000FEC40000}"/>
    <cellStyle name="20% - Accent1 7 3 11 3" xfId="50616" xr:uid="{00000000-0005-0000-0000-0000FFC40000}"/>
    <cellStyle name="20% - Accent1 7 3 12" xfId="50617" xr:uid="{00000000-0005-0000-0000-000000C50000}"/>
    <cellStyle name="20% - Accent1 7 3 12 2" xfId="50618" xr:uid="{00000000-0005-0000-0000-000001C50000}"/>
    <cellStyle name="20% - Accent1 7 3 13" xfId="50619" xr:uid="{00000000-0005-0000-0000-000002C50000}"/>
    <cellStyle name="20% - Accent1 7 3 13 2" xfId="50620" xr:uid="{00000000-0005-0000-0000-000003C50000}"/>
    <cellStyle name="20% - Accent1 7 3 14" xfId="50621" xr:uid="{00000000-0005-0000-0000-000004C50000}"/>
    <cellStyle name="20% - Accent1 7 3 2" xfId="50622" xr:uid="{00000000-0005-0000-0000-000005C50000}"/>
    <cellStyle name="20% - Accent1 7 3 2 10" xfId="50623" xr:uid="{00000000-0005-0000-0000-000006C50000}"/>
    <cellStyle name="20% - Accent1 7 3 2 10 2" xfId="50624" xr:uid="{00000000-0005-0000-0000-000007C50000}"/>
    <cellStyle name="20% - Accent1 7 3 2 11" xfId="50625" xr:uid="{00000000-0005-0000-0000-000008C50000}"/>
    <cellStyle name="20% - Accent1 7 3 2 2" xfId="50626" xr:uid="{00000000-0005-0000-0000-000009C50000}"/>
    <cellStyle name="20% - Accent1 7 3 2 2 2" xfId="50627" xr:uid="{00000000-0005-0000-0000-00000AC50000}"/>
    <cellStyle name="20% - Accent1 7 3 2 2 2 2" xfId="50628" xr:uid="{00000000-0005-0000-0000-00000BC50000}"/>
    <cellStyle name="20% - Accent1 7 3 2 2 2 2 2" xfId="50629" xr:uid="{00000000-0005-0000-0000-00000CC50000}"/>
    <cellStyle name="20% - Accent1 7 3 2 2 2 2 2 2" xfId="50630" xr:uid="{00000000-0005-0000-0000-00000DC50000}"/>
    <cellStyle name="20% - Accent1 7 3 2 2 2 2 3" xfId="50631" xr:uid="{00000000-0005-0000-0000-00000EC50000}"/>
    <cellStyle name="20% - Accent1 7 3 2 2 2 3" xfId="50632" xr:uid="{00000000-0005-0000-0000-00000FC50000}"/>
    <cellStyle name="20% - Accent1 7 3 2 2 2 3 2" xfId="50633" xr:uid="{00000000-0005-0000-0000-000010C50000}"/>
    <cellStyle name="20% - Accent1 7 3 2 2 2 4" xfId="50634" xr:uid="{00000000-0005-0000-0000-000011C50000}"/>
    <cellStyle name="20% - Accent1 7 3 2 2 3" xfId="50635" xr:uid="{00000000-0005-0000-0000-000012C50000}"/>
    <cellStyle name="20% - Accent1 7 3 2 2 3 2" xfId="50636" xr:uid="{00000000-0005-0000-0000-000013C50000}"/>
    <cellStyle name="20% - Accent1 7 3 2 2 3 2 2" xfId="50637" xr:uid="{00000000-0005-0000-0000-000014C50000}"/>
    <cellStyle name="20% - Accent1 7 3 2 2 3 2 2 2" xfId="50638" xr:uid="{00000000-0005-0000-0000-000015C50000}"/>
    <cellStyle name="20% - Accent1 7 3 2 2 3 2 3" xfId="50639" xr:uid="{00000000-0005-0000-0000-000016C50000}"/>
    <cellStyle name="20% - Accent1 7 3 2 2 3 3" xfId="50640" xr:uid="{00000000-0005-0000-0000-000017C50000}"/>
    <cellStyle name="20% - Accent1 7 3 2 2 3 3 2" xfId="50641" xr:uid="{00000000-0005-0000-0000-000018C50000}"/>
    <cellStyle name="20% - Accent1 7 3 2 2 3 4" xfId="50642" xr:uid="{00000000-0005-0000-0000-000019C50000}"/>
    <cellStyle name="20% - Accent1 7 3 2 2 4" xfId="50643" xr:uid="{00000000-0005-0000-0000-00001AC50000}"/>
    <cellStyle name="20% - Accent1 7 3 2 2 4 2" xfId="50644" xr:uid="{00000000-0005-0000-0000-00001BC50000}"/>
    <cellStyle name="20% - Accent1 7 3 2 2 4 2 2" xfId="50645" xr:uid="{00000000-0005-0000-0000-00001CC50000}"/>
    <cellStyle name="20% - Accent1 7 3 2 2 4 2 2 2" xfId="50646" xr:uid="{00000000-0005-0000-0000-00001DC50000}"/>
    <cellStyle name="20% - Accent1 7 3 2 2 4 2 3" xfId="50647" xr:uid="{00000000-0005-0000-0000-00001EC50000}"/>
    <cellStyle name="20% - Accent1 7 3 2 2 4 3" xfId="50648" xr:uid="{00000000-0005-0000-0000-00001FC50000}"/>
    <cellStyle name="20% - Accent1 7 3 2 2 4 3 2" xfId="50649" xr:uid="{00000000-0005-0000-0000-000020C50000}"/>
    <cellStyle name="20% - Accent1 7 3 2 2 4 4" xfId="50650" xr:uid="{00000000-0005-0000-0000-000021C50000}"/>
    <cellStyle name="20% - Accent1 7 3 2 2 5" xfId="50651" xr:uid="{00000000-0005-0000-0000-000022C50000}"/>
    <cellStyle name="20% - Accent1 7 3 2 2 5 2" xfId="50652" xr:uid="{00000000-0005-0000-0000-000023C50000}"/>
    <cellStyle name="20% - Accent1 7 3 2 2 5 2 2" xfId="50653" xr:uid="{00000000-0005-0000-0000-000024C50000}"/>
    <cellStyle name="20% - Accent1 7 3 2 2 5 3" xfId="50654" xr:uid="{00000000-0005-0000-0000-000025C50000}"/>
    <cellStyle name="20% - Accent1 7 3 2 2 6" xfId="50655" xr:uid="{00000000-0005-0000-0000-000026C50000}"/>
    <cellStyle name="20% - Accent1 7 3 2 2 6 2" xfId="50656" xr:uid="{00000000-0005-0000-0000-000027C50000}"/>
    <cellStyle name="20% - Accent1 7 3 2 2 6 2 2" xfId="50657" xr:uid="{00000000-0005-0000-0000-000028C50000}"/>
    <cellStyle name="20% - Accent1 7 3 2 2 6 3" xfId="50658" xr:uid="{00000000-0005-0000-0000-000029C50000}"/>
    <cellStyle name="20% - Accent1 7 3 2 2 7" xfId="50659" xr:uid="{00000000-0005-0000-0000-00002AC50000}"/>
    <cellStyle name="20% - Accent1 7 3 2 2 7 2" xfId="50660" xr:uid="{00000000-0005-0000-0000-00002BC50000}"/>
    <cellStyle name="20% - Accent1 7 3 2 2 8" xfId="50661" xr:uid="{00000000-0005-0000-0000-00002CC50000}"/>
    <cellStyle name="20% - Accent1 7 3 2 2 8 2" xfId="50662" xr:uid="{00000000-0005-0000-0000-00002DC50000}"/>
    <cellStyle name="20% - Accent1 7 3 2 2 9" xfId="50663" xr:uid="{00000000-0005-0000-0000-00002EC50000}"/>
    <cellStyle name="20% - Accent1 7 3 2 3" xfId="50664" xr:uid="{00000000-0005-0000-0000-00002FC50000}"/>
    <cellStyle name="20% - Accent1 7 3 2 3 2" xfId="50665" xr:uid="{00000000-0005-0000-0000-000030C50000}"/>
    <cellStyle name="20% - Accent1 7 3 2 3 2 2" xfId="50666" xr:uid="{00000000-0005-0000-0000-000031C50000}"/>
    <cellStyle name="20% - Accent1 7 3 2 3 2 2 2" xfId="50667" xr:uid="{00000000-0005-0000-0000-000032C50000}"/>
    <cellStyle name="20% - Accent1 7 3 2 3 2 2 2 2" xfId="50668" xr:uid="{00000000-0005-0000-0000-000033C50000}"/>
    <cellStyle name="20% - Accent1 7 3 2 3 2 2 3" xfId="50669" xr:uid="{00000000-0005-0000-0000-000034C50000}"/>
    <cellStyle name="20% - Accent1 7 3 2 3 2 3" xfId="50670" xr:uid="{00000000-0005-0000-0000-000035C50000}"/>
    <cellStyle name="20% - Accent1 7 3 2 3 2 3 2" xfId="50671" xr:uid="{00000000-0005-0000-0000-000036C50000}"/>
    <cellStyle name="20% - Accent1 7 3 2 3 2 4" xfId="50672" xr:uid="{00000000-0005-0000-0000-000037C50000}"/>
    <cellStyle name="20% - Accent1 7 3 2 3 3" xfId="50673" xr:uid="{00000000-0005-0000-0000-000038C50000}"/>
    <cellStyle name="20% - Accent1 7 3 2 3 3 2" xfId="50674" xr:uid="{00000000-0005-0000-0000-000039C50000}"/>
    <cellStyle name="20% - Accent1 7 3 2 3 3 2 2" xfId="50675" xr:uid="{00000000-0005-0000-0000-00003AC50000}"/>
    <cellStyle name="20% - Accent1 7 3 2 3 3 2 2 2" xfId="50676" xr:uid="{00000000-0005-0000-0000-00003BC50000}"/>
    <cellStyle name="20% - Accent1 7 3 2 3 3 2 3" xfId="50677" xr:uid="{00000000-0005-0000-0000-00003CC50000}"/>
    <cellStyle name="20% - Accent1 7 3 2 3 3 3" xfId="50678" xr:uid="{00000000-0005-0000-0000-00003DC50000}"/>
    <cellStyle name="20% - Accent1 7 3 2 3 3 3 2" xfId="50679" xr:uid="{00000000-0005-0000-0000-00003EC50000}"/>
    <cellStyle name="20% - Accent1 7 3 2 3 3 4" xfId="50680" xr:uid="{00000000-0005-0000-0000-00003FC50000}"/>
    <cellStyle name="20% - Accent1 7 3 2 3 4" xfId="50681" xr:uid="{00000000-0005-0000-0000-000040C50000}"/>
    <cellStyle name="20% - Accent1 7 3 2 3 4 2" xfId="50682" xr:uid="{00000000-0005-0000-0000-000041C50000}"/>
    <cellStyle name="20% - Accent1 7 3 2 3 4 2 2" xfId="50683" xr:uid="{00000000-0005-0000-0000-000042C50000}"/>
    <cellStyle name="20% - Accent1 7 3 2 3 4 2 2 2" xfId="50684" xr:uid="{00000000-0005-0000-0000-000043C50000}"/>
    <cellStyle name="20% - Accent1 7 3 2 3 4 2 3" xfId="50685" xr:uid="{00000000-0005-0000-0000-000044C50000}"/>
    <cellStyle name="20% - Accent1 7 3 2 3 4 3" xfId="50686" xr:uid="{00000000-0005-0000-0000-000045C50000}"/>
    <cellStyle name="20% - Accent1 7 3 2 3 4 3 2" xfId="50687" xr:uid="{00000000-0005-0000-0000-000046C50000}"/>
    <cellStyle name="20% - Accent1 7 3 2 3 4 4" xfId="50688" xr:uid="{00000000-0005-0000-0000-000047C50000}"/>
    <cellStyle name="20% - Accent1 7 3 2 3 5" xfId="50689" xr:uid="{00000000-0005-0000-0000-000048C50000}"/>
    <cellStyle name="20% - Accent1 7 3 2 3 5 2" xfId="50690" xr:uid="{00000000-0005-0000-0000-000049C50000}"/>
    <cellStyle name="20% - Accent1 7 3 2 3 5 2 2" xfId="50691" xr:uid="{00000000-0005-0000-0000-00004AC50000}"/>
    <cellStyle name="20% - Accent1 7 3 2 3 5 3" xfId="50692" xr:uid="{00000000-0005-0000-0000-00004BC50000}"/>
    <cellStyle name="20% - Accent1 7 3 2 3 6" xfId="50693" xr:uid="{00000000-0005-0000-0000-00004CC50000}"/>
    <cellStyle name="20% - Accent1 7 3 2 3 6 2" xfId="50694" xr:uid="{00000000-0005-0000-0000-00004DC50000}"/>
    <cellStyle name="20% - Accent1 7 3 2 3 6 2 2" xfId="50695" xr:uid="{00000000-0005-0000-0000-00004EC50000}"/>
    <cellStyle name="20% - Accent1 7 3 2 3 6 3" xfId="50696" xr:uid="{00000000-0005-0000-0000-00004FC50000}"/>
    <cellStyle name="20% - Accent1 7 3 2 3 7" xfId="50697" xr:uid="{00000000-0005-0000-0000-000050C50000}"/>
    <cellStyle name="20% - Accent1 7 3 2 3 7 2" xfId="50698" xr:uid="{00000000-0005-0000-0000-000051C50000}"/>
    <cellStyle name="20% - Accent1 7 3 2 3 8" xfId="50699" xr:uid="{00000000-0005-0000-0000-000052C50000}"/>
    <cellStyle name="20% - Accent1 7 3 2 3 8 2" xfId="50700" xr:uid="{00000000-0005-0000-0000-000053C50000}"/>
    <cellStyle name="20% - Accent1 7 3 2 3 9" xfId="50701" xr:uid="{00000000-0005-0000-0000-000054C50000}"/>
    <cellStyle name="20% - Accent1 7 3 2 4" xfId="50702" xr:uid="{00000000-0005-0000-0000-000055C50000}"/>
    <cellStyle name="20% - Accent1 7 3 2 4 2" xfId="50703" xr:uid="{00000000-0005-0000-0000-000056C50000}"/>
    <cellStyle name="20% - Accent1 7 3 2 4 2 2" xfId="50704" xr:uid="{00000000-0005-0000-0000-000057C50000}"/>
    <cellStyle name="20% - Accent1 7 3 2 4 2 2 2" xfId="50705" xr:uid="{00000000-0005-0000-0000-000058C50000}"/>
    <cellStyle name="20% - Accent1 7 3 2 4 2 3" xfId="50706" xr:uid="{00000000-0005-0000-0000-000059C50000}"/>
    <cellStyle name="20% - Accent1 7 3 2 4 3" xfId="50707" xr:uid="{00000000-0005-0000-0000-00005AC50000}"/>
    <cellStyle name="20% - Accent1 7 3 2 4 3 2" xfId="50708" xr:uid="{00000000-0005-0000-0000-00005BC50000}"/>
    <cellStyle name="20% - Accent1 7 3 2 4 4" xfId="50709" xr:uid="{00000000-0005-0000-0000-00005CC50000}"/>
    <cellStyle name="20% - Accent1 7 3 2 5" xfId="50710" xr:uid="{00000000-0005-0000-0000-00005DC50000}"/>
    <cellStyle name="20% - Accent1 7 3 2 5 2" xfId="50711" xr:uid="{00000000-0005-0000-0000-00005EC50000}"/>
    <cellStyle name="20% - Accent1 7 3 2 5 2 2" xfId="50712" xr:uid="{00000000-0005-0000-0000-00005FC50000}"/>
    <cellStyle name="20% - Accent1 7 3 2 5 2 2 2" xfId="50713" xr:uid="{00000000-0005-0000-0000-000060C50000}"/>
    <cellStyle name="20% - Accent1 7 3 2 5 2 3" xfId="50714" xr:uid="{00000000-0005-0000-0000-000061C50000}"/>
    <cellStyle name="20% - Accent1 7 3 2 5 3" xfId="50715" xr:uid="{00000000-0005-0000-0000-000062C50000}"/>
    <cellStyle name="20% - Accent1 7 3 2 5 3 2" xfId="50716" xr:uid="{00000000-0005-0000-0000-000063C50000}"/>
    <cellStyle name="20% - Accent1 7 3 2 5 4" xfId="50717" xr:uid="{00000000-0005-0000-0000-000064C50000}"/>
    <cellStyle name="20% - Accent1 7 3 2 6" xfId="50718" xr:uid="{00000000-0005-0000-0000-000065C50000}"/>
    <cellStyle name="20% - Accent1 7 3 2 6 2" xfId="50719" xr:uid="{00000000-0005-0000-0000-000066C50000}"/>
    <cellStyle name="20% - Accent1 7 3 2 6 2 2" xfId="50720" xr:uid="{00000000-0005-0000-0000-000067C50000}"/>
    <cellStyle name="20% - Accent1 7 3 2 6 2 2 2" xfId="50721" xr:uid="{00000000-0005-0000-0000-000068C50000}"/>
    <cellStyle name="20% - Accent1 7 3 2 6 2 3" xfId="50722" xr:uid="{00000000-0005-0000-0000-000069C50000}"/>
    <cellStyle name="20% - Accent1 7 3 2 6 3" xfId="50723" xr:uid="{00000000-0005-0000-0000-00006AC50000}"/>
    <cellStyle name="20% - Accent1 7 3 2 6 3 2" xfId="50724" xr:uid="{00000000-0005-0000-0000-00006BC50000}"/>
    <cellStyle name="20% - Accent1 7 3 2 6 4" xfId="50725" xr:uid="{00000000-0005-0000-0000-00006CC50000}"/>
    <cellStyle name="20% - Accent1 7 3 2 7" xfId="50726" xr:uid="{00000000-0005-0000-0000-00006DC50000}"/>
    <cellStyle name="20% - Accent1 7 3 2 7 2" xfId="50727" xr:uid="{00000000-0005-0000-0000-00006EC50000}"/>
    <cellStyle name="20% - Accent1 7 3 2 7 2 2" xfId="50728" xr:uid="{00000000-0005-0000-0000-00006FC50000}"/>
    <cellStyle name="20% - Accent1 7 3 2 7 3" xfId="50729" xr:uid="{00000000-0005-0000-0000-000070C50000}"/>
    <cellStyle name="20% - Accent1 7 3 2 8" xfId="50730" xr:uid="{00000000-0005-0000-0000-000071C50000}"/>
    <cellStyle name="20% - Accent1 7 3 2 8 2" xfId="50731" xr:uid="{00000000-0005-0000-0000-000072C50000}"/>
    <cellStyle name="20% - Accent1 7 3 2 8 2 2" xfId="50732" xr:uid="{00000000-0005-0000-0000-000073C50000}"/>
    <cellStyle name="20% - Accent1 7 3 2 8 3" xfId="50733" xr:uid="{00000000-0005-0000-0000-000074C50000}"/>
    <cellStyle name="20% - Accent1 7 3 2 9" xfId="50734" xr:uid="{00000000-0005-0000-0000-000075C50000}"/>
    <cellStyle name="20% - Accent1 7 3 2 9 2" xfId="50735" xr:uid="{00000000-0005-0000-0000-000076C50000}"/>
    <cellStyle name="20% - Accent1 7 3 3" xfId="50736" xr:uid="{00000000-0005-0000-0000-000077C50000}"/>
    <cellStyle name="20% - Accent1 7 3 3 10" xfId="50737" xr:uid="{00000000-0005-0000-0000-000078C50000}"/>
    <cellStyle name="20% - Accent1 7 3 3 10 2" xfId="50738" xr:uid="{00000000-0005-0000-0000-000079C50000}"/>
    <cellStyle name="20% - Accent1 7 3 3 11" xfId="50739" xr:uid="{00000000-0005-0000-0000-00007AC50000}"/>
    <cellStyle name="20% - Accent1 7 3 3 2" xfId="50740" xr:uid="{00000000-0005-0000-0000-00007BC50000}"/>
    <cellStyle name="20% - Accent1 7 3 3 2 2" xfId="50741" xr:uid="{00000000-0005-0000-0000-00007CC50000}"/>
    <cellStyle name="20% - Accent1 7 3 3 2 2 2" xfId="50742" xr:uid="{00000000-0005-0000-0000-00007DC50000}"/>
    <cellStyle name="20% - Accent1 7 3 3 2 2 2 2" xfId="50743" xr:uid="{00000000-0005-0000-0000-00007EC50000}"/>
    <cellStyle name="20% - Accent1 7 3 3 2 2 2 2 2" xfId="50744" xr:uid="{00000000-0005-0000-0000-00007FC50000}"/>
    <cellStyle name="20% - Accent1 7 3 3 2 2 2 3" xfId="50745" xr:uid="{00000000-0005-0000-0000-000080C50000}"/>
    <cellStyle name="20% - Accent1 7 3 3 2 2 3" xfId="50746" xr:uid="{00000000-0005-0000-0000-000081C50000}"/>
    <cellStyle name="20% - Accent1 7 3 3 2 2 3 2" xfId="50747" xr:uid="{00000000-0005-0000-0000-000082C50000}"/>
    <cellStyle name="20% - Accent1 7 3 3 2 2 4" xfId="50748" xr:uid="{00000000-0005-0000-0000-000083C50000}"/>
    <cellStyle name="20% - Accent1 7 3 3 2 3" xfId="50749" xr:uid="{00000000-0005-0000-0000-000084C50000}"/>
    <cellStyle name="20% - Accent1 7 3 3 2 3 2" xfId="50750" xr:uid="{00000000-0005-0000-0000-000085C50000}"/>
    <cellStyle name="20% - Accent1 7 3 3 2 3 2 2" xfId="50751" xr:uid="{00000000-0005-0000-0000-000086C50000}"/>
    <cellStyle name="20% - Accent1 7 3 3 2 3 2 2 2" xfId="50752" xr:uid="{00000000-0005-0000-0000-000087C50000}"/>
    <cellStyle name="20% - Accent1 7 3 3 2 3 2 3" xfId="50753" xr:uid="{00000000-0005-0000-0000-000088C50000}"/>
    <cellStyle name="20% - Accent1 7 3 3 2 3 3" xfId="50754" xr:uid="{00000000-0005-0000-0000-000089C50000}"/>
    <cellStyle name="20% - Accent1 7 3 3 2 3 3 2" xfId="50755" xr:uid="{00000000-0005-0000-0000-00008AC50000}"/>
    <cellStyle name="20% - Accent1 7 3 3 2 3 4" xfId="50756" xr:uid="{00000000-0005-0000-0000-00008BC50000}"/>
    <cellStyle name="20% - Accent1 7 3 3 2 4" xfId="50757" xr:uid="{00000000-0005-0000-0000-00008CC50000}"/>
    <cellStyle name="20% - Accent1 7 3 3 2 4 2" xfId="50758" xr:uid="{00000000-0005-0000-0000-00008DC50000}"/>
    <cellStyle name="20% - Accent1 7 3 3 2 4 2 2" xfId="50759" xr:uid="{00000000-0005-0000-0000-00008EC50000}"/>
    <cellStyle name="20% - Accent1 7 3 3 2 4 2 2 2" xfId="50760" xr:uid="{00000000-0005-0000-0000-00008FC50000}"/>
    <cellStyle name="20% - Accent1 7 3 3 2 4 2 3" xfId="50761" xr:uid="{00000000-0005-0000-0000-000090C50000}"/>
    <cellStyle name="20% - Accent1 7 3 3 2 4 3" xfId="50762" xr:uid="{00000000-0005-0000-0000-000091C50000}"/>
    <cellStyle name="20% - Accent1 7 3 3 2 4 3 2" xfId="50763" xr:uid="{00000000-0005-0000-0000-000092C50000}"/>
    <cellStyle name="20% - Accent1 7 3 3 2 4 4" xfId="50764" xr:uid="{00000000-0005-0000-0000-000093C50000}"/>
    <cellStyle name="20% - Accent1 7 3 3 2 5" xfId="50765" xr:uid="{00000000-0005-0000-0000-000094C50000}"/>
    <cellStyle name="20% - Accent1 7 3 3 2 5 2" xfId="50766" xr:uid="{00000000-0005-0000-0000-000095C50000}"/>
    <cellStyle name="20% - Accent1 7 3 3 2 5 2 2" xfId="50767" xr:uid="{00000000-0005-0000-0000-000096C50000}"/>
    <cellStyle name="20% - Accent1 7 3 3 2 5 3" xfId="50768" xr:uid="{00000000-0005-0000-0000-000097C50000}"/>
    <cellStyle name="20% - Accent1 7 3 3 2 6" xfId="50769" xr:uid="{00000000-0005-0000-0000-000098C50000}"/>
    <cellStyle name="20% - Accent1 7 3 3 2 6 2" xfId="50770" xr:uid="{00000000-0005-0000-0000-000099C50000}"/>
    <cellStyle name="20% - Accent1 7 3 3 2 6 2 2" xfId="50771" xr:uid="{00000000-0005-0000-0000-00009AC50000}"/>
    <cellStyle name="20% - Accent1 7 3 3 2 6 3" xfId="50772" xr:uid="{00000000-0005-0000-0000-00009BC50000}"/>
    <cellStyle name="20% - Accent1 7 3 3 2 7" xfId="50773" xr:uid="{00000000-0005-0000-0000-00009CC50000}"/>
    <cellStyle name="20% - Accent1 7 3 3 2 7 2" xfId="50774" xr:uid="{00000000-0005-0000-0000-00009DC50000}"/>
    <cellStyle name="20% - Accent1 7 3 3 2 8" xfId="50775" xr:uid="{00000000-0005-0000-0000-00009EC50000}"/>
    <cellStyle name="20% - Accent1 7 3 3 2 8 2" xfId="50776" xr:uid="{00000000-0005-0000-0000-00009FC50000}"/>
    <cellStyle name="20% - Accent1 7 3 3 2 9" xfId="50777" xr:uid="{00000000-0005-0000-0000-0000A0C50000}"/>
    <cellStyle name="20% - Accent1 7 3 3 3" xfId="50778" xr:uid="{00000000-0005-0000-0000-0000A1C50000}"/>
    <cellStyle name="20% - Accent1 7 3 3 3 2" xfId="50779" xr:uid="{00000000-0005-0000-0000-0000A2C50000}"/>
    <cellStyle name="20% - Accent1 7 3 3 3 2 2" xfId="50780" xr:uid="{00000000-0005-0000-0000-0000A3C50000}"/>
    <cellStyle name="20% - Accent1 7 3 3 3 2 2 2" xfId="50781" xr:uid="{00000000-0005-0000-0000-0000A4C50000}"/>
    <cellStyle name="20% - Accent1 7 3 3 3 2 2 2 2" xfId="50782" xr:uid="{00000000-0005-0000-0000-0000A5C50000}"/>
    <cellStyle name="20% - Accent1 7 3 3 3 2 2 3" xfId="50783" xr:uid="{00000000-0005-0000-0000-0000A6C50000}"/>
    <cellStyle name="20% - Accent1 7 3 3 3 2 3" xfId="50784" xr:uid="{00000000-0005-0000-0000-0000A7C50000}"/>
    <cellStyle name="20% - Accent1 7 3 3 3 2 3 2" xfId="50785" xr:uid="{00000000-0005-0000-0000-0000A8C50000}"/>
    <cellStyle name="20% - Accent1 7 3 3 3 2 4" xfId="50786" xr:uid="{00000000-0005-0000-0000-0000A9C50000}"/>
    <cellStyle name="20% - Accent1 7 3 3 3 3" xfId="50787" xr:uid="{00000000-0005-0000-0000-0000AAC50000}"/>
    <cellStyle name="20% - Accent1 7 3 3 3 3 2" xfId="50788" xr:uid="{00000000-0005-0000-0000-0000ABC50000}"/>
    <cellStyle name="20% - Accent1 7 3 3 3 3 2 2" xfId="50789" xr:uid="{00000000-0005-0000-0000-0000ACC50000}"/>
    <cellStyle name="20% - Accent1 7 3 3 3 3 2 2 2" xfId="50790" xr:uid="{00000000-0005-0000-0000-0000ADC50000}"/>
    <cellStyle name="20% - Accent1 7 3 3 3 3 2 3" xfId="50791" xr:uid="{00000000-0005-0000-0000-0000AEC50000}"/>
    <cellStyle name="20% - Accent1 7 3 3 3 3 3" xfId="50792" xr:uid="{00000000-0005-0000-0000-0000AFC50000}"/>
    <cellStyle name="20% - Accent1 7 3 3 3 3 3 2" xfId="50793" xr:uid="{00000000-0005-0000-0000-0000B0C50000}"/>
    <cellStyle name="20% - Accent1 7 3 3 3 3 4" xfId="50794" xr:uid="{00000000-0005-0000-0000-0000B1C50000}"/>
    <cellStyle name="20% - Accent1 7 3 3 3 4" xfId="50795" xr:uid="{00000000-0005-0000-0000-0000B2C50000}"/>
    <cellStyle name="20% - Accent1 7 3 3 3 4 2" xfId="50796" xr:uid="{00000000-0005-0000-0000-0000B3C50000}"/>
    <cellStyle name="20% - Accent1 7 3 3 3 4 2 2" xfId="50797" xr:uid="{00000000-0005-0000-0000-0000B4C50000}"/>
    <cellStyle name="20% - Accent1 7 3 3 3 4 2 2 2" xfId="50798" xr:uid="{00000000-0005-0000-0000-0000B5C50000}"/>
    <cellStyle name="20% - Accent1 7 3 3 3 4 2 3" xfId="50799" xr:uid="{00000000-0005-0000-0000-0000B6C50000}"/>
    <cellStyle name="20% - Accent1 7 3 3 3 4 3" xfId="50800" xr:uid="{00000000-0005-0000-0000-0000B7C50000}"/>
    <cellStyle name="20% - Accent1 7 3 3 3 4 3 2" xfId="50801" xr:uid="{00000000-0005-0000-0000-0000B8C50000}"/>
    <cellStyle name="20% - Accent1 7 3 3 3 4 4" xfId="50802" xr:uid="{00000000-0005-0000-0000-0000B9C50000}"/>
    <cellStyle name="20% - Accent1 7 3 3 3 5" xfId="50803" xr:uid="{00000000-0005-0000-0000-0000BAC50000}"/>
    <cellStyle name="20% - Accent1 7 3 3 3 5 2" xfId="50804" xr:uid="{00000000-0005-0000-0000-0000BBC50000}"/>
    <cellStyle name="20% - Accent1 7 3 3 3 5 2 2" xfId="50805" xr:uid="{00000000-0005-0000-0000-0000BCC50000}"/>
    <cellStyle name="20% - Accent1 7 3 3 3 5 3" xfId="50806" xr:uid="{00000000-0005-0000-0000-0000BDC50000}"/>
    <cellStyle name="20% - Accent1 7 3 3 3 6" xfId="50807" xr:uid="{00000000-0005-0000-0000-0000BEC50000}"/>
    <cellStyle name="20% - Accent1 7 3 3 3 6 2" xfId="50808" xr:uid="{00000000-0005-0000-0000-0000BFC50000}"/>
    <cellStyle name="20% - Accent1 7 3 3 3 6 2 2" xfId="50809" xr:uid="{00000000-0005-0000-0000-0000C0C50000}"/>
    <cellStyle name="20% - Accent1 7 3 3 3 6 3" xfId="50810" xr:uid="{00000000-0005-0000-0000-0000C1C50000}"/>
    <cellStyle name="20% - Accent1 7 3 3 3 7" xfId="50811" xr:uid="{00000000-0005-0000-0000-0000C2C50000}"/>
    <cellStyle name="20% - Accent1 7 3 3 3 7 2" xfId="50812" xr:uid="{00000000-0005-0000-0000-0000C3C50000}"/>
    <cellStyle name="20% - Accent1 7 3 3 3 8" xfId="50813" xr:uid="{00000000-0005-0000-0000-0000C4C50000}"/>
    <cellStyle name="20% - Accent1 7 3 3 3 8 2" xfId="50814" xr:uid="{00000000-0005-0000-0000-0000C5C50000}"/>
    <cellStyle name="20% - Accent1 7 3 3 3 9" xfId="50815" xr:uid="{00000000-0005-0000-0000-0000C6C50000}"/>
    <cellStyle name="20% - Accent1 7 3 3 4" xfId="50816" xr:uid="{00000000-0005-0000-0000-0000C7C50000}"/>
    <cellStyle name="20% - Accent1 7 3 3 4 2" xfId="50817" xr:uid="{00000000-0005-0000-0000-0000C8C50000}"/>
    <cellStyle name="20% - Accent1 7 3 3 4 2 2" xfId="50818" xr:uid="{00000000-0005-0000-0000-0000C9C50000}"/>
    <cellStyle name="20% - Accent1 7 3 3 4 2 2 2" xfId="50819" xr:uid="{00000000-0005-0000-0000-0000CAC50000}"/>
    <cellStyle name="20% - Accent1 7 3 3 4 2 3" xfId="50820" xr:uid="{00000000-0005-0000-0000-0000CBC50000}"/>
    <cellStyle name="20% - Accent1 7 3 3 4 3" xfId="50821" xr:uid="{00000000-0005-0000-0000-0000CCC50000}"/>
    <cellStyle name="20% - Accent1 7 3 3 4 3 2" xfId="50822" xr:uid="{00000000-0005-0000-0000-0000CDC50000}"/>
    <cellStyle name="20% - Accent1 7 3 3 4 4" xfId="50823" xr:uid="{00000000-0005-0000-0000-0000CEC50000}"/>
    <cellStyle name="20% - Accent1 7 3 3 5" xfId="50824" xr:uid="{00000000-0005-0000-0000-0000CFC50000}"/>
    <cellStyle name="20% - Accent1 7 3 3 5 2" xfId="50825" xr:uid="{00000000-0005-0000-0000-0000D0C50000}"/>
    <cellStyle name="20% - Accent1 7 3 3 5 2 2" xfId="50826" xr:uid="{00000000-0005-0000-0000-0000D1C50000}"/>
    <cellStyle name="20% - Accent1 7 3 3 5 2 2 2" xfId="50827" xr:uid="{00000000-0005-0000-0000-0000D2C50000}"/>
    <cellStyle name="20% - Accent1 7 3 3 5 2 3" xfId="50828" xr:uid="{00000000-0005-0000-0000-0000D3C50000}"/>
    <cellStyle name="20% - Accent1 7 3 3 5 3" xfId="50829" xr:uid="{00000000-0005-0000-0000-0000D4C50000}"/>
    <cellStyle name="20% - Accent1 7 3 3 5 3 2" xfId="50830" xr:uid="{00000000-0005-0000-0000-0000D5C50000}"/>
    <cellStyle name="20% - Accent1 7 3 3 5 4" xfId="50831" xr:uid="{00000000-0005-0000-0000-0000D6C50000}"/>
    <cellStyle name="20% - Accent1 7 3 3 6" xfId="50832" xr:uid="{00000000-0005-0000-0000-0000D7C50000}"/>
    <cellStyle name="20% - Accent1 7 3 3 6 2" xfId="50833" xr:uid="{00000000-0005-0000-0000-0000D8C50000}"/>
    <cellStyle name="20% - Accent1 7 3 3 6 2 2" xfId="50834" xr:uid="{00000000-0005-0000-0000-0000D9C50000}"/>
    <cellStyle name="20% - Accent1 7 3 3 6 2 2 2" xfId="50835" xr:uid="{00000000-0005-0000-0000-0000DAC50000}"/>
    <cellStyle name="20% - Accent1 7 3 3 6 2 3" xfId="50836" xr:uid="{00000000-0005-0000-0000-0000DBC50000}"/>
    <cellStyle name="20% - Accent1 7 3 3 6 3" xfId="50837" xr:uid="{00000000-0005-0000-0000-0000DCC50000}"/>
    <cellStyle name="20% - Accent1 7 3 3 6 3 2" xfId="50838" xr:uid="{00000000-0005-0000-0000-0000DDC50000}"/>
    <cellStyle name="20% - Accent1 7 3 3 6 4" xfId="50839" xr:uid="{00000000-0005-0000-0000-0000DEC50000}"/>
    <cellStyle name="20% - Accent1 7 3 3 7" xfId="50840" xr:uid="{00000000-0005-0000-0000-0000DFC50000}"/>
    <cellStyle name="20% - Accent1 7 3 3 7 2" xfId="50841" xr:uid="{00000000-0005-0000-0000-0000E0C50000}"/>
    <cellStyle name="20% - Accent1 7 3 3 7 2 2" xfId="50842" xr:uid="{00000000-0005-0000-0000-0000E1C50000}"/>
    <cellStyle name="20% - Accent1 7 3 3 7 3" xfId="50843" xr:uid="{00000000-0005-0000-0000-0000E2C50000}"/>
    <cellStyle name="20% - Accent1 7 3 3 8" xfId="50844" xr:uid="{00000000-0005-0000-0000-0000E3C50000}"/>
    <cellStyle name="20% - Accent1 7 3 3 8 2" xfId="50845" xr:uid="{00000000-0005-0000-0000-0000E4C50000}"/>
    <cellStyle name="20% - Accent1 7 3 3 8 2 2" xfId="50846" xr:uid="{00000000-0005-0000-0000-0000E5C50000}"/>
    <cellStyle name="20% - Accent1 7 3 3 8 3" xfId="50847" xr:uid="{00000000-0005-0000-0000-0000E6C50000}"/>
    <cellStyle name="20% - Accent1 7 3 3 9" xfId="50848" xr:uid="{00000000-0005-0000-0000-0000E7C50000}"/>
    <cellStyle name="20% - Accent1 7 3 3 9 2" xfId="50849" xr:uid="{00000000-0005-0000-0000-0000E8C50000}"/>
    <cellStyle name="20% - Accent1 7 3 4" xfId="50850" xr:uid="{00000000-0005-0000-0000-0000E9C50000}"/>
    <cellStyle name="20% - Accent1 7 3 4 10" xfId="50851" xr:uid="{00000000-0005-0000-0000-0000EAC50000}"/>
    <cellStyle name="20% - Accent1 7 3 4 10 2" xfId="50852" xr:uid="{00000000-0005-0000-0000-0000EBC50000}"/>
    <cellStyle name="20% - Accent1 7 3 4 11" xfId="50853" xr:uid="{00000000-0005-0000-0000-0000ECC50000}"/>
    <cellStyle name="20% - Accent1 7 3 4 2" xfId="50854" xr:uid="{00000000-0005-0000-0000-0000EDC50000}"/>
    <cellStyle name="20% - Accent1 7 3 4 2 2" xfId="50855" xr:uid="{00000000-0005-0000-0000-0000EEC50000}"/>
    <cellStyle name="20% - Accent1 7 3 4 2 2 2" xfId="50856" xr:uid="{00000000-0005-0000-0000-0000EFC50000}"/>
    <cellStyle name="20% - Accent1 7 3 4 2 2 2 2" xfId="50857" xr:uid="{00000000-0005-0000-0000-0000F0C50000}"/>
    <cellStyle name="20% - Accent1 7 3 4 2 2 2 2 2" xfId="50858" xr:uid="{00000000-0005-0000-0000-0000F1C50000}"/>
    <cellStyle name="20% - Accent1 7 3 4 2 2 2 3" xfId="50859" xr:uid="{00000000-0005-0000-0000-0000F2C50000}"/>
    <cellStyle name="20% - Accent1 7 3 4 2 2 3" xfId="50860" xr:uid="{00000000-0005-0000-0000-0000F3C50000}"/>
    <cellStyle name="20% - Accent1 7 3 4 2 2 3 2" xfId="50861" xr:uid="{00000000-0005-0000-0000-0000F4C50000}"/>
    <cellStyle name="20% - Accent1 7 3 4 2 2 4" xfId="50862" xr:uid="{00000000-0005-0000-0000-0000F5C50000}"/>
    <cellStyle name="20% - Accent1 7 3 4 2 3" xfId="50863" xr:uid="{00000000-0005-0000-0000-0000F6C50000}"/>
    <cellStyle name="20% - Accent1 7 3 4 2 3 2" xfId="50864" xr:uid="{00000000-0005-0000-0000-0000F7C50000}"/>
    <cellStyle name="20% - Accent1 7 3 4 2 3 2 2" xfId="50865" xr:uid="{00000000-0005-0000-0000-0000F8C50000}"/>
    <cellStyle name="20% - Accent1 7 3 4 2 3 2 2 2" xfId="50866" xr:uid="{00000000-0005-0000-0000-0000F9C50000}"/>
    <cellStyle name="20% - Accent1 7 3 4 2 3 2 3" xfId="50867" xr:uid="{00000000-0005-0000-0000-0000FAC50000}"/>
    <cellStyle name="20% - Accent1 7 3 4 2 3 3" xfId="50868" xr:uid="{00000000-0005-0000-0000-0000FBC50000}"/>
    <cellStyle name="20% - Accent1 7 3 4 2 3 3 2" xfId="50869" xr:uid="{00000000-0005-0000-0000-0000FCC50000}"/>
    <cellStyle name="20% - Accent1 7 3 4 2 3 4" xfId="50870" xr:uid="{00000000-0005-0000-0000-0000FDC50000}"/>
    <cellStyle name="20% - Accent1 7 3 4 2 4" xfId="50871" xr:uid="{00000000-0005-0000-0000-0000FEC50000}"/>
    <cellStyle name="20% - Accent1 7 3 4 2 4 2" xfId="50872" xr:uid="{00000000-0005-0000-0000-0000FFC50000}"/>
    <cellStyle name="20% - Accent1 7 3 4 2 4 2 2" xfId="50873" xr:uid="{00000000-0005-0000-0000-000000C60000}"/>
    <cellStyle name="20% - Accent1 7 3 4 2 4 2 2 2" xfId="50874" xr:uid="{00000000-0005-0000-0000-000001C60000}"/>
    <cellStyle name="20% - Accent1 7 3 4 2 4 2 3" xfId="50875" xr:uid="{00000000-0005-0000-0000-000002C60000}"/>
    <cellStyle name="20% - Accent1 7 3 4 2 4 3" xfId="50876" xr:uid="{00000000-0005-0000-0000-000003C60000}"/>
    <cellStyle name="20% - Accent1 7 3 4 2 4 3 2" xfId="50877" xr:uid="{00000000-0005-0000-0000-000004C60000}"/>
    <cellStyle name="20% - Accent1 7 3 4 2 4 4" xfId="50878" xr:uid="{00000000-0005-0000-0000-000005C60000}"/>
    <cellStyle name="20% - Accent1 7 3 4 2 5" xfId="50879" xr:uid="{00000000-0005-0000-0000-000006C60000}"/>
    <cellStyle name="20% - Accent1 7 3 4 2 5 2" xfId="50880" xr:uid="{00000000-0005-0000-0000-000007C60000}"/>
    <cellStyle name="20% - Accent1 7 3 4 2 5 2 2" xfId="50881" xr:uid="{00000000-0005-0000-0000-000008C60000}"/>
    <cellStyle name="20% - Accent1 7 3 4 2 5 3" xfId="50882" xr:uid="{00000000-0005-0000-0000-000009C60000}"/>
    <cellStyle name="20% - Accent1 7 3 4 2 6" xfId="50883" xr:uid="{00000000-0005-0000-0000-00000AC60000}"/>
    <cellStyle name="20% - Accent1 7 3 4 2 6 2" xfId="50884" xr:uid="{00000000-0005-0000-0000-00000BC60000}"/>
    <cellStyle name="20% - Accent1 7 3 4 2 6 2 2" xfId="50885" xr:uid="{00000000-0005-0000-0000-00000CC60000}"/>
    <cellStyle name="20% - Accent1 7 3 4 2 6 3" xfId="50886" xr:uid="{00000000-0005-0000-0000-00000DC60000}"/>
    <cellStyle name="20% - Accent1 7 3 4 2 7" xfId="50887" xr:uid="{00000000-0005-0000-0000-00000EC60000}"/>
    <cellStyle name="20% - Accent1 7 3 4 2 7 2" xfId="50888" xr:uid="{00000000-0005-0000-0000-00000FC60000}"/>
    <cellStyle name="20% - Accent1 7 3 4 2 8" xfId="50889" xr:uid="{00000000-0005-0000-0000-000010C60000}"/>
    <cellStyle name="20% - Accent1 7 3 4 2 8 2" xfId="50890" xr:uid="{00000000-0005-0000-0000-000011C60000}"/>
    <cellStyle name="20% - Accent1 7 3 4 2 9" xfId="50891" xr:uid="{00000000-0005-0000-0000-000012C60000}"/>
    <cellStyle name="20% - Accent1 7 3 4 3" xfId="50892" xr:uid="{00000000-0005-0000-0000-000013C60000}"/>
    <cellStyle name="20% - Accent1 7 3 4 3 2" xfId="50893" xr:uid="{00000000-0005-0000-0000-000014C60000}"/>
    <cellStyle name="20% - Accent1 7 3 4 3 2 2" xfId="50894" xr:uid="{00000000-0005-0000-0000-000015C60000}"/>
    <cellStyle name="20% - Accent1 7 3 4 3 2 2 2" xfId="50895" xr:uid="{00000000-0005-0000-0000-000016C60000}"/>
    <cellStyle name="20% - Accent1 7 3 4 3 2 2 2 2" xfId="50896" xr:uid="{00000000-0005-0000-0000-000017C60000}"/>
    <cellStyle name="20% - Accent1 7 3 4 3 2 2 3" xfId="50897" xr:uid="{00000000-0005-0000-0000-000018C60000}"/>
    <cellStyle name="20% - Accent1 7 3 4 3 2 3" xfId="50898" xr:uid="{00000000-0005-0000-0000-000019C60000}"/>
    <cellStyle name="20% - Accent1 7 3 4 3 2 3 2" xfId="50899" xr:uid="{00000000-0005-0000-0000-00001AC60000}"/>
    <cellStyle name="20% - Accent1 7 3 4 3 2 4" xfId="50900" xr:uid="{00000000-0005-0000-0000-00001BC60000}"/>
    <cellStyle name="20% - Accent1 7 3 4 3 3" xfId="50901" xr:uid="{00000000-0005-0000-0000-00001CC60000}"/>
    <cellStyle name="20% - Accent1 7 3 4 3 3 2" xfId="50902" xr:uid="{00000000-0005-0000-0000-00001DC60000}"/>
    <cellStyle name="20% - Accent1 7 3 4 3 3 2 2" xfId="50903" xr:uid="{00000000-0005-0000-0000-00001EC60000}"/>
    <cellStyle name="20% - Accent1 7 3 4 3 3 2 2 2" xfId="50904" xr:uid="{00000000-0005-0000-0000-00001FC60000}"/>
    <cellStyle name="20% - Accent1 7 3 4 3 3 2 3" xfId="50905" xr:uid="{00000000-0005-0000-0000-000020C60000}"/>
    <cellStyle name="20% - Accent1 7 3 4 3 3 3" xfId="50906" xr:uid="{00000000-0005-0000-0000-000021C60000}"/>
    <cellStyle name="20% - Accent1 7 3 4 3 3 3 2" xfId="50907" xr:uid="{00000000-0005-0000-0000-000022C60000}"/>
    <cellStyle name="20% - Accent1 7 3 4 3 3 4" xfId="50908" xr:uid="{00000000-0005-0000-0000-000023C60000}"/>
    <cellStyle name="20% - Accent1 7 3 4 3 4" xfId="50909" xr:uid="{00000000-0005-0000-0000-000024C60000}"/>
    <cellStyle name="20% - Accent1 7 3 4 3 4 2" xfId="50910" xr:uid="{00000000-0005-0000-0000-000025C60000}"/>
    <cellStyle name="20% - Accent1 7 3 4 3 4 2 2" xfId="50911" xr:uid="{00000000-0005-0000-0000-000026C60000}"/>
    <cellStyle name="20% - Accent1 7 3 4 3 4 2 2 2" xfId="50912" xr:uid="{00000000-0005-0000-0000-000027C60000}"/>
    <cellStyle name="20% - Accent1 7 3 4 3 4 2 3" xfId="50913" xr:uid="{00000000-0005-0000-0000-000028C60000}"/>
    <cellStyle name="20% - Accent1 7 3 4 3 4 3" xfId="50914" xr:uid="{00000000-0005-0000-0000-000029C60000}"/>
    <cellStyle name="20% - Accent1 7 3 4 3 4 3 2" xfId="50915" xr:uid="{00000000-0005-0000-0000-00002AC60000}"/>
    <cellStyle name="20% - Accent1 7 3 4 3 4 4" xfId="50916" xr:uid="{00000000-0005-0000-0000-00002BC60000}"/>
    <cellStyle name="20% - Accent1 7 3 4 3 5" xfId="50917" xr:uid="{00000000-0005-0000-0000-00002CC60000}"/>
    <cellStyle name="20% - Accent1 7 3 4 3 5 2" xfId="50918" xr:uid="{00000000-0005-0000-0000-00002DC60000}"/>
    <cellStyle name="20% - Accent1 7 3 4 3 5 2 2" xfId="50919" xr:uid="{00000000-0005-0000-0000-00002EC60000}"/>
    <cellStyle name="20% - Accent1 7 3 4 3 5 3" xfId="50920" xr:uid="{00000000-0005-0000-0000-00002FC60000}"/>
    <cellStyle name="20% - Accent1 7 3 4 3 6" xfId="50921" xr:uid="{00000000-0005-0000-0000-000030C60000}"/>
    <cellStyle name="20% - Accent1 7 3 4 3 6 2" xfId="50922" xr:uid="{00000000-0005-0000-0000-000031C60000}"/>
    <cellStyle name="20% - Accent1 7 3 4 3 6 2 2" xfId="50923" xr:uid="{00000000-0005-0000-0000-000032C60000}"/>
    <cellStyle name="20% - Accent1 7 3 4 3 6 3" xfId="50924" xr:uid="{00000000-0005-0000-0000-000033C60000}"/>
    <cellStyle name="20% - Accent1 7 3 4 3 7" xfId="50925" xr:uid="{00000000-0005-0000-0000-000034C60000}"/>
    <cellStyle name="20% - Accent1 7 3 4 3 7 2" xfId="50926" xr:uid="{00000000-0005-0000-0000-000035C60000}"/>
    <cellStyle name="20% - Accent1 7 3 4 3 8" xfId="50927" xr:uid="{00000000-0005-0000-0000-000036C60000}"/>
    <cellStyle name="20% - Accent1 7 3 4 3 8 2" xfId="50928" xr:uid="{00000000-0005-0000-0000-000037C60000}"/>
    <cellStyle name="20% - Accent1 7 3 4 3 9" xfId="50929" xr:uid="{00000000-0005-0000-0000-000038C60000}"/>
    <cellStyle name="20% - Accent1 7 3 4 4" xfId="50930" xr:uid="{00000000-0005-0000-0000-000039C60000}"/>
    <cellStyle name="20% - Accent1 7 3 4 4 2" xfId="50931" xr:uid="{00000000-0005-0000-0000-00003AC60000}"/>
    <cellStyle name="20% - Accent1 7 3 4 4 2 2" xfId="50932" xr:uid="{00000000-0005-0000-0000-00003BC60000}"/>
    <cellStyle name="20% - Accent1 7 3 4 4 2 2 2" xfId="50933" xr:uid="{00000000-0005-0000-0000-00003CC60000}"/>
    <cellStyle name="20% - Accent1 7 3 4 4 2 3" xfId="50934" xr:uid="{00000000-0005-0000-0000-00003DC60000}"/>
    <cellStyle name="20% - Accent1 7 3 4 4 3" xfId="50935" xr:uid="{00000000-0005-0000-0000-00003EC60000}"/>
    <cellStyle name="20% - Accent1 7 3 4 4 3 2" xfId="50936" xr:uid="{00000000-0005-0000-0000-00003FC60000}"/>
    <cellStyle name="20% - Accent1 7 3 4 4 4" xfId="50937" xr:uid="{00000000-0005-0000-0000-000040C60000}"/>
    <cellStyle name="20% - Accent1 7 3 4 5" xfId="50938" xr:uid="{00000000-0005-0000-0000-000041C60000}"/>
    <cellStyle name="20% - Accent1 7 3 4 5 2" xfId="50939" xr:uid="{00000000-0005-0000-0000-000042C60000}"/>
    <cellStyle name="20% - Accent1 7 3 4 5 2 2" xfId="50940" xr:uid="{00000000-0005-0000-0000-000043C60000}"/>
    <cellStyle name="20% - Accent1 7 3 4 5 2 2 2" xfId="50941" xr:uid="{00000000-0005-0000-0000-000044C60000}"/>
    <cellStyle name="20% - Accent1 7 3 4 5 2 3" xfId="50942" xr:uid="{00000000-0005-0000-0000-000045C60000}"/>
    <cellStyle name="20% - Accent1 7 3 4 5 3" xfId="50943" xr:uid="{00000000-0005-0000-0000-000046C60000}"/>
    <cellStyle name="20% - Accent1 7 3 4 5 3 2" xfId="50944" xr:uid="{00000000-0005-0000-0000-000047C60000}"/>
    <cellStyle name="20% - Accent1 7 3 4 5 4" xfId="50945" xr:uid="{00000000-0005-0000-0000-000048C60000}"/>
    <cellStyle name="20% - Accent1 7 3 4 6" xfId="50946" xr:uid="{00000000-0005-0000-0000-000049C60000}"/>
    <cellStyle name="20% - Accent1 7 3 4 6 2" xfId="50947" xr:uid="{00000000-0005-0000-0000-00004AC60000}"/>
    <cellStyle name="20% - Accent1 7 3 4 6 2 2" xfId="50948" xr:uid="{00000000-0005-0000-0000-00004BC60000}"/>
    <cellStyle name="20% - Accent1 7 3 4 6 2 2 2" xfId="50949" xr:uid="{00000000-0005-0000-0000-00004CC60000}"/>
    <cellStyle name="20% - Accent1 7 3 4 6 2 3" xfId="50950" xr:uid="{00000000-0005-0000-0000-00004DC60000}"/>
    <cellStyle name="20% - Accent1 7 3 4 6 3" xfId="50951" xr:uid="{00000000-0005-0000-0000-00004EC60000}"/>
    <cellStyle name="20% - Accent1 7 3 4 6 3 2" xfId="50952" xr:uid="{00000000-0005-0000-0000-00004FC60000}"/>
    <cellStyle name="20% - Accent1 7 3 4 6 4" xfId="50953" xr:uid="{00000000-0005-0000-0000-000050C60000}"/>
    <cellStyle name="20% - Accent1 7 3 4 7" xfId="50954" xr:uid="{00000000-0005-0000-0000-000051C60000}"/>
    <cellStyle name="20% - Accent1 7 3 4 7 2" xfId="50955" xr:uid="{00000000-0005-0000-0000-000052C60000}"/>
    <cellStyle name="20% - Accent1 7 3 4 7 2 2" xfId="50956" xr:uid="{00000000-0005-0000-0000-000053C60000}"/>
    <cellStyle name="20% - Accent1 7 3 4 7 3" xfId="50957" xr:uid="{00000000-0005-0000-0000-000054C60000}"/>
    <cellStyle name="20% - Accent1 7 3 4 8" xfId="50958" xr:uid="{00000000-0005-0000-0000-000055C60000}"/>
    <cellStyle name="20% - Accent1 7 3 4 8 2" xfId="50959" xr:uid="{00000000-0005-0000-0000-000056C60000}"/>
    <cellStyle name="20% - Accent1 7 3 4 8 2 2" xfId="50960" xr:uid="{00000000-0005-0000-0000-000057C60000}"/>
    <cellStyle name="20% - Accent1 7 3 4 8 3" xfId="50961" xr:uid="{00000000-0005-0000-0000-000058C60000}"/>
    <cellStyle name="20% - Accent1 7 3 4 9" xfId="50962" xr:uid="{00000000-0005-0000-0000-000059C60000}"/>
    <cellStyle name="20% - Accent1 7 3 4 9 2" xfId="50963" xr:uid="{00000000-0005-0000-0000-00005AC60000}"/>
    <cellStyle name="20% - Accent1 7 3 5" xfId="50964" xr:uid="{00000000-0005-0000-0000-00005BC60000}"/>
    <cellStyle name="20% - Accent1 7 3 5 2" xfId="50965" xr:uid="{00000000-0005-0000-0000-00005CC60000}"/>
    <cellStyle name="20% - Accent1 7 3 5 2 2" xfId="50966" xr:uid="{00000000-0005-0000-0000-00005DC60000}"/>
    <cellStyle name="20% - Accent1 7 3 5 2 2 2" xfId="50967" xr:uid="{00000000-0005-0000-0000-00005EC60000}"/>
    <cellStyle name="20% - Accent1 7 3 5 2 2 2 2" xfId="50968" xr:uid="{00000000-0005-0000-0000-00005FC60000}"/>
    <cellStyle name="20% - Accent1 7 3 5 2 2 3" xfId="50969" xr:uid="{00000000-0005-0000-0000-000060C60000}"/>
    <cellStyle name="20% - Accent1 7 3 5 2 3" xfId="50970" xr:uid="{00000000-0005-0000-0000-000061C60000}"/>
    <cellStyle name="20% - Accent1 7 3 5 2 3 2" xfId="50971" xr:uid="{00000000-0005-0000-0000-000062C60000}"/>
    <cellStyle name="20% - Accent1 7 3 5 2 4" xfId="50972" xr:uid="{00000000-0005-0000-0000-000063C60000}"/>
    <cellStyle name="20% - Accent1 7 3 5 3" xfId="50973" xr:uid="{00000000-0005-0000-0000-000064C60000}"/>
    <cellStyle name="20% - Accent1 7 3 5 3 2" xfId="50974" xr:uid="{00000000-0005-0000-0000-000065C60000}"/>
    <cellStyle name="20% - Accent1 7 3 5 3 2 2" xfId="50975" xr:uid="{00000000-0005-0000-0000-000066C60000}"/>
    <cellStyle name="20% - Accent1 7 3 5 3 2 2 2" xfId="50976" xr:uid="{00000000-0005-0000-0000-000067C60000}"/>
    <cellStyle name="20% - Accent1 7 3 5 3 2 3" xfId="50977" xr:uid="{00000000-0005-0000-0000-000068C60000}"/>
    <cellStyle name="20% - Accent1 7 3 5 3 3" xfId="50978" xr:uid="{00000000-0005-0000-0000-000069C60000}"/>
    <cellStyle name="20% - Accent1 7 3 5 3 3 2" xfId="50979" xr:uid="{00000000-0005-0000-0000-00006AC60000}"/>
    <cellStyle name="20% - Accent1 7 3 5 3 4" xfId="50980" xr:uid="{00000000-0005-0000-0000-00006BC60000}"/>
    <cellStyle name="20% - Accent1 7 3 5 4" xfId="50981" xr:uid="{00000000-0005-0000-0000-00006CC60000}"/>
    <cellStyle name="20% - Accent1 7 3 5 4 2" xfId="50982" xr:uid="{00000000-0005-0000-0000-00006DC60000}"/>
    <cellStyle name="20% - Accent1 7 3 5 4 2 2" xfId="50983" xr:uid="{00000000-0005-0000-0000-00006EC60000}"/>
    <cellStyle name="20% - Accent1 7 3 5 4 2 2 2" xfId="50984" xr:uid="{00000000-0005-0000-0000-00006FC60000}"/>
    <cellStyle name="20% - Accent1 7 3 5 4 2 3" xfId="50985" xr:uid="{00000000-0005-0000-0000-000070C60000}"/>
    <cellStyle name="20% - Accent1 7 3 5 4 3" xfId="50986" xr:uid="{00000000-0005-0000-0000-000071C60000}"/>
    <cellStyle name="20% - Accent1 7 3 5 4 3 2" xfId="50987" xr:uid="{00000000-0005-0000-0000-000072C60000}"/>
    <cellStyle name="20% - Accent1 7 3 5 4 4" xfId="50988" xr:uid="{00000000-0005-0000-0000-000073C60000}"/>
    <cellStyle name="20% - Accent1 7 3 5 5" xfId="50989" xr:uid="{00000000-0005-0000-0000-000074C60000}"/>
    <cellStyle name="20% - Accent1 7 3 5 5 2" xfId="50990" xr:uid="{00000000-0005-0000-0000-000075C60000}"/>
    <cellStyle name="20% - Accent1 7 3 5 5 2 2" xfId="50991" xr:uid="{00000000-0005-0000-0000-000076C60000}"/>
    <cellStyle name="20% - Accent1 7 3 5 5 3" xfId="50992" xr:uid="{00000000-0005-0000-0000-000077C60000}"/>
    <cellStyle name="20% - Accent1 7 3 5 6" xfId="50993" xr:uid="{00000000-0005-0000-0000-000078C60000}"/>
    <cellStyle name="20% - Accent1 7 3 5 6 2" xfId="50994" xr:uid="{00000000-0005-0000-0000-000079C60000}"/>
    <cellStyle name="20% - Accent1 7 3 5 6 2 2" xfId="50995" xr:uid="{00000000-0005-0000-0000-00007AC60000}"/>
    <cellStyle name="20% - Accent1 7 3 5 6 3" xfId="50996" xr:uid="{00000000-0005-0000-0000-00007BC60000}"/>
    <cellStyle name="20% - Accent1 7 3 5 7" xfId="50997" xr:uid="{00000000-0005-0000-0000-00007CC60000}"/>
    <cellStyle name="20% - Accent1 7 3 5 7 2" xfId="50998" xr:uid="{00000000-0005-0000-0000-00007DC60000}"/>
    <cellStyle name="20% - Accent1 7 3 5 8" xfId="50999" xr:uid="{00000000-0005-0000-0000-00007EC60000}"/>
    <cellStyle name="20% - Accent1 7 3 5 8 2" xfId="51000" xr:uid="{00000000-0005-0000-0000-00007FC60000}"/>
    <cellStyle name="20% - Accent1 7 3 5 9" xfId="51001" xr:uid="{00000000-0005-0000-0000-000080C60000}"/>
    <cellStyle name="20% - Accent1 7 3 6" xfId="51002" xr:uid="{00000000-0005-0000-0000-000081C60000}"/>
    <cellStyle name="20% - Accent1 7 3 6 2" xfId="51003" xr:uid="{00000000-0005-0000-0000-000082C60000}"/>
    <cellStyle name="20% - Accent1 7 3 6 2 2" xfId="51004" xr:uid="{00000000-0005-0000-0000-000083C60000}"/>
    <cellStyle name="20% - Accent1 7 3 6 2 2 2" xfId="51005" xr:uid="{00000000-0005-0000-0000-000084C60000}"/>
    <cellStyle name="20% - Accent1 7 3 6 2 2 2 2" xfId="51006" xr:uid="{00000000-0005-0000-0000-000085C60000}"/>
    <cellStyle name="20% - Accent1 7 3 6 2 2 3" xfId="51007" xr:uid="{00000000-0005-0000-0000-000086C60000}"/>
    <cellStyle name="20% - Accent1 7 3 6 2 3" xfId="51008" xr:uid="{00000000-0005-0000-0000-000087C60000}"/>
    <cellStyle name="20% - Accent1 7 3 6 2 3 2" xfId="51009" xr:uid="{00000000-0005-0000-0000-000088C60000}"/>
    <cellStyle name="20% - Accent1 7 3 6 2 4" xfId="51010" xr:uid="{00000000-0005-0000-0000-000089C60000}"/>
    <cellStyle name="20% - Accent1 7 3 6 3" xfId="51011" xr:uid="{00000000-0005-0000-0000-00008AC60000}"/>
    <cellStyle name="20% - Accent1 7 3 6 3 2" xfId="51012" xr:uid="{00000000-0005-0000-0000-00008BC60000}"/>
    <cellStyle name="20% - Accent1 7 3 6 3 2 2" xfId="51013" xr:uid="{00000000-0005-0000-0000-00008CC60000}"/>
    <cellStyle name="20% - Accent1 7 3 6 3 2 2 2" xfId="51014" xr:uid="{00000000-0005-0000-0000-00008DC60000}"/>
    <cellStyle name="20% - Accent1 7 3 6 3 2 3" xfId="51015" xr:uid="{00000000-0005-0000-0000-00008EC60000}"/>
    <cellStyle name="20% - Accent1 7 3 6 3 3" xfId="51016" xr:uid="{00000000-0005-0000-0000-00008FC60000}"/>
    <cellStyle name="20% - Accent1 7 3 6 3 3 2" xfId="51017" xr:uid="{00000000-0005-0000-0000-000090C60000}"/>
    <cellStyle name="20% - Accent1 7 3 6 3 4" xfId="51018" xr:uid="{00000000-0005-0000-0000-000091C60000}"/>
    <cellStyle name="20% - Accent1 7 3 6 4" xfId="51019" xr:uid="{00000000-0005-0000-0000-000092C60000}"/>
    <cellStyle name="20% - Accent1 7 3 6 4 2" xfId="51020" xr:uid="{00000000-0005-0000-0000-000093C60000}"/>
    <cellStyle name="20% - Accent1 7 3 6 4 2 2" xfId="51021" xr:uid="{00000000-0005-0000-0000-000094C60000}"/>
    <cellStyle name="20% - Accent1 7 3 6 4 2 2 2" xfId="51022" xr:uid="{00000000-0005-0000-0000-000095C60000}"/>
    <cellStyle name="20% - Accent1 7 3 6 4 2 3" xfId="51023" xr:uid="{00000000-0005-0000-0000-000096C60000}"/>
    <cellStyle name="20% - Accent1 7 3 6 4 3" xfId="51024" xr:uid="{00000000-0005-0000-0000-000097C60000}"/>
    <cellStyle name="20% - Accent1 7 3 6 4 3 2" xfId="51025" xr:uid="{00000000-0005-0000-0000-000098C60000}"/>
    <cellStyle name="20% - Accent1 7 3 6 4 4" xfId="51026" xr:uid="{00000000-0005-0000-0000-000099C60000}"/>
    <cellStyle name="20% - Accent1 7 3 6 5" xfId="51027" xr:uid="{00000000-0005-0000-0000-00009AC60000}"/>
    <cellStyle name="20% - Accent1 7 3 6 5 2" xfId="51028" xr:uid="{00000000-0005-0000-0000-00009BC60000}"/>
    <cellStyle name="20% - Accent1 7 3 6 5 2 2" xfId="51029" xr:uid="{00000000-0005-0000-0000-00009CC60000}"/>
    <cellStyle name="20% - Accent1 7 3 6 5 3" xfId="51030" xr:uid="{00000000-0005-0000-0000-00009DC60000}"/>
    <cellStyle name="20% - Accent1 7 3 6 6" xfId="51031" xr:uid="{00000000-0005-0000-0000-00009EC60000}"/>
    <cellStyle name="20% - Accent1 7 3 6 6 2" xfId="51032" xr:uid="{00000000-0005-0000-0000-00009FC60000}"/>
    <cellStyle name="20% - Accent1 7 3 6 6 2 2" xfId="51033" xr:uid="{00000000-0005-0000-0000-0000A0C60000}"/>
    <cellStyle name="20% - Accent1 7 3 6 6 3" xfId="51034" xr:uid="{00000000-0005-0000-0000-0000A1C60000}"/>
    <cellStyle name="20% - Accent1 7 3 6 7" xfId="51035" xr:uid="{00000000-0005-0000-0000-0000A2C60000}"/>
    <cellStyle name="20% - Accent1 7 3 6 7 2" xfId="51036" xr:uid="{00000000-0005-0000-0000-0000A3C60000}"/>
    <cellStyle name="20% - Accent1 7 3 6 8" xfId="51037" xr:uid="{00000000-0005-0000-0000-0000A4C60000}"/>
    <cellStyle name="20% - Accent1 7 3 6 8 2" xfId="51038" xr:uid="{00000000-0005-0000-0000-0000A5C60000}"/>
    <cellStyle name="20% - Accent1 7 3 6 9" xfId="51039" xr:uid="{00000000-0005-0000-0000-0000A6C60000}"/>
    <cellStyle name="20% - Accent1 7 3 7" xfId="51040" xr:uid="{00000000-0005-0000-0000-0000A7C60000}"/>
    <cellStyle name="20% - Accent1 7 3 7 2" xfId="51041" xr:uid="{00000000-0005-0000-0000-0000A8C60000}"/>
    <cellStyle name="20% - Accent1 7 3 7 2 2" xfId="51042" xr:uid="{00000000-0005-0000-0000-0000A9C60000}"/>
    <cellStyle name="20% - Accent1 7 3 7 2 2 2" xfId="51043" xr:uid="{00000000-0005-0000-0000-0000AAC60000}"/>
    <cellStyle name="20% - Accent1 7 3 7 2 3" xfId="51044" xr:uid="{00000000-0005-0000-0000-0000ABC60000}"/>
    <cellStyle name="20% - Accent1 7 3 7 3" xfId="51045" xr:uid="{00000000-0005-0000-0000-0000ACC60000}"/>
    <cellStyle name="20% - Accent1 7 3 7 3 2" xfId="51046" xr:uid="{00000000-0005-0000-0000-0000ADC60000}"/>
    <cellStyle name="20% - Accent1 7 3 7 4" xfId="51047" xr:uid="{00000000-0005-0000-0000-0000AEC60000}"/>
    <cellStyle name="20% - Accent1 7 3 8" xfId="51048" xr:uid="{00000000-0005-0000-0000-0000AFC60000}"/>
    <cellStyle name="20% - Accent1 7 3 8 2" xfId="51049" xr:uid="{00000000-0005-0000-0000-0000B0C60000}"/>
    <cellStyle name="20% - Accent1 7 3 8 2 2" xfId="51050" xr:uid="{00000000-0005-0000-0000-0000B1C60000}"/>
    <cellStyle name="20% - Accent1 7 3 8 2 2 2" xfId="51051" xr:uid="{00000000-0005-0000-0000-0000B2C60000}"/>
    <cellStyle name="20% - Accent1 7 3 8 2 3" xfId="51052" xr:uid="{00000000-0005-0000-0000-0000B3C60000}"/>
    <cellStyle name="20% - Accent1 7 3 8 3" xfId="51053" xr:uid="{00000000-0005-0000-0000-0000B4C60000}"/>
    <cellStyle name="20% - Accent1 7 3 8 3 2" xfId="51054" xr:uid="{00000000-0005-0000-0000-0000B5C60000}"/>
    <cellStyle name="20% - Accent1 7 3 8 4" xfId="51055" xr:uid="{00000000-0005-0000-0000-0000B6C60000}"/>
    <cellStyle name="20% - Accent1 7 3 9" xfId="51056" xr:uid="{00000000-0005-0000-0000-0000B7C60000}"/>
    <cellStyle name="20% - Accent1 7 3 9 2" xfId="51057" xr:uid="{00000000-0005-0000-0000-0000B8C60000}"/>
    <cellStyle name="20% - Accent1 7 3 9 2 2" xfId="51058" xr:uid="{00000000-0005-0000-0000-0000B9C60000}"/>
    <cellStyle name="20% - Accent1 7 3 9 2 2 2" xfId="51059" xr:uid="{00000000-0005-0000-0000-0000BAC60000}"/>
    <cellStyle name="20% - Accent1 7 3 9 2 3" xfId="51060" xr:uid="{00000000-0005-0000-0000-0000BBC60000}"/>
    <cellStyle name="20% - Accent1 7 3 9 3" xfId="51061" xr:uid="{00000000-0005-0000-0000-0000BCC60000}"/>
    <cellStyle name="20% - Accent1 7 3 9 3 2" xfId="51062" xr:uid="{00000000-0005-0000-0000-0000BDC60000}"/>
    <cellStyle name="20% - Accent1 7 3 9 4" xfId="51063" xr:uid="{00000000-0005-0000-0000-0000BEC60000}"/>
    <cellStyle name="20% - Accent1 7 4" xfId="51064" xr:uid="{00000000-0005-0000-0000-0000BFC60000}"/>
    <cellStyle name="20% - Accent1 7 4 10" xfId="51065" xr:uid="{00000000-0005-0000-0000-0000C0C60000}"/>
    <cellStyle name="20% - Accent1 7 4 10 2" xfId="51066" xr:uid="{00000000-0005-0000-0000-0000C1C60000}"/>
    <cellStyle name="20% - Accent1 7 4 11" xfId="51067" xr:uid="{00000000-0005-0000-0000-0000C2C60000}"/>
    <cellStyle name="20% - Accent1 7 4 2" xfId="51068" xr:uid="{00000000-0005-0000-0000-0000C3C60000}"/>
    <cellStyle name="20% - Accent1 7 4 2 2" xfId="51069" xr:uid="{00000000-0005-0000-0000-0000C4C60000}"/>
    <cellStyle name="20% - Accent1 7 4 2 2 2" xfId="51070" xr:uid="{00000000-0005-0000-0000-0000C5C60000}"/>
    <cellStyle name="20% - Accent1 7 4 2 2 2 2" xfId="51071" xr:uid="{00000000-0005-0000-0000-0000C6C60000}"/>
    <cellStyle name="20% - Accent1 7 4 2 2 2 2 2" xfId="51072" xr:uid="{00000000-0005-0000-0000-0000C7C60000}"/>
    <cellStyle name="20% - Accent1 7 4 2 2 2 3" xfId="51073" xr:uid="{00000000-0005-0000-0000-0000C8C60000}"/>
    <cellStyle name="20% - Accent1 7 4 2 2 3" xfId="51074" xr:uid="{00000000-0005-0000-0000-0000C9C60000}"/>
    <cellStyle name="20% - Accent1 7 4 2 2 3 2" xfId="51075" xr:uid="{00000000-0005-0000-0000-0000CAC60000}"/>
    <cellStyle name="20% - Accent1 7 4 2 2 4" xfId="51076" xr:uid="{00000000-0005-0000-0000-0000CBC60000}"/>
    <cellStyle name="20% - Accent1 7 4 2 3" xfId="51077" xr:uid="{00000000-0005-0000-0000-0000CCC60000}"/>
    <cellStyle name="20% - Accent1 7 4 2 3 2" xfId="51078" xr:uid="{00000000-0005-0000-0000-0000CDC60000}"/>
    <cellStyle name="20% - Accent1 7 4 2 3 2 2" xfId="51079" xr:uid="{00000000-0005-0000-0000-0000CEC60000}"/>
    <cellStyle name="20% - Accent1 7 4 2 3 2 2 2" xfId="51080" xr:uid="{00000000-0005-0000-0000-0000CFC60000}"/>
    <cellStyle name="20% - Accent1 7 4 2 3 2 3" xfId="51081" xr:uid="{00000000-0005-0000-0000-0000D0C60000}"/>
    <cellStyle name="20% - Accent1 7 4 2 3 3" xfId="51082" xr:uid="{00000000-0005-0000-0000-0000D1C60000}"/>
    <cellStyle name="20% - Accent1 7 4 2 3 3 2" xfId="51083" xr:uid="{00000000-0005-0000-0000-0000D2C60000}"/>
    <cellStyle name="20% - Accent1 7 4 2 3 4" xfId="51084" xr:uid="{00000000-0005-0000-0000-0000D3C60000}"/>
    <cellStyle name="20% - Accent1 7 4 2 4" xfId="51085" xr:uid="{00000000-0005-0000-0000-0000D4C60000}"/>
    <cellStyle name="20% - Accent1 7 4 2 4 2" xfId="51086" xr:uid="{00000000-0005-0000-0000-0000D5C60000}"/>
    <cellStyle name="20% - Accent1 7 4 2 4 2 2" xfId="51087" xr:uid="{00000000-0005-0000-0000-0000D6C60000}"/>
    <cellStyle name="20% - Accent1 7 4 2 4 2 2 2" xfId="51088" xr:uid="{00000000-0005-0000-0000-0000D7C60000}"/>
    <cellStyle name="20% - Accent1 7 4 2 4 2 3" xfId="51089" xr:uid="{00000000-0005-0000-0000-0000D8C60000}"/>
    <cellStyle name="20% - Accent1 7 4 2 4 3" xfId="51090" xr:uid="{00000000-0005-0000-0000-0000D9C60000}"/>
    <cellStyle name="20% - Accent1 7 4 2 4 3 2" xfId="51091" xr:uid="{00000000-0005-0000-0000-0000DAC60000}"/>
    <cellStyle name="20% - Accent1 7 4 2 4 4" xfId="51092" xr:uid="{00000000-0005-0000-0000-0000DBC60000}"/>
    <cellStyle name="20% - Accent1 7 4 2 5" xfId="51093" xr:uid="{00000000-0005-0000-0000-0000DCC60000}"/>
    <cellStyle name="20% - Accent1 7 4 2 5 2" xfId="51094" xr:uid="{00000000-0005-0000-0000-0000DDC60000}"/>
    <cellStyle name="20% - Accent1 7 4 2 5 2 2" xfId="51095" xr:uid="{00000000-0005-0000-0000-0000DEC60000}"/>
    <cellStyle name="20% - Accent1 7 4 2 5 3" xfId="51096" xr:uid="{00000000-0005-0000-0000-0000DFC60000}"/>
    <cellStyle name="20% - Accent1 7 4 2 6" xfId="51097" xr:uid="{00000000-0005-0000-0000-0000E0C60000}"/>
    <cellStyle name="20% - Accent1 7 4 2 6 2" xfId="51098" xr:uid="{00000000-0005-0000-0000-0000E1C60000}"/>
    <cellStyle name="20% - Accent1 7 4 2 6 2 2" xfId="51099" xr:uid="{00000000-0005-0000-0000-0000E2C60000}"/>
    <cellStyle name="20% - Accent1 7 4 2 6 3" xfId="51100" xr:uid="{00000000-0005-0000-0000-0000E3C60000}"/>
    <cellStyle name="20% - Accent1 7 4 2 7" xfId="51101" xr:uid="{00000000-0005-0000-0000-0000E4C60000}"/>
    <cellStyle name="20% - Accent1 7 4 2 7 2" xfId="51102" xr:uid="{00000000-0005-0000-0000-0000E5C60000}"/>
    <cellStyle name="20% - Accent1 7 4 2 8" xfId="51103" xr:uid="{00000000-0005-0000-0000-0000E6C60000}"/>
    <cellStyle name="20% - Accent1 7 4 2 8 2" xfId="51104" xr:uid="{00000000-0005-0000-0000-0000E7C60000}"/>
    <cellStyle name="20% - Accent1 7 4 2 9" xfId="51105" xr:uid="{00000000-0005-0000-0000-0000E8C60000}"/>
    <cellStyle name="20% - Accent1 7 4 3" xfId="51106" xr:uid="{00000000-0005-0000-0000-0000E9C60000}"/>
    <cellStyle name="20% - Accent1 7 4 3 2" xfId="51107" xr:uid="{00000000-0005-0000-0000-0000EAC60000}"/>
    <cellStyle name="20% - Accent1 7 4 3 2 2" xfId="51108" xr:uid="{00000000-0005-0000-0000-0000EBC60000}"/>
    <cellStyle name="20% - Accent1 7 4 3 2 2 2" xfId="51109" xr:uid="{00000000-0005-0000-0000-0000ECC60000}"/>
    <cellStyle name="20% - Accent1 7 4 3 2 2 2 2" xfId="51110" xr:uid="{00000000-0005-0000-0000-0000EDC60000}"/>
    <cellStyle name="20% - Accent1 7 4 3 2 2 3" xfId="51111" xr:uid="{00000000-0005-0000-0000-0000EEC60000}"/>
    <cellStyle name="20% - Accent1 7 4 3 2 3" xfId="51112" xr:uid="{00000000-0005-0000-0000-0000EFC60000}"/>
    <cellStyle name="20% - Accent1 7 4 3 2 3 2" xfId="51113" xr:uid="{00000000-0005-0000-0000-0000F0C60000}"/>
    <cellStyle name="20% - Accent1 7 4 3 2 4" xfId="51114" xr:uid="{00000000-0005-0000-0000-0000F1C60000}"/>
    <cellStyle name="20% - Accent1 7 4 3 3" xfId="51115" xr:uid="{00000000-0005-0000-0000-0000F2C60000}"/>
    <cellStyle name="20% - Accent1 7 4 3 3 2" xfId="51116" xr:uid="{00000000-0005-0000-0000-0000F3C60000}"/>
    <cellStyle name="20% - Accent1 7 4 3 3 2 2" xfId="51117" xr:uid="{00000000-0005-0000-0000-0000F4C60000}"/>
    <cellStyle name="20% - Accent1 7 4 3 3 2 2 2" xfId="51118" xr:uid="{00000000-0005-0000-0000-0000F5C60000}"/>
    <cellStyle name="20% - Accent1 7 4 3 3 2 3" xfId="51119" xr:uid="{00000000-0005-0000-0000-0000F6C60000}"/>
    <cellStyle name="20% - Accent1 7 4 3 3 3" xfId="51120" xr:uid="{00000000-0005-0000-0000-0000F7C60000}"/>
    <cellStyle name="20% - Accent1 7 4 3 3 3 2" xfId="51121" xr:uid="{00000000-0005-0000-0000-0000F8C60000}"/>
    <cellStyle name="20% - Accent1 7 4 3 3 4" xfId="51122" xr:uid="{00000000-0005-0000-0000-0000F9C60000}"/>
    <cellStyle name="20% - Accent1 7 4 3 4" xfId="51123" xr:uid="{00000000-0005-0000-0000-0000FAC60000}"/>
    <cellStyle name="20% - Accent1 7 4 3 4 2" xfId="51124" xr:uid="{00000000-0005-0000-0000-0000FBC60000}"/>
    <cellStyle name="20% - Accent1 7 4 3 4 2 2" xfId="51125" xr:uid="{00000000-0005-0000-0000-0000FCC60000}"/>
    <cellStyle name="20% - Accent1 7 4 3 4 2 2 2" xfId="51126" xr:uid="{00000000-0005-0000-0000-0000FDC60000}"/>
    <cellStyle name="20% - Accent1 7 4 3 4 2 3" xfId="51127" xr:uid="{00000000-0005-0000-0000-0000FEC60000}"/>
    <cellStyle name="20% - Accent1 7 4 3 4 3" xfId="51128" xr:uid="{00000000-0005-0000-0000-0000FFC60000}"/>
    <cellStyle name="20% - Accent1 7 4 3 4 3 2" xfId="51129" xr:uid="{00000000-0005-0000-0000-000000C70000}"/>
    <cellStyle name="20% - Accent1 7 4 3 4 4" xfId="51130" xr:uid="{00000000-0005-0000-0000-000001C70000}"/>
    <cellStyle name="20% - Accent1 7 4 3 5" xfId="51131" xr:uid="{00000000-0005-0000-0000-000002C70000}"/>
    <cellStyle name="20% - Accent1 7 4 3 5 2" xfId="51132" xr:uid="{00000000-0005-0000-0000-000003C70000}"/>
    <cellStyle name="20% - Accent1 7 4 3 5 2 2" xfId="51133" xr:uid="{00000000-0005-0000-0000-000004C70000}"/>
    <cellStyle name="20% - Accent1 7 4 3 5 3" xfId="51134" xr:uid="{00000000-0005-0000-0000-000005C70000}"/>
    <cellStyle name="20% - Accent1 7 4 3 6" xfId="51135" xr:uid="{00000000-0005-0000-0000-000006C70000}"/>
    <cellStyle name="20% - Accent1 7 4 3 6 2" xfId="51136" xr:uid="{00000000-0005-0000-0000-000007C70000}"/>
    <cellStyle name="20% - Accent1 7 4 3 6 2 2" xfId="51137" xr:uid="{00000000-0005-0000-0000-000008C70000}"/>
    <cellStyle name="20% - Accent1 7 4 3 6 3" xfId="51138" xr:uid="{00000000-0005-0000-0000-000009C70000}"/>
    <cellStyle name="20% - Accent1 7 4 3 7" xfId="51139" xr:uid="{00000000-0005-0000-0000-00000AC70000}"/>
    <cellStyle name="20% - Accent1 7 4 3 7 2" xfId="51140" xr:uid="{00000000-0005-0000-0000-00000BC70000}"/>
    <cellStyle name="20% - Accent1 7 4 3 8" xfId="51141" xr:uid="{00000000-0005-0000-0000-00000CC70000}"/>
    <cellStyle name="20% - Accent1 7 4 3 8 2" xfId="51142" xr:uid="{00000000-0005-0000-0000-00000DC70000}"/>
    <cellStyle name="20% - Accent1 7 4 3 9" xfId="51143" xr:uid="{00000000-0005-0000-0000-00000EC70000}"/>
    <cellStyle name="20% - Accent1 7 4 4" xfId="51144" xr:uid="{00000000-0005-0000-0000-00000FC70000}"/>
    <cellStyle name="20% - Accent1 7 4 4 2" xfId="51145" xr:uid="{00000000-0005-0000-0000-000010C70000}"/>
    <cellStyle name="20% - Accent1 7 4 4 2 2" xfId="51146" xr:uid="{00000000-0005-0000-0000-000011C70000}"/>
    <cellStyle name="20% - Accent1 7 4 4 2 2 2" xfId="51147" xr:uid="{00000000-0005-0000-0000-000012C70000}"/>
    <cellStyle name="20% - Accent1 7 4 4 2 3" xfId="51148" xr:uid="{00000000-0005-0000-0000-000013C70000}"/>
    <cellStyle name="20% - Accent1 7 4 4 3" xfId="51149" xr:uid="{00000000-0005-0000-0000-000014C70000}"/>
    <cellStyle name="20% - Accent1 7 4 4 3 2" xfId="51150" xr:uid="{00000000-0005-0000-0000-000015C70000}"/>
    <cellStyle name="20% - Accent1 7 4 4 4" xfId="51151" xr:uid="{00000000-0005-0000-0000-000016C70000}"/>
    <cellStyle name="20% - Accent1 7 4 5" xfId="51152" xr:uid="{00000000-0005-0000-0000-000017C70000}"/>
    <cellStyle name="20% - Accent1 7 4 5 2" xfId="51153" xr:uid="{00000000-0005-0000-0000-000018C70000}"/>
    <cellStyle name="20% - Accent1 7 4 5 2 2" xfId="51154" xr:uid="{00000000-0005-0000-0000-000019C70000}"/>
    <cellStyle name="20% - Accent1 7 4 5 2 2 2" xfId="51155" xr:uid="{00000000-0005-0000-0000-00001AC70000}"/>
    <cellStyle name="20% - Accent1 7 4 5 2 3" xfId="51156" xr:uid="{00000000-0005-0000-0000-00001BC70000}"/>
    <cellStyle name="20% - Accent1 7 4 5 3" xfId="51157" xr:uid="{00000000-0005-0000-0000-00001CC70000}"/>
    <cellStyle name="20% - Accent1 7 4 5 3 2" xfId="51158" xr:uid="{00000000-0005-0000-0000-00001DC70000}"/>
    <cellStyle name="20% - Accent1 7 4 5 4" xfId="51159" xr:uid="{00000000-0005-0000-0000-00001EC70000}"/>
    <cellStyle name="20% - Accent1 7 4 6" xfId="51160" xr:uid="{00000000-0005-0000-0000-00001FC70000}"/>
    <cellStyle name="20% - Accent1 7 4 6 2" xfId="51161" xr:uid="{00000000-0005-0000-0000-000020C70000}"/>
    <cellStyle name="20% - Accent1 7 4 6 2 2" xfId="51162" xr:uid="{00000000-0005-0000-0000-000021C70000}"/>
    <cellStyle name="20% - Accent1 7 4 6 2 2 2" xfId="51163" xr:uid="{00000000-0005-0000-0000-000022C70000}"/>
    <cellStyle name="20% - Accent1 7 4 6 2 3" xfId="51164" xr:uid="{00000000-0005-0000-0000-000023C70000}"/>
    <cellStyle name="20% - Accent1 7 4 6 3" xfId="51165" xr:uid="{00000000-0005-0000-0000-000024C70000}"/>
    <cellStyle name="20% - Accent1 7 4 6 3 2" xfId="51166" xr:uid="{00000000-0005-0000-0000-000025C70000}"/>
    <cellStyle name="20% - Accent1 7 4 6 4" xfId="51167" xr:uid="{00000000-0005-0000-0000-000026C70000}"/>
    <cellStyle name="20% - Accent1 7 4 7" xfId="51168" xr:uid="{00000000-0005-0000-0000-000027C70000}"/>
    <cellStyle name="20% - Accent1 7 4 7 2" xfId="51169" xr:uid="{00000000-0005-0000-0000-000028C70000}"/>
    <cellStyle name="20% - Accent1 7 4 7 2 2" xfId="51170" xr:uid="{00000000-0005-0000-0000-000029C70000}"/>
    <cellStyle name="20% - Accent1 7 4 7 3" xfId="51171" xr:uid="{00000000-0005-0000-0000-00002AC70000}"/>
    <cellStyle name="20% - Accent1 7 4 8" xfId="51172" xr:uid="{00000000-0005-0000-0000-00002BC70000}"/>
    <cellStyle name="20% - Accent1 7 4 8 2" xfId="51173" xr:uid="{00000000-0005-0000-0000-00002CC70000}"/>
    <cellStyle name="20% - Accent1 7 4 8 2 2" xfId="51174" xr:uid="{00000000-0005-0000-0000-00002DC70000}"/>
    <cellStyle name="20% - Accent1 7 4 8 3" xfId="51175" xr:uid="{00000000-0005-0000-0000-00002EC70000}"/>
    <cellStyle name="20% - Accent1 7 4 9" xfId="51176" xr:uid="{00000000-0005-0000-0000-00002FC70000}"/>
    <cellStyle name="20% - Accent1 7 4 9 2" xfId="51177" xr:uid="{00000000-0005-0000-0000-000030C70000}"/>
    <cellStyle name="20% - Accent1 7 5" xfId="51178" xr:uid="{00000000-0005-0000-0000-000031C70000}"/>
    <cellStyle name="20% - Accent1 7 5 10" xfId="51179" xr:uid="{00000000-0005-0000-0000-000032C70000}"/>
    <cellStyle name="20% - Accent1 7 5 10 2" xfId="51180" xr:uid="{00000000-0005-0000-0000-000033C70000}"/>
    <cellStyle name="20% - Accent1 7 5 11" xfId="51181" xr:uid="{00000000-0005-0000-0000-000034C70000}"/>
    <cellStyle name="20% - Accent1 7 5 2" xfId="51182" xr:uid="{00000000-0005-0000-0000-000035C70000}"/>
    <cellStyle name="20% - Accent1 7 5 2 2" xfId="51183" xr:uid="{00000000-0005-0000-0000-000036C70000}"/>
    <cellStyle name="20% - Accent1 7 5 2 2 2" xfId="51184" xr:uid="{00000000-0005-0000-0000-000037C70000}"/>
    <cellStyle name="20% - Accent1 7 5 2 2 2 2" xfId="51185" xr:uid="{00000000-0005-0000-0000-000038C70000}"/>
    <cellStyle name="20% - Accent1 7 5 2 2 2 2 2" xfId="51186" xr:uid="{00000000-0005-0000-0000-000039C70000}"/>
    <cellStyle name="20% - Accent1 7 5 2 2 2 3" xfId="51187" xr:uid="{00000000-0005-0000-0000-00003AC70000}"/>
    <cellStyle name="20% - Accent1 7 5 2 2 3" xfId="51188" xr:uid="{00000000-0005-0000-0000-00003BC70000}"/>
    <cellStyle name="20% - Accent1 7 5 2 2 3 2" xfId="51189" xr:uid="{00000000-0005-0000-0000-00003CC70000}"/>
    <cellStyle name="20% - Accent1 7 5 2 2 4" xfId="51190" xr:uid="{00000000-0005-0000-0000-00003DC70000}"/>
    <cellStyle name="20% - Accent1 7 5 2 3" xfId="51191" xr:uid="{00000000-0005-0000-0000-00003EC70000}"/>
    <cellStyle name="20% - Accent1 7 5 2 3 2" xfId="51192" xr:uid="{00000000-0005-0000-0000-00003FC70000}"/>
    <cellStyle name="20% - Accent1 7 5 2 3 2 2" xfId="51193" xr:uid="{00000000-0005-0000-0000-000040C70000}"/>
    <cellStyle name="20% - Accent1 7 5 2 3 2 2 2" xfId="51194" xr:uid="{00000000-0005-0000-0000-000041C70000}"/>
    <cellStyle name="20% - Accent1 7 5 2 3 2 3" xfId="51195" xr:uid="{00000000-0005-0000-0000-000042C70000}"/>
    <cellStyle name="20% - Accent1 7 5 2 3 3" xfId="51196" xr:uid="{00000000-0005-0000-0000-000043C70000}"/>
    <cellStyle name="20% - Accent1 7 5 2 3 3 2" xfId="51197" xr:uid="{00000000-0005-0000-0000-000044C70000}"/>
    <cellStyle name="20% - Accent1 7 5 2 3 4" xfId="51198" xr:uid="{00000000-0005-0000-0000-000045C70000}"/>
    <cellStyle name="20% - Accent1 7 5 2 4" xfId="51199" xr:uid="{00000000-0005-0000-0000-000046C70000}"/>
    <cellStyle name="20% - Accent1 7 5 2 4 2" xfId="51200" xr:uid="{00000000-0005-0000-0000-000047C70000}"/>
    <cellStyle name="20% - Accent1 7 5 2 4 2 2" xfId="51201" xr:uid="{00000000-0005-0000-0000-000048C70000}"/>
    <cellStyle name="20% - Accent1 7 5 2 4 2 2 2" xfId="51202" xr:uid="{00000000-0005-0000-0000-000049C70000}"/>
    <cellStyle name="20% - Accent1 7 5 2 4 2 3" xfId="51203" xr:uid="{00000000-0005-0000-0000-00004AC70000}"/>
    <cellStyle name="20% - Accent1 7 5 2 4 3" xfId="51204" xr:uid="{00000000-0005-0000-0000-00004BC70000}"/>
    <cellStyle name="20% - Accent1 7 5 2 4 3 2" xfId="51205" xr:uid="{00000000-0005-0000-0000-00004CC70000}"/>
    <cellStyle name="20% - Accent1 7 5 2 4 4" xfId="51206" xr:uid="{00000000-0005-0000-0000-00004DC70000}"/>
    <cellStyle name="20% - Accent1 7 5 2 5" xfId="51207" xr:uid="{00000000-0005-0000-0000-00004EC70000}"/>
    <cellStyle name="20% - Accent1 7 5 2 5 2" xfId="51208" xr:uid="{00000000-0005-0000-0000-00004FC70000}"/>
    <cellStyle name="20% - Accent1 7 5 2 5 2 2" xfId="51209" xr:uid="{00000000-0005-0000-0000-000050C70000}"/>
    <cellStyle name="20% - Accent1 7 5 2 5 3" xfId="51210" xr:uid="{00000000-0005-0000-0000-000051C70000}"/>
    <cellStyle name="20% - Accent1 7 5 2 6" xfId="51211" xr:uid="{00000000-0005-0000-0000-000052C70000}"/>
    <cellStyle name="20% - Accent1 7 5 2 6 2" xfId="51212" xr:uid="{00000000-0005-0000-0000-000053C70000}"/>
    <cellStyle name="20% - Accent1 7 5 2 6 2 2" xfId="51213" xr:uid="{00000000-0005-0000-0000-000054C70000}"/>
    <cellStyle name="20% - Accent1 7 5 2 6 3" xfId="51214" xr:uid="{00000000-0005-0000-0000-000055C70000}"/>
    <cellStyle name="20% - Accent1 7 5 2 7" xfId="51215" xr:uid="{00000000-0005-0000-0000-000056C70000}"/>
    <cellStyle name="20% - Accent1 7 5 2 7 2" xfId="51216" xr:uid="{00000000-0005-0000-0000-000057C70000}"/>
    <cellStyle name="20% - Accent1 7 5 2 8" xfId="51217" xr:uid="{00000000-0005-0000-0000-000058C70000}"/>
    <cellStyle name="20% - Accent1 7 5 2 8 2" xfId="51218" xr:uid="{00000000-0005-0000-0000-000059C70000}"/>
    <cellStyle name="20% - Accent1 7 5 2 9" xfId="51219" xr:uid="{00000000-0005-0000-0000-00005AC70000}"/>
    <cellStyle name="20% - Accent1 7 5 3" xfId="51220" xr:uid="{00000000-0005-0000-0000-00005BC70000}"/>
    <cellStyle name="20% - Accent1 7 5 3 2" xfId="51221" xr:uid="{00000000-0005-0000-0000-00005CC70000}"/>
    <cellStyle name="20% - Accent1 7 5 3 2 2" xfId="51222" xr:uid="{00000000-0005-0000-0000-00005DC70000}"/>
    <cellStyle name="20% - Accent1 7 5 3 2 2 2" xfId="51223" xr:uid="{00000000-0005-0000-0000-00005EC70000}"/>
    <cellStyle name="20% - Accent1 7 5 3 2 2 2 2" xfId="51224" xr:uid="{00000000-0005-0000-0000-00005FC70000}"/>
    <cellStyle name="20% - Accent1 7 5 3 2 2 3" xfId="51225" xr:uid="{00000000-0005-0000-0000-000060C70000}"/>
    <cellStyle name="20% - Accent1 7 5 3 2 3" xfId="51226" xr:uid="{00000000-0005-0000-0000-000061C70000}"/>
    <cellStyle name="20% - Accent1 7 5 3 2 3 2" xfId="51227" xr:uid="{00000000-0005-0000-0000-000062C70000}"/>
    <cellStyle name="20% - Accent1 7 5 3 2 4" xfId="51228" xr:uid="{00000000-0005-0000-0000-000063C70000}"/>
    <cellStyle name="20% - Accent1 7 5 3 3" xfId="51229" xr:uid="{00000000-0005-0000-0000-000064C70000}"/>
    <cellStyle name="20% - Accent1 7 5 3 3 2" xfId="51230" xr:uid="{00000000-0005-0000-0000-000065C70000}"/>
    <cellStyle name="20% - Accent1 7 5 3 3 2 2" xfId="51231" xr:uid="{00000000-0005-0000-0000-000066C70000}"/>
    <cellStyle name="20% - Accent1 7 5 3 3 2 2 2" xfId="51232" xr:uid="{00000000-0005-0000-0000-000067C70000}"/>
    <cellStyle name="20% - Accent1 7 5 3 3 2 3" xfId="51233" xr:uid="{00000000-0005-0000-0000-000068C70000}"/>
    <cellStyle name="20% - Accent1 7 5 3 3 3" xfId="51234" xr:uid="{00000000-0005-0000-0000-000069C70000}"/>
    <cellStyle name="20% - Accent1 7 5 3 3 3 2" xfId="51235" xr:uid="{00000000-0005-0000-0000-00006AC70000}"/>
    <cellStyle name="20% - Accent1 7 5 3 3 4" xfId="51236" xr:uid="{00000000-0005-0000-0000-00006BC70000}"/>
    <cellStyle name="20% - Accent1 7 5 3 4" xfId="51237" xr:uid="{00000000-0005-0000-0000-00006CC70000}"/>
    <cellStyle name="20% - Accent1 7 5 3 4 2" xfId="51238" xr:uid="{00000000-0005-0000-0000-00006DC70000}"/>
    <cellStyle name="20% - Accent1 7 5 3 4 2 2" xfId="51239" xr:uid="{00000000-0005-0000-0000-00006EC70000}"/>
    <cellStyle name="20% - Accent1 7 5 3 4 2 2 2" xfId="51240" xr:uid="{00000000-0005-0000-0000-00006FC70000}"/>
    <cellStyle name="20% - Accent1 7 5 3 4 2 3" xfId="51241" xr:uid="{00000000-0005-0000-0000-000070C70000}"/>
    <cellStyle name="20% - Accent1 7 5 3 4 3" xfId="51242" xr:uid="{00000000-0005-0000-0000-000071C70000}"/>
    <cellStyle name="20% - Accent1 7 5 3 4 3 2" xfId="51243" xr:uid="{00000000-0005-0000-0000-000072C70000}"/>
    <cellStyle name="20% - Accent1 7 5 3 4 4" xfId="51244" xr:uid="{00000000-0005-0000-0000-000073C70000}"/>
    <cellStyle name="20% - Accent1 7 5 3 5" xfId="51245" xr:uid="{00000000-0005-0000-0000-000074C70000}"/>
    <cellStyle name="20% - Accent1 7 5 3 5 2" xfId="51246" xr:uid="{00000000-0005-0000-0000-000075C70000}"/>
    <cellStyle name="20% - Accent1 7 5 3 5 2 2" xfId="51247" xr:uid="{00000000-0005-0000-0000-000076C70000}"/>
    <cellStyle name="20% - Accent1 7 5 3 5 3" xfId="51248" xr:uid="{00000000-0005-0000-0000-000077C70000}"/>
    <cellStyle name="20% - Accent1 7 5 3 6" xfId="51249" xr:uid="{00000000-0005-0000-0000-000078C70000}"/>
    <cellStyle name="20% - Accent1 7 5 3 6 2" xfId="51250" xr:uid="{00000000-0005-0000-0000-000079C70000}"/>
    <cellStyle name="20% - Accent1 7 5 3 6 2 2" xfId="51251" xr:uid="{00000000-0005-0000-0000-00007AC70000}"/>
    <cellStyle name="20% - Accent1 7 5 3 6 3" xfId="51252" xr:uid="{00000000-0005-0000-0000-00007BC70000}"/>
    <cellStyle name="20% - Accent1 7 5 3 7" xfId="51253" xr:uid="{00000000-0005-0000-0000-00007CC70000}"/>
    <cellStyle name="20% - Accent1 7 5 3 7 2" xfId="51254" xr:uid="{00000000-0005-0000-0000-00007DC70000}"/>
    <cellStyle name="20% - Accent1 7 5 3 8" xfId="51255" xr:uid="{00000000-0005-0000-0000-00007EC70000}"/>
    <cellStyle name="20% - Accent1 7 5 3 8 2" xfId="51256" xr:uid="{00000000-0005-0000-0000-00007FC70000}"/>
    <cellStyle name="20% - Accent1 7 5 3 9" xfId="51257" xr:uid="{00000000-0005-0000-0000-000080C70000}"/>
    <cellStyle name="20% - Accent1 7 5 4" xfId="51258" xr:uid="{00000000-0005-0000-0000-000081C70000}"/>
    <cellStyle name="20% - Accent1 7 5 4 2" xfId="51259" xr:uid="{00000000-0005-0000-0000-000082C70000}"/>
    <cellStyle name="20% - Accent1 7 5 4 2 2" xfId="51260" xr:uid="{00000000-0005-0000-0000-000083C70000}"/>
    <cellStyle name="20% - Accent1 7 5 4 2 2 2" xfId="51261" xr:uid="{00000000-0005-0000-0000-000084C70000}"/>
    <cellStyle name="20% - Accent1 7 5 4 2 3" xfId="51262" xr:uid="{00000000-0005-0000-0000-000085C70000}"/>
    <cellStyle name="20% - Accent1 7 5 4 3" xfId="51263" xr:uid="{00000000-0005-0000-0000-000086C70000}"/>
    <cellStyle name="20% - Accent1 7 5 4 3 2" xfId="51264" xr:uid="{00000000-0005-0000-0000-000087C70000}"/>
    <cellStyle name="20% - Accent1 7 5 4 4" xfId="51265" xr:uid="{00000000-0005-0000-0000-000088C70000}"/>
    <cellStyle name="20% - Accent1 7 5 5" xfId="51266" xr:uid="{00000000-0005-0000-0000-000089C70000}"/>
    <cellStyle name="20% - Accent1 7 5 5 2" xfId="51267" xr:uid="{00000000-0005-0000-0000-00008AC70000}"/>
    <cellStyle name="20% - Accent1 7 5 5 2 2" xfId="51268" xr:uid="{00000000-0005-0000-0000-00008BC70000}"/>
    <cellStyle name="20% - Accent1 7 5 5 2 2 2" xfId="51269" xr:uid="{00000000-0005-0000-0000-00008CC70000}"/>
    <cellStyle name="20% - Accent1 7 5 5 2 3" xfId="51270" xr:uid="{00000000-0005-0000-0000-00008DC70000}"/>
    <cellStyle name="20% - Accent1 7 5 5 3" xfId="51271" xr:uid="{00000000-0005-0000-0000-00008EC70000}"/>
    <cellStyle name="20% - Accent1 7 5 5 3 2" xfId="51272" xr:uid="{00000000-0005-0000-0000-00008FC70000}"/>
    <cellStyle name="20% - Accent1 7 5 5 4" xfId="51273" xr:uid="{00000000-0005-0000-0000-000090C70000}"/>
    <cellStyle name="20% - Accent1 7 5 6" xfId="51274" xr:uid="{00000000-0005-0000-0000-000091C70000}"/>
    <cellStyle name="20% - Accent1 7 5 6 2" xfId="51275" xr:uid="{00000000-0005-0000-0000-000092C70000}"/>
    <cellStyle name="20% - Accent1 7 5 6 2 2" xfId="51276" xr:uid="{00000000-0005-0000-0000-000093C70000}"/>
    <cellStyle name="20% - Accent1 7 5 6 2 2 2" xfId="51277" xr:uid="{00000000-0005-0000-0000-000094C70000}"/>
    <cellStyle name="20% - Accent1 7 5 6 2 3" xfId="51278" xr:uid="{00000000-0005-0000-0000-000095C70000}"/>
    <cellStyle name="20% - Accent1 7 5 6 3" xfId="51279" xr:uid="{00000000-0005-0000-0000-000096C70000}"/>
    <cellStyle name="20% - Accent1 7 5 6 3 2" xfId="51280" xr:uid="{00000000-0005-0000-0000-000097C70000}"/>
    <cellStyle name="20% - Accent1 7 5 6 4" xfId="51281" xr:uid="{00000000-0005-0000-0000-000098C70000}"/>
    <cellStyle name="20% - Accent1 7 5 7" xfId="51282" xr:uid="{00000000-0005-0000-0000-000099C70000}"/>
    <cellStyle name="20% - Accent1 7 5 7 2" xfId="51283" xr:uid="{00000000-0005-0000-0000-00009AC70000}"/>
    <cellStyle name="20% - Accent1 7 5 7 2 2" xfId="51284" xr:uid="{00000000-0005-0000-0000-00009BC70000}"/>
    <cellStyle name="20% - Accent1 7 5 7 3" xfId="51285" xr:uid="{00000000-0005-0000-0000-00009CC70000}"/>
    <cellStyle name="20% - Accent1 7 5 8" xfId="51286" xr:uid="{00000000-0005-0000-0000-00009DC70000}"/>
    <cellStyle name="20% - Accent1 7 5 8 2" xfId="51287" xr:uid="{00000000-0005-0000-0000-00009EC70000}"/>
    <cellStyle name="20% - Accent1 7 5 8 2 2" xfId="51288" xr:uid="{00000000-0005-0000-0000-00009FC70000}"/>
    <cellStyle name="20% - Accent1 7 5 8 3" xfId="51289" xr:uid="{00000000-0005-0000-0000-0000A0C70000}"/>
    <cellStyle name="20% - Accent1 7 5 9" xfId="51290" xr:uid="{00000000-0005-0000-0000-0000A1C70000}"/>
    <cellStyle name="20% - Accent1 7 5 9 2" xfId="51291" xr:uid="{00000000-0005-0000-0000-0000A2C70000}"/>
    <cellStyle name="20% - Accent1 7 6" xfId="51292" xr:uid="{00000000-0005-0000-0000-0000A3C70000}"/>
    <cellStyle name="20% - Accent1 7 6 10" xfId="51293" xr:uid="{00000000-0005-0000-0000-0000A4C70000}"/>
    <cellStyle name="20% - Accent1 7 6 10 2" xfId="51294" xr:uid="{00000000-0005-0000-0000-0000A5C70000}"/>
    <cellStyle name="20% - Accent1 7 6 11" xfId="51295" xr:uid="{00000000-0005-0000-0000-0000A6C70000}"/>
    <cellStyle name="20% - Accent1 7 6 2" xfId="51296" xr:uid="{00000000-0005-0000-0000-0000A7C70000}"/>
    <cellStyle name="20% - Accent1 7 6 2 2" xfId="51297" xr:uid="{00000000-0005-0000-0000-0000A8C70000}"/>
    <cellStyle name="20% - Accent1 7 6 2 2 2" xfId="51298" xr:uid="{00000000-0005-0000-0000-0000A9C70000}"/>
    <cellStyle name="20% - Accent1 7 6 2 2 2 2" xfId="51299" xr:uid="{00000000-0005-0000-0000-0000AAC70000}"/>
    <cellStyle name="20% - Accent1 7 6 2 2 2 2 2" xfId="51300" xr:uid="{00000000-0005-0000-0000-0000ABC70000}"/>
    <cellStyle name="20% - Accent1 7 6 2 2 2 3" xfId="51301" xr:uid="{00000000-0005-0000-0000-0000ACC70000}"/>
    <cellStyle name="20% - Accent1 7 6 2 2 3" xfId="51302" xr:uid="{00000000-0005-0000-0000-0000ADC70000}"/>
    <cellStyle name="20% - Accent1 7 6 2 2 3 2" xfId="51303" xr:uid="{00000000-0005-0000-0000-0000AEC70000}"/>
    <cellStyle name="20% - Accent1 7 6 2 2 4" xfId="51304" xr:uid="{00000000-0005-0000-0000-0000AFC70000}"/>
    <cellStyle name="20% - Accent1 7 6 2 3" xfId="51305" xr:uid="{00000000-0005-0000-0000-0000B0C70000}"/>
    <cellStyle name="20% - Accent1 7 6 2 3 2" xfId="51306" xr:uid="{00000000-0005-0000-0000-0000B1C70000}"/>
    <cellStyle name="20% - Accent1 7 6 2 3 2 2" xfId="51307" xr:uid="{00000000-0005-0000-0000-0000B2C70000}"/>
    <cellStyle name="20% - Accent1 7 6 2 3 2 2 2" xfId="51308" xr:uid="{00000000-0005-0000-0000-0000B3C70000}"/>
    <cellStyle name="20% - Accent1 7 6 2 3 2 3" xfId="51309" xr:uid="{00000000-0005-0000-0000-0000B4C70000}"/>
    <cellStyle name="20% - Accent1 7 6 2 3 3" xfId="51310" xr:uid="{00000000-0005-0000-0000-0000B5C70000}"/>
    <cellStyle name="20% - Accent1 7 6 2 3 3 2" xfId="51311" xr:uid="{00000000-0005-0000-0000-0000B6C70000}"/>
    <cellStyle name="20% - Accent1 7 6 2 3 4" xfId="51312" xr:uid="{00000000-0005-0000-0000-0000B7C70000}"/>
    <cellStyle name="20% - Accent1 7 6 2 4" xfId="51313" xr:uid="{00000000-0005-0000-0000-0000B8C70000}"/>
    <cellStyle name="20% - Accent1 7 6 2 4 2" xfId="51314" xr:uid="{00000000-0005-0000-0000-0000B9C70000}"/>
    <cellStyle name="20% - Accent1 7 6 2 4 2 2" xfId="51315" xr:uid="{00000000-0005-0000-0000-0000BAC70000}"/>
    <cellStyle name="20% - Accent1 7 6 2 4 2 2 2" xfId="51316" xr:uid="{00000000-0005-0000-0000-0000BBC70000}"/>
    <cellStyle name="20% - Accent1 7 6 2 4 2 3" xfId="51317" xr:uid="{00000000-0005-0000-0000-0000BCC70000}"/>
    <cellStyle name="20% - Accent1 7 6 2 4 3" xfId="51318" xr:uid="{00000000-0005-0000-0000-0000BDC70000}"/>
    <cellStyle name="20% - Accent1 7 6 2 4 3 2" xfId="51319" xr:uid="{00000000-0005-0000-0000-0000BEC70000}"/>
    <cellStyle name="20% - Accent1 7 6 2 4 4" xfId="51320" xr:uid="{00000000-0005-0000-0000-0000BFC70000}"/>
    <cellStyle name="20% - Accent1 7 6 2 5" xfId="51321" xr:uid="{00000000-0005-0000-0000-0000C0C70000}"/>
    <cellStyle name="20% - Accent1 7 6 2 5 2" xfId="51322" xr:uid="{00000000-0005-0000-0000-0000C1C70000}"/>
    <cellStyle name="20% - Accent1 7 6 2 5 2 2" xfId="51323" xr:uid="{00000000-0005-0000-0000-0000C2C70000}"/>
    <cellStyle name="20% - Accent1 7 6 2 5 3" xfId="51324" xr:uid="{00000000-0005-0000-0000-0000C3C70000}"/>
    <cellStyle name="20% - Accent1 7 6 2 6" xfId="51325" xr:uid="{00000000-0005-0000-0000-0000C4C70000}"/>
    <cellStyle name="20% - Accent1 7 6 2 6 2" xfId="51326" xr:uid="{00000000-0005-0000-0000-0000C5C70000}"/>
    <cellStyle name="20% - Accent1 7 6 2 6 2 2" xfId="51327" xr:uid="{00000000-0005-0000-0000-0000C6C70000}"/>
    <cellStyle name="20% - Accent1 7 6 2 6 3" xfId="51328" xr:uid="{00000000-0005-0000-0000-0000C7C70000}"/>
    <cellStyle name="20% - Accent1 7 6 2 7" xfId="51329" xr:uid="{00000000-0005-0000-0000-0000C8C70000}"/>
    <cellStyle name="20% - Accent1 7 6 2 7 2" xfId="51330" xr:uid="{00000000-0005-0000-0000-0000C9C70000}"/>
    <cellStyle name="20% - Accent1 7 6 2 8" xfId="51331" xr:uid="{00000000-0005-0000-0000-0000CAC70000}"/>
    <cellStyle name="20% - Accent1 7 6 2 8 2" xfId="51332" xr:uid="{00000000-0005-0000-0000-0000CBC70000}"/>
    <cellStyle name="20% - Accent1 7 6 2 9" xfId="51333" xr:uid="{00000000-0005-0000-0000-0000CCC70000}"/>
    <cellStyle name="20% - Accent1 7 6 3" xfId="51334" xr:uid="{00000000-0005-0000-0000-0000CDC70000}"/>
    <cellStyle name="20% - Accent1 7 6 3 2" xfId="51335" xr:uid="{00000000-0005-0000-0000-0000CEC70000}"/>
    <cellStyle name="20% - Accent1 7 6 3 2 2" xfId="51336" xr:uid="{00000000-0005-0000-0000-0000CFC70000}"/>
    <cellStyle name="20% - Accent1 7 6 3 2 2 2" xfId="51337" xr:uid="{00000000-0005-0000-0000-0000D0C70000}"/>
    <cellStyle name="20% - Accent1 7 6 3 2 2 2 2" xfId="51338" xr:uid="{00000000-0005-0000-0000-0000D1C70000}"/>
    <cellStyle name="20% - Accent1 7 6 3 2 2 3" xfId="51339" xr:uid="{00000000-0005-0000-0000-0000D2C70000}"/>
    <cellStyle name="20% - Accent1 7 6 3 2 3" xfId="51340" xr:uid="{00000000-0005-0000-0000-0000D3C70000}"/>
    <cellStyle name="20% - Accent1 7 6 3 2 3 2" xfId="51341" xr:uid="{00000000-0005-0000-0000-0000D4C70000}"/>
    <cellStyle name="20% - Accent1 7 6 3 2 4" xfId="51342" xr:uid="{00000000-0005-0000-0000-0000D5C70000}"/>
    <cellStyle name="20% - Accent1 7 6 3 3" xfId="51343" xr:uid="{00000000-0005-0000-0000-0000D6C70000}"/>
    <cellStyle name="20% - Accent1 7 6 3 3 2" xfId="51344" xr:uid="{00000000-0005-0000-0000-0000D7C70000}"/>
    <cellStyle name="20% - Accent1 7 6 3 3 2 2" xfId="51345" xr:uid="{00000000-0005-0000-0000-0000D8C70000}"/>
    <cellStyle name="20% - Accent1 7 6 3 3 2 2 2" xfId="51346" xr:uid="{00000000-0005-0000-0000-0000D9C70000}"/>
    <cellStyle name="20% - Accent1 7 6 3 3 2 3" xfId="51347" xr:uid="{00000000-0005-0000-0000-0000DAC70000}"/>
    <cellStyle name="20% - Accent1 7 6 3 3 3" xfId="51348" xr:uid="{00000000-0005-0000-0000-0000DBC70000}"/>
    <cellStyle name="20% - Accent1 7 6 3 3 3 2" xfId="51349" xr:uid="{00000000-0005-0000-0000-0000DCC70000}"/>
    <cellStyle name="20% - Accent1 7 6 3 3 4" xfId="51350" xr:uid="{00000000-0005-0000-0000-0000DDC70000}"/>
    <cellStyle name="20% - Accent1 7 6 3 4" xfId="51351" xr:uid="{00000000-0005-0000-0000-0000DEC70000}"/>
    <cellStyle name="20% - Accent1 7 6 3 4 2" xfId="51352" xr:uid="{00000000-0005-0000-0000-0000DFC70000}"/>
    <cellStyle name="20% - Accent1 7 6 3 4 2 2" xfId="51353" xr:uid="{00000000-0005-0000-0000-0000E0C70000}"/>
    <cellStyle name="20% - Accent1 7 6 3 4 2 2 2" xfId="51354" xr:uid="{00000000-0005-0000-0000-0000E1C70000}"/>
    <cellStyle name="20% - Accent1 7 6 3 4 2 3" xfId="51355" xr:uid="{00000000-0005-0000-0000-0000E2C70000}"/>
    <cellStyle name="20% - Accent1 7 6 3 4 3" xfId="51356" xr:uid="{00000000-0005-0000-0000-0000E3C70000}"/>
    <cellStyle name="20% - Accent1 7 6 3 4 3 2" xfId="51357" xr:uid="{00000000-0005-0000-0000-0000E4C70000}"/>
    <cellStyle name="20% - Accent1 7 6 3 4 4" xfId="51358" xr:uid="{00000000-0005-0000-0000-0000E5C70000}"/>
    <cellStyle name="20% - Accent1 7 6 3 5" xfId="51359" xr:uid="{00000000-0005-0000-0000-0000E6C70000}"/>
    <cellStyle name="20% - Accent1 7 6 3 5 2" xfId="51360" xr:uid="{00000000-0005-0000-0000-0000E7C70000}"/>
    <cellStyle name="20% - Accent1 7 6 3 5 2 2" xfId="51361" xr:uid="{00000000-0005-0000-0000-0000E8C70000}"/>
    <cellStyle name="20% - Accent1 7 6 3 5 3" xfId="51362" xr:uid="{00000000-0005-0000-0000-0000E9C70000}"/>
    <cellStyle name="20% - Accent1 7 6 3 6" xfId="51363" xr:uid="{00000000-0005-0000-0000-0000EAC70000}"/>
    <cellStyle name="20% - Accent1 7 6 3 6 2" xfId="51364" xr:uid="{00000000-0005-0000-0000-0000EBC70000}"/>
    <cellStyle name="20% - Accent1 7 6 3 6 2 2" xfId="51365" xr:uid="{00000000-0005-0000-0000-0000ECC70000}"/>
    <cellStyle name="20% - Accent1 7 6 3 6 3" xfId="51366" xr:uid="{00000000-0005-0000-0000-0000EDC70000}"/>
    <cellStyle name="20% - Accent1 7 6 3 7" xfId="51367" xr:uid="{00000000-0005-0000-0000-0000EEC70000}"/>
    <cellStyle name="20% - Accent1 7 6 3 7 2" xfId="51368" xr:uid="{00000000-0005-0000-0000-0000EFC70000}"/>
    <cellStyle name="20% - Accent1 7 6 3 8" xfId="51369" xr:uid="{00000000-0005-0000-0000-0000F0C70000}"/>
    <cellStyle name="20% - Accent1 7 6 3 8 2" xfId="51370" xr:uid="{00000000-0005-0000-0000-0000F1C70000}"/>
    <cellStyle name="20% - Accent1 7 6 3 9" xfId="51371" xr:uid="{00000000-0005-0000-0000-0000F2C70000}"/>
    <cellStyle name="20% - Accent1 7 6 4" xfId="51372" xr:uid="{00000000-0005-0000-0000-0000F3C70000}"/>
    <cellStyle name="20% - Accent1 7 6 4 2" xfId="51373" xr:uid="{00000000-0005-0000-0000-0000F4C70000}"/>
    <cellStyle name="20% - Accent1 7 6 4 2 2" xfId="51374" xr:uid="{00000000-0005-0000-0000-0000F5C70000}"/>
    <cellStyle name="20% - Accent1 7 6 4 2 2 2" xfId="51375" xr:uid="{00000000-0005-0000-0000-0000F6C70000}"/>
    <cellStyle name="20% - Accent1 7 6 4 2 3" xfId="51376" xr:uid="{00000000-0005-0000-0000-0000F7C70000}"/>
    <cellStyle name="20% - Accent1 7 6 4 3" xfId="51377" xr:uid="{00000000-0005-0000-0000-0000F8C70000}"/>
    <cellStyle name="20% - Accent1 7 6 4 3 2" xfId="51378" xr:uid="{00000000-0005-0000-0000-0000F9C70000}"/>
    <cellStyle name="20% - Accent1 7 6 4 4" xfId="51379" xr:uid="{00000000-0005-0000-0000-0000FAC70000}"/>
    <cellStyle name="20% - Accent1 7 6 5" xfId="51380" xr:uid="{00000000-0005-0000-0000-0000FBC70000}"/>
    <cellStyle name="20% - Accent1 7 6 5 2" xfId="51381" xr:uid="{00000000-0005-0000-0000-0000FCC70000}"/>
    <cellStyle name="20% - Accent1 7 6 5 2 2" xfId="51382" xr:uid="{00000000-0005-0000-0000-0000FDC70000}"/>
    <cellStyle name="20% - Accent1 7 6 5 2 2 2" xfId="51383" xr:uid="{00000000-0005-0000-0000-0000FEC70000}"/>
    <cellStyle name="20% - Accent1 7 6 5 2 3" xfId="51384" xr:uid="{00000000-0005-0000-0000-0000FFC70000}"/>
    <cellStyle name="20% - Accent1 7 6 5 3" xfId="51385" xr:uid="{00000000-0005-0000-0000-000000C80000}"/>
    <cellStyle name="20% - Accent1 7 6 5 3 2" xfId="51386" xr:uid="{00000000-0005-0000-0000-000001C80000}"/>
    <cellStyle name="20% - Accent1 7 6 5 4" xfId="51387" xr:uid="{00000000-0005-0000-0000-000002C80000}"/>
    <cellStyle name="20% - Accent1 7 6 6" xfId="51388" xr:uid="{00000000-0005-0000-0000-000003C80000}"/>
    <cellStyle name="20% - Accent1 7 6 6 2" xfId="51389" xr:uid="{00000000-0005-0000-0000-000004C80000}"/>
    <cellStyle name="20% - Accent1 7 6 6 2 2" xfId="51390" xr:uid="{00000000-0005-0000-0000-000005C80000}"/>
    <cellStyle name="20% - Accent1 7 6 6 2 2 2" xfId="51391" xr:uid="{00000000-0005-0000-0000-000006C80000}"/>
    <cellStyle name="20% - Accent1 7 6 6 2 3" xfId="51392" xr:uid="{00000000-0005-0000-0000-000007C80000}"/>
    <cellStyle name="20% - Accent1 7 6 6 3" xfId="51393" xr:uid="{00000000-0005-0000-0000-000008C80000}"/>
    <cellStyle name="20% - Accent1 7 6 6 3 2" xfId="51394" xr:uid="{00000000-0005-0000-0000-000009C80000}"/>
    <cellStyle name="20% - Accent1 7 6 6 4" xfId="51395" xr:uid="{00000000-0005-0000-0000-00000AC80000}"/>
    <cellStyle name="20% - Accent1 7 6 7" xfId="51396" xr:uid="{00000000-0005-0000-0000-00000BC80000}"/>
    <cellStyle name="20% - Accent1 7 6 7 2" xfId="51397" xr:uid="{00000000-0005-0000-0000-00000CC80000}"/>
    <cellStyle name="20% - Accent1 7 6 7 2 2" xfId="51398" xr:uid="{00000000-0005-0000-0000-00000DC80000}"/>
    <cellStyle name="20% - Accent1 7 6 7 3" xfId="51399" xr:uid="{00000000-0005-0000-0000-00000EC80000}"/>
    <cellStyle name="20% - Accent1 7 6 8" xfId="51400" xr:uid="{00000000-0005-0000-0000-00000FC80000}"/>
    <cellStyle name="20% - Accent1 7 6 8 2" xfId="51401" xr:uid="{00000000-0005-0000-0000-000010C80000}"/>
    <cellStyle name="20% - Accent1 7 6 8 2 2" xfId="51402" xr:uid="{00000000-0005-0000-0000-000011C80000}"/>
    <cellStyle name="20% - Accent1 7 6 8 3" xfId="51403" xr:uid="{00000000-0005-0000-0000-000012C80000}"/>
    <cellStyle name="20% - Accent1 7 6 9" xfId="51404" xr:uid="{00000000-0005-0000-0000-000013C80000}"/>
    <cellStyle name="20% - Accent1 7 6 9 2" xfId="51405" xr:uid="{00000000-0005-0000-0000-000014C80000}"/>
    <cellStyle name="20% - Accent1 7 7" xfId="51406" xr:uid="{00000000-0005-0000-0000-000015C80000}"/>
    <cellStyle name="20% - Accent1 7 7 2" xfId="51407" xr:uid="{00000000-0005-0000-0000-000016C80000}"/>
    <cellStyle name="20% - Accent1 7 7 2 2" xfId="51408" xr:uid="{00000000-0005-0000-0000-000017C80000}"/>
    <cellStyle name="20% - Accent1 7 7 2 2 2" xfId="51409" xr:uid="{00000000-0005-0000-0000-000018C80000}"/>
    <cellStyle name="20% - Accent1 7 7 2 2 2 2" xfId="51410" xr:uid="{00000000-0005-0000-0000-000019C80000}"/>
    <cellStyle name="20% - Accent1 7 7 2 2 3" xfId="51411" xr:uid="{00000000-0005-0000-0000-00001AC80000}"/>
    <cellStyle name="20% - Accent1 7 7 2 3" xfId="51412" xr:uid="{00000000-0005-0000-0000-00001BC80000}"/>
    <cellStyle name="20% - Accent1 7 7 2 3 2" xfId="51413" xr:uid="{00000000-0005-0000-0000-00001CC80000}"/>
    <cellStyle name="20% - Accent1 7 7 2 4" xfId="51414" xr:uid="{00000000-0005-0000-0000-00001DC80000}"/>
    <cellStyle name="20% - Accent1 7 7 3" xfId="51415" xr:uid="{00000000-0005-0000-0000-00001EC80000}"/>
    <cellStyle name="20% - Accent1 7 7 3 2" xfId="51416" xr:uid="{00000000-0005-0000-0000-00001FC80000}"/>
    <cellStyle name="20% - Accent1 7 7 3 2 2" xfId="51417" xr:uid="{00000000-0005-0000-0000-000020C80000}"/>
    <cellStyle name="20% - Accent1 7 7 3 2 2 2" xfId="51418" xr:uid="{00000000-0005-0000-0000-000021C80000}"/>
    <cellStyle name="20% - Accent1 7 7 3 2 3" xfId="51419" xr:uid="{00000000-0005-0000-0000-000022C80000}"/>
    <cellStyle name="20% - Accent1 7 7 3 3" xfId="51420" xr:uid="{00000000-0005-0000-0000-000023C80000}"/>
    <cellStyle name="20% - Accent1 7 7 3 3 2" xfId="51421" xr:uid="{00000000-0005-0000-0000-000024C80000}"/>
    <cellStyle name="20% - Accent1 7 7 3 4" xfId="51422" xr:uid="{00000000-0005-0000-0000-000025C80000}"/>
    <cellStyle name="20% - Accent1 7 7 4" xfId="51423" xr:uid="{00000000-0005-0000-0000-000026C80000}"/>
    <cellStyle name="20% - Accent1 7 7 4 2" xfId="51424" xr:uid="{00000000-0005-0000-0000-000027C80000}"/>
    <cellStyle name="20% - Accent1 7 7 4 2 2" xfId="51425" xr:uid="{00000000-0005-0000-0000-000028C80000}"/>
    <cellStyle name="20% - Accent1 7 7 4 2 2 2" xfId="51426" xr:uid="{00000000-0005-0000-0000-000029C80000}"/>
    <cellStyle name="20% - Accent1 7 7 4 2 3" xfId="51427" xr:uid="{00000000-0005-0000-0000-00002AC80000}"/>
    <cellStyle name="20% - Accent1 7 7 4 3" xfId="51428" xr:uid="{00000000-0005-0000-0000-00002BC80000}"/>
    <cellStyle name="20% - Accent1 7 7 4 3 2" xfId="51429" xr:uid="{00000000-0005-0000-0000-00002CC80000}"/>
    <cellStyle name="20% - Accent1 7 7 4 4" xfId="51430" xr:uid="{00000000-0005-0000-0000-00002DC80000}"/>
    <cellStyle name="20% - Accent1 7 7 5" xfId="51431" xr:uid="{00000000-0005-0000-0000-00002EC80000}"/>
    <cellStyle name="20% - Accent1 7 7 5 2" xfId="51432" xr:uid="{00000000-0005-0000-0000-00002FC80000}"/>
    <cellStyle name="20% - Accent1 7 7 5 2 2" xfId="51433" xr:uid="{00000000-0005-0000-0000-000030C80000}"/>
    <cellStyle name="20% - Accent1 7 7 5 3" xfId="51434" xr:uid="{00000000-0005-0000-0000-000031C80000}"/>
    <cellStyle name="20% - Accent1 7 7 6" xfId="51435" xr:uid="{00000000-0005-0000-0000-000032C80000}"/>
    <cellStyle name="20% - Accent1 7 7 6 2" xfId="51436" xr:uid="{00000000-0005-0000-0000-000033C80000}"/>
    <cellStyle name="20% - Accent1 7 7 6 2 2" xfId="51437" xr:uid="{00000000-0005-0000-0000-000034C80000}"/>
    <cellStyle name="20% - Accent1 7 7 6 3" xfId="51438" xr:uid="{00000000-0005-0000-0000-000035C80000}"/>
    <cellStyle name="20% - Accent1 7 7 7" xfId="51439" xr:uid="{00000000-0005-0000-0000-000036C80000}"/>
    <cellStyle name="20% - Accent1 7 7 7 2" xfId="51440" xr:uid="{00000000-0005-0000-0000-000037C80000}"/>
    <cellStyle name="20% - Accent1 7 7 8" xfId="51441" xr:uid="{00000000-0005-0000-0000-000038C80000}"/>
    <cellStyle name="20% - Accent1 7 7 8 2" xfId="51442" xr:uid="{00000000-0005-0000-0000-000039C80000}"/>
    <cellStyle name="20% - Accent1 7 7 9" xfId="51443" xr:uid="{00000000-0005-0000-0000-00003AC80000}"/>
    <cellStyle name="20% - Accent1 7 8" xfId="51444" xr:uid="{00000000-0005-0000-0000-00003BC80000}"/>
    <cellStyle name="20% - Accent1 7 8 2" xfId="51445" xr:uid="{00000000-0005-0000-0000-00003CC80000}"/>
    <cellStyle name="20% - Accent1 7 8 2 2" xfId="51446" xr:uid="{00000000-0005-0000-0000-00003DC80000}"/>
    <cellStyle name="20% - Accent1 7 8 2 2 2" xfId="51447" xr:uid="{00000000-0005-0000-0000-00003EC80000}"/>
    <cellStyle name="20% - Accent1 7 8 2 2 2 2" xfId="51448" xr:uid="{00000000-0005-0000-0000-00003FC80000}"/>
    <cellStyle name="20% - Accent1 7 8 2 2 3" xfId="51449" xr:uid="{00000000-0005-0000-0000-000040C80000}"/>
    <cellStyle name="20% - Accent1 7 8 2 3" xfId="51450" xr:uid="{00000000-0005-0000-0000-000041C80000}"/>
    <cellStyle name="20% - Accent1 7 8 2 3 2" xfId="51451" xr:uid="{00000000-0005-0000-0000-000042C80000}"/>
    <cellStyle name="20% - Accent1 7 8 2 4" xfId="51452" xr:uid="{00000000-0005-0000-0000-000043C80000}"/>
    <cellStyle name="20% - Accent1 7 8 3" xfId="51453" xr:uid="{00000000-0005-0000-0000-000044C80000}"/>
    <cellStyle name="20% - Accent1 7 8 3 2" xfId="51454" xr:uid="{00000000-0005-0000-0000-000045C80000}"/>
    <cellStyle name="20% - Accent1 7 8 3 2 2" xfId="51455" xr:uid="{00000000-0005-0000-0000-000046C80000}"/>
    <cellStyle name="20% - Accent1 7 8 3 2 2 2" xfId="51456" xr:uid="{00000000-0005-0000-0000-000047C80000}"/>
    <cellStyle name="20% - Accent1 7 8 3 2 3" xfId="51457" xr:uid="{00000000-0005-0000-0000-000048C80000}"/>
    <cellStyle name="20% - Accent1 7 8 3 3" xfId="51458" xr:uid="{00000000-0005-0000-0000-000049C80000}"/>
    <cellStyle name="20% - Accent1 7 8 3 3 2" xfId="51459" xr:uid="{00000000-0005-0000-0000-00004AC80000}"/>
    <cellStyle name="20% - Accent1 7 8 3 4" xfId="51460" xr:uid="{00000000-0005-0000-0000-00004BC80000}"/>
    <cellStyle name="20% - Accent1 7 8 4" xfId="51461" xr:uid="{00000000-0005-0000-0000-00004CC80000}"/>
    <cellStyle name="20% - Accent1 7 8 4 2" xfId="51462" xr:uid="{00000000-0005-0000-0000-00004DC80000}"/>
    <cellStyle name="20% - Accent1 7 8 4 2 2" xfId="51463" xr:uid="{00000000-0005-0000-0000-00004EC80000}"/>
    <cellStyle name="20% - Accent1 7 8 4 2 2 2" xfId="51464" xr:uid="{00000000-0005-0000-0000-00004FC80000}"/>
    <cellStyle name="20% - Accent1 7 8 4 2 3" xfId="51465" xr:uid="{00000000-0005-0000-0000-000050C80000}"/>
    <cellStyle name="20% - Accent1 7 8 4 3" xfId="51466" xr:uid="{00000000-0005-0000-0000-000051C80000}"/>
    <cellStyle name="20% - Accent1 7 8 4 3 2" xfId="51467" xr:uid="{00000000-0005-0000-0000-000052C80000}"/>
    <cellStyle name="20% - Accent1 7 8 4 4" xfId="51468" xr:uid="{00000000-0005-0000-0000-000053C80000}"/>
    <cellStyle name="20% - Accent1 7 8 5" xfId="51469" xr:uid="{00000000-0005-0000-0000-000054C80000}"/>
    <cellStyle name="20% - Accent1 7 8 5 2" xfId="51470" xr:uid="{00000000-0005-0000-0000-000055C80000}"/>
    <cellStyle name="20% - Accent1 7 8 5 2 2" xfId="51471" xr:uid="{00000000-0005-0000-0000-000056C80000}"/>
    <cellStyle name="20% - Accent1 7 8 5 3" xfId="51472" xr:uid="{00000000-0005-0000-0000-000057C80000}"/>
    <cellStyle name="20% - Accent1 7 8 6" xfId="51473" xr:uid="{00000000-0005-0000-0000-000058C80000}"/>
    <cellStyle name="20% - Accent1 7 8 6 2" xfId="51474" xr:uid="{00000000-0005-0000-0000-000059C80000}"/>
    <cellStyle name="20% - Accent1 7 8 6 2 2" xfId="51475" xr:uid="{00000000-0005-0000-0000-00005AC80000}"/>
    <cellStyle name="20% - Accent1 7 8 6 3" xfId="51476" xr:uid="{00000000-0005-0000-0000-00005BC80000}"/>
    <cellStyle name="20% - Accent1 7 8 7" xfId="51477" xr:uid="{00000000-0005-0000-0000-00005CC80000}"/>
    <cellStyle name="20% - Accent1 7 8 7 2" xfId="51478" xr:uid="{00000000-0005-0000-0000-00005DC80000}"/>
    <cellStyle name="20% - Accent1 7 8 8" xfId="51479" xr:uid="{00000000-0005-0000-0000-00005EC80000}"/>
    <cellStyle name="20% - Accent1 7 8 8 2" xfId="51480" xr:uid="{00000000-0005-0000-0000-00005FC80000}"/>
    <cellStyle name="20% - Accent1 7 8 9" xfId="51481" xr:uid="{00000000-0005-0000-0000-000060C80000}"/>
    <cellStyle name="20% - Accent1 7 9" xfId="51482" xr:uid="{00000000-0005-0000-0000-000061C80000}"/>
    <cellStyle name="20% - Accent1 7 9 2" xfId="51483" xr:uid="{00000000-0005-0000-0000-000062C80000}"/>
    <cellStyle name="20% - Accent1 7 9 2 2" xfId="51484" xr:uid="{00000000-0005-0000-0000-000063C80000}"/>
    <cellStyle name="20% - Accent1 7 9 2 2 2" xfId="51485" xr:uid="{00000000-0005-0000-0000-000064C80000}"/>
    <cellStyle name="20% - Accent1 7 9 2 3" xfId="51486" xr:uid="{00000000-0005-0000-0000-000065C80000}"/>
    <cellStyle name="20% - Accent1 7 9 3" xfId="51487" xr:uid="{00000000-0005-0000-0000-000066C80000}"/>
    <cellStyle name="20% - Accent1 7 9 3 2" xfId="51488" xr:uid="{00000000-0005-0000-0000-000067C80000}"/>
    <cellStyle name="20% - Accent1 7 9 4" xfId="51489" xr:uid="{00000000-0005-0000-0000-000068C80000}"/>
    <cellStyle name="20% - Accent1 8" xfId="51490" xr:uid="{00000000-0005-0000-0000-000069C80000}"/>
    <cellStyle name="20% - Accent1 8 10" xfId="51491" xr:uid="{00000000-0005-0000-0000-00006AC80000}"/>
    <cellStyle name="20% - Accent1 8 10 2" xfId="51492" xr:uid="{00000000-0005-0000-0000-00006BC80000}"/>
    <cellStyle name="20% - Accent1 8 10 2 2" xfId="51493" xr:uid="{00000000-0005-0000-0000-00006CC80000}"/>
    <cellStyle name="20% - Accent1 8 10 2 2 2" xfId="51494" xr:uid="{00000000-0005-0000-0000-00006DC80000}"/>
    <cellStyle name="20% - Accent1 8 10 2 3" xfId="51495" xr:uid="{00000000-0005-0000-0000-00006EC80000}"/>
    <cellStyle name="20% - Accent1 8 10 3" xfId="51496" xr:uid="{00000000-0005-0000-0000-00006FC80000}"/>
    <cellStyle name="20% - Accent1 8 10 3 2" xfId="51497" xr:uid="{00000000-0005-0000-0000-000070C80000}"/>
    <cellStyle name="20% - Accent1 8 10 4" xfId="51498" xr:uid="{00000000-0005-0000-0000-000071C80000}"/>
    <cellStyle name="20% - Accent1 8 11" xfId="51499" xr:uid="{00000000-0005-0000-0000-000072C80000}"/>
    <cellStyle name="20% - Accent1 8 11 2" xfId="51500" xr:uid="{00000000-0005-0000-0000-000073C80000}"/>
    <cellStyle name="20% - Accent1 8 11 2 2" xfId="51501" xr:uid="{00000000-0005-0000-0000-000074C80000}"/>
    <cellStyle name="20% - Accent1 8 11 3" xfId="51502" xr:uid="{00000000-0005-0000-0000-000075C80000}"/>
    <cellStyle name="20% - Accent1 8 12" xfId="51503" xr:uid="{00000000-0005-0000-0000-000076C80000}"/>
    <cellStyle name="20% - Accent1 8 12 2" xfId="51504" xr:uid="{00000000-0005-0000-0000-000077C80000}"/>
    <cellStyle name="20% - Accent1 8 12 2 2" xfId="51505" xr:uid="{00000000-0005-0000-0000-000078C80000}"/>
    <cellStyle name="20% - Accent1 8 12 3" xfId="51506" xr:uid="{00000000-0005-0000-0000-000079C80000}"/>
    <cellStyle name="20% - Accent1 8 13" xfId="51507" xr:uid="{00000000-0005-0000-0000-00007AC80000}"/>
    <cellStyle name="20% - Accent1 8 13 2" xfId="51508" xr:uid="{00000000-0005-0000-0000-00007BC80000}"/>
    <cellStyle name="20% - Accent1 8 14" xfId="51509" xr:uid="{00000000-0005-0000-0000-00007CC80000}"/>
    <cellStyle name="20% - Accent1 8 14 2" xfId="51510" xr:uid="{00000000-0005-0000-0000-00007DC80000}"/>
    <cellStyle name="20% - Accent1 8 15" xfId="51511" xr:uid="{00000000-0005-0000-0000-00007EC80000}"/>
    <cellStyle name="20% - Accent1 8 2" xfId="51512" xr:uid="{00000000-0005-0000-0000-00007FC80000}"/>
    <cellStyle name="20% - Accent1 8 2 10" xfId="51513" xr:uid="{00000000-0005-0000-0000-000080C80000}"/>
    <cellStyle name="20% - Accent1 8 2 10 2" xfId="51514" xr:uid="{00000000-0005-0000-0000-000081C80000}"/>
    <cellStyle name="20% - Accent1 8 2 10 2 2" xfId="51515" xr:uid="{00000000-0005-0000-0000-000082C80000}"/>
    <cellStyle name="20% - Accent1 8 2 10 3" xfId="51516" xr:uid="{00000000-0005-0000-0000-000083C80000}"/>
    <cellStyle name="20% - Accent1 8 2 11" xfId="51517" xr:uid="{00000000-0005-0000-0000-000084C80000}"/>
    <cellStyle name="20% - Accent1 8 2 11 2" xfId="51518" xr:uid="{00000000-0005-0000-0000-000085C80000}"/>
    <cellStyle name="20% - Accent1 8 2 11 2 2" xfId="51519" xr:uid="{00000000-0005-0000-0000-000086C80000}"/>
    <cellStyle name="20% - Accent1 8 2 11 3" xfId="51520" xr:uid="{00000000-0005-0000-0000-000087C80000}"/>
    <cellStyle name="20% - Accent1 8 2 12" xfId="51521" xr:uid="{00000000-0005-0000-0000-000088C80000}"/>
    <cellStyle name="20% - Accent1 8 2 12 2" xfId="51522" xr:uid="{00000000-0005-0000-0000-000089C80000}"/>
    <cellStyle name="20% - Accent1 8 2 13" xfId="51523" xr:uid="{00000000-0005-0000-0000-00008AC80000}"/>
    <cellStyle name="20% - Accent1 8 2 13 2" xfId="51524" xr:uid="{00000000-0005-0000-0000-00008BC80000}"/>
    <cellStyle name="20% - Accent1 8 2 14" xfId="51525" xr:uid="{00000000-0005-0000-0000-00008CC80000}"/>
    <cellStyle name="20% - Accent1 8 2 2" xfId="51526" xr:uid="{00000000-0005-0000-0000-00008DC80000}"/>
    <cellStyle name="20% - Accent1 8 2 2 10" xfId="51527" xr:uid="{00000000-0005-0000-0000-00008EC80000}"/>
    <cellStyle name="20% - Accent1 8 2 2 10 2" xfId="51528" xr:uid="{00000000-0005-0000-0000-00008FC80000}"/>
    <cellStyle name="20% - Accent1 8 2 2 11" xfId="51529" xr:uid="{00000000-0005-0000-0000-000090C80000}"/>
    <cellStyle name="20% - Accent1 8 2 2 2" xfId="51530" xr:uid="{00000000-0005-0000-0000-000091C80000}"/>
    <cellStyle name="20% - Accent1 8 2 2 2 2" xfId="51531" xr:uid="{00000000-0005-0000-0000-000092C80000}"/>
    <cellStyle name="20% - Accent1 8 2 2 2 2 2" xfId="51532" xr:uid="{00000000-0005-0000-0000-000093C80000}"/>
    <cellStyle name="20% - Accent1 8 2 2 2 2 2 2" xfId="51533" xr:uid="{00000000-0005-0000-0000-000094C80000}"/>
    <cellStyle name="20% - Accent1 8 2 2 2 2 2 2 2" xfId="51534" xr:uid="{00000000-0005-0000-0000-000095C80000}"/>
    <cellStyle name="20% - Accent1 8 2 2 2 2 2 3" xfId="51535" xr:uid="{00000000-0005-0000-0000-000096C80000}"/>
    <cellStyle name="20% - Accent1 8 2 2 2 2 3" xfId="51536" xr:uid="{00000000-0005-0000-0000-000097C80000}"/>
    <cellStyle name="20% - Accent1 8 2 2 2 2 3 2" xfId="51537" xr:uid="{00000000-0005-0000-0000-000098C80000}"/>
    <cellStyle name="20% - Accent1 8 2 2 2 2 4" xfId="51538" xr:uid="{00000000-0005-0000-0000-000099C80000}"/>
    <cellStyle name="20% - Accent1 8 2 2 2 3" xfId="51539" xr:uid="{00000000-0005-0000-0000-00009AC80000}"/>
    <cellStyle name="20% - Accent1 8 2 2 2 3 2" xfId="51540" xr:uid="{00000000-0005-0000-0000-00009BC80000}"/>
    <cellStyle name="20% - Accent1 8 2 2 2 3 2 2" xfId="51541" xr:uid="{00000000-0005-0000-0000-00009CC80000}"/>
    <cellStyle name="20% - Accent1 8 2 2 2 3 2 2 2" xfId="51542" xr:uid="{00000000-0005-0000-0000-00009DC80000}"/>
    <cellStyle name="20% - Accent1 8 2 2 2 3 2 3" xfId="51543" xr:uid="{00000000-0005-0000-0000-00009EC80000}"/>
    <cellStyle name="20% - Accent1 8 2 2 2 3 3" xfId="51544" xr:uid="{00000000-0005-0000-0000-00009FC80000}"/>
    <cellStyle name="20% - Accent1 8 2 2 2 3 3 2" xfId="51545" xr:uid="{00000000-0005-0000-0000-0000A0C80000}"/>
    <cellStyle name="20% - Accent1 8 2 2 2 3 4" xfId="51546" xr:uid="{00000000-0005-0000-0000-0000A1C80000}"/>
    <cellStyle name="20% - Accent1 8 2 2 2 4" xfId="51547" xr:uid="{00000000-0005-0000-0000-0000A2C80000}"/>
    <cellStyle name="20% - Accent1 8 2 2 2 4 2" xfId="51548" xr:uid="{00000000-0005-0000-0000-0000A3C80000}"/>
    <cellStyle name="20% - Accent1 8 2 2 2 4 2 2" xfId="51549" xr:uid="{00000000-0005-0000-0000-0000A4C80000}"/>
    <cellStyle name="20% - Accent1 8 2 2 2 4 2 2 2" xfId="51550" xr:uid="{00000000-0005-0000-0000-0000A5C80000}"/>
    <cellStyle name="20% - Accent1 8 2 2 2 4 2 3" xfId="51551" xr:uid="{00000000-0005-0000-0000-0000A6C80000}"/>
    <cellStyle name="20% - Accent1 8 2 2 2 4 3" xfId="51552" xr:uid="{00000000-0005-0000-0000-0000A7C80000}"/>
    <cellStyle name="20% - Accent1 8 2 2 2 4 3 2" xfId="51553" xr:uid="{00000000-0005-0000-0000-0000A8C80000}"/>
    <cellStyle name="20% - Accent1 8 2 2 2 4 4" xfId="51554" xr:uid="{00000000-0005-0000-0000-0000A9C80000}"/>
    <cellStyle name="20% - Accent1 8 2 2 2 5" xfId="51555" xr:uid="{00000000-0005-0000-0000-0000AAC80000}"/>
    <cellStyle name="20% - Accent1 8 2 2 2 5 2" xfId="51556" xr:uid="{00000000-0005-0000-0000-0000ABC80000}"/>
    <cellStyle name="20% - Accent1 8 2 2 2 5 2 2" xfId="51557" xr:uid="{00000000-0005-0000-0000-0000ACC80000}"/>
    <cellStyle name="20% - Accent1 8 2 2 2 5 3" xfId="51558" xr:uid="{00000000-0005-0000-0000-0000ADC80000}"/>
    <cellStyle name="20% - Accent1 8 2 2 2 6" xfId="51559" xr:uid="{00000000-0005-0000-0000-0000AEC80000}"/>
    <cellStyle name="20% - Accent1 8 2 2 2 6 2" xfId="51560" xr:uid="{00000000-0005-0000-0000-0000AFC80000}"/>
    <cellStyle name="20% - Accent1 8 2 2 2 6 2 2" xfId="51561" xr:uid="{00000000-0005-0000-0000-0000B0C80000}"/>
    <cellStyle name="20% - Accent1 8 2 2 2 6 3" xfId="51562" xr:uid="{00000000-0005-0000-0000-0000B1C80000}"/>
    <cellStyle name="20% - Accent1 8 2 2 2 7" xfId="51563" xr:uid="{00000000-0005-0000-0000-0000B2C80000}"/>
    <cellStyle name="20% - Accent1 8 2 2 2 7 2" xfId="51564" xr:uid="{00000000-0005-0000-0000-0000B3C80000}"/>
    <cellStyle name="20% - Accent1 8 2 2 2 8" xfId="51565" xr:uid="{00000000-0005-0000-0000-0000B4C80000}"/>
    <cellStyle name="20% - Accent1 8 2 2 2 8 2" xfId="51566" xr:uid="{00000000-0005-0000-0000-0000B5C80000}"/>
    <cellStyle name="20% - Accent1 8 2 2 2 9" xfId="51567" xr:uid="{00000000-0005-0000-0000-0000B6C80000}"/>
    <cellStyle name="20% - Accent1 8 2 2 3" xfId="51568" xr:uid="{00000000-0005-0000-0000-0000B7C80000}"/>
    <cellStyle name="20% - Accent1 8 2 2 3 2" xfId="51569" xr:uid="{00000000-0005-0000-0000-0000B8C80000}"/>
    <cellStyle name="20% - Accent1 8 2 2 3 2 2" xfId="51570" xr:uid="{00000000-0005-0000-0000-0000B9C80000}"/>
    <cellStyle name="20% - Accent1 8 2 2 3 2 2 2" xfId="51571" xr:uid="{00000000-0005-0000-0000-0000BAC80000}"/>
    <cellStyle name="20% - Accent1 8 2 2 3 2 2 2 2" xfId="51572" xr:uid="{00000000-0005-0000-0000-0000BBC80000}"/>
    <cellStyle name="20% - Accent1 8 2 2 3 2 2 3" xfId="51573" xr:uid="{00000000-0005-0000-0000-0000BCC80000}"/>
    <cellStyle name="20% - Accent1 8 2 2 3 2 3" xfId="51574" xr:uid="{00000000-0005-0000-0000-0000BDC80000}"/>
    <cellStyle name="20% - Accent1 8 2 2 3 2 3 2" xfId="51575" xr:uid="{00000000-0005-0000-0000-0000BEC80000}"/>
    <cellStyle name="20% - Accent1 8 2 2 3 2 4" xfId="51576" xr:uid="{00000000-0005-0000-0000-0000BFC80000}"/>
    <cellStyle name="20% - Accent1 8 2 2 3 3" xfId="51577" xr:uid="{00000000-0005-0000-0000-0000C0C80000}"/>
    <cellStyle name="20% - Accent1 8 2 2 3 3 2" xfId="51578" xr:uid="{00000000-0005-0000-0000-0000C1C80000}"/>
    <cellStyle name="20% - Accent1 8 2 2 3 3 2 2" xfId="51579" xr:uid="{00000000-0005-0000-0000-0000C2C80000}"/>
    <cellStyle name="20% - Accent1 8 2 2 3 3 2 2 2" xfId="51580" xr:uid="{00000000-0005-0000-0000-0000C3C80000}"/>
    <cellStyle name="20% - Accent1 8 2 2 3 3 2 3" xfId="51581" xr:uid="{00000000-0005-0000-0000-0000C4C80000}"/>
    <cellStyle name="20% - Accent1 8 2 2 3 3 3" xfId="51582" xr:uid="{00000000-0005-0000-0000-0000C5C80000}"/>
    <cellStyle name="20% - Accent1 8 2 2 3 3 3 2" xfId="51583" xr:uid="{00000000-0005-0000-0000-0000C6C80000}"/>
    <cellStyle name="20% - Accent1 8 2 2 3 3 4" xfId="51584" xr:uid="{00000000-0005-0000-0000-0000C7C80000}"/>
    <cellStyle name="20% - Accent1 8 2 2 3 4" xfId="51585" xr:uid="{00000000-0005-0000-0000-0000C8C80000}"/>
    <cellStyle name="20% - Accent1 8 2 2 3 4 2" xfId="51586" xr:uid="{00000000-0005-0000-0000-0000C9C80000}"/>
    <cellStyle name="20% - Accent1 8 2 2 3 4 2 2" xfId="51587" xr:uid="{00000000-0005-0000-0000-0000CAC80000}"/>
    <cellStyle name="20% - Accent1 8 2 2 3 4 2 2 2" xfId="51588" xr:uid="{00000000-0005-0000-0000-0000CBC80000}"/>
    <cellStyle name="20% - Accent1 8 2 2 3 4 2 3" xfId="51589" xr:uid="{00000000-0005-0000-0000-0000CCC80000}"/>
    <cellStyle name="20% - Accent1 8 2 2 3 4 3" xfId="51590" xr:uid="{00000000-0005-0000-0000-0000CDC80000}"/>
    <cellStyle name="20% - Accent1 8 2 2 3 4 3 2" xfId="51591" xr:uid="{00000000-0005-0000-0000-0000CEC80000}"/>
    <cellStyle name="20% - Accent1 8 2 2 3 4 4" xfId="51592" xr:uid="{00000000-0005-0000-0000-0000CFC80000}"/>
    <cellStyle name="20% - Accent1 8 2 2 3 5" xfId="51593" xr:uid="{00000000-0005-0000-0000-0000D0C80000}"/>
    <cellStyle name="20% - Accent1 8 2 2 3 5 2" xfId="51594" xr:uid="{00000000-0005-0000-0000-0000D1C80000}"/>
    <cellStyle name="20% - Accent1 8 2 2 3 5 2 2" xfId="51595" xr:uid="{00000000-0005-0000-0000-0000D2C80000}"/>
    <cellStyle name="20% - Accent1 8 2 2 3 5 3" xfId="51596" xr:uid="{00000000-0005-0000-0000-0000D3C80000}"/>
    <cellStyle name="20% - Accent1 8 2 2 3 6" xfId="51597" xr:uid="{00000000-0005-0000-0000-0000D4C80000}"/>
    <cellStyle name="20% - Accent1 8 2 2 3 6 2" xfId="51598" xr:uid="{00000000-0005-0000-0000-0000D5C80000}"/>
    <cellStyle name="20% - Accent1 8 2 2 3 6 2 2" xfId="51599" xr:uid="{00000000-0005-0000-0000-0000D6C80000}"/>
    <cellStyle name="20% - Accent1 8 2 2 3 6 3" xfId="51600" xr:uid="{00000000-0005-0000-0000-0000D7C80000}"/>
    <cellStyle name="20% - Accent1 8 2 2 3 7" xfId="51601" xr:uid="{00000000-0005-0000-0000-0000D8C80000}"/>
    <cellStyle name="20% - Accent1 8 2 2 3 7 2" xfId="51602" xr:uid="{00000000-0005-0000-0000-0000D9C80000}"/>
    <cellStyle name="20% - Accent1 8 2 2 3 8" xfId="51603" xr:uid="{00000000-0005-0000-0000-0000DAC80000}"/>
    <cellStyle name="20% - Accent1 8 2 2 3 8 2" xfId="51604" xr:uid="{00000000-0005-0000-0000-0000DBC80000}"/>
    <cellStyle name="20% - Accent1 8 2 2 3 9" xfId="51605" xr:uid="{00000000-0005-0000-0000-0000DCC80000}"/>
    <cellStyle name="20% - Accent1 8 2 2 4" xfId="51606" xr:uid="{00000000-0005-0000-0000-0000DDC80000}"/>
    <cellStyle name="20% - Accent1 8 2 2 4 2" xfId="51607" xr:uid="{00000000-0005-0000-0000-0000DEC80000}"/>
    <cellStyle name="20% - Accent1 8 2 2 4 2 2" xfId="51608" xr:uid="{00000000-0005-0000-0000-0000DFC80000}"/>
    <cellStyle name="20% - Accent1 8 2 2 4 2 2 2" xfId="51609" xr:uid="{00000000-0005-0000-0000-0000E0C80000}"/>
    <cellStyle name="20% - Accent1 8 2 2 4 2 3" xfId="51610" xr:uid="{00000000-0005-0000-0000-0000E1C80000}"/>
    <cellStyle name="20% - Accent1 8 2 2 4 3" xfId="51611" xr:uid="{00000000-0005-0000-0000-0000E2C80000}"/>
    <cellStyle name="20% - Accent1 8 2 2 4 3 2" xfId="51612" xr:uid="{00000000-0005-0000-0000-0000E3C80000}"/>
    <cellStyle name="20% - Accent1 8 2 2 4 4" xfId="51613" xr:uid="{00000000-0005-0000-0000-0000E4C80000}"/>
    <cellStyle name="20% - Accent1 8 2 2 5" xfId="51614" xr:uid="{00000000-0005-0000-0000-0000E5C80000}"/>
    <cellStyle name="20% - Accent1 8 2 2 5 2" xfId="51615" xr:uid="{00000000-0005-0000-0000-0000E6C80000}"/>
    <cellStyle name="20% - Accent1 8 2 2 5 2 2" xfId="51616" xr:uid="{00000000-0005-0000-0000-0000E7C80000}"/>
    <cellStyle name="20% - Accent1 8 2 2 5 2 2 2" xfId="51617" xr:uid="{00000000-0005-0000-0000-0000E8C80000}"/>
    <cellStyle name="20% - Accent1 8 2 2 5 2 3" xfId="51618" xr:uid="{00000000-0005-0000-0000-0000E9C80000}"/>
    <cellStyle name="20% - Accent1 8 2 2 5 3" xfId="51619" xr:uid="{00000000-0005-0000-0000-0000EAC80000}"/>
    <cellStyle name="20% - Accent1 8 2 2 5 3 2" xfId="51620" xr:uid="{00000000-0005-0000-0000-0000EBC80000}"/>
    <cellStyle name="20% - Accent1 8 2 2 5 4" xfId="51621" xr:uid="{00000000-0005-0000-0000-0000ECC80000}"/>
    <cellStyle name="20% - Accent1 8 2 2 6" xfId="51622" xr:uid="{00000000-0005-0000-0000-0000EDC80000}"/>
    <cellStyle name="20% - Accent1 8 2 2 6 2" xfId="51623" xr:uid="{00000000-0005-0000-0000-0000EEC80000}"/>
    <cellStyle name="20% - Accent1 8 2 2 6 2 2" xfId="51624" xr:uid="{00000000-0005-0000-0000-0000EFC80000}"/>
    <cellStyle name="20% - Accent1 8 2 2 6 2 2 2" xfId="51625" xr:uid="{00000000-0005-0000-0000-0000F0C80000}"/>
    <cellStyle name="20% - Accent1 8 2 2 6 2 3" xfId="51626" xr:uid="{00000000-0005-0000-0000-0000F1C80000}"/>
    <cellStyle name="20% - Accent1 8 2 2 6 3" xfId="51627" xr:uid="{00000000-0005-0000-0000-0000F2C80000}"/>
    <cellStyle name="20% - Accent1 8 2 2 6 3 2" xfId="51628" xr:uid="{00000000-0005-0000-0000-0000F3C80000}"/>
    <cellStyle name="20% - Accent1 8 2 2 6 4" xfId="51629" xr:uid="{00000000-0005-0000-0000-0000F4C80000}"/>
    <cellStyle name="20% - Accent1 8 2 2 7" xfId="51630" xr:uid="{00000000-0005-0000-0000-0000F5C80000}"/>
    <cellStyle name="20% - Accent1 8 2 2 7 2" xfId="51631" xr:uid="{00000000-0005-0000-0000-0000F6C80000}"/>
    <cellStyle name="20% - Accent1 8 2 2 7 2 2" xfId="51632" xr:uid="{00000000-0005-0000-0000-0000F7C80000}"/>
    <cellStyle name="20% - Accent1 8 2 2 7 3" xfId="51633" xr:uid="{00000000-0005-0000-0000-0000F8C80000}"/>
    <cellStyle name="20% - Accent1 8 2 2 8" xfId="51634" xr:uid="{00000000-0005-0000-0000-0000F9C80000}"/>
    <cellStyle name="20% - Accent1 8 2 2 8 2" xfId="51635" xr:uid="{00000000-0005-0000-0000-0000FAC80000}"/>
    <cellStyle name="20% - Accent1 8 2 2 8 2 2" xfId="51636" xr:uid="{00000000-0005-0000-0000-0000FBC80000}"/>
    <cellStyle name="20% - Accent1 8 2 2 8 3" xfId="51637" xr:uid="{00000000-0005-0000-0000-0000FCC80000}"/>
    <cellStyle name="20% - Accent1 8 2 2 9" xfId="51638" xr:uid="{00000000-0005-0000-0000-0000FDC80000}"/>
    <cellStyle name="20% - Accent1 8 2 2 9 2" xfId="51639" xr:uid="{00000000-0005-0000-0000-0000FEC80000}"/>
    <cellStyle name="20% - Accent1 8 2 3" xfId="51640" xr:uid="{00000000-0005-0000-0000-0000FFC80000}"/>
    <cellStyle name="20% - Accent1 8 2 3 10" xfId="51641" xr:uid="{00000000-0005-0000-0000-000000C90000}"/>
    <cellStyle name="20% - Accent1 8 2 3 10 2" xfId="51642" xr:uid="{00000000-0005-0000-0000-000001C90000}"/>
    <cellStyle name="20% - Accent1 8 2 3 11" xfId="51643" xr:uid="{00000000-0005-0000-0000-000002C90000}"/>
    <cellStyle name="20% - Accent1 8 2 3 2" xfId="51644" xr:uid="{00000000-0005-0000-0000-000003C90000}"/>
    <cellStyle name="20% - Accent1 8 2 3 2 2" xfId="51645" xr:uid="{00000000-0005-0000-0000-000004C90000}"/>
    <cellStyle name="20% - Accent1 8 2 3 2 2 2" xfId="51646" xr:uid="{00000000-0005-0000-0000-000005C90000}"/>
    <cellStyle name="20% - Accent1 8 2 3 2 2 2 2" xfId="51647" xr:uid="{00000000-0005-0000-0000-000006C90000}"/>
    <cellStyle name="20% - Accent1 8 2 3 2 2 2 2 2" xfId="51648" xr:uid="{00000000-0005-0000-0000-000007C90000}"/>
    <cellStyle name="20% - Accent1 8 2 3 2 2 2 3" xfId="51649" xr:uid="{00000000-0005-0000-0000-000008C90000}"/>
    <cellStyle name="20% - Accent1 8 2 3 2 2 3" xfId="51650" xr:uid="{00000000-0005-0000-0000-000009C90000}"/>
    <cellStyle name="20% - Accent1 8 2 3 2 2 3 2" xfId="51651" xr:uid="{00000000-0005-0000-0000-00000AC90000}"/>
    <cellStyle name="20% - Accent1 8 2 3 2 2 4" xfId="51652" xr:uid="{00000000-0005-0000-0000-00000BC90000}"/>
    <cellStyle name="20% - Accent1 8 2 3 2 3" xfId="51653" xr:uid="{00000000-0005-0000-0000-00000CC90000}"/>
    <cellStyle name="20% - Accent1 8 2 3 2 3 2" xfId="51654" xr:uid="{00000000-0005-0000-0000-00000DC90000}"/>
    <cellStyle name="20% - Accent1 8 2 3 2 3 2 2" xfId="51655" xr:uid="{00000000-0005-0000-0000-00000EC90000}"/>
    <cellStyle name="20% - Accent1 8 2 3 2 3 2 2 2" xfId="51656" xr:uid="{00000000-0005-0000-0000-00000FC90000}"/>
    <cellStyle name="20% - Accent1 8 2 3 2 3 2 3" xfId="51657" xr:uid="{00000000-0005-0000-0000-000010C90000}"/>
    <cellStyle name="20% - Accent1 8 2 3 2 3 3" xfId="51658" xr:uid="{00000000-0005-0000-0000-000011C90000}"/>
    <cellStyle name="20% - Accent1 8 2 3 2 3 3 2" xfId="51659" xr:uid="{00000000-0005-0000-0000-000012C90000}"/>
    <cellStyle name="20% - Accent1 8 2 3 2 3 4" xfId="51660" xr:uid="{00000000-0005-0000-0000-000013C90000}"/>
    <cellStyle name="20% - Accent1 8 2 3 2 4" xfId="51661" xr:uid="{00000000-0005-0000-0000-000014C90000}"/>
    <cellStyle name="20% - Accent1 8 2 3 2 4 2" xfId="51662" xr:uid="{00000000-0005-0000-0000-000015C90000}"/>
    <cellStyle name="20% - Accent1 8 2 3 2 4 2 2" xfId="51663" xr:uid="{00000000-0005-0000-0000-000016C90000}"/>
    <cellStyle name="20% - Accent1 8 2 3 2 4 2 2 2" xfId="51664" xr:uid="{00000000-0005-0000-0000-000017C90000}"/>
    <cellStyle name="20% - Accent1 8 2 3 2 4 2 3" xfId="51665" xr:uid="{00000000-0005-0000-0000-000018C90000}"/>
    <cellStyle name="20% - Accent1 8 2 3 2 4 3" xfId="51666" xr:uid="{00000000-0005-0000-0000-000019C90000}"/>
    <cellStyle name="20% - Accent1 8 2 3 2 4 3 2" xfId="51667" xr:uid="{00000000-0005-0000-0000-00001AC90000}"/>
    <cellStyle name="20% - Accent1 8 2 3 2 4 4" xfId="51668" xr:uid="{00000000-0005-0000-0000-00001BC90000}"/>
    <cellStyle name="20% - Accent1 8 2 3 2 5" xfId="51669" xr:uid="{00000000-0005-0000-0000-00001CC90000}"/>
    <cellStyle name="20% - Accent1 8 2 3 2 5 2" xfId="51670" xr:uid="{00000000-0005-0000-0000-00001DC90000}"/>
    <cellStyle name="20% - Accent1 8 2 3 2 5 2 2" xfId="51671" xr:uid="{00000000-0005-0000-0000-00001EC90000}"/>
    <cellStyle name="20% - Accent1 8 2 3 2 5 3" xfId="51672" xr:uid="{00000000-0005-0000-0000-00001FC90000}"/>
    <cellStyle name="20% - Accent1 8 2 3 2 6" xfId="51673" xr:uid="{00000000-0005-0000-0000-000020C90000}"/>
    <cellStyle name="20% - Accent1 8 2 3 2 6 2" xfId="51674" xr:uid="{00000000-0005-0000-0000-000021C90000}"/>
    <cellStyle name="20% - Accent1 8 2 3 2 6 2 2" xfId="51675" xr:uid="{00000000-0005-0000-0000-000022C90000}"/>
    <cellStyle name="20% - Accent1 8 2 3 2 6 3" xfId="51676" xr:uid="{00000000-0005-0000-0000-000023C90000}"/>
    <cellStyle name="20% - Accent1 8 2 3 2 7" xfId="51677" xr:uid="{00000000-0005-0000-0000-000024C90000}"/>
    <cellStyle name="20% - Accent1 8 2 3 2 7 2" xfId="51678" xr:uid="{00000000-0005-0000-0000-000025C90000}"/>
    <cellStyle name="20% - Accent1 8 2 3 2 8" xfId="51679" xr:uid="{00000000-0005-0000-0000-000026C90000}"/>
    <cellStyle name="20% - Accent1 8 2 3 2 8 2" xfId="51680" xr:uid="{00000000-0005-0000-0000-000027C90000}"/>
    <cellStyle name="20% - Accent1 8 2 3 2 9" xfId="51681" xr:uid="{00000000-0005-0000-0000-000028C90000}"/>
    <cellStyle name="20% - Accent1 8 2 3 3" xfId="51682" xr:uid="{00000000-0005-0000-0000-000029C90000}"/>
    <cellStyle name="20% - Accent1 8 2 3 3 2" xfId="51683" xr:uid="{00000000-0005-0000-0000-00002AC90000}"/>
    <cellStyle name="20% - Accent1 8 2 3 3 2 2" xfId="51684" xr:uid="{00000000-0005-0000-0000-00002BC90000}"/>
    <cellStyle name="20% - Accent1 8 2 3 3 2 2 2" xfId="51685" xr:uid="{00000000-0005-0000-0000-00002CC90000}"/>
    <cellStyle name="20% - Accent1 8 2 3 3 2 2 2 2" xfId="51686" xr:uid="{00000000-0005-0000-0000-00002DC90000}"/>
    <cellStyle name="20% - Accent1 8 2 3 3 2 2 3" xfId="51687" xr:uid="{00000000-0005-0000-0000-00002EC90000}"/>
    <cellStyle name="20% - Accent1 8 2 3 3 2 3" xfId="51688" xr:uid="{00000000-0005-0000-0000-00002FC90000}"/>
    <cellStyle name="20% - Accent1 8 2 3 3 2 3 2" xfId="51689" xr:uid="{00000000-0005-0000-0000-000030C90000}"/>
    <cellStyle name="20% - Accent1 8 2 3 3 2 4" xfId="51690" xr:uid="{00000000-0005-0000-0000-000031C90000}"/>
    <cellStyle name="20% - Accent1 8 2 3 3 3" xfId="51691" xr:uid="{00000000-0005-0000-0000-000032C90000}"/>
    <cellStyle name="20% - Accent1 8 2 3 3 3 2" xfId="51692" xr:uid="{00000000-0005-0000-0000-000033C90000}"/>
    <cellStyle name="20% - Accent1 8 2 3 3 3 2 2" xfId="51693" xr:uid="{00000000-0005-0000-0000-000034C90000}"/>
    <cellStyle name="20% - Accent1 8 2 3 3 3 2 2 2" xfId="51694" xr:uid="{00000000-0005-0000-0000-000035C90000}"/>
    <cellStyle name="20% - Accent1 8 2 3 3 3 2 3" xfId="51695" xr:uid="{00000000-0005-0000-0000-000036C90000}"/>
    <cellStyle name="20% - Accent1 8 2 3 3 3 3" xfId="51696" xr:uid="{00000000-0005-0000-0000-000037C90000}"/>
    <cellStyle name="20% - Accent1 8 2 3 3 3 3 2" xfId="51697" xr:uid="{00000000-0005-0000-0000-000038C90000}"/>
    <cellStyle name="20% - Accent1 8 2 3 3 3 4" xfId="51698" xr:uid="{00000000-0005-0000-0000-000039C90000}"/>
    <cellStyle name="20% - Accent1 8 2 3 3 4" xfId="51699" xr:uid="{00000000-0005-0000-0000-00003AC90000}"/>
    <cellStyle name="20% - Accent1 8 2 3 3 4 2" xfId="51700" xr:uid="{00000000-0005-0000-0000-00003BC90000}"/>
    <cellStyle name="20% - Accent1 8 2 3 3 4 2 2" xfId="51701" xr:uid="{00000000-0005-0000-0000-00003CC90000}"/>
    <cellStyle name="20% - Accent1 8 2 3 3 4 2 2 2" xfId="51702" xr:uid="{00000000-0005-0000-0000-00003DC90000}"/>
    <cellStyle name="20% - Accent1 8 2 3 3 4 2 3" xfId="51703" xr:uid="{00000000-0005-0000-0000-00003EC90000}"/>
    <cellStyle name="20% - Accent1 8 2 3 3 4 3" xfId="51704" xr:uid="{00000000-0005-0000-0000-00003FC90000}"/>
    <cellStyle name="20% - Accent1 8 2 3 3 4 3 2" xfId="51705" xr:uid="{00000000-0005-0000-0000-000040C90000}"/>
    <cellStyle name="20% - Accent1 8 2 3 3 4 4" xfId="51706" xr:uid="{00000000-0005-0000-0000-000041C90000}"/>
    <cellStyle name="20% - Accent1 8 2 3 3 5" xfId="51707" xr:uid="{00000000-0005-0000-0000-000042C90000}"/>
    <cellStyle name="20% - Accent1 8 2 3 3 5 2" xfId="51708" xr:uid="{00000000-0005-0000-0000-000043C90000}"/>
    <cellStyle name="20% - Accent1 8 2 3 3 5 2 2" xfId="51709" xr:uid="{00000000-0005-0000-0000-000044C90000}"/>
    <cellStyle name="20% - Accent1 8 2 3 3 5 3" xfId="51710" xr:uid="{00000000-0005-0000-0000-000045C90000}"/>
    <cellStyle name="20% - Accent1 8 2 3 3 6" xfId="51711" xr:uid="{00000000-0005-0000-0000-000046C90000}"/>
    <cellStyle name="20% - Accent1 8 2 3 3 6 2" xfId="51712" xr:uid="{00000000-0005-0000-0000-000047C90000}"/>
    <cellStyle name="20% - Accent1 8 2 3 3 6 2 2" xfId="51713" xr:uid="{00000000-0005-0000-0000-000048C90000}"/>
    <cellStyle name="20% - Accent1 8 2 3 3 6 3" xfId="51714" xr:uid="{00000000-0005-0000-0000-000049C90000}"/>
    <cellStyle name="20% - Accent1 8 2 3 3 7" xfId="51715" xr:uid="{00000000-0005-0000-0000-00004AC90000}"/>
    <cellStyle name="20% - Accent1 8 2 3 3 7 2" xfId="51716" xr:uid="{00000000-0005-0000-0000-00004BC90000}"/>
    <cellStyle name="20% - Accent1 8 2 3 3 8" xfId="51717" xr:uid="{00000000-0005-0000-0000-00004CC90000}"/>
    <cellStyle name="20% - Accent1 8 2 3 3 8 2" xfId="51718" xr:uid="{00000000-0005-0000-0000-00004DC90000}"/>
    <cellStyle name="20% - Accent1 8 2 3 3 9" xfId="51719" xr:uid="{00000000-0005-0000-0000-00004EC90000}"/>
    <cellStyle name="20% - Accent1 8 2 3 4" xfId="51720" xr:uid="{00000000-0005-0000-0000-00004FC90000}"/>
    <cellStyle name="20% - Accent1 8 2 3 4 2" xfId="51721" xr:uid="{00000000-0005-0000-0000-000050C90000}"/>
    <cellStyle name="20% - Accent1 8 2 3 4 2 2" xfId="51722" xr:uid="{00000000-0005-0000-0000-000051C90000}"/>
    <cellStyle name="20% - Accent1 8 2 3 4 2 2 2" xfId="51723" xr:uid="{00000000-0005-0000-0000-000052C90000}"/>
    <cellStyle name="20% - Accent1 8 2 3 4 2 3" xfId="51724" xr:uid="{00000000-0005-0000-0000-000053C90000}"/>
    <cellStyle name="20% - Accent1 8 2 3 4 3" xfId="51725" xr:uid="{00000000-0005-0000-0000-000054C90000}"/>
    <cellStyle name="20% - Accent1 8 2 3 4 3 2" xfId="51726" xr:uid="{00000000-0005-0000-0000-000055C90000}"/>
    <cellStyle name="20% - Accent1 8 2 3 4 4" xfId="51727" xr:uid="{00000000-0005-0000-0000-000056C90000}"/>
    <cellStyle name="20% - Accent1 8 2 3 5" xfId="51728" xr:uid="{00000000-0005-0000-0000-000057C90000}"/>
    <cellStyle name="20% - Accent1 8 2 3 5 2" xfId="51729" xr:uid="{00000000-0005-0000-0000-000058C90000}"/>
    <cellStyle name="20% - Accent1 8 2 3 5 2 2" xfId="51730" xr:uid="{00000000-0005-0000-0000-000059C90000}"/>
    <cellStyle name="20% - Accent1 8 2 3 5 2 2 2" xfId="51731" xr:uid="{00000000-0005-0000-0000-00005AC90000}"/>
    <cellStyle name="20% - Accent1 8 2 3 5 2 3" xfId="51732" xr:uid="{00000000-0005-0000-0000-00005BC90000}"/>
    <cellStyle name="20% - Accent1 8 2 3 5 3" xfId="51733" xr:uid="{00000000-0005-0000-0000-00005CC90000}"/>
    <cellStyle name="20% - Accent1 8 2 3 5 3 2" xfId="51734" xr:uid="{00000000-0005-0000-0000-00005DC90000}"/>
    <cellStyle name="20% - Accent1 8 2 3 5 4" xfId="51735" xr:uid="{00000000-0005-0000-0000-00005EC90000}"/>
    <cellStyle name="20% - Accent1 8 2 3 6" xfId="51736" xr:uid="{00000000-0005-0000-0000-00005FC90000}"/>
    <cellStyle name="20% - Accent1 8 2 3 6 2" xfId="51737" xr:uid="{00000000-0005-0000-0000-000060C90000}"/>
    <cellStyle name="20% - Accent1 8 2 3 6 2 2" xfId="51738" xr:uid="{00000000-0005-0000-0000-000061C90000}"/>
    <cellStyle name="20% - Accent1 8 2 3 6 2 2 2" xfId="51739" xr:uid="{00000000-0005-0000-0000-000062C90000}"/>
    <cellStyle name="20% - Accent1 8 2 3 6 2 3" xfId="51740" xr:uid="{00000000-0005-0000-0000-000063C90000}"/>
    <cellStyle name="20% - Accent1 8 2 3 6 3" xfId="51741" xr:uid="{00000000-0005-0000-0000-000064C90000}"/>
    <cellStyle name="20% - Accent1 8 2 3 6 3 2" xfId="51742" xr:uid="{00000000-0005-0000-0000-000065C90000}"/>
    <cellStyle name="20% - Accent1 8 2 3 6 4" xfId="51743" xr:uid="{00000000-0005-0000-0000-000066C90000}"/>
    <cellStyle name="20% - Accent1 8 2 3 7" xfId="51744" xr:uid="{00000000-0005-0000-0000-000067C90000}"/>
    <cellStyle name="20% - Accent1 8 2 3 7 2" xfId="51745" xr:uid="{00000000-0005-0000-0000-000068C90000}"/>
    <cellStyle name="20% - Accent1 8 2 3 7 2 2" xfId="51746" xr:uid="{00000000-0005-0000-0000-000069C90000}"/>
    <cellStyle name="20% - Accent1 8 2 3 7 3" xfId="51747" xr:uid="{00000000-0005-0000-0000-00006AC90000}"/>
    <cellStyle name="20% - Accent1 8 2 3 8" xfId="51748" xr:uid="{00000000-0005-0000-0000-00006BC90000}"/>
    <cellStyle name="20% - Accent1 8 2 3 8 2" xfId="51749" xr:uid="{00000000-0005-0000-0000-00006CC90000}"/>
    <cellStyle name="20% - Accent1 8 2 3 8 2 2" xfId="51750" xr:uid="{00000000-0005-0000-0000-00006DC90000}"/>
    <cellStyle name="20% - Accent1 8 2 3 8 3" xfId="51751" xr:uid="{00000000-0005-0000-0000-00006EC90000}"/>
    <cellStyle name="20% - Accent1 8 2 3 9" xfId="51752" xr:uid="{00000000-0005-0000-0000-00006FC90000}"/>
    <cellStyle name="20% - Accent1 8 2 3 9 2" xfId="51753" xr:uid="{00000000-0005-0000-0000-000070C90000}"/>
    <cellStyle name="20% - Accent1 8 2 4" xfId="51754" xr:uid="{00000000-0005-0000-0000-000071C90000}"/>
    <cellStyle name="20% - Accent1 8 2 4 10" xfId="51755" xr:uid="{00000000-0005-0000-0000-000072C90000}"/>
    <cellStyle name="20% - Accent1 8 2 4 10 2" xfId="51756" xr:uid="{00000000-0005-0000-0000-000073C90000}"/>
    <cellStyle name="20% - Accent1 8 2 4 11" xfId="51757" xr:uid="{00000000-0005-0000-0000-000074C90000}"/>
    <cellStyle name="20% - Accent1 8 2 4 2" xfId="51758" xr:uid="{00000000-0005-0000-0000-000075C90000}"/>
    <cellStyle name="20% - Accent1 8 2 4 2 2" xfId="51759" xr:uid="{00000000-0005-0000-0000-000076C90000}"/>
    <cellStyle name="20% - Accent1 8 2 4 2 2 2" xfId="51760" xr:uid="{00000000-0005-0000-0000-000077C90000}"/>
    <cellStyle name="20% - Accent1 8 2 4 2 2 2 2" xfId="51761" xr:uid="{00000000-0005-0000-0000-000078C90000}"/>
    <cellStyle name="20% - Accent1 8 2 4 2 2 2 2 2" xfId="51762" xr:uid="{00000000-0005-0000-0000-000079C90000}"/>
    <cellStyle name="20% - Accent1 8 2 4 2 2 2 3" xfId="51763" xr:uid="{00000000-0005-0000-0000-00007AC90000}"/>
    <cellStyle name="20% - Accent1 8 2 4 2 2 3" xfId="51764" xr:uid="{00000000-0005-0000-0000-00007BC90000}"/>
    <cellStyle name="20% - Accent1 8 2 4 2 2 3 2" xfId="51765" xr:uid="{00000000-0005-0000-0000-00007CC90000}"/>
    <cellStyle name="20% - Accent1 8 2 4 2 2 4" xfId="51766" xr:uid="{00000000-0005-0000-0000-00007DC90000}"/>
    <cellStyle name="20% - Accent1 8 2 4 2 3" xfId="51767" xr:uid="{00000000-0005-0000-0000-00007EC90000}"/>
    <cellStyle name="20% - Accent1 8 2 4 2 3 2" xfId="51768" xr:uid="{00000000-0005-0000-0000-00007FC90000}"/>
    <cellStyle name="20% - Accent1 8 2 4 2 3 2 2" xfId="51769" xr:uid="{00000000-0005-0000-0000-000080C90000}"/>
    <cellStyle name="20% - Accent1 8 2 4 2 3 2 2 2" xfId="51770" xr:uid="{00000000-0005-0000-0000-000081C90000}"/>
    <cellStyle name="20% - Accent1 8 2 4 2 3 2 3" xfId="51771" xr:uid="{00000000-0005-0000-0000-000082C90000}"/>
    <cellStyle name="20% - Accent1 8 2 4 2 3 3" xfId="51772" xr:uid="{00000000-0005-0000-0000-000083C90000}"/>
    <cellStyle name="20% - Accent1 8 2 4 2 3 3 2" xfId="51773" xr:uid="{00000000-0005-0000-0000-000084C90000}"/>
    <cellStyle name="20% - Accent1 8 2 4 2 3 4" xfId="51774" xr:uid="{00000000-0005-0000-0000-000085C90000}"/>
    <cellStyle name="20% - Accent1 8 2 4 2 4" xfId="51775" xr:uid="{00000000-0005-0000-0000-000086C90000}"/>
    <cellStyle name="20% - Accent1 8 2 4 2 4 2" xfId="51776" xr:uid="{00000000-0005-0000-0000-000087C90000}"/>
    <cellStyle name="20% - Accent1 8 2 4 2 4 2 2" xfId="51777" xr:uid="{00000000-0005-0000-0000-000088C90000}"/>
    <cellStyle name="20% - Accent1 8 2 4 2 4 2 2 2" xfId="51778" xr:uid="{00000000-0005-0000-0000-000089C90000}"/>
    <cellStyle name="20% - Accent1 8 2 4 2 4 2 3" xfId="51779" xr:uid="{00000000-0005-0000-0000-00008AC90000}"/>
    <cellStyle name="20% - Accent1 8 2 4 2 4 3" xfId="51780" xr:uid="{00000000-0005-0000-0000-00008BC90000}"/>
    <cellStyle name="20% - Accent1 8 2 4 2 4 3 2" xfId="51781" xr:uid="{00000000-0005-0000-0000-00008CC90000}"/>
    <cellStyle name="20% - Accent1 8 2 4 2 4 4" xfId="51782" xr:uid="{00000000-0005-0000-0000-00008DC90000}"/>
    <cellStyle name="20% - Accent1 8 2 4 2 5" xfId="51783" xr:uid="{00000000-0005-0000-0000-00008EC90000}"/>
    <cellStyle name="20% - Accent1 8 2 4 2 5 2" xfId="51784" xr:uid="{00000000-0005-0000-0000-00008FC90000}"/>
    <cellStyle name="20% - Accent1 8 2 4 2 5 2 2" xfId="51785" xr:uid="{00000000-0005-0000-0000-000090C90000}"/>
    <cellStyle name="20% - Accent1 8 2 4 2 5 3" xfId="51786" xr:uid="{00000000-0005-0000-0000-000091C90000}"/>
    <cellStyle name="20% - Accent1 8 2 4 2 6" xfId="51787" xr:uid="{00000000-0005-0000-0000-000092C90000}"/>
    <cellStyle name="20% - Accent1 8 2 4 2 6 2" xfId="51788" xr:uid="{00000000-0005-0000-0000-000093C90000}"/>
    <cellStyle name="20% - Accent1 8 2 4 2 6 2 2" xfId="51789" xr:uid="{00000000-0005-0000-0000-000094C90000}"/>
    <cellStyle name="20% - Accent1 8 2 4 2 6 3" xfId="51790" xr:uid="{00000000-0005-0000-0000-000095C90000}"/>
    <cellStyle name="20% - Accent1 8 2 4 2 7" xfId="51791" xr:uid="{00000000-0005-0000-0000-000096C90000}"/>
    <cellStyle name="20% - Accent1 8 2 4 2 7 2" xfId="51792" xr:uid="{00000000-0005-0000-0000-000097C90000}"/>
    <cellStyle name="20% - Accent1 8 2 4 2 8" xfId="51793" xr:uid="{00000000-0005-0000-0000-000098C90000}"/>
    <cellStyle name="20% - Accent1 8 2 4 2 8 2" xfId="51794" xr:uid="{00000000-0005-0000-0000-000099C90000}"/>
    <cellStyle name="20% - Accent1 8 2 4 2 9" xfId="51795" xr:uid="{00000000-0005-0000-0000-00009AC90000}"/>
    <cellStyle name="20% - Accent1 8 2 4 3" xfId="51796" xr:uid="{00000000-0005-0000-0000-00009BC90000}"/>
    <cellStyle name="20% - Accent1 8 2 4 3 2" xfId="51797" xr:uid="{00000000-0005-0000-0000-00009CC90000}"/>
    <cellStyle name="20% - Accent1 8 2 4 3 2 2" xfId="51798" xr:uid="{00000000-0005-0000-0000-00009DC90000}"/>
    <cellStyle name="20% - Accent1 8 2 4 3 2 2 2" xfId="51799" xr:uid="{00000000-0005-0000-0000-00009EC90000}"/>
    <cellStyle name="20% - Accent1 8 2 4 3 2 2 2 2" xfId="51800" xr:uid="{00000000-0005-0000-0000-00009FC90000}"/>
    <cellStyle name="20% - Accent1 8 2 4 3 2 2 3" xfId="51801" xr:uid="{00000000-0005-0000-0000-0000A0C90000}"/>
    <cellStyle name="20% - Accent1 8 2 4 3 2 3" xfId="51802" xr:uid="{00000000-0005-0000-0000-0000A1C90000}"/>
    <cellStyle name="20% - Accent1 8 2 4 3 2 3 2" xfId="51803" xr:uid="{00000000-0005-0000-0000-0000A2C90000}"/>
    <cellStyle name="20% - Accent1 8 2 4 3 2 4" xfId="51804" xr:uid="{00000000-0005-0000-0000-0000A3C90000}"/>
    <cellStyle name="20% - Accent1 8 2 4 3 3" xfId="51805" xr:uid="{00000000-0005-0000-0000-0000A4C90000}"/>
    <cellStyle name="20% - Accent1 8 2 4 3 3 2" xfId="51806" xr:uid="{00000000-0005-0000-0000-0000A5C90000}"/>
    <cellStyle name="20% - Accent1 8 2 4 3 3 2 2" xfId="51807" xr:uid="{00000000-0005-0000-0000-0000A6C90000}"/>
    <cellStyle name="20% - Accent1 8 2 4 3 3 2 2 2" xfId="51808" xr:uid="{00000000-0005-0000-0000-0000A7C90000}"/>
    <cellStyle name="20% - Accent1 8 2 4 3 3 2 3" xfId="51809" xr:uid="{00000000-0005-0000-0000-0000A8C90000}"/>
    <cellStyle name="20% - Accent1 8 2 4 3 3 3" xfId="51810" xr:uid="{00000000-0005-0000-0000-0000A9C90000}"/>
    <cellStyle name="20% - Accent1 8 2 4 3 3 3 2" xfId="51811" xr:uid="{00000000-0005-0000-0000-0000AAC90000}"/>
    <cellStyle name="20% - Accent1 8 2 4 3 3 4" xfId="51812" xr:uid="{00000000-0005-0000-0000-0000ABC90000}"/>
    <cellStyle name="20% - Accent1 8 2 4 3 4" xfId="51813" xr:uid="{00000000-0005-0000-0000-0000ACC90000}"/>
    <cellStyle name="20% - Accent1 8 2 4 3 4 2" xfId="51814" xr:uid="{00000000-0005-0000-0000-0000ADC90000}"/>
    <cellStyle name="20% - Accent1 8 2 4 3 4 2 2" xfId="51815" xr:uid="{00000000-0005-0000-0000-0000AEC90000}"/>
    <cellStyle name="20% - Accent1 8 2 4 3 4 2 2 2" xfId="51816" xr:uid="{00000000-0005-0000-0000-0000AFC90000}"/>
    <cellStyle name="20% - Accent1 8 2 4 3 4 2 3" xfId="51817" xr:uid="{00000000-0005-0000-0000-0000B0C90000}"/>
    <cellStyle name="20% - Accent1 8 2 4 3 4 3" xfId="51818" xr:uid="{00000000-0005-0000-0000-0000B1C90000}"/>
    <cellStyle name="20% - Accent1 8 2 4 3 4 3 2" xfId="51819" xr:uid="{00000000-0005-0000-0000-0000B2C90000}"/>
    <cellStyle name="20% - Accent1 8 2 4 3 4 4" xfId="51820" xr:uid="{00000000-0005-0000-0000-0000B3C90000}"/>
    <cellStyle name="20% - Accent1 8 2 4 3 5" xfId="51821" xr:uid="{00000000-0005-0000-0000-0000B4C90000}"/>
    <cellStyle name="20% - Accent1 8 2 4 3 5 2" xfId="51822" xr:uid="{00000000-0005-0000-0000-0000B5C90000}"/>
    <cellStyle name="20% - Accent1 8 2 4 3 5 2 2" xfId="51823" xr:uid="{00000000-0005-0000-0000-0000B6C90000}"/>
    <cellStyle name="20% - Accent1 8 2 4 3 5 3" xfId="51824" xr:uid="{00000000-0005-0000-0000-0000B7C90000}"/>
    <cellStyle name="20% - Accent1 8 2 4 3 6" xfId="51825" xr:uid="{00000000-0005-0000-0000-0000B8C90000}"/>
    <cellStyle name="20% - Accent1 8 2 4 3 6 2" xfId="51826" xr:uid="{00000000-0005-0000-0000-0000B9C90000}"/>
    <cellStyle name="20% - Accent1 8 2 4 3 6 2 2" xfId="51827" xr:uid="{00000000-0005-0000-0000-0000BAC90000}"/>
    <cellStyle name="20% - Accent1 8 2 4 3 6 3" xfId="51828" xr:uid="{00000000-0005-0000-0000-0000BBC90000}"/>
    <cellStyle name="20% - Accent1 8 2 4 3 7" xfId="51829" xr:uid="{00000000-0005-0000-0000-0000BCC90000}"/>
    <cellStyle name="20% - Accent1 8 2 4 3 7 2" xfId="51830" xr:uid="{00000000-0005-0000-0000-0000BDC90000}"/>
    <cellStyle name="20% - Accent1 8 2 4 3 8" xfId="51831" xr:uid="{00000000-0005-0000-0000-0000BEC90000}"/>
    <cellStyle name="20% - Accent1 8 2 4 3 8 2" xfId="51832" xr:uid="{00000000-0005-0000-0000-0000BFC90000}"/>
    <cellStyle name="20% - Accent1 8 2 4 3 9" xfId="51833" xr:uid="{00000000-0005-0000-0000-0000C0C90000}"/>
    <cellStyle name="20% - Accent1 8 2 4 4" xfId="51834" xr:uid="{00000000-0005-0000-0000-0000C1C90000}"/>
    <cellStyle name="20% - Accent1 8 2 4 4 2" xfId="51835" xr:uid="{00000000-0005-0000-0000-0000C2C90000}"/>
    <cellStyle name="20% - Accent1 8 2 4 4 2 2" xfId="51836" xr:uid="{00000000-0005-0000-0000-0000C3C90000}"/>
    <cellStyle name="20% - Accent1 8 2 4 4 2 2 2" xfId="51837" xr:uid="{00000000-0005-0000-0000-0000C4C90000}"/>
    <cellStyle name="20% - Accent1 8 2 4 4 2 3" xfId="51838" xr:uid="{00000000-0005-0000-0000-0000C5C90000}"/>
    <cellStyle name="20% - Accent1 8 2 4 4 3" xfId="51839" xr:uid="{00000000-0005-0000-0000-0000C6C90000}"/>
    <cellStyle name="20% - Accent1 8 2 4 4 3 2" xfId="51840" xr:uid="{00000000-0005-0000-0000-0000C7C90000}"/>
    <cellStyle name="20% - Accent1 8 2 4 4 4" xfId="51841" xr:uid="{00000000-0005-0000-0000-0000C8C90000}"/>
    <cellStyle name="20% - Accent1 8 2 4 5" xfId="51842" xr:uid="{00000000-0005-0000-0000-0000C9C90000}"/>
    <cellStyle name="20% - Accent1 8 2 4 5 2" xfId="51843" xr:uid="{00000000-0005-0000-0000-0000CAC90000}"/>
    <cellStyle name="20% - Accent1 8 2 4 5 2 2" xfId="51844" xr:uid="{00000000-0005-0000-0000-0000CBC90000}"/>
    <cellStyle name="20% - Accent1 8 2 4 5 2 2 2" xfId="51845" xr:uid="{00000000-0005-0000-0000-0000CCC90000}"/>
    <cellStyle name="20% - Accent1 8 2 4 5 2 3" xfId="51846" xr:uid="{00000000-0005-0000-0000-0000CDC90000}"/>
    <cellStyle name="20% - Accent1 8 2 4 5 3" xfId="51847" xr:uid="{00000000-0005-0000-0000-0000CEC90000}"/>
    <cellStyle name="20% - Accent1 8 2 4 5 3 2" xfId="51848" xr:uid="{00000000-0005-0000-0000-0000CFC90000}"/>
    <cellStyle name="20% - Accent1 8 2 4 5 4" xfId="51849" xr:uid="{00000000-0005-0000-0000-0000D0C90000}"/>
    <cellStyle name="20% - Accent1 8 2 4 6" xfId="51850" xr:uid="{00000000-0005-0000-0000-0000D1C90000}"/>
    <cellStyle name="20% - Accent1 8 2 4 6 2" xfId="51851" xr:uid="{00000000-0005-0000-0000-0000D2C90000}"/>
    <cellStyle name="20% - Accent1 8 2 4 6 2 2" xfId="51852" xr:uid="{00000000-0005-0000-0000-0000D3C90000}"/>
    <cellStyle name="20% - Accent1 8 2 4 6 2 2 2" xfId="51853" xr:uid="{00000000-0005-0000-0000-0000D4C90000}"/>
    <cellStyle name="20% - Accent1 8 2 4 6 2 3" xfId="51854" xr:uid="{00000000-0005-0000-0000-0000D5C90000}"/>
    <cellStyle name="20% - Accent1 8 2 4 6 3" xfId="51855" xr:uid="{00000000-0005-0000-0000-0000D6C90000}"/>
    <cellStyle name="20% - Accent1 8 2 4 6 3 2" xfId="51856" xr:uid="{00000000-0005-0000-0000-0000D7C90000}"/>
    <cellStyle name="20% - Accent1 8 2 4 6 4" xfId="51857" xr:uid="{00000000-0005-0000-0000-0000D8C90000}"/>
    <cellStyle name="20% - Accent1 8 2 4 7" xfId="51858" xr:uid="{00000000-0005-0000-0000-0000D9C90000}"/>
    <cellStyle name="20% - Accent1 8 2 4 7 2" xfId="51859" xr:uid="{00000000-0005-0000-0000-0000DAC90000}"/>
    <cellStyle name="20% - Accent1 8 2 4 7 2 2" xfId="51860" xr:uid="{00000000-0005-0000-0000-0000DBC90000}"/>
    <cellStyle name="20% - Accent1 8 2 4 7 3" xfId="51861" xr:uid="{00000000-0005-0000-0000-0000DCC90000}"/>
    <cellStyle name="20% - Accent1 8 2 4 8" xfId="51862" xr:uid="{00000000-0005-0000-0000-0000DDC90000}"/>
    <cellStyle name="20% - Accent1 8 2 4 8 2" xfId="51863" xr:uid="{00000000-0005-0000-0000-0000DEC90000}"/>
    <cellStyle name="20% - Accent1 8 2 4 8 2 2" xfId="51864" xr:uid="{00000000-0005-0000-0000-0000DFC90000}"/>
    <cellStyle name="20% - Accent1 8 2 4 8 3" xfId="51865" xr:uid="{00000000-0005-0000-0000-0000E0C90000}"/>
    <cellStyle name="20% - Accent1 8 2 4 9" xfId="51866" xr:uid="{00000000-0005-0000-0000-0000E1C90000}"/>
    <cellStyle name="20% - Accent1 8 2 4 9 2" xfId="51867" xr:uid="{00000000-0005-0000-0000-0000E2C90000}"/>
    <cellStyle name="20% - Accent1 8 2 5" xfId="51868" xr:uid="{00000000-0005-0000-0000-0000E3C90000}"/>
    <cellStyle name="20% - Accent1 8 2 5 2" xfId="51869" xr:uid="{00000000-0005-0000-0000-0000E4C90000}"/>
    <cellStyle name="20% - Accent1 8 2 5 2 2" xfId="51870" xr:uid="{00000000-0005-0000-0000-0000E5C90000}"/>
    <cellStyle name="20% - Accent1 8 2 5 2 2 2" xfId="51871" xr:uid="{00000000-0005-0000-0000-0000E6C90000}"/>
    <cellStyle name="20% - Accent1 8 2 5 2 2 2 2" xfId="51872" xr:uid="{00000000-0005-0000-0000-0000E7C90000}"/>
    <cellStyle name="20% - Accent1 8 2 5 2 2 3" xfId="51873" xr:uid="{00000000-0005-0000-0000-0000E8C90000}"/>
    <cellStyle name="20% - Accent1 8 2 5 2 3" xfId="51874" xr:uid="{00000000-0005-0000-0000-0000E9C90000}"/>
    <cellStyle name="20% - Accent1 8 2 5 2 3 2" xfId="51875" xr:uid="{00000000-0005-0000-0000-0000EAC90000}"/>
    <cellStyle name="20% - Accent1 8 2 5 2 4" xfId="51876" xr:uid="{00000000-0005-0000-0000-0000EBC90000}"/>
    <cellStyle name="20% - Accent1 8 2 5 3" xfId="51877" xr:uid="{00000000-0005-0000-0000-0000ECC90000}"/>
    <cellStyle name="20% - Accent1 8 2 5 3 2" xfId="51878" xr:uid="{00000000-0005-0000-0000-0000EDC90000}"/>
    <cellStyle name="20% - Accent1 8 2 5 3 2 2" xfId="51879" xr:uid="{00000000-0005-0000-0000-0000EEC90000}"/>
    <cellStyle name="20% - Accent1 8 2 5 3 2 2 2" xfId="51880" xr:uid="{00000000-0005-0000-0000-0000EFC90000}"/>
    <cellStyle name="20% - Accent1 8 2 5 3 2 3" xfId="51881" xr:uid="{00000000-0005-0000-0000-0000F0C90000}"/>
    <cellStyle name="20% - Accent1 8 2 5 3 3" xfId="51882" xr:uid="{00000000-0005-0000-0000-0000F1C90000}"/>
    <cellStyle name="20% - Accent1 8 2 5 3 3 2" xfId="51883" xr:uid="{00000000-0005-0000-0000-0000F2C90000}"/>
    <cellStyle name="20% - Accent1 8 2 5 3 4" xfId="51884" xr:uid="{00000000-0005-0000-0000-0000F3C90000}"/>
    <cellStyle name="20% - Accent1 8 2 5 4" xfId="51885" xr:uid="{00000000-0005-0000-0000-0000F4C90000}"/>
    <cellStyle name="20% - Accent1 8 2 5 4 2" xfId="51886" xr:uid="{00000000-0005-0000-0000-0000F5C90000}"/>
    <cellStyle name="20% - Accent1 8 2 5 4 2 2" xfId="51887" xr:uid="{00000000-0005-0000-0000-0000F6C90000}"/>
    <cellStyle name="20% - Accent1 8 2 5 4 2 2 2" xfId="51888" xr:uid="{00000000-0005-0000-0000-0000F7C90000}"/>
    <cellStyle name="20% - Accent1 8 2 5 4 2 3" xfId="51889" xr:uid="{00000000-0005-0000-0000-0000F8C90000}"/>
    <cellStyle name="20% - Accent1 8 2 5 4 3" xfId="51890" xr:uid="{00000000-0005-0000-0000-0000F9C90000}"/>
    <cellStyle name="20% - Accent1 8 2 5 4 3 2" xfId="51891" xr:uid="{00000000-0005-0000-0000-0000FAC90000}"/>
    <cellStyle name="20% - Accent1 8 2 5 4 4" xfId="51892" xr:uid="{00000000-0005-0000-0000-0000FBC90000}"/>
    <cellStyle name="20% - Accent1 8 2 5 5" xfId="51893" xr:uid="{00000000-0005-0000-0000-0000FCC90000}"/>
    <cellStyle name="20% - Accent1 8 2 5 5 2" xfId="51894" xr:uid="{00000000-0005-0000-0000-0000FDC90000}"/>
    <cellStyle name="20% - Accent1 8 2 5 5 2 2" xfId="51895" xr:uid="{00000000-0005-0000-0000-0000FEC90000}"/>
    <cellStyle name="20% - Accent1 8 2 5 5 3" xfId="51896" xr:uid="{00000000-0005-0000-0000-0000FFC90000}"/>
    <cellStyle name="20% - Accent1 8 2 5 6" xfId="51897" xr:uid="{00000000-0005-0000-0000-000000CA0000}"/>
    <cellStyle name="20% - Accent1 8 2 5 6 2" xfId="51898" xr:uid="{00000000-0005-0000-0000-000001CA0000}"/>
    <cellStyle name="20% - Accent1 8 2 5 6 2 2" xfId="51899" xr:uid="{00000000-0005-0000-0000-000002CA0000}"/>
    <cellStyle name="20% - Accent1 8 2 5 6 3" xfId="51900" xr:uid="{00000000-0005-0000-0000-000003CA0000}"/>
    <cellStyle name="20% - Accent1 8 2 5 7" xfId="51901" xr:uid="{00000000-0005-0000-0000-000004CA0000}"/>
    <cellStyle name="20% - Accent1 8 2 5 7 2" xfId="51902" xr:uid="{00000000-0005-0000-0000-000005CA0000}"/>
    <cellStyle name="20% - Accent1 8 2 5 8" xfId="51903" xr:uid="{00000000-0005-0000-0000-000006CA0000}"/>
    <cellStyle name="20% - Accent1 8 2 5 8 2" xfId="51904" xr:uid="{00000000-0005-0000-0000-000007CA0000}"/>
    <cellStyle name="20% - Accent1 8 2 5 9" xfId="51905" xr:uid="{00000000-0005-0000-0000-000008CA0000}"/>
    <cellStyle name="20% - Accent1 8 2 6" xfId="51906" xr:uid="{00000000-0005-0000-0000-000009CA0000}"/>
    <cellStyle name="20% - Accent1 8 2 6 2" xfId="51907" xr:uid="{00000000-0005-0000-0000-00000ACA0000}"/>
    <cellStyle name="20% - Accent1 8 2 6 2 2" xfId="51908" xr:uid="{00000000-0005-0000-0000-00000BCA0000}"/>
    <cellStyle name="20% - Accent1 8 2 6 2 2 2" xfId="51909" xr:uid="{00000000-0005-0000-0000-00000CCA0000}"/>
    <cellStyle name="20% - Accent1 8 2 6 2 2 2 2" xfId="51910" xr:uid="{00000000-0005-0000-0000-00000DCA0000}"/>
    <cellStyle name="20% - Accent1 8 2 6 2 2 3" xfId="51911" xr:uid="{00000000-0005-0000-0000-00000ECA0000}"/>
    <cellStyle name="20% - Accent1 8 2 6 2 3" xfId="51912" xr:uid="{00000000-0005-0000-0000-00000FCA0000}"/>
    <cellStyle name="20% - Accent1 8 2 6 2 3 2" xfId="51913" xr:uid="{00000000-0005-0000-0000-000010CA0000}"/>
    <cellStyle name="20% - Accent1 8 2 6 2 4" xfId="51914" xr:uid="{00000000-0005-0000-0000-000011CA0000}"/>
    <cellStyle name="20% - Accent1 8 2 6 3" xfId="51915" xr:uid="{00000000-0005-0000-0000-000012CA0000}"/>
    <cellStyle name="20% - Accent1 8 2 6 3 2" xfId="51916" xr:uid="{00000000-0005-0000-0000-000013CA0000}"/>
    <cellStyle name="20% - Accent1 8 2 6 3 2 2" xfId="51917" xr:uid="{00000000-0005-0000-0000-000014CA0000}"/>
    <cellStyle name="20% - Accent1 8 2 6 3 2 2 2" xfId="51918" xr:uid="{00000000-0005-0000-0000-000015CA0000}"/>
    <cellStyle name="20% - Accent1 8 2 6 3 2 3" xfId="51919" xr:uid="{00000000-0005-0000-0000-000016CA0000}"/>
    <cellStyle name="20% - Accent1 8 2 6 3 3" xfId="51920" xr:uid="{00000000-0005-0000-0000-000017CA0000}"/>
    <cellStyle name="20% - Accent1 8 2 6 3 3 2" xfId="51921" xr:uid="{00000000-0005-0000-0000-000018CA0000}"/>
    <cellStyle name="20% - Accent1 8 2 6 3 4" xfId="51922" xr:uid="{00000000-0005-0000-0000-000019CA0000}"/>
    <cellStyle name="20% - Accent1 8 2 6 4" xfId="51923" xr:uid="{00000000-0005-0000-0000-00001ACA0000}"/>
    <cellStyle name="20% - Accent1 8 2 6 4 2" xfId="51924" xr:uid="{00000000-0005-0000-0000-00001BCA0000}"/>
    <cellStyle name="20% - Accent1 8 2 6 4 2 2" xfId="51925" xr:uid="{00000000-0005-0000-0000-00001CCA0000}"/>
    <cellStyle name="20% - Accent1 8 2 6 4 2 2 2" xfId="51926" xr:uid="{00000000-0005-0000-0000-00001DCA0000}"/>
    <cellStyle name="20% - Accent1 8 2 6 4 2 3" xfId="51927" xr:uid="{00000000-0005-0000-0000-00001ECA0000}"/>
    <cellStyle name="20% - Accent1 8 2 6 4 3" xfId="51928" xr:uid="{00000000-0005-0000-0000-00001FCA0000}"/>
    <cellStyle name="20% - Accent1 8 2 6 4 3 2" xfId="51929" xr:uid="{00000000-0005-0000-0000-000020CA0000}"/>
    <cellStyle name="20% - Accent1 8 2 6 4 4" xfId="51930" xr:uid="{00000000-0005-0000-0000-000021CA0000}"/>
    <cellStyle name="20% - Accent1 8 2 6 5" xfId="51931" xr:uid="{00000000-0005-0000-0000-000022CA0000}"/>
    <cellStyle name="20% - Accent1 8 2 6 5 2" xfId="51932" xr:uid="{00000000-0005-0000-0000-000023CA0000}"/>
    <cellStyle name="20% - Accent1 8 2 6 5 2 2" xfId="51933" xr:uid="{00000000-0005-0000-0000-000024CA0000}"/>
    <cellStyle name="20% - Accent1 8 2 6 5 3" xfId="51934" xr:uid="{00000000-0005-0000-0000-000025CA0000}"/>
    <cellStyle name="20% - Accent1 8 2 6 6" xfId="51935" xr:uid="{00000000-0005-0000-0000-000026CA0000}"/>
    <cellStyle name="20% - Accent1 8 2 6 6 2" xfId="51936" xr:uid="{00000000-0005-0000-0000-000027CA0000}"/>
    <cellStyle name="20% - Accent1 8 2 6 6 2 2" xfId="51937" xr:uid="{00000000-0005-0000-0000-000028CA0000}"/>
    <cellStyle name="20% - Accent1 8 2 6 6 3" xfId="51938" xr:uid="{00000000-0005-0000-0000-000029CA0000}"/>
    <cellStyle name="20% - Accent1 8 2 6 7" xfId="51939" xr:uid="{00000000-0005-0000-0000-00002ACA0000}"/>
    <cellStyle name="20% - Accent1 8 2 6 7 2" xfId="51940" xr:uid="{00000000-0005-0000-0000-00002BCA0000}"/>
    <cellStyle name="20% - Accent1 8 2 6 8" xfId="51941" xr:uid="{00000000-0005-0000-0000-00002CCA0000}"/>
    <cellStyle name="20% - Accent1 8 2 6 8 2" xfId="51942" xr:uid="{00000000-0005-0000-0000-00002DCA0000}"/>
    <cellStyle name="20% - Accent1 8 2 6 9" xfId="51943" xr:uid="{00000000-0005-0000-0000-00002ECA0000}"/>
    <cellStyle name="20% - Accent1 8 2 7" xfId="51944" xr:uid="{00000000-0005-0000-0000-00002FCA0000}"/>
    <cellStyle name="20% - Accent1 8 2 7 2" xfId="51945" xr:uid="{00000000-0005-0000-0000-000030CA0000}"/>
    <cellStyle name="20% - Accent1 8 2 7 2 2" xfId="51946" xr:uid="{00000000-0005-0000-0000-000031CA0000}"/>
    <cellStyle name="20% - Accent1 8 2 7 2 2 2" xfId="51947" xr:uid="{00000000-0005-0000-0000-000032CA0000}"/>
    <cellStyle name="20% - Accent1 8 2 7 2 3" xfId="51948" xr:uid="{00000000-0005-0000-0000-000033CA0000}"/>
    <cellStyle name="20% - Accent1 8 2 7 3" xfId="51949" xr:uid="{00000000-0005-0000-0000-000034CA0000}"/>
    <cellStyle name="20% - Accent1 8 2 7 3 2" xfId="51950" xr:uid="{00000000-0005-0000-0000-000035CA0000}"/>
    <cellStyle name="20% - Accent1 8 2 7 4" xfId="51951" xr:uid="{00000000-0005-0000-0000-000036CA0000}"/>
    <cellStyle name="20% - Accent1 8 2 8" xfId="51952" xr:uid="{00000000-0005-0000-0000-000037CA0000}"/>
    <cellStyle name="20% - Accent1 8 2 8 2" xfId="51953" xr:uid="{00000000-0005-0000-0000-000038CA0000}"/>
    <cellStyle name="20% - Accent1 8 2 8 2 2" xfId="51954" xr:uid="{00000000-0005-0000-0000-000039CA0000}"/>
    <cellStyle name="20% - Accent1 8 2 8 2 2 2" xfId="51955" xr:uid="{00000000-0005-0000-0000-00003ACA0000}"/>
    <cellStyle name="20% - Accent1 8 2 8 2 3" xfId="51956" xr:uid="{00000000-0005-0000-0000-00003BCA0000}"/>
    <cellStyle name="20% - Accent1 8 2 8 3" xfId="51957" xr:uid="{00000000-0005-0000-0000-00003CCA0000}"/>
    <cellStyle name="20% - Accent1 8 2 8 3 2" xfId="51958" xr:uid="{00000000-0005-0000-0000-00003DCA0000}"/>
    <cellStyle name="20% - Accent1 8 2 8 4" xfId="51959" xr:uid="{00000000-0005-0000-0000-00003ECA0000}"/>
    <cellStyle name="20% - Accent1 8 2 9" xfId="51960" xr:uid="{00000000-0005-0000-0000-00003FCA0000}"/>
    <cellStyle name="20% - Accent1 8 2 9 2" xfId="51961" xr:uid="{00000000-0005-0000-0000-000040CA0000}"/>
    <cellStyle name="20% - Accent1 8 2 9 2 2" xfId="51962" xr:uid="{00000000-0005-0000-0000-000041CA0000}"/>
    <cellStyle name="20% - Accent1 8 2 9 2 2 2" xfId="51963" xr:uid="{00000000-0005-0000-0000-000042CA0000}"/>
    <cellStyle name="20% - Accent1 8 2 9 2 3" xfId="51964" xr:uid="{00000000-0005-0000-0000-000043CA0000}"/>
    <cellStyle name="20% - Accent1 8 2 9 3" xfId="51965" xr:uid="{00000000-0005-0000-0000-000044CA0000}"/>
    <cellStyle name="20% - Accent1 8 2 9 3 2" xfId="51966" xr:uid="{00000000-0005-0000-0000-000045CA0000}"/>
    <cellStyle name="20% - Accent1 8 2 9 4" xfId="51967" xr:uid="{00000000-0005-0000-0000-000046CA0000}"/>
    <cellStyle name="20% - Accent1 8 3" xfId="51968" xr:uid="{00000000-0005-0000-0000-000047CA0000}"/>
    <cellStyle name="20% - Accent1 8 3 10" xfId="51969" xr:uid="{00000000-0005-0000-0000-000048CA0000}"/>
    <cellStyle name="20% - Accent1 8 3 10 2" xfId="51970" xr:uid="{00000000-0005-0000-0000-000049CA0000}"/>
    <cellStyle name="20% - Accent1 8 3 11" xfId="51971" xr:uid="{00000000-0005-0000-0000-00004ACA0000}"/>
    <cellStyle name="20% - Accent1 8 3 2" xfId="51972" xr:uid="{00000000-0005-0000-0000-00004BCA0000}"/>
    <cellStyle name="20% - Accent1 8 3 2 2" xfId="51973" xr:uid="{00000000-0005-0000-0000-00004CCA0000}"/>
    <cellStyle name="20% - Accent1 8 3 2 2 2" xfId="51974" xr:uid="{00000000-0005-0000-0000-00004DCA0000}"/>
    <cellStyle name="20% - Accent1 8 3 2 2 2 2" xfId="51975" xr:uid="{00000000-0005-0000-0000-00004ECA0000}"/>
    <cellStyle name="20% - Accent1 8 3 2 2 2 2 2" xfId="51976" xr:uid="{00000000-0005-0000-0000-00004FCA0000}"/>
    <cellStyle name="20% - Accent1 8 3 2 2 2 3" xfId="51977" xr:uid="{00000000-0005-0000-0000-000050CA0000}"/>
    <cellStyle name="20% - Accent1 8 3 2 2 3" xfId="51978" xr:uid="{00000000-0005-0000-0000-000051CA0000}"/>
    <cellStyle name="20% - Accent1 8 3 2 2 3 2" xfId="51979" xr:uid="{00000000-0005-0000-0000-000052CA0000}"/>
    <cellStyle name="20% - Accent1 8 3 2 2 4" xfId="51980" xr:uid="{00000000-0005-0000-0000-000053CA0000}"/>
    <cellStyle name="20% - Accent1 8 3 2 3" xfId="51981" xr:uid="{00000000-0005-0000-0000-000054CA0000}"/>
    <cellStyle name="20% - Accent1 8 3 2 3 2" xfId="51982" xr:uid="{00000000-0005-0000-0000-000055CA0000}"/>
    <cellStyle name="20% - Accent1 8 3 2 3 2 2" xfId="51983" xr:uid="{00000000-0005-0000-0000-000056CA0000}"/>
    <cellStyle name="20% - Accent1 8 3 2 3 2 2 2" xfId="51984" xr:uid="{00000000-0005-0000-0000-000057CA0000}"/>
    <cellStyle name="20% - Accent1 8 3 2 3 2 3" xfId="51985" xr:uid="{00000000-0005-0000-0000-000058CA0000}"/>
    <cellStyle name="20% - Accent1 8 3 2 3 3" xfId="51986" xr:uid="{00000000-0005-0000-0000-000059CA0000}"/>
    <cellStyle name="20% - Accent1 8 3 2 3 3 2" xfId="51987" xr:uid="{00000000-0005-0000-0000-00005ACA0000}"/>
    <cellStyle name="20% - Accent1 8 3 2 3 4" xfId="51988" xr:uid="{00000000-0005-0000-0000-00005BCA0000}"/>
    <cellStyle name="20% - Accent1 8 3 2 4" xfId="51989" xr:uid="{00000000-0005-0000-0000-00005CCA0000}"/>
    <cellStyle name="20% - Accent1 8 3 2 4 2" xfId="51990" xr:uid="{00000000-0005-0000-0000-00005DCA0000}"/>
    <cellStyle name="20% - Accent1 8 3 2 4 2 2" xfId="51991" xr:uid="{00000000-0005-0000-0000-00005ECA0000}"/>
    <cellStyle name="20% - Accent1 8 3 2 4 2 2 2" xfId="51992" xr:uid="{00000000-0005-0000-0000-00005FCA0000}"/>
    <cellStyle name="20% - Accent1 8 3 2 4 2 3" xfId="51993" xr:uid="{00000000-0005-0000-0000-000060CA0000}"/>
    <cellStyle name="20% - Accent1 8 3 2 4 3" xfId="51994" xr:uid="{00000000-0005-0000-0000-000061CA0000}"/>
    <cellStyle name="20% - Accent1 8 3 2 4 3 2" xfId="51995" xr:uid="{00000000-0005-0000-0000-000062CA0000}"/>
    <cellStyle name="20% - Accent1 8 3 2 4 4" xfId="51996" xr:uid="{00000000-0005-0000-0000-000063CA0000}"/>
    <cellStyle name="20% - Accent1 8 3 2 5" xfId="51997" xr:uid="{00000000-0005-0000-0000-000064CA0000}"/>
    <cellStyle name="20% - Accent1 8 3 2 5 2" xfId="51998" xr:uid="{00000000-0005-0000-0000-000065CA0000}"/>
    <cellStyle name="20% - Accent1 8 3 2 5 2 2" xfId="51999" xr:uid="{00000000-0005-0000-0000-000066CA0000}"/>
    <cellStyle name="20% - Accent1 8 3 2 5 3" xfId="52000" xr:uid="{00000000-0005-0000-0000-000067CA0000}"/>
    <cellStyle name="20% - Accent1 8 3 2 6" xfId="52001" xr:uid="{00000000-0005-0000-0000-000068CA0000}"/>
    <cellStyle name="20% - Accent1 8 3 2 6 2" xfId="52002" xr:uid="{00000000-0005-0000-0000-000069CA0000}"/>
    <cellStyle name="20% - Accent1 8 3 2 6 2 2" xfId="52003" xr:uid="{00000000-0005-0000-0000-00006ACA0000}"/>
    <cellStyle name="20% - Accent1 8 3 2 6 3" xfId="52004" xr:uid="{00000000-0005-0000-0000-00006BCA0000}"/>
    <cellStyle name="20% - Accent1 8 3 2 7" xfId="52005" xr:uid="{00000000-0005-0000-0000-00006CCA0000}"/>
    <cellStyle name="20% - Accent1 8 3 2 7 2" xfId="52006" xr:uid="{00000000-0005-0000-0000-00006DCA0000}"/>
    <cellStyle name="20% - Accent1 8 3 2 8" xfId="52007" xr:uid="{00000000-0005-0000-0000-00006ECA0000}"/>
    <cellStyle name="20% - Accent1 8 3 2 8 2" xfId="52008" xr:uid="{00000000-0005-0000-0000-00006FCA0000}"/>
    <cellStyle name="20% - Accent1 8 3 2 9" xfId="52009" xr:uid="{00000000-0005-0000-0000-000070CA0000}"/>
    <cellStyle name="20% - Accent1 8 3 3" xfId="52010" xr:uid="{00000000-0005-0000-0000-000071CA0000}"/>
    <cellStyle name="20% - Accent1 8 3 3 2" xfId="52011" xr:uid="{00000000-0005-0000-0000-000072CA0000}"/>
    <cellStyle name="20% - Accent1 8 3 3 2 2" xfId="52012" xr:uid="{00000000-0005-0000-0000-000073CA0000}"/>
    <cellStyle name="20% - Accent1 8 3 3 2 2 2" xfId="52013" xr:uid="{00000000-0005-0000-0000-000074CA0000}"/>
    <cellStyle name="20% - Accent1 8 3 3 2 2 2 2" xfId="52014" xr:uid="{00000000-0005-0000-0000-000075CA0000}"/>
    <cellStyle name="20% - Accent1 8 3 3 2 2 3" xfId="52015" xr:uid="{00000000-0005-0000-0000-000076CA0000}"/>
    <cellStyle name="20% - Accent1 8 3 3 2 3" xfId="52016" xr:uid="{00000000-0005-0000-0000-000077CA0000}"/>
    <cellStyle name="20% - Accent1 8 3 3 2 3 2" xfId="52017" xr:uid="{00000000-0005-0000-0000-000078CA0000}"/>
    <cellStyle name="20% - Accent1 8 3 3 2 4" xfId="52018" xr:uid="{00000000-0005-0000-0000-000079CA0000}"/>
    <cellStyle name="20% - Accent1 8 3 3 3" xfId="52019" xr:uid="{00000000-0005-0000-0000-00007ACA0000}"/>
    <cellStyle name="20% - Accent1 8 3 3 3 2" xfId="52020" xr:uid="{00000000-0005-0000-0000-00007BCA0000}"/>
    <cellStyle name="20% - Accent1 8 3 3 3 2 2" xfId="52021" xr:uid="{00000000-0005-0000-0000-00007CCA0000}"/>
    <cellStyle name="20% - Accent1 8 3 3 3 2 2 2" xfId="52022" xr:uid="{00000000-0005-0000-0000-00007DCA0000}"/>
    <cellStyle name="20% - Accent1 8 3 3 3 2 3" xfId="52023" xr:uid="{00000000-0005-0000-0000-00007ECA0000}"/>
    <cellStyle name="20% - Accent1 8 3 3 3 3" xfId="52024" xr:uid="{00000000-0005-0000-0000-00007FCA0000}"/>
    <cellStyle name="20% - Accent1 8 3 3 3 3 2" xfId="52025" xr:uid="{00000000-0005-0000-0000-000080CA0000}"/>
    <cellStyle name="20% - Accent1 8 3 3 3 4" xfId="52026" xr:uid="{00000000-0005-0000-0000-000081CA0000}"/>
    <cellStyle name="20% - Accent1 8 3 3 4" xfId="52027" xr:uid="{00000000-0005-0000-0000-000082CA0000}"/>
    <cellStyle name="20% - Accent1 8 3 3 4 2" xfId="52028" xr:uid="{00000000-0005-0000-0000-000083CA0000}"/>
    <cellStyle name="20% - Accent1 8 3 3 4 2 2" xfId="52029" xr:uid="{00000000-0005-0000-0000-000084CA0000}"/>
    <cellStyle name="20% - Accent1 8 3 3 4 2 2 2" xfId="52030" xr:uid="{00000000-0005-0000-0000-000085CA0000}"/>
    <cellStyle name="20% - Accent1 8 3 3 4 2 3" xfId="52031" xr:uid="{00000000-0005-0000-0000-000086CA0000}"/>
    <cellStyle name="20% - Accent1 8 3 3 4 3" xfId="52032" xr:uid="{00000000-0005-0000-0000-000087CA0000}"/>
    <cellStyle name="20% - Accent1 8 3 3 4 3 2" xfId="52033" xr:uid="{00000000-0005-0000-0000-000088CA0000}"/>
    <cellStyle name="20% - Accent1 8 3 3 4 4" xfId="52034" xr:uid="{00000000-0005-0000-0000-000089CA0000}"/>
    <cellStyle name="20% - Accent1 8 3 3 5" xfId="52035" xr:uid="{00000000-0005-0000-0000-00008ACA0000}"/>
    <cellStyle name="20% - Accent1 8 3 3 5 2" xfId="52036" xr:uid="{00000000-0005-0000-0000-00008BCA0000}"/>
    <cellStyle name="20% - Accent1 8 3 3 5 2 2" xfId="52037" xr:uid="{00000000-0005-0000-0000-00008CCA0000}"/>
    <cellStyle name="20% - Accent1 8 3 3 5 3" xfId="52038" xr:uid="{00000000-0005-0000-0000-00008DCA0000}"/>
    <cellStyle name="20% - Accent1 8 3 3 6" xfId="52039" xr:uid="{00000000-0005-0000-0000-00008ECA0000}"/>
    <cellStyle name="20% - Accent1 8 3 3 6 2" xfId="52040" xr:uid="{00000000-0005-0000-0000-00008FCA0000}"/>
    <cellStyle name="20% - Accent1 8 3 3 6 2 2" xfId="52041" xr:uid="{00000000-0005-0000-0000-000090CA0000}"/>
    <cellStyle name="20% - Accent1 8 3 3 6 3" xfId="52042" xr:uid="{00000000-0005-0000-0000-000091CA0000}"/>
    <cellStyle name="20% - Accent1 8 3 3 7" xfId="52043" xr:uid="{00000000-0005-0000-0000-000092CA0000}"/>
    <cellStyle name="20% - Accent1 8 3 3 7 2" xfId="52044" xr:uid="{00000000-0005-0000-0000-000093CA0000}"/>
    <cellStyle name="20% - Accent1 8 3 3 8" xfId="52045" xr:uid="{00000000-0005-0000-0000-000094CA0000}"/>
    <cellStyle name="20% - Accent1 8 3 3 8 2" xfId="52046" xr:uid="{00000000-0005-0000-0000-000095CA0000}"/>
    <cellStyle name="20% - Accent1 8 3 3 9" xfId="52047" xr:uid="{00000000-0005-0000-0000-000096CA0000}"/>
    <cellStyle name="20% - Accent1 8 3 4" xfId="52048" xr:uid="{00000000-0005-0000-0000-000097CA0000}"/>
    <cellStyle name="20% - Accent1 8 3 4 2" xfId="52049" xr:uid="{00000000-0005-0000-0000-000098CA0000}"/>
    <cellStyle name="20% - Accent1 8 3 4 2 2" xfId="52050" xr:uid="{00000000-0005-0000-0000-000099CA0000}"/>
    <cellStyle name="20% - Accent1 8 3 4 2 2 2" xfId="52051" xr:uid="{00000000-0005-0000-0000-00009ACA0000}"/>
    <cellStyle name="20% - Accent1 8 3 4 2 3" xfId="52052" xr:uid="{00000000-0005-0000-0000-00009BCA0000}"/>
    <cellStyle name="20% - Accent1 8 3 4 3" xfId="52053" xr:uid="{00000000-0005-0000-0000-00009CCA0000}"/>
    <cellStyle name="20% - Accent1 8 3 4 3 2" xfId="52054" xr:uid="{00000000-0005-0000-0000-00009DCA0000}"/>
    <cellStyle name="20% - Accent1 8 3 4 4" xfId="52055" xr:uid="{00000000-0005-0000-0000-00009ECA0000}"/>
    <cellStyle name="20% - Accent1 8 3 5" xfId="52056" xr:uid="{00000000-0005-0000-0000-00009FCA0000}"/>
    <cellStyle name="20% - Accent1 8 3 5 2" xfId="52057" xr:uid="{00000000-0005-0000-0000-0000A0CA0000}"/>
    <cellStyle name="20% - Accent1 8 3 5 2 2" xfId="52058" xr:uid="{00000000-0005-0000-0000-0000A1CA0000}"/>
    <cellStyle name="20% - Accent1 8 3 5 2 2 2" xfId="52059" xr:uid="{00000000-0005-0000-0000-0000A2CA0000}"/>
    <cellStyle name="20% - Accent1 8 3 5 2 3" xfId="52060" xr:uid="{00000000-0005-0000-0000-0000A3CA0000}"/>
    <cellStyle name="20% - Accent1 8 3 5 3" xfId="52061" xr:uid="{00000000-0005-0000-0000-0000A4CA0000}"/>
    <cellStyle name="20% - Accent1 8 3 5 3 2" xfId="52062" xr:uid="{00000000-0005-0000-0000-0000A5CA0000}"/>
    <cellStyle name="20% - Accent1 8 3 5 4" xfId="52063" xr:uid="{00000000-0005-0000-0000-0000A6CA0000}"/>
    <cellStyle name="20% - Accent1 8 3 6" xfId="52064" xr:uid="{00000000-0005-0000-0000-0000A7CA0000}"/>
    <cellStyle name="20% - Accent1 8 3 6 2" xfId="52065" xr:uid="{00000000-0005-0000-0000-0000A8CA0000}"/>
    <cellStyle name="20% - Accent1 8 3 6 2 2" xfId="52066" xr:uid="{00000000-0005-0000-0000-0000A9CA0000}"/>
    <cellStyle name="20% - Accent1 8 3 6 2 2 2" xfId="52067" xr:uid="{00000000-0005-0000-0000-0000AACA0000}"/>
    <cellStyle name="20% - Accent1 8 3 6 2 3" xfId="52068" xr:uid="{00000000-0005-0000-0000-0000ABCA0000}"/>
    <cellStyle name="20% - Accent1 8 3 6 3" xfId="52069" xr:uid="{00000000-0005-0000-0000-0000ACCA0000}"/>
    <cellStyle name="20% - Accent1 8 3 6 3 2" xfId="52070" xr:uid="{00000000-0005-0000-0000-0000ADCA0000}"/>
    <cellStyle name="20% - Accent1 8 3 6 4" xfId="52071" xr:uid="{00000000-0005-0000-0000-0000AECA0000}"/>
    <cellStyle name="20% - Accent1 8 3 7" xfId="52072" xr:uid="{00000000-0005-0000-0000-0000AFCA0000}"/>
    <cellStyle name="20% - Accent1 8 3 7 2" xfId="52073" xr:uid="{00000000-0005-0000-0000-0000B0CA0000}"/>
    <cellStyle name="20% - Accent1 8 3 7 2 2" xfId="52074" xr:uid="{00000000-0005-0000-0000-0000B1CA0000}"/>
    <cellStyle name="20% - Accent1 8 3 7 3" xfId="52075" xr:uid="{00000000-0005-0000-0000-0000B2CA0000}"/>
    <cellStyle name="20% - Accent1 8 3 8" xfId="52076" xr:uid="{00000000-0005-0000-0000-0000B3CA0000}"/>
    <cellStyle name="20% - Accent1 8 3 8 2" xfId="52077" xr:uid="{00000000-0005-0000-0000-0000B4CA0000}"/>
    <cellStyle name="20% - Accent1 8 3 8 2 2" xfId="52078" xr:uid="{00000000-0005-0000-0000-0000B5CA0000}"/>
    <cellStyle name="20% - Accent1 8 3 8 3" xfId="52079" xr:uid="{00000000-0005-0000-0000-0000B6CA0000}"/>
    <cellStyle name="20% - Accent1 8 3 9" xfId="52080" xr:uid="{00000000-0005-0000-0000-0000B7CA0000}"/>
    <cellStyle name="20% - Accent1 8 3 9 2" xfId="52081" xr:uid="{00000000-0005-0000-0000-0000B8CA0000}"/>
    <cellStyle name="20% - Accent1 8 4" xfId="52082" xr:uid="{00000000-0005-0000-0000-0000B9CA0000}"/>
    <cellStyle name="20% - Accent1 8 4 10" xfId="52083" xr:uid="{00000000-0005-0000-0000-0000BACA0000}"/>
    <cellStyle name="20% - Accent1 8 4 10 2" xfId="52084" xr:uid="{00000000-0005-0000-0000-0000BBCA0000}"/>
    <cellStyle name="20% - Accent1 8 4 11" xfId="52085" xr:uid="{00000000-0005-0000-0000-0000BCCA0000}"/>
    <cellStyle name="20% - Accent1 8 4 2" xfId="52086" xr:uid="{00000000-0005-0000-0000-0000BDCA0000}"/>
    <cellStyle name="20% - Accent1 8 4 2 2" xfId="52087" xr:uid="{00000000-0005-0000-0000-0000BECA0000}"/>
    <cellStyle name="20% - Accent1 8 4 2 2 2" xfId="52088" xr:uid="{00000000-0005-0000-0000-0000BFCA0000}"/>
    <cellStyle name="20% - Accent1 8 4 2 2 2 2" xfId="52089" xr:uid="{00000000-0005-0000-0000-0000C0CA0000}"/>
    <cellStyle name="20% - Accent1 8 4 2 2 2 2 2" xfId="52090" xr:uid="{00000000-0005-0000-0000-0000C1CA0000}"/>
    <cellStyle name="20% - Accent1 8 4 2 2 2 3" xfId="52091" xr:uid="{00000000-0005-0000-0000-0000C2CA0000}"/>
    <cellStyle name="20% - Accent1 8 4 2 2 3" xfId="52092" xr:uid="{00000000-0005-0000-0000-0000C3CA0000}"/>
    <cellStyle name="20% - Accent1 8 4 2 2 3 2" xfId="52093" xr:uid="{00000000-0005-0000-0000-0000C4CA0000}"/>
    <cellStyle name="20% - Accent1 8 4 2 2 4" xfId="52094" xr:uid="{00000000-0005-0000-0000-0000C5CA0000}"/>
    <cellStyle name="20% - Accent1 8 4 2 3" xfId="52095" xr:uid="{00000000-0005-0000-0000-0000C6CA0000}"/>
    <cellStyle name="20% - Accent1 8 4 2 3 2" xfId="52096" xr:uid="{00000000-0005-0000-0000-0000C7CA0000}"/>
    <cellStyle name="20% - Accent1 8 4 2 3 2 2" xfId="52097" xr:uid="{00000000-0005-0000-0000-0000C8CA0000}"/>
    <cellStyle name="20% - Accent1 8 4 2 3 2 2 2" xfId="52098" xr:uid="{00000000-0005-0000-0000-0000C9CA0000}"/>
    <cellStyle name="20% - Accent1 8 4 2 3 2 3" xfId="52099" xr:uid="{00000000-0005-0000-0000-0000CACA0000}"/>
    <cellStyle name="20% - Accent1 8 4 2 3 3" xfId="52100" xr:uid="{00000000-0005-0000-0000-0000CBCA0000}"/>
    <cellStyle name="20% - Accent1 8 4 2 3 3 2" xfId="52101" xr:uid="{00000000-0005-0000-0000-0000CCCA0000}"/>
    <cellStyle name="20% - Accent1 8 4 2 3 4" xfId="52102" xr:uid="{00000000-0005-0000-0000-0000CDCA0000}"/>
    <cellStyle name="20% - Accent1 8 4 2 4" xfId="52103" xr:uid="{00000000-0005-0000-0000-0000CECA0000}"/>
    <cellStyle name="20% - Accent1 8 4 2 4 2" xfId="52104" xr:uid="{00000000-0005-0000-0000-0000CFCA0000}"/>
    <cellStyle name="20% - Accent1 8 4 2 4 2 2" xfId="52105" xr:uid="{00000000-0005-0000-0000-0000D0CA0000}"/>
    <cellStyle name="20% - Accent1 8 4 2 4 2 2 2" xfId="52106" xr:uid="{00000000-0005-0000-0000-0000D1CA0000}"/>
    <cellStyle name="20% - Accent1 8 4 2 4 2 3" xfId="52107" xr:uid="{00000000-0005-0000-0000-0000D2CA0000}"/>
    <cellStyle name="20% - Accent1 8 4 2 4 3" xfId="52108" xr:uid="{00000000-0005-0000-0000-0000D3CA0000}"/>
    <cellStyle name="20% - Accent1 8 4 2 4 3 2" xfId="52109" xr:uid="{00000000-0005-0000-0000-0000D4CA0000}"/>
    <cellStyle name="20% - Accent1 8 4 2 4 4" xfId="52110" xr:uid="{00000000-0005-0000-0000-0000D5CA0000}"/>
    <cellStyle name="20% - Accent1 8 4 2 5" xfId="52111" xr:uid="{00000000-0005-0000-0000-0000D6CA0000}"/>
    <cellStyle name="20% - Accent1 8 4 2 5 2" xfId="52112" xr:uid="{00000000-0005-0000-0000-0000D7CA0000}"/>
    <cellStyle name="20% - Accent1 8 4 2 5 2 2" xfId="52113" xr:uid="{00000000-0005-0000-0000-0000D8CA0000}"/>
    <cellStyle name="20% - Accent1 8 4 2 5 3" xfId="52114" xr:uid="{00000000-0005-0000-0000-0000D9CA0000}"/>
    <cellStyle name="20% - Accent1 8 4 2 6" xfId="52115" xr:uid="{00000000-0005-0000-0000-0000DACA0000}"/>
    <cellStyle name="20% - Accent1 8 4 2 6 2" xfId="52116" xr:uid="{00000000-0005-0000-0000-0000DBCA0000}"/>
    <cellStyle name="20% - Accent1 8 4 2 6 2 2" xfId="52117" xr:uid="{00000000-0005-0000-0000-0000DCCA0000}"/>
    <cellStyle name="20% - Accent1 8 4 2 6 3" xfId="52118" xr:uid="{00000000-0005-0000-0000-0000DDCA0000}"/>
    <cellStyle name="20% - Accent1 8 4 2 7" xfId="52119" xr:uid="{00000000-0005-0000-0000-0000DECA0000}"/>
    <cellStyle name="20% - Accent1 8 4 2 7 2" xfId="52120" xr:uid="{00000000-0005-0000-0000-0000DFCA0000}"/>
    <cellStyle name="20% - Accent1 8 4 2 8" xfId="52121" xr:uid="{00000000-0005-0000-0000-0000E0CA0000}"/>
    <cellStyle name="20% - Accent1 8 4 2 8 2" xfId="52122" xr:uid="{00000000-0005-0000-0000-0000E1CA0000}"/>
    <cellStyle name="20% - Accent1 8 4 2 9" xfId="52123" xr:uid="{00000000-0005-0000-0000-0000E2CA0000}"/>
    <cellStyle name="20% - Accent1 8 4 3" xfId="52124" xr:uid="{00000000-0005-0000-0000-0000E3CA0000}"/>
    <cellStyle name="20% - Accent1 8 4 3 2" xfId="52125" xr:uid="{00000000-0005-0000-0000-0000E4CA0000}"/>
    <cellStyle name="20% - Accent1 8 4 3 2 2" xfId="52126" xr:uid="{00000000-0005-0000-0000-0000E5CA0000}"/>
    <cellStyle name="20% - Accent1 8 4 3 2 2 2" xfId="52127" xr:uid="{00000000-0005-0000-0000-0000E6CA0000}"/>
    <cellStyle name="20% - Accent1 8 4 3 2 2 2 2" xfId="52128" xr:uid="{00000000-0005-0000-0000-0000E7CA0000}"/>
    <cellStyle name="20% - Accent1 8 4 3 2 2 3" xfId="52129" xr:uid="{00000000-0005-0000-0000-0000E8CA0000}"/>
    <cellStyle name="20% - Accent1 8 4 3 2 3" xfId="52130" xr:uid="{00000000-0005-0000-0000-0000E9CA0000}"/>
    <cellStyle name="20% - Accent1 8 4 3 2 3 2" xfId="52131" xr:uid="{00000000-0005-0000-0000-0000EACA0000}"/>
    <cellStyle name="20% - Accent1 8 4 3 2 4" xfId="52132" xr:uid="{00000000-0005-0000-0000-0000EBCA0000}"/>
    <cellStyle name="20% - Accent1 8 4 3 3" xfId="52133" xr:uid="{00000000-0005-0000-0000-0000ECCA0000}"/>
    <cellStyle name="20% - Accent1 8 4 3 3 2" xfId="52134" xr:uid="{00000000-0005-0000-0000-0000EDCA0000}"/>
    <cellStyle name="20% - Accent1 8 4 3 3 2 2" xfId="52135" xr:uid="{00000000-0005-0000-0000-0000EECA0000}"/>
    <cellStyle name="20% - Accent1 8 4 3 3 2 2 2" xfId="52136" xr:uid="{00000000-0005-0000-0000-0000EFCA0000}"/>
    <cellStyle name="20% - Accent1 8 4 3 3 2 3" xfId="52137" xr:uid="{00000000-0005-0000-0000-0000F0CA0000}"/>
    <cellStyle name="20% - Accent1 8 4 3 3 3" xfId="52138" xr:uid="{00000000-0005-0000-0000-0000F1CA0000}"/>
    <cellStyle name="20% - Accent1 8 4 3 3 3 2" xfId="52139" xr:uid="{00000000-0005-0000-0000-0000F2CA0000}"/>
    <cellStyle name="20% - Accent1 8 4 3 3 4" xfId="52140" xr:uid="{00000000-0005-0000-0000-0000F3CA0000}"/>
    <cellStyle name="20% - Accent1 8 4 3 4" xfId="52141" xr:uid="{00000000-0005-0000-0000-0000F4CA0000}"/>
    <cellStyle name="20% - Accent1 8 4 3 4 2" xfId="52142" xr:uid="{00000000-0005-0000-0000-0000F5CA0000}"/>
    <cellStyle name="20% - Accent1 8 4 3 4 2 2" xfId="52143" xr:uid="{00000000-0005-0000-0000-0000F6CA0000}"/>
    <cellStyle name="20% - Accent1 8 4 3 4 2 2 2" xfId="52144" xr:uid="{00000000-0005-0000-0000-0000F7CA0000}"/>
    <cellStyle name="20% - Accent1 8 4 3 4 2 3" xfId="52145" xr:uid="{00000000-0005-0000-0000-0000F8CA0000}"/>
    <cellStyle name="20% - Accent1 8 4 3 4 3" xfId="52146" xr:uid="{00000000-0005-0000-0000-0000F9CA0000}"/>
    <cellStyle name="20% - Accent1 8 4 3 4 3 2" xfId="52147" xr:uid="{00000000-0005-0000-0000-0000FACA0000}"/>
    <cellStyle name="20% - Accent1 8 4 3 4 4" xfId="52148" xr:uid="{00000000-0005-0000-0000-0000FBCA0000}"/>
    <cellStyle name="20% - Accent1 8 4 3 5" xfId="52149" xr:uid="{00000000-0005-0000-0000-0000FCCA0000}"/>
    <cellStyle name="20% - Accent1 8 4 3 5 2" xfId="52150" xr:uid="{00000000-0005-0000-0000-0000FDCA0000}"/>
    <cellStyle name="20% - Accent1 8 4 3 5 2 2" xfId="52151" xr:uid="{00000000-0005-0000-0000-0000FECA0000}"/>
    <cellStyle name="20% - Accent1 8 4 3 5 3" xfId="52152" xr:uid="{00000000-0005-0000-0000-0000FFCA0000}"/>
    <cellStyle name="20% - Accent1 8 4 3 6" xfId="52153" xr:uid="{00000000-0005-0000-0000-000000CB0000}"/>
    <cellStyle name="20% - Accent1 8 4 3 6 2" xfId="52154" xr:uid="{00000000-0005-0000-0000-000001CB0000}"/>
    <cellStyle name="20% - Accent1 8 4 3 6 2 2" xfId="52155" xr:uid="{00000000-0005-0000-0000-000002CB0000}"/>
    <cellStyle name="20% - Accent1 8 4 3 6 3" xfId="52156" xr:uid="{00000000-0005-0000-0000-000003CB0000}"/>
    <cellStyle name="20% - Accent1 8 4 3 7" xfId="52157" xr:uid="{00000000-0005-0000-0000-000004CB0000}"/>
    <cellStyle name="20% - Accent1 8 4 3 7 2" xfId="52158" xr:uid="{00000000-0005-0000-0000-000005CB0000}"/>
    <cellStyle name="20% - Accent1 8 4 3 8" xfId="52159" xr:uid="{00000000-0005-0000-0000-000006CB0000}"/>
    <cellStyle name="20% - Accent1 8 4 3 8 2" xfId="52160" xr:uid="{00000000-0005-0000-0000-000007CB0000}"/>
    <cellStyle name="20% - Accent1 8 4 3 9" xfId="52161" xr:uid="{00000000-0005-0000-0000-000008CB0000}"/>
    <cellStyle name="20% - Accent1 8 4 4" xfId="52162" xr:uid="{00000000-0005-0000-0000-000009CB0000}"/>
    <cellStyle name="20% - Accent1 8 4 4 2" xfId="52163" xr:uid="{00000000-0005-0000-0000-00000ACB0000}"/>
    <cellStyle name="20% - Accent1 8 4 4 2 2" xfId="52164" xr:uid="{00000000-0005-0000-0000-00000BCB0000}"/>
    <cellStyle name="20% - Accent1 8 4 4 2 2 2" xfId="52165" xr:uid="{00000000-0005-0000-0000-00000CCB0000}"/>
    <cellStyle name="20% - Accent1 8 4 4 2 3" xfId="52166" xr:uid="{00000000-0005-0000-0000-00000DCB0000}"/>
    <cellStyle name="20% - Accent1 8 4 4 3" xfId="52167" xr:uid="{00000000-0005-0000-0000-00000ECB0000}"/>
    <cellStyle name="20% - Accent1 8 4 4 3 2" xfId="52168" xr:uid="{00000000-0005-0000-0000-00000FCB0000}"/>
    <cellStyle name="20% - Accent1 8 4 4 4" xfId="52169" xr:uid="{00000000-0005-0000-0000-000010CB0000}"/>
    <cellStyle name="20% - Accent1 8 4 5" xfId="52170" xr:uid="{00000000-0005-0000-0000-000011CB0000}"/>
    <cellStyle name="20% - Accent1 8 4 5 2" xfId="52171" xr:uid="{00000000-0005-0000-0000-000012CB0000}"/>
    <cellStyle name="20% - Accent1 8 4 5 2 2" xfId="52172" xr:uid="{00000000-0005-0000-0000-000013CB0000}"/>
    <cellStyle name="20% - Accent1 8 4 5 2 2 2" xfId="52173" xr:uid="{00000000-0005-0000-0000-000014CB0000}"/>
    <cellStyle name="20% - Accent1 8 4 5 2 3" xfId="52174" xr:uid="{00000000-0005-0000-0000-000015CB0000}"/>
    <cellStyle name="20% - Accent1 8 4 5 3" xfId="52175" xr:uid="{00000000-0005-0000-0000-000016CB0000}"/>
    <cellStyle name="20% - Accent1 8 4 5 3 2" xfId="52176" xr:uid="{00000000-0005-0000-0000-000017CB0000}"/>
    <cellStyle name="20% - Accent1 8 4 5 4" xfId="52177" xr:uid="{00000000-0005-0000-0000-000018CB0000}"/>
    <cellStyle name="20% - Accent1 8 4 6" xfId="52178" xr:uid="{00000000-0005-0000-0000-000019CB0000}"/>
    <cellStyle name="20% - Accent1 8 4 6 2" xfId="52179" xr:uid="{00000000-0005-0000-0000-00001ACB0000}"/>
    <cellStyle name="20% - Accent1 8 4 6 2 2" xfId="52180" xr:uid="{00000000-0005-0000-0000-00001BCB0000}"/>
    <cellStyle name="20% - Accent1 8 4 6 2 2 2" xfId="52181" xr:uid="{00000000-0005-0000-0000-00001CCB0000}"/>
    <cellStyle name="20% - Accent1 8 4 6 2 3" xfId="52182" xr:uid="{00000000-0005-0000-0000-00001DCB0000}"/>
    <cellStyle name="20% - Accent1 8 4 6 3" xfId="52183" xr:uid="{00000000-0005-0000-0000-00001ECB0000}"/>
    <cellStyle name="20% - Accent1 8 4 6 3 2" xfId="52184" xr:uid="{00000000-0005-0000-0000-00001FCB0000}"/>
    <cellStyle name="20% - Accent1 8 4 6 4" xfId="52185" xr:uid="{00000000-0005-0000-0000-000020CB0000}"/>
    <cellStyle name="20% - Accent1 8 4 7" xfId="52186" xr:uid="{00000000-0005-0000-0000-000021CB0000}"/>
    <cellStyle name="20% - Accent1 8 4 7 2" xfId="52187" xr:uid="{00000000-0005-0000-0000-000022CB0000}"/>
    <cellStyle name="20% - Accent1 8 4 7 2 2" xfId="52188" xr:uid="{00000000-0005-0000-0000-000023CB0000}"/>
    <cellStyle name="20% - Accent1 8 4 7 3" xfId="52189" xr:uid="{00000000-0005-0000-0000-000024CB0000}"/>
    <cellStyle name="20% - Accent1 8 4 8" xfId="52190" xr:uid="{00000000-0005-0000-0000-000025CB0000}"/>
    <cellStyle name="20% - Accent1 8 4 8 2" xfId="52191" xr:uid="{00000000-0005-0000-0000-000026CB0000}"/>
    <cellStyle name="20% - Accent1 8 4 8 2 2" xfId="52192" xr:uid="{00000000-0005-0000-0000-000027CB0000}"/>
    <cellStyle name="20% - Accent1 8 4 8 3" xfId="52193" xr:uid="{00000000-0005-0000-0000-000028CB0000}"/>
    <cellStyle name="20% - Accent1 8 4 9" xfId="52194" xr:uid="{00000000-0005-0000-0000-000029CB0000}"/>
    <cellStyle name="20% - Accent1 8 4 9 2" xfId="52195" xr:uid="{00000000-0005-0000-0000-00002ACB0000}"/>
    <cellStyle name="20% - Accent1 8 5" xfId="52196" xr:uid="{00000000-0005-0000-0000-00002BCB0000}"/>
    <cellStyle name="20% - Accent1 8 5 10" xfId="52197" xr:uid="{00000000-0005-0000-0000-00002CCB0000}"/>
    <cellStyle name="20% - Accent1 8 5 10 2" xfId="52198" xr:uid="{00000000-0005-0000-0000-00002DCB0000}"/>
    <cellStyle name="20% - Accent1 8 5 11" xfId="52199" xr:uid="{00000000-0005-0000-0000-00002ECB0000}"/>
    <cellStyle name="20% - Accent1 8 5 2" xfId="52200" xr:uid="{00000000-0005-0000-0000-00002FCB0000}"/>
    <cellStyle name="20% - Accent1 8 5 2 2" xfId="52201" xr:uid="{00000000-0005-0000-0000-000030CB0000}"/>
    <cellStyle name="20% - Accent1 8 5 2 2 2" xfId="52202" xr:uid="{00000000-0005-0000-0000-000031CB0000}"/>
    <cellStyle name="20% - Accent1 8 5 2 2 2 2" xfId="52203" xr:uid="{00000000-0005-0000-0000-000032CB0000}"/>
    <cellStyle name="20% - Accent1 8 5 2 2 2 2 2" xfId="52204" xr:uid="{00000000-0005-0000-0000-000033CB0000}"/>
    <cellStyle name="20% - Accent1 8 5 2 2 2 3" xfId="52205" xr:uid="{00000000-0005-0000-0000-000034CB0000}"/>
    <cellStyle name="20% - Accent1 8 5 2 2 3" xfId="52206" xr:uid="{00000000-0005-0000-0000-000035CB0000}"/>
    <cellStyle name="20% - Accent1 8 5 2 2 3 2" xfId="52207" xr:uid="{00000000-0005-0000-0000-000036CB0000}"/>
    <cellStyle name="20% - Accent1 8 5 2 2 4" xfId="52208" xr:uid="{00000000-0005-0000-0000-000037CB0000}"/>
    <cellStyle name="20% - Accent1 8 5 2 3" xfId="52209" xr:uid="{00000000-0005-0000-0000-000038CB0000}"/>
    <cellStyle name="20% - Accent1 8 5 2 3 2" xfId="52210" xr:uid="{00000000-0005-0000-0000-000039CB0000}"/>
    <cellStyle name="20% - Accent1 8 5 2 3 2 2" xfId="52211" xr:uid="{00000000-0005-0000-0000-00003ACB0000}"/>
    <cellStyle name="20% - Accent1 8 5 2 3 2 2 2" xfId="52212" xr:uid="{00000000-0005-0000-0000-00003BCB0000}"/>
    <cellStyle name="20% - Accent1 8 5 2 3 2 3" xfId="52213" xr:uid="{00000000-0005-0000-0000-00003CCB0000}"/>
    <cellStyle name="20% - Accent1 8 5 2 3 3" xfId="52214" xr:uid="{00000000-0005-0000-0000-00003DCB0000}"/>
    <cellStyle name="20% - Accent1 8 5 2 3 3 2" xfId="52215" xr:uid="{00000000-0005-0000-0000-00003ECB0000}"/>
    <cellStyle name="20% - Accent1 8 5 2 3 4" xfId="52216" xr:uid="{00000000-0005-0000-0000-00003FCB0000}"/>
    <cellStyle name="20% - Accent1 8 5 2 4" xfId="52217" xr:uid="{00000000-0005-0000-0000-000040CB0000}"/>
    <cellStyle name="20% - Accent1 8 5 2 4 2" xfId="52218" xr:uid="{00000000-0005-0000-0000-000041CB0000}"/>
    <cellStyle name="20% - Accent1 8 5 2 4 2 2" xfId="52219" xr:uid="{00000000-0005-0000-0000-000042CB0000}"/>
    <cellStyle name="20% - Accent1 8 5 2 4 2 2 2" xfId="52220" xr:uid="{00000000-0005-0000-0000-000043CB0000}"/>
    <cellStyle name="20% - Accent1 8 5 2 4 2 3" xfId="52221" xr:uid="{00000000-0005-0000-0000-000044CB0000}"/>
    <cellStyle name="20% - Accent1 8 5 2 4 3" xfId="52222" xr:uid="{00000000-0005-0000-0000-000045CB0000}"/>
    <cellStyle name="20% - Accent1 8 5 2 4 3 2" xfId="52223" xr:uid="{00000000-0005-0000-0000-000046CB0000}"/>
    <cellStyle name="20% - Accent1 8 5 2 4 4" xfId="52224" xr:uid="{00000000-0005-0000-0000-000047CB0000}"/>
    <cellStyle name="20% - Accent1 8 5 2 5" xfId="52225" xr:uid="{00000000-0005-0000-0000-000048CB0000}"/>
    <cellStyle name="20% - Accent1 8 5 2 5 2" xfId="52226" xr:uid="{00000000-0005-0000-0000-000049CB0000}"/>
    <cellStyle name="20% - Accent1 8 5 2 5 2 2" xfId="52227" xr:uid="{00000000-0005-0000-0000-00004ACB0000}"/>
    <cellStyle name="20% - Accent1 8 5 2 5 3" xfId="52228" xr:uid="{00000000-0005-0000-0000-00004BCB0000}"/>
    <cellStyle name="20% - Accent1 8 5 2 6" xfId="52229" xr:uid="{00000000-0005-0000-0000-00004CCB0000}"/>
    <cellStyle name="20% - Accent1 8 5 2 6 2" xfId="52230" xr:uid="{00000000-0005-0000-0000-00004DCB0000}"/>
    <cellStyle name="20% - Accent1 8 5 2 6 2 2" xfId="52231" xr:uid="{00000000-0005-0000-0000-00004ECB0000}"/>
    <cellStyle name="20% - Accent1 8 5 2 6 3" xfId="52232" xr:uid="{00000000-0005-0000-0000-00004FCB0000}"/>
    <cellStyle name="20% - Accent1 8 5 2 7" xfId="52233" xr:uid="{00000000-0005-0000-0000-000050CB0000}"/>
    <cellStyle name="20% - Accent1 8 5 2 7 2" xfId="52234" xr:uid="{00000000-0005-0000-0000-000051CB0000}"/>
    <cellStyle name="20% - Accent1 8 5 2 8" xfId="52235" xr:uid="{00000000-0005-0000-0000-000052CB0000}"/>
    <cellStyle name="20% - Accent1 8 5 2 8 2" xfId="52236" xr:uid="{00000000-0005-0000-0000-000053CB0000}"/>
    <cellStyle name="20% - Accent1 8 5 2 9" xfId="52237" xr:uid="{00000000-0005-0000-0000-000054CB0000}"/>
    <cellStyle name="20% - Accent1 8 5 3" xfId="52238" xr:uid="{00000000-0005-0000-0000-000055CB0000}"/>
    <cellStyle name="20% - Accent1 8 5 3 2" xfId="52239" xr:uid="{00000000-0005-0000-0000-000056CB0000}"/>
    <cellStyle name="20% - Accent1 8 5 3 2 2" xfId="52240" xr:uid="{00000000-0005-0000-0000-000057CB0000}"/>
    <cellStyle name="20% - Accent1 8 5 3 2 2 2" xfId="52241" xr:uid="{00000000-0005-0000-0000-000058CB0000}"/>
    <cellStyle name="20% - Accent1 8 5 3 2 2 2 2" xfId="52242" xr:uid="{00000000-0005-0000-0000-000059CB0000}"/>
    <cellStyle name="20% - Accent1 8 5 3 2 2 3" xfId="52243" xr:uid="{00000000-0005-0000-0000-00005ACB0000}"/>
    <cellStyle name="20% - Accent1 8 5 3 2 3" xfId="52244" xr:uid="{00000000-0005-0000-0000-00005BCB0000}"/>
    <cellStyle name="20% - Accent1 8 5 3 2 3 2" xfId="52245" xr:uid="{00000000-0005-0000-0000-00005CCB0000}"/>
    <cellStyle name="20% - Accent1 8 5 3 2 4" xfId="52246" xr:uid="{00000000-0005-0000-0000-00005DCB0000}"/>
    <cellStyle name="20% - Accent1 8 5 3 3" xfId="52247" xr:uid="{00000000-0005-0000-0000-00005ECB0000}"/>
    <cellStyle name="20% - Accent1 8 5 3 3 2" xfId="52248" xr:uid="{00000000-0005-0000-0000-00005FCB0000}"/>
    <cellStyle name="20% - Accent1 8 5 3 3 2 2" xfId="52249" xr:uid="{00000000-0005-0000-0000-000060CB0000}"/>
    <cellStyle name="20% - Accent1 8 5 3 3 2 2 2" xfId="52250" xr:uid="{00000000-0005-0000-0000-000061CB0000}"/>
    <cellStyle name="20% - Accent1 8 5 3 3 2 3" xfId="52251" xr:uid="{00000000-0005-0000-0000-000062CB0000}"/>
    <cellStyle name="20% - Accent1 8 5 3 3 3" xfId="52252" xr:uid="{00000000-0005-0000-0000-000063CB0000}"/>
    <cellStyle name="20% - Accent1 8 5 3 3 3 2" xfId="52253" xr:uid="{00000000-0005-0000-0000-000064CB0000}"/>
    <cellStyle name="20% - Accent1 8 5 3 3 4" xfId="52254" xr:uid="{00000000-0005-0000-0000-000065CB0000}"/>
    <cellStyle name="20% - Accent1 8 5 3 4" xfId="52255" xr:uid="{00000000-0005-0000-0000-000066CB0000}"/>
    <cellStyle name="20% - Accent1 8 5 3 4 2" xfId="52256" xr:uid="{00000000-0005-0000-0000-000067CB0000}"/>
    <cellStyle name="20% - Accent1 8 5 3 4 2 2" xfId="52257" xr:uid="{00000000-0005-0000-0000-000068CB0000}"/>
    <cellStyle name="20% - Accent1 8 5 3 4 2 2 2" xfId="52258" xr:uid="{00000000-0005-0000-0000-000069CB0000}"/>
    <cellStyle name="20% - Accent1 8 5 3 4 2 3" xfId="52259" xr:uid="{00000000-0005-0000-0000-00006ACB0000}"/>
    <cellStyle name="20% - Accent1 8 5 3 4 3" xfId="52260" xr:uid="{00000000-0005-0000-0000-00006BCB0000}"/>
    <cellStyle name="20% - Accent1 8 5 3 4 3 2" xfId="52261" xr:uid="{00000000-0005-0000-0000-00006CCB0000}"/>
    <cellStyle name="20% - Accent1 8 5 3 4 4" xfId="52262" xr:uid="{00000000-0005-0000-0000-00006DCB0000}"/>
    <cellStyle name="20% - Accent1 8 5 3 5" xfId="52263" xr:uid="{00000000-0005-0000-0000-00006ECB0000}"/>
    <cellStyle name="20% - Accent1 8 5 3 5 2" xfId="52264" xr:uid="{00000000-0005-0000-0000-00006FCB0000}"/>
    <cellStyle name="20% - Accent1 8 5 3 5 2 2" xfId="52265" xr:uid="{00000000-0005-0000-0000-000070CB0000}"/>
    <cellStyle name="20% - Accent1 8 5 3 5 3" xfId="52266" xr:uid="{00000000-0005-0000-0000-000071CB0000}"/>
    <cellStyle name="20% - Accent1 8 5 3 6" xfId="52267" xr:uid="{00000000-0005-0000-0000-000072CB0000}"/>
    <cellStyle name="20% - Accent1 8 5 3 6 2" xfId="52268" xr:uid="{00000000-0005-0000-0000-000073CB0000}"/>
    <cellStyle name="20% - Accent1 8 5 3 6 2 2" xfId="52269" xr:uid="{00000000-0005-0000-0000-000074CB0000}"/>
    <cellStyle name="20% - Accent1 8 5 3 6 3" xfId="52270" xr:uid="{00000000-0005-0000-0000-000075CB0000}"/>
    <cellStyle name="20% - Accent1 8 5 3 7" xfId="52271" xr:uid="{00000000-0005-0000-0000-000076CB0000}"/>
    <cellStyle name="20% - Accent1 8 5 3 7 2" xfId="52272" xr:uid="{00000000-0005-0000-0000-000077CB0000}"/>
    <cellStyle name="20% - Accent1 8 5 3 8" xfId="52273" xr:uid="{00000000-0005-0000-0000-000078CB0000}"/>
    <cellStyle name="20% - Accent1 8 5 3 8 2" xfId="52274" xr:uid="{00000000-0005-0000-0000-000079CB0000}"/>
    <cellStyle name="20% - Accent1 8 5 3 9" xfId="52275" xr:uid="{00000000-0005-0000-0000-00007ACB0000}"/>
    <cellStyle name="20% - Accent1 8 5 4" xfId="52276" xr:uid="{00000000-0005-0000-0000-00007BCB0000}"/>
    <cellStyle name="20% - Accent1 8 5 4 2" xfId="52277" xr:uid="{00000000-0005-0000-0000-00007CCB0000}"/>
    <cellStyle name="20% - Accent1 8 5 4 2 2" xfId="52278" xr:uid="{00000000-0005-0000-0000-00007DCB0000}"/>
    <cellStyle name="20% - Accent1 8 5 4 2 2 2" xfId="52279" xr:uid="{00000000-0005-0000-0000-00007ECB0000}"/>
    <cellStyle name="20% - Accent1 8 5 4 2 3" xfId="52280" xr:uid="{00000000-0005-0000-0000-00007FCB0000}"/>
    <cellStyle name="20% - Accent1 8 5 4 3" xfId="52281" xr:uid="{00000000-0005-0000-0000-000080CB0000}"/>
    <cellStyle name="20% - Accent1 8 5 4 3 2" xfId="52282" xr:uid="{00000000-0005-0000-0000-000081CB0000}"/>
    <cellStyle name="20% - Accent1 8 5 4 4" xfId="52283" xr:uid="{00000000-0005-0000-0000-000082CB0000}"/>
    <cellStyle name="20% - Accent1 8 5 5" xfId="52284" xr:uid="{00000000-0005-0000-0000-000083CB0000}"/>
    <cellStyle name="20% - Accent1 8 5 5 2" xfId="52285" xr:uid="{00000000-0005-0000-0000-000084CB0000}"/>
    <cellStyle name="20% - Accent1 8 5 5 2 2" xfId="52286" xr:uid="{00000000-0005-0000-0000-000085CB0000}"/>
    <cellStyle name="20% - Accent1 8 5 5 2 2 2" xfId="52287" xr:uid="{00000000-0005-0000-0000-000086CB0000}"/>
    <cellStyle name="20% - Accent1 8 5 5 2 3" xfId="52288" xr:uid="{00000000-0005-0000-0000-000087CB0000}"/>
    <cellStyle name="20% - Accent1 8 5 5 3" xfId="52289" xr:uid="{00000000-0005-0000-0000-000088CB0000}"/>
    <cellStyle name="20% - Accent1 8 5 5 3 2" xfId="52290" xr:uid="{00000000-0005-0000-0000-000089CB0000}"/>
    <cellStyle name="20% - Accent1 8 5 5 4" xfId="52291" xr:uid="{00000000-0005-0000-0000-00008ACB0000}"/>
    <cellStyle name="20% - Accent1 8 5 6" xfId="52292" xr:uid="{00000000-0005-0000-0000-00008BCB0000}"/>
    <cellStyle name="20% - Accent1 8 5 6 2" xfId="52293" xr:uid="{00000000-0005-0000-0000-00008CCB0000}"/>
    <cellStyle name="20% - Accent1 8 5 6 2 2" xfId="52294" xr:uid="{00000000-0005-0000-0000-00008DCB0000}"/>
    <cellStyle name="20% - Accent1 8 5 6 2 2 2" xfId="52295" xr:uid="{00000000-0005-0000-0000-00008ECB0000}"/>
    <cellStyle name="20% - Accent1 8 5 6 2 3" xfId="52296" xr:uid="{00000000-0005-0000-0000-00008FCB0000}"/>
    <cellStyle name="20% - Accent1 8 5 6 3" xfId="52297" xr:uid="{00000000-0005-0000-0000-000090CB0000}"/>
    <cellStyle name="20% - Accent1 8 5 6 3 2" xfId="52298" xr:uid="{00000000-0005-0000-0000-000091CB0000}"/>
    <cellStyle name="20% - Accent1 8 5 6 4" xfId="52299" xr:uid="{00000000-0005-0000-0000-000092CB0000}"/>
    <cellStyle name="20% - Accent1 8 5 7" xfId="52300" xr:uid="{00000000-0005-0000-0000-000093CB0000}"/>
    <cellStyle name="20% - Accent1 8 5 7 2" xfId="52301" xr:uid="{00000000-0005-0000-0000-000094CB0000}"/>
    <cellStyle name="20% - Accent1 8 5 7 2 2" xfId="52302" xr:uid="{00000000-0005-0000-0000-000095CB0000}"/>
    <cellStyle name="20% - Accent1 8 5 7 3" xfId="52303" xr:uid="{00000000-0005-0000-0000-000096CB0000}"/>
    <cellStyle name="20% - Accent1 8 5 8" xfId="52304" xr:uid="{00000000-0005-0000-0000-000097CB0000}"/>
    <cellStyle name="20% - Accent1 8 5 8 2" xfId="52305" xr:uid="{00000000-0005-0000-0000-000098CB0000}"/>
    <cellStyle name="20% - Accent1 8 5 8 2 2" xfId="52306" xr:uid="{00000000-0005-0000-0000-000099CB0000}"/>
    <cellStyle name="20% - Accent1 8 5 8 3" xfId="52307" xr:uid="{00000000-0005-0000-0000-00009ACB0000}"/>
    <cellStyle name="20% - Accent1 8 5 9" xfId="52308" xr:uid="{00000000-0005-0000-0000-00009BCB0000}"/>
    <cellStyle name="20% - Accent1 8 5 9 2" xfId="52309" xr:uid="{00000000-0005-0000-0000-00009CCB0000}"/>
    <cellStyle name="20% - Accent1 8 6" xfId="52310" xr:uid="{00000000-0005-0000-0000-00009DCB0000}"/>
    <cellStyle name="20% - Accent1 8 6 2" xfId="52311" xr:uid="{00000000-0005-0000-0000-00009ECB0000}"/>
    <cellStyle name="20% - Accent1 8 6 2 2" xfId="52312" xr:uid="{00000000-0005-0000-0000-00009FCB0000}"/>
    <cellStyle name="20% - Accent1 8 6 2 2 2" xfId="52313" xr:uid="{00000000-0005-0000-0000-0000A0CB0000}"/>
    <cellStyle name="20% - Accent1 8 6 2 2 2 2" xfId="52314" xr:uid="{00000000-0005-0000-0000-0000A1CB0000}"/>
    <cellStyle name="20% - Accent1 8 6 2 2 3" xfId="52315" xr:uid="{00000000-0005-0000-0000-0000A2CB0000}"/>
    <cellStyle name="20% - Accent1 8 6 2 3" xfId="52316" xr:uid="{00000000-0005-0000-0000-0000A3CB0000}"/>
    <cellStyle name="20% - Accent1 8 6 2 3 2" xfId="52317" xr:uid="{00000000-0005-0000-0000-0000A4CB0000}"/>
    <cellStyle name="20% - Accent1 8 6 2 4" xfId="52318" xr:uid="{00000000-0005-0000-0000-0000A5CB0000}"/>
    <cellStyle name="20% - Accent1 8 6 3" xfId="52319" xr:uid="{00000000-0005-0000-0000-0000A6CB0000}"/>
    <cellStyle name="20% - Accent1 8 6 3 2" xfId="52320" xr:uid="{00000000-0005-0000-0000-0000A7CB0000}"/>
    <cellStyle name="20% - Accent1 8 6 3 2 2" xfId="52321" xr:uid="{00000000-0005-0000-0000-0000A8CB0000}"/>
    <cellStyle name="20% - Accent1 8 6 3 2 2 2" xfId="52322" xr:uid="{00000000-0005-0000-0000-0000A9CB0000}"/>
    <cellStyle name="20% - Accent1 8 6 3 2 3" xfId="52323" xr:uid="{00000000-0005-0000-0000-0000AACB0000}"/>
    <cellStyle name="20% - Accent1 8 6 3 3" xfId="52324" xr:uid="{00000000-0005-0000-0000-0000ABCB0000}"/>
    <cellStyle name="20% - Accent1 8 6 3 3 2" xfId="52325" xr:uid="{00000000-0005-0000-0000-0000ACCB0000}"/>
    <cellStyle name="20% - Accent1 8 6 3 4" xfId="52326" xr:uid="{00000000-0005-0000-0000-0000ADCB0000}"/>
    <cellStyle name="20% - Accent1 8 6 4" xfId="52327" xr:uid="{00000000-0005-0000-0000-0000AECB0000}"/>
    <cellStyle name="20% - Accent1 8 6 4 2" xfId="52328" xr:uid="{00000000-0005-0000-0000-0000AFCB0000}"/>
    <cellStyle name="20% - Accent1 8 6 4 2 2" xfId="52329" xr:uid="{00000000-0005-0000-0000-0000B0CB0000}"/>
    <cellStyle name="20% - Accent1 8 6 4 2 2 2" xfId="52330" xr:uid="{00000000-0005-0000-0000-0000B1CB0000}"/>
    <cellStyle name="20% - Accent1 8 6 4 2 3" xfId="52331" xr:uid="{00000000-0005-0000-0000-0000B2CB0000}"/>
    <cellStyle name="20% - Accent1 8 6 4 3" xfId="52332" xr:uid="{00000000-0005-0000-0000-0000B3CB0000}"/>
    <cellStyle name="20% - Accent1 8 6 4 3 2" xfId="52333" xr:uid="{00000000-0005-0000-0000-0000B4CB0000}"/>
    <cellStyle name="20% - Accent1 8 6 4 4" xfId="52334" xr:uid="{00000000-0005-0000-0000-0000B5CB0000}"/>
    <cellStyle name="20% - Accent1 8 6 5" xfId="52335" xr:uid="{00000000-0005-0000-0000-0000B6CB0000}"/>
    <cellStyle name="20% - Accent1 8 6 5 2" xfId="52336" xr:uid="{00000000-0005-0000-0000-0000B7CB0000}"/>
    <cellStyle name="20% - Accent1 8 6 5 2 2" xfId="52337" xr:uid="{00000000-0005-0000-0000-0000B8CB0000}"/>
    <cellStyle name="20% - Accent1 8 6 5 3" xfId="52338" xr:uid="{00000000-0005-0000-0000-0000B9CB0000}"/>
    <cellStyle name="20% - Accent1 8 6 6" xfId="52339" xr:uid="{00000000-0005-0000-0000-0000BACB0000}"/>
    <cellStyle name="20% - Accent1 8 6 6 2" xfId="52340" xr:uid="{00000000-0005-0000-0000-0000BBCB0000}"/>
    <cellStyle name="20% - Accent1 8 6 6 2 2" xfId="52341" xr:uid="{00000000-0005-0000-0000-0000BCCB0000}"/>
    <cellStyle name="20% - Accent1 8 6 6 3" xfId="52342" xr:uid="{00000000-0005-0000-0000-0000BDCB0000}"/>
    <cellStyle name="20% - Accent1 8 6 7" xfId="52343" xr:uid="{00000000-0005-0000-0000-0000BECB0000}"/>
    <cellStyle name="20% - Accent1 8 6 7 2" xfId="52344" xr:uid="{00000000-0005-0000-0000-0000BFCB0000}"/>
    <cellStyle name="20% - Accent1 8 6 8" xfId="52345" xr:uid="{00000000-0005-0000-0000-0000C0CB0000}"/>
    <cellStyle name="20% - Accent1 8 6 8 2" xfId="52346" xr:uid="{00000000-0005-0000-0000-0000C1CB0000}"/>
    <cellStyle name="20% - Accent1 8 6 9" xfId="52347" xr:uid="{00000000-0005-0000-0000-0000C2CB0000}"/>
    <cellStyle name="20% - Accent1 8 7" xfId="52348" xr:uid="{00000000-0005-0000-0000-0000C3CB0000}"/>
    <cellStyle name="20% - Accent1 8 7 2" xfId="52349" xr:uid="{00000000-0005-0000-0000-0000C4CB0000}"/>
    <cellStyle name="20% - Accent1 8 7 2 2" xfId="52350" xr:uid="{00000000-0005-0000-0000-0000C5CB0000}"/>
    <cellStyle name="20% - Accent1 8 7 2 2 2" xfId="52351" xr:uid="{00000000-0005-0000-0000-0000C6CB0000}"/>
    <cellStyle name="20% - Accent1 8 7 2 2 2 2" xfId="52352" xr:uid="{00000000-0005-0000-0000-0000C7CB0000}"/>
    <cellStyle name="20% - Accent1 8 7 2 2 3" xfId="52353" xr:uid="{00000000-0005-0000-0000-0000C8CB0000}"/>
    <cellStyle name="20% - Accent1 8 7 2 3" xfId="52354" xr:uid="{00000000-0005-0000-0000-0000C9CB0000}"/>
    <cellStyle name="20% - Accent1 8 7 2 3 2" xfId="52355" xr:uid="{00000000-0005-0000-0000-0000CACB0000}"/>
    <cellStyle name="20% - Accent1 8 7 2 4" xfId="52356" xr:uid="{00000000-0005-0000-0000-0000CBCB0000}"/>
    <cellStyle name="20% - Accent1 8 7 3" xfId="52357" xr:uid="{00000000-0005-0000-0000-0000CCCB0000}"/>
    <cellStyle name="20% - Accent1 8 7 3 2" xfId="52358" xr:uid="{00000000-0005-0000-0000-0000CDCB0000}"/>
    <cellStyle name="20% - Accent1 8 7 3 2 2" xfId="52359" xr:uid="{00000000-0005-0000-0000-0000CECB0000}"/>
    <cellStyle name="20% - Accent1 8 7 3 2 2 2" xfId="52360" xr:uid="{00000000-0005-0000-0000-0000CFCB0000}"/>
    <cellStyle name="20% - Accent1 8 7 3 2 3" xfId="52361" xr:uid="{00000000-0005-0000-0000-0000D0CB0000}"/>
    <cellStyle name="20% - Accent1 8 7 3 3" xfId="52362" xr:uid="{00000000-0005-0000-0000-0000D1CB0000}"/>
    <cellStyle name="20% - Accent1 8 7 3 3 2" xfId="52363" xr:uid="{00000000-0005-0000-0000-0000D2CB0000}"/>
    <cellStyle name="20% - Accent1 8 7 3 4" xfId="52364" xr:uid="{00000000-0005-0000-0000-0000D3CB0000}"/>
    <cellStyle name="20% - Accent1 8 7 4" xfId="52365" xr:uid="{00000000-0005-0000-0000-0000D4CB0000}"/>
    <cellStyle name="20% - Accent1 8 7 4 2" xfId="52366" xr:uid="{00000000-0005-0000-0000-0000D5CB0000}"/>
    <cellStyle name="20% - Accent1 8 7 4 2 2" xfId="52367" xr:uid="{00000000-0005-0000-0000-0000D6CB0000}"/>
    <cellStyle name="20% - Accent1 8 7 4 2 2 2" xfId="52368" xr:uid="{00000000-0005-0000-0000-0000D7CB0000}"/>
    <cellStyle name="20% - Accent1 8 7 4 2 3" xfId="52369" xr:uid="{00000000-0005-0000-0000-0000D8CB0000}"/>
    <cellStyle name="20% - Accent1 8 7 4 3" xfId="52370" xr:uid="{00000000-0005-0000-0000-0000D9CB0000}"/>
    <cellStyle name="20% - Accent1 8 7 4 3 2" xfId="52371" xr:uid="{00000000-0005-0000-0000-0000DACB0000}"/>
    <cellStyle name="20% - Accent1 8 7 4 4" xfId="52372" xr:uid="{00000000-0005-0000-0000-0000DBCB0000}"/>
    <cellStyle name="20% - Accent1 8 7 5" xfId="52373" xr:uid="{00000000-0005-0000-0000-0000DCCB0000}"/>
    <cellStyle name="20% - Accent1 8 7 5 2" xfId="52374" xr:uid="{00000000-0005-0000-0000-0000DDCB0000}"/>
    <cellStyle name="20% - Accent1 8 7 5 2 2" xfId="52375" xr:uid="{00000000-0005-0000-0000-0000DECB0000}"/>
    <cellStyle name="20% - Accent1 8 7 5 3" xfId="52376" xr:uid="{00000000-0005-0000-0000-0000DFCB0000}"/>
    <cellStyle name="20% - Accent1 8 7 6" xfId="52377" xr:uid="{00000000-0005-0000-0000-0000E0CB0000}"/>
    <cellStyle name="20% - Accent1 8 7 6 2" xfId="52378" xr:uid="{00000000-0005-0000-0000-0000E1CB0000}"/>
    <cellStyle name="20% - Accent1 8 7 6 2 2" xfId="52379" xr:uid="{00000000-0005-0000-0000-0000E2CB0000}"/>
    <cellStyle name="20% - Accent1 8 7 6 3" xfId="52380" xr:uid="{00000000-0005-0000-0000-0000E3CB0000}"/>
    <cellStyle name="20% - Accent1 8 7 7" xfId="52381" xr:uid="{00000000-0005-0000-0000-0000E4CB0000}"/>
    <cellStyle name="20% - Accent1 8 7 7 2" xfId="52382" xr:uid="{00000000-0005-0000-0000-0000E5CB0000}"/>
    <cellStyle name="20% - Accent1 8 7 8" xfId="52383" xr:uid="{00000000-0005-0000-0000-0000E6CB0000}"/>
    <cellStyle name="20% - Accent1 8 7 8 2" xfId="52384" xr:uid="{00000000-0005-0000-0000-0000E7CB0000}"/>
    <cellStyle name="20% - Accent1 8 7 9" xfId="52385" xr:uid="{00000000-0005-0000-0000-0000E8CB0000}"/>
    <cellStyle name="20% - Accent1 8 8" xfId="52386" xr:uid="{00000000-0005-0000-0000-0000E9CB0000}"/>
    <cellStyle name="20% - Accent1 8 8 2" xfId="52387" xr:uid="{00000000-0005-0000-0000-0000EACB0000}"/>
    <cellStyle name="20% - Accent1 8 8 2 2" xfId="52388" xr:uid="{00000000-0005-0000-0000-0000EBCB0000}"/>
    <cellStyle name="20% - Accent1 8 8 2 2 2" xfId="52389" xr:uid="{00000000-0005-0000-0000-0000ECCB0000}"/>
    <cellStyle name="20% - Accent1 8 8 2 3" xfId="52390" xr:uid="{00000000-0005-0000-0000-0000EDCB0000}"/>
    <cellStyle name="20% - Accent1 8 8 3" xfId="52391" xr:uid="{00000000-0005-0000-0000-0000EECB0000}"/>
    <cellStyle name="20% - Accent1 8 8 3 2" xfId="52392" xr:uid="{00000000-0005-0000-0000-0000EFCB0000}"/>
    <cellStyle name="20% - Accent1 8 8 4" xfId="52393" xr:uid="{00000000-0005-0000-0000-0000F0CB0000}"/>
    <cellStyle name="20% - Accent1 8 9" xfId="52394" xr:uid="{00000000-0005-0000-0000-0000F1CB0000}"/>
    <cellStyle name="20% - Accent1 8 9 2" xfId="52395" xr:uid="{00000000-0005-0000-0000-0000F2CB0000}"/>
    <cellStyle name="20% - Accent1 8 9 2 2" xfId="52396" xr:uid="{00000000-0005-0000-0000-0000F3CB0000}"/>
    <cellStyle name="20% - Accent1 8 9 2 2 2" xfId="52397" xr:uid="{00000000-0005-0000-0000-0000F4CB0000}"/>
    <cellStyle name="20% - Accent1 8 9 2 3" xfId="52398" xr:uid="{00000000-0005-0000-0000-0000F5CB0000}"/>
    <cellStyle name="20% - Accent1 8 9 3" xfId="52399" xr:uid="{00000000-0005-0000-0000-0000F6CB0000}"/>
    <cellStyle name="20% - Accent1 8 9 3 2" xfId="52400" xr:uid="{00000000-0005-0000-0000-0000F7CB0000}"/>
    <cellStyle name="20% - Accent1 8 9 4" xfId="52401" xr:uid="{00000000-0005-0000-0000-0000F8CB0000}"/>
    <cellStyle name="20% - Accent1 9" xfId="52402" xr:uid="{00000000-0005-0000-0000-0000F9CB0000}"/>
    <cellStyle name="20% - Accent1 9 10" xfId="52403" xr:uid="{00000000-0005-0000-0000-0000FACB0000}"/>
    <cellStyle name="20% - Accent1 9 10 2" xfId="52404" xr:uid="{00000000-0005-0000-0000-0000FBCB0000}"/>
    <cellStyle name="20% - Accent1 9 10 2 2" xfId="52405" xr:uid="{00000000-0005-0000-0000-0000FCCB0000}"/>
    <cellStyle name="20% - Accent1 9 10 3" xfId="52406" xr:uid="{00000000-0005-0000-0000-0000FDCB0000}"/>
    <cellStyle name="20% - Accent1 9 11" xfId="52407" xr:uid="{00000000-0005-0000-0000-0000FECB0000}"/>
    <cellStyle name="20% - Accent1 9 11 2" xfId="52408" xr:uid="{00000000-0005-0000-0000-0000FFCB0000}"/>
    <cellStyle name="20% - Accent1 9 11 2 2" xfId="52409" xr:uid="{00000000-0005-0000-0000-000000CC0000}"/>
    <cellStyle name="20% - Accent1 9 11 3" xfId="52410" xr:uid="{00000000-0005-0000-0000-000001CC0000}"/>
    <cellStyle name="20% - Accent1 9 12" xfId="52411" xr:uid="{00000000-0005-0000-0000-000002CC0000}"/>
    <cellStyle name="20% - Accent1 9 12 2" xfId="52412" xr:uid="{00000000-0005-0000-0000-000003CC0000}"/>
    <cellStyle name="20% - Accent1 9 13" xfId="52413" xr:uid="{00000000-0005-0000-0000-000004CC0000}"/>
    <cellStyle name="20% - Accent1 9 13 2" xfId="52414" xr:uid="{00000000-0005-0000-0000-000005CC0000}"/>
    <cellStyle name="20% - Accent1 9 14" xfId="52415" xr:uid="{00000000-0005-0000-0000-000006CC0000}"/>
    <cellStyle name="20% - Accent1 9 2" xfId="52416" xr:uid="{00000000-0005-0000-0000-000007CC0000}"/>
    <cellStyle name="20% - Accent1 9 2 10" xfId="52417" xr:uid="{00000000-0005-0000-0000-000008CC0000}"/>
    <cellStyle name="20% - Accent1 9 2 10 2" xfId="52418" xr:uid="{00000000-0005-0000-0000-000009CC0000}"/>
    <cellStyle name="20% - Accent1 9 2 11" xfId="52419" xr:uid="{00000000-0005-0000-0000-00000ACC0000}"/>
    <cellStyle name="20% - Accent1 9 2 2" xfId="52420" xr:uid="{00000000-0005-0000-0000-00000BCC0000}"/>
    <cellStyle name="20% - Accent1 9 2 2 2" xfId="52421" xr:uid="{00000000-0005-0000-0000-00000CCC0000}"/>
    <cellStyle name="20% - Accent1 9 2 2 2 2" xfId="52422" xr:uid="{00000000-0005-0000-0000-00000DCC0000}"/>
    <cellStyle name="20% - Accent1 9 2 2 2 2 2" xfId="52423" xr:uid="{00000000-0005-0000-0000-00000ECC0000}"/>
    <cellStyle name="20% - Accent1 9 2 2 2 2 2 2" xfId="52424" xr:uid="{00000000-0005-0000-0000-00000FCC0000}"/>
    <cellStyle name="20% - Accent1 9 2 2 2 2 3" xfId="52425" xr:uid="{00000000-0005-0000-0000-000010CC0000}"/>
    <cellStyle name="20% - Accent1 9 2 2 2 3" xfId="52426" xr:uid="{00000000-0005-0000-0000-000011CC0000}"/>
    <cellStyle name="20% - Accent1 9 2 2 2 3 2" xfId="52427" xr:uid="{00000000-0005-0000-0000-000012CC0000}"/>
    <cellStyle name="20% - Accent1 9 2 2 2 4" xfId="52428" xr:uid="{00000000-0005-0000-0000-000013CC0000}"/>
    <cellStyle name="20% - Accent1 9 2 2 3" xfId="52429" xr:uid="{00000000-0005-0000-0000-000014CC0000}"/>
    <cellStyle name="20% - Accent1 9 2 2 3 2" xfId="52430" xr:uid="{00000000-0005-0000-0000-000015CC0000}"/>
    <cellStyle name="20% - Accent1 9 2 2 3 2 2" xfId="52431" xr:uid="{00000000-0005-0000-0000-000016CC0000}"/>
    <cellStyle name="20% - Accent1 9 2 2 3 2 2 2" xfId="52432" xr:uid="{00000000-0005-0000-0000-000017CC0000}"/>
    <cellStyle name="20% - Accent1 9 2 2 3 2 3" xfId="52433" xr:uid="{00000000-0005-0000-0000-000018CC0000}"/>
    <cellStyle name="20% - Accent1 9 2 2 3 3" xfId="52434" xr:uid="{00000000-0005-0000-0000-000019CC0000}"/>
    <cellStyle name="20% - Accent1 9 2 2 3 3 2" xfId="52435" xr:uid="{00000000-0005-0000-0000-00001ACC0000}"/>
    <cellStyle name="20% - Accent1 9 2 2 3 4" xfId="52436" xr:uid="{00000000-0005-0000-0000-00001BCC0000}"/>
    <cellStyle name="20% - Accent1 9 2 2 4" xfId="52437" xr:uid="{00000000-0005-0000-0000-00001CCC0000}"/>
    <cellStyle name="20% - Accent1 9 2 2 4 2" xfId="52438" xr:uid="{00000000-0005-0000-0000-00001DCC0000}"/>
    <cellStyle name="20% - Accent1 9 2 2 4 2 2" xfId="52439" xr:uid="{00000000-0005-0000-0000-00001ECC0000}"/>
    <cellStyle name="20% - Accent1 9 2 2 4 2 2 2" xfId="52440" xr:uid="{00000000-0005-0000-0000-00001FCC0000}"/>
    <cellStyle name="20% - Accent1 9 2 2 4 2 3" xfId="52441" xr:uid="{00000000-0005-0000-0000-000020CC0000}"/>
    <cellStyle name="20% - Accent1 9 2 2 4 3" xfId="52442" xr:uid="{00000000-0005-0000-0000-000021CC0000}"/>
    <cellStyle name="20% - Accent1 9 2 2 4 3 2" xfId="52443" xr:uid="{00000000-0005-0000-0000-000022CC0000}"/>
    <cellStyle name="20% - Accent1 9 2 2 4 4" xfId="52444" xr:uid="{00000000-0005-0000-0000-000023CC0000}"/>
    <cellStyle name="20% - Accent1 9 2 2 5" xfId="52445" xr:uid="{00000000-0005-0000-0000-000024CC0000}"/>
    <cellStyle name="20% - Accent1 9 2 2 5 2" xfId="52446" xr:uid="{00000000-0005-0000-0000-000025CC0000}"/>
    <cellStyle name="20% - Accent1 9 2 2 5 2 2" xfId="52447" xr:uid="{00000000-0005-0000-0000-000026CC0000}"/>
    <cellStyle name="20% - Accent1 9 2 2 5 3" xfId="52448" xr:uid="{00000000-0005-0000-0000-000027CC0000}"/>
    <cellStyle name="20% - Accent1 9 2 2 6" xfId="52449" xr:uid="{00000000-0005-0000-0000-000028CC0000}"/>
    <cellStyle name="20% - Accent1 9 2 2 6 2" xfId="52450" xr:uid="{00000000-0005-0000-0000-000029CC0000}"/>
    <cellStyle name="20% - Accent1 9 2 2 6 2 2" xfId="52451" xr:uid="{00000000-0005-0000-0000-00002ACC0000}"/>
    <cellStyle name="20% - Accent1 9 2 2 6 3" xfId="52452" xr:uid="{00000000-0005-0000-0000-00002BCC0000}"/>
    <cellStyle name="20% - Accent1 9 2 2 7" xfId="52453" xr:uid="{00000000-0005-0000-0000-00002CCC0000}"/>
    <cellStyle name="20% - Accent1 9 2 2 7 2" xfId="52454" xr:uid="{00000000-0005-0000-0000-00002DCC0000}"/>
    <cellStyle name="20% - Accent1 9 2 2 8" xfId="52455" xr:uid="{00000000-0005-0000-0000-00002ECC0000}"/>
    <cellStyle name="20% - Accent1 9 2 2 8 2" xfId="52456" xr:uid="{00000000-0005-0000-0000-00002FCC0000}"/>
    <cellStyle name="20% - Accent1 9 2 2 9" xfId="52457" xr:uid="{00000000-0005-0000-0000-000030CC0000}"/>
    <cellStyle name="20% - Accent1 9 2 3" xfId="52458" xr:uid="{00000000-0005-0000-0000-000031CC0000}"/>
    <cellStyle name="20% - Accent1 9 2 3 2" xfId="52459" xr:uid="{00000000-0005-0000-0000-000032CC0000}"/>
    <cellStyle name="20% - Accent1 9 2 3 2 2" xfId="52460" xr:uid="{00000000-0005-0000-0000-000033CC0000}"/>
    <cellStyle name="20% - Accent1 9 2 3 2 2 2" xfId="52461" xr:uid="{00000000-0005-0000-0000-000034CC0000}"/>
    <cellStyle name="20% - Accent1 9 2 3 2 2 2 2" xfId="52462" xr:uid="{00000000-0005-0000-0000-000035CC0000}"/>
    <cellStyle name="20% - Accent1 9 2 3 2 2 3" xfId="52463" xr:uid="{00000000-0005-0000-0000-000036CC0000}"/>
    <cellStyle name="20% - Accent1 9 2 3 2 3" xfId="52464" xr:uid="{00000000-0005-0000-0000-000037CC0000}"/>
    <cellStyle name="20% - Accent1 9 2 3 2 3 2" xfId="52465" xr:uid="{00000000-0005-0000-0000-000038CC0000}"/>
    <cellStyle name="20% - Accent1 9 2 3 2 4" xfId="52466" xr:uid="{00000000-0005-0000-0000-000039CC0000}"/>
    <cellStyle name="20% - Accent1 9 2 3 3" xfId="52467" xr:uid="{00000000-0005-0000-0000-00003ACC0000}"/>
    <cellStyle name="20% - Accent1 9 2 3 3 2" xfId="52468" xr:uid="{00000000-0005-0000-0000-00003BCC0000}"/>
    <cellStyle name="20% - Accent1 9 2 3 3 2 2" xfId="52469" xr:uid="{00000000-0005-0000-0000-00003CCC0000}"/>
    <cellStyle name="20% - Accent1 9 2 3 3 2 2 2" xfId="52470" xr:uid="{00000000-0005-0000-0000-00003DCC0000}"/>
    <cellStyle name="20% - Accent1 9 2 3 3 2 3" xfId="52471" xr:uid="{00000000-0005-0000-0000-00003ECC0000}"/>
    <cellStyle name="20% - Accent1 9 2 3 3 3" xfId="52472" xr:uid="{00000000-0005-0000-0000-00003FCC0000}"/>
    <cellStyle name="20% - Accent1 9 2 3 3 3 2" xfId="52473" xr:uid="{00000000-0005-0000-0000-000040CC0000}"/>
    <cellStyle name="20% - Accent1 9 2 3 3 4" xfId="52474" xr:uid="{00000000-0005-0000-0000-000041CC0000}"/>
    <cellStyle name="20% - Accent1 9 2 3 4" xfId="52475" xr:uid="{00000000-0005-0000-0000-000042CC0000}"/>
    <cellStyle name="20% - Accent1 9 2 3 4 2" xfId="52476" xr:uid="{00000000-0005-0000-0000-000043CC0000}"/>
    <cellStyle name="20% - Accent1 9 2 3 4 2 2" xfId="52477" xr:uid="{00000000-0005-0000-0000-000044CC0000}"/>
    <cellStyle name="20% - Accent1 9 2 3 4 2 2 2" xfId="52478" xr:uid="{00000000-0005-0000-0000-000045CC0000}"/>
    <cellStyle name="20% - Accent1 9 2 3 4 2 3" xfId="52479" xr:uid="{00000000-0005-0000-0000-000046CC0000}"/>
    <cellStyle name="20% - Accent1 9 2 3 4 3" xfId="52480" xr:uid="{00000000-0005-0000-0000-000047CC0000}"/>
    <cellStyle name="20% - Accent1 9 2 3 4 3 2" xfId="52481" xr:uid="{00000000-0005-0000-0000-000048CC0000}"/>
    <cellStyle name="20% - Accent1 9 2 3 4 4" xfId="52482" xr:uid="{00000000-0005-0000-0000-000049CC0000}"/>
    <cellStyle name="20% - Accent1 9 2 3 5" xfId="52483" xr:uid="{00000000-0005-0000-0000-00004ACC0000}"/>
    <cellStyle name="20% - Accent1 9 2 3 5 2" xfId="52484" xr:uid="{00000000-0005-0000-0000-00004BCC0000}"/>
    <cellStyle name="20% - Accent1 9 2 3 5 2 2" xfId="52485" xr:uid="{00000000-0005-0000-0000-00004CCC0000}"/>
    <cellStyle name="20% - Accent1 9 2 3 5 3" xfId="52486" xr:uid="{00000000-0005-0000-0000-00004DCC0000}"/>
    <cellStyle name="20% - Accent1 9 2 3 6" xfId="52487" xr:uid="{00000000-0005-0000-0000-00004ECC0000}"/>
    <cellStyle name="20% - Accent1 9 2 3 6 2" xfId="52488" xr:uid="{00000000-0005-0000-0000-00004FCC0000}"/>
    <cellStyle name="20% - Accent1 9 2 3 6 2 2" xfId="52489" xr:uid="{00000000-0005-0000-0000-000050CC0000}"/>
    <cellStyle name="20% - Accent1 9 2 3 6 3" xfId="52490" xr:uid="{00000000-0005-0000-0000-000051CC0000}"/>
    <cellStyle name="20% - Accent1 9 2 3 7" xfId="52491" xr:uid="{00000000-0005-0000-0000-000052CC0000}"/>
    <cellStyle name="20% - Accent1 9 2 3 7 2" xfId="52492" xr:uid="{00000000-0005-0000-0000-000053CC0000}"/>
    <cellStyle name="20% - Accent1 9 2 3 8" xfId="52493" xr:uid="{00000000-0005-0000-0000-000054CC0000}"/>
    <cellStyle name="20% - Accent1 9 2 3 8 2" xfId="52494" xr:uid="{00000000-0005-0000-0000-000055CC0000}"/>
    <cellStyle name="20% - Accent1 9 2 3 9" xfId="52495" xr:uid="{00000000-0005-0000-0000-000056CC0000}"/>
    <cellStyle name="20% - Accent1 9 2 4" xfId="52496" xr:uid="{00000000-0005-0000-0000-000057CC0000}"/>
    <cellStyle name="20% - Accent1 9 2 4 2" xfId="52497" xr:uid="{00000000-0005-0000-0000-000058CC0000}"/>
    <cellStyle name="20% - Accent1 9 2 4 2 2" xfId="52498" xr:uid="{00000000-0005-0000-0000-000059CC0000}"/>
    <cellStyle name="20% - Accent1 9 2 4 2 2 2" xfId="52499" xr:uid="{00000000-0005-0000-0000-00005ACC0000}"/>
    <cellStyle name="20% - Accent1 9 2 4 2 3" xfId="52500" xr:uid="{00000000-0005-0000-0000-00005BCC0000}"/>
    <cellStyle name="20% - Accent1 9 2 4 3" xfId="52501" xr:uid="{00000000-0005-0000-0000-00005CCC0000}"/>
    <cellStyle name="20% - Accent1 9 2 4 3 2" xfId="52502" xr:uid="{00000000-0005-0000-0000-00005DCC0000}"/>
    <cellStyle name="20% - Accent1 9 2 4 4" xfId="52503" xr:uid="{00000000-0005-0000-0000-00005ECC0000}"/>
    <cellStyle name="20% - Accent1 9 2 5" xfId="52504" xr:uid="{00000000-0005-0000-0000-00005FCC0000}"/>
    <cellStyle name="20% - Accent1 9 2 5 2" xfId="52505" xr:uid="{00000000-0005-0000-0000-000060CC0000}"/>
    <cellStyle name="20% - Accent1 9 2 5 2 2" xfId="52506" xr:uid="{00000000-0005-0000-0000-000061CC0000}"/>
    <cellStyle name="20% - Accent1 9 2 5 2 2 2" xfId="52507" xr:uid="{00000000-0005-0000-0000-000062CC0000}"/>
    <cellStyle name="20% - Accent1 9 2 5 2 3" xfId="52508" xr:uid="{00000000-0005-0000-0000-000063CC0000}"/>
    <cellStyle name="20% - Accent1 9 2 5 3" xfId="52509" xr:uid="{00000000-0005-0000-0000-000064CC0000}"/>
    <cellStyle name="20% - Accent1 9 2 5 3 2" xfId="52510" xr:uid="{00000000-0005-0000-0000-000065CC0000}"/>
    <cellStyle name="20% - Accent1 9 2 5 4" xfId="52511" xr:uid="{00000000-0005-0000-0000-000066CC0000}"/>
    <cellStyle name="20% - Accent1 9 2 6" xfId="52512" xr:uid="{00000000-0005-0000-0000-000067CC0000}"/>
    <cellStyle name="20% - Accent1 9 2 6 2" xfId="52513" xr:uid="{00000000-0005-0000-0000-000068CC0000}"/>
    <cellStyle name="20% - Accent1 9 2 6 2 2" xfId="52514" xr:uid="{00000000-0005-0000-0000-000069CC0000}"/>
    <cellStyle name="20% - Accent1 9 2 6 2 2 2" xfId="52515" xr:uid="{00000000-0005-0000-0000-00006ACC0000}"/>
    <cellStyle name="20% - Accent1 9 2 6 2 3" xfId="52516" xr:uid="{00000000-0005-0000-0000-00006BCC0000}"/>
    <cellStyle name="20% - Accent1 9 2 6 3" xfId="52517" xr:uid="{00000000-0005-0000-0000-00006CCC0000}"/>
    <cellStyle name="20% - Accent1 9 2 6 3 2" xfId="52518" xr:uid="{00000000-0005-0000-0000-00006DCC0000}"/>
    <cellStyle name="20% - Accent1 9 2 6 4" xfId="52519" xr:uid="{00000000-0005-0000-0000-00006ECC0000}"/>
    <cellStyle name="20% - Accent1 9 2 7" xfId="52520" xr:uid="{00000000-0005-0000-0000-00006FCC0000}"/>
    <cellStyle name="20% - Accent1 9 2 7 2" xfId="52521" xr:uid="{00000000-0005-0000-0000-000070CC0000}"/>
    <cellStyle name="20% - Accent1 9 2 7 2 2" xfId="52522" xr:uid="{00000000-0005-0000-0000-000071CC0000}"/>
    <cellStyle name="20% - Accent1 9 2 7 3" xfId="52523" xr:uid="{00000000-0005-0000-0000-000072CC0000}"/>
    <cellStyle name="20% - Accent1 9 2 8" xfId="52524" xr:uid="{00000000-0005-0000-0000-000073CC0000}"/>
    <cellStyle name="20% - Accent1 9 2 8 2" xfId="52525" xr:uid="{00000000-0005-0000-0000-000074CC0000}"/>
    <cellStyle name="20% - Accent1 9 2 8 2 2" xfId="52526" xr:uid="{00000000-0005-0000-0000-000075CC0000}"/>
    <cellStyle name="20% - Accent1 9 2 8 3" xfId="52527" xr:uid="{00000000-0005-0000-0000-000076CC0000}"/>
    <cellStyle name="20% - Accent1 9 2 9" xfId="52528" xr:uid="{00000000-0005-0000-0000-000077CC0000}"/>
    <cellStyle name="20% - Accent1 9 2 9 2" xfId="52529" xr:uid="{00000000-0005-0000-0000-000078CC0000}"/>
    <cellStyle name="20% - Accent1 9 3" xfId="52530" xr:uid="{00000000-0005-0000-0000-000079CC0000}"/>
    <cellStyle name="20% - Accent1 9 3 10" xfId="52531" xr:uid="{00000000-0005-0000-0000-00007ACC0000}"/>
    <cellStyle name="20% - Accent1 9 3 10 2" xfId="52532" xr:uid="{00000000-0005-0000-0000-00007BCC0000}"/>
    <cellStyle name="20% - Accent1 9 3 11" xfId="52533" xr:uid="{00000000-0005-0000-0000-00007CCC0000}"/>
    <cellStyle name="20% - Accent1 9 3 2" xfId="52534" xr:uid="{00000000-0005-0000-0000-00007DCC0000}"/>
    <cellStyle name="20% - Accent1 9 3 2 2" xfId="52535" xr:uid="{00000000-0005-0000-0000-00007ECC0000}"/>
    <cellStyle name="20% - Accent1 9 3 2 2 2" xfId="52536" xr:uid="{00000000-0005-0000-0000-00007FCC0000}"/>
    <cellStyle name="20% - Accent1 9 3 2 2 2 2" xfId="52537" xr:uid="{00000000-0005-0000-0000-000080CC0000}"/>
    <cellStyle name="20% - Accent1 9 3 2 2 2 2 2" xfId="52538" xr:uid="{00000000-0005-0000-0000-000081CC0000}"/>
    <cellStyle name="20% - Accent1 9 3 2 2 2 3" xfId="52539" xr:uid="{00000000-0005-0000-0000-000082CC0000}"/>
    <cellStyle name="20% - Accent1 9 3 2 2 3" xfId="52540" xr:uid="{00000000-0005-0000-0000-000083CC0000}"/>
    <cellStyle name="20% - Accent1 9 3 2 2 3 2" xfId="52541" xr:uid="{00000000-0005-0000-0000-000084CC0000}"/>
    <cellStyle name="20% - Accent1 9 3 2 2 4" xfId="52542" xr:uid="{00000000-0005-0000-0000-000085CC0000}"/>
    <cellStyle name="20% - Accent1 9 3 2 3" xfId="52543" xr:uid="{00000000-0005-0000-0000-000086CC0000}"/>
    <cellStyle name="20% - Accent1 9 3 2 3 2" xfId="52544" xr:uid="{00000000-0005-0000-0000-000087CC0000}"/>
    <cellStyle name="20% - Accent1 9 3 2 3 2 2" xfId="52545" xr:uid="{00000000-0005-0000-0000-000088CC0000}"/>
    <cellStyle name="20% - Accent1 9 3 2 3 2 2 2" xfId="52546" xr:uid="{00000000-0005-0000-0000-000089CC0000}"/>
    <cellStyle name="20% - Accent1 9 3 2 3 2 3" xfId="52547" xr:uid="{00000000-0005-0000-0000-00008ACC0000}"/>
    <cellStyle name="20% - Accent1 9 3 2 3 3" xfId="52548" xr:uid="{00000000-0005-0000-0000-00008BCC0000}"/>
    <cellStyle name="20% - Accent1 9 3 2 3 3 2" xfId="52549" xr:uid="{00000000-0005-0000-0000-00008CCC0000}"/>
    <cellStyle name="20% - Accent1 9 3 2 3 4" xfId="52550" xr:uid="{00000000-0005-0000-0000-00008DCC0000}"/>
    <cellStyle name="20% - Accent1 9 3 2 4" xfId="52551" xr:uid="{00000000-0005-0000-0000-00008ECC0000}"/>
    <cellStyle name="20% - Accent1 9 3 2 4 2" xfId="52552" xr:uid="{00000000-0005-0000-0000-00008FCC0000}"/>
    <cellStyle name="20% - Accent1 9 3 2 4 2 2" xfId="52553" xr:uid="{00000000-0005-0000-0000-000090CC0000}"/>
    <cellStyle name="20% - Accent1 9 3 2 4 2 2 2" xfId="52554" xr:uid="{00000000-0005-0000-0000-000091CC0000}"/>
    <cellStyle name="20% - Accent1 9 3 2 4 2 3" xfId="52555" xr:uid="{00000000-0005-0000-0000-000092CC0000}"/>
    <cellStyle name="20% - Accent1 9 3 2 4 3" xfId="52556" xr:uid="{00000000-0005-0000-0000-000093CC0000}"/>
    <cellStyle name="20% - Accent1 9 3 2 4 3 2" xfId="52557" xr:uid="{00000000-0005-0000-0000-000094CC0000}"/>
    <cellStyle name="20% - Accent1 9 3 2 4 4" xfId="52558" xr:uid="{00000000-0005-0000-0000-000095CC0000}"/>
    <cellStyle name="20% - Accent1 9 3 2 5" xfId="52559" xr:uid="{00000000-0005-0000-0000-000096CC0000}"/>
    <cellStyle name="20% - Accent1 9 3 2 5 2" xfId="52560" xr:uid="{00000000-0005-0000-0000-000097CC0000}"/>
    <cellStyle name="20% - Accent1 9 3 2 5 2 2" xfId="52561" xr:uid="{00000000-0005-0000-0000-000098CC0000}"/>
    <cellStyle name="20% - Accent1 9 3 2 5 3" xfId="52562" xr:uid="{00000000-0005-0000-0000-000099CC0000}"/>
    <cellStyle name="20% - Accent1 9 3 2 6" xfId="52563" xr:uid="{00000000-0005-0000-0000-00009ACC0000}"/>
    <cellStyle name="20% - Accent1 9 3 2 6 2" xfId="52564" xr:uid="{00000000-0005-0000-0000-00009BCC0000}"/>
    <cellStyle name="20% - Accent1 9 3 2 6 2 2" xfId="52565" xr:uid="{00000000-0005-0000-0000-00009CCC0000}"/>
    <cellStyle name="20% - Accent1 9 3 2 6 3" xfId="52566" xr:uid="{00000000-0005-0000-0000-00009DCC0000}"/>
    <cellStyle name="20% - Accent1 9 3 2 7" xfId="52567" xr:uid="{00000000-0005-0000-0000-00009ECC0000}"/>
    <cellStyle name="20% - Accent1 9 3 2 7 2" xfId="52568" xr:uid="{00000000-0005-0000-0000-00009FCC0000}"/>
    <cellStyle name="20% - Accent1 9 3 2 8" xfId="52569" xr:uid="{00000000-0005-0000-0000-0000A0CC0000}"/>
    <cellStyle name="20% - Accent1 9 3 2 8 2" xfId="52570" xr:uid="{00000000-0005-0000-0000-0000A1CC0000}"/>
    <cellStyle name="20% - Accent1 9 3 2 9" xfId="52571" xr:uid="{00000000-0005-0000-0000-0000A2CC0000}"/>
    <cellStyle name="20% - Accent1 9 3 3" xfId="52572" xr:uid="{00000000-0005-0000-0000-0000A3CC0000}"/>
    <cellStyle name="20% - Accent1 9 3 3 2" xfId="52573" xr:uid="{00000000-0005-0000-0000-0000A4CC0000}"/>
    <cellStyle name="20% - Accent1 9 3 3 2 2" xfId="52574" xr:uid="{00000000-0005-0000-0000-0000A5CC0000}"/>
    <cellStyle name="20% - Accent1 9 3 3 2 2 2" xfId="52575" xr:uid="{00000000-0005-0000-0000-0000A6CC0000}"/>
    <cellStyle name="20% - Accent1 9 3 3 2 2 2 2" xfId="52576" xr:uid="{00000000-0005-0000-0000-0000A7CC0000}"/>
    <cellStyle name="20% - Accent1 9 3 3 2 2 3" xfId="52577" xr:uid="{00000000-0005-0000-0000-0000A8CC0000}"/>
    <cellStyle name="20% - Accent1 9 3 3 2 3" xfId="52578" xr:uid="{00000000-0005-0000-0000-0000A9CC0000}"/>
    <cellStyle name="20% - Accent1 9 3 3 2 3 2" xfId="52579" xr:uid="{00000000-0005-0000-0000-0000AACC0000}"/>
    <cellStyle name="20% - Accent1 9 3 3 2 4" xfId="52580" xr:uid="{00000000-0005-0000-0000-0000ABCC0000}"/>
    <cellStyle name="20% - Accent1 9 3 3 3" xfId="52581" xr:uid="{00000000-0005-0000-0000-0000ACCC0000}"/>
    <cellStyle name="20% - Accent1 9 3 3 3 2" xfId="52582" xr:uid="{00000000-0005-0000-0000-0000ADCC0000}"/>
    <cellStyle name="20% - Accent1 9 3 3 3 2 2" xfId="52583" xr:uid="{00000000-0005-0000-0000-0000AECC0000}"/>
    <cellStyle name="20% - Accent1 9 3 3 3 2 2 2" xfId="52584" xr:uid="{00000000-0005-0000-0000-0000AFCC0000}"/>
    <cellStyle name="20% - Accent1 9 3 3 3 2 3" xfId="52585" xr:uid="{00000000-0005-0000-0000-0000B0CC0000}"/>
    <cellStyle name="20% - Accent1 9 3 3 3 3" xfId="52586" xr:uid="{00000000-0005-0000-0000-0000B1CC0000}"/>
    <cellStyle name="20% - Accent1 9 3 3 3 3 2" xfId="52587" xr:uid="{00000000-0005-0000-0000-0000B2CC0000}"/>
    <cellStyle name="20% - Accent1 9 3 3 3 4" xfId="52588" xr:uid="{00000000-0005-0000-0000-0000B3CC0000}"/>
    <cellStyle name="20% - Accent1 9 3 3 4" xfId="52589" xr:uid="{00000000-0005-0000-0000-0000B4CC0000}"/>
    <cellStyle name="20% - Accent1 9 3 3 4 2" xfId="52590" xr:uid="{00000000-0005-0000-0000-0000B5CC0000}"/>
    <cellStyle name="20% - Accent1 9 3 3 4 2 2" xfId="52591" xr:uid="{00000000-0005-0000-0000-0000B6CC0000}"/>
    <cellStyle name="20% - Accent1 9 3 3 4 2 2 2" xfId="52592" xr:uid="{00000000-0005-0000-0000-0000B7CC0000}"/>
    <cellStyle name="20% - Accent1 9 3 3 4 2 3" xfId="52593" xr:uid="{00000000-0005-0000-0000-0000B8CC0000}"/>
    <cellStyle name="20% - Accent1 9 3 3 4 3" xfId="52594" xr:uid="{00000000-0005-0000-0000-0000B9CC0000}"/>
    <cellStyle name="20% - Accent1 9 3 3 4 3 2" xfId="52595" xr:uid="{00000000-0005-0000-0000-0000BACC0000}"/>
    <cellStyle name="20% - Accent1 9 3 3 4 4" xfId="52596" xr:uid="{00000000-0005-0000-0000-0000BBCC0000}"/>
    <cellStyle name="20% - Accent1 9 3 3 5" xfId="52597" xr:uid="{00000000-0005-0000-0000-0000BCCC0000}"/>
    <cellStyle name="20% - Accent1 9 3 3 5 2" xfId="52598" xr:uid="{00000000-0005-0000-0000-0000BDCC0000}"/>
    <cellStyle name="20% - Accent1 9 3 3 5 2 2" xfId="52599" xr:uid="{00000000-0005-0000-0000-0000BECC0000}"/>
    <cellStyle name="20% - Accent1 9 3 3 5 3" xfId="52600" xr:uid="{00000000-0005-0000-0000-0000BFCC0000}"/>
    <cellStyle name="20% - Accent1 9 3 3 6" xfId="52601" xr:uid="{00000000-0005-0000-0000-0000C0CC0000}"/>
    <cellStyle name="20% - Accent1 9 3 3 6 2" xfId="52602" xr:uid="{00000000-0005-0000-0000-0000C1CC0000}"/>
    <cellStyle name="20% - Accent1 9 3 3 6 2 2" xfId="52603" xr:uid="{00000000-0005-0000-0000-0000C2CC0000}"/>
    <cellStyle name="20% - Accent1 9 3 3 6 3" xfId="52604" xr:uid="{00000000-0005-0000-0000-0000C3CC0000}"/>
    <cellStyle name="20% - Accent1 9 3 3 7" xfId="52605" xr:uid="{00000000-0005-0000-0000-0000C4CC0000}"/>
    <cellStyle name="20% - Accent1 9 3 3 7 2" xfId="52606" xr:uid="{00000000-0005-0000-0000-0000C5CC0000}"/>
    <cellStyle name="20% - Accent1 9 3 3 8" xfId="52607" xr:uid="{00000000-0005-0000-0000-0000C6CC0000}"/>
    <cellStyle name="20% - Accent1 9 3 3 8 2" xfId="52608" xr:uid="{00000000-0005-0000-0000-0000C7CC0000}"/>
    <cellStyle name="20% - Accent1 9 3 3 9" xfId="52609" xr:uid="{00000000-0005-0000-0000-0000C8CC0000}"/>
    <cellStyle name="20% - Accent1 9 3 4" xfId="52610" xr:uid="{00000000-0005-0000-0000-0000C9CC0000}"/>
    <cellStyle name="20% - Accent1 9 3 4 2" xfId="52611" xr:uid="{00000000-0005-0000-0000-0000CACC0000}"/>
    <cellStyle name="20% - Accent1 9 3 4 2 2" xfId="52612" xr:uid="{00000000-0005-0000-0000-0000CBCC0000}"/>
    <cellStyle name="20% - Accent1 9 3 4 2 2 2" xfId="52613" xr:uid="{00000000-0005-0000-0000-0000CCCC0000}"/>
    <cellStyle name="20% - Accent1 9 3 4 2 3" xfId="52614" xr:uid="{00000000-0005-0000-0000-0000CDCC0000}"/>
    <cellStyle name="20% - Accent1 9 3 4 3" xfId="52615" xr:uid="{00000000-0005-0000-0000-0000CECC0000}"/>
    <cellStyle name="20% - Accent1 9 3 4 3 2" xfId="52616" xr:uid="{00000000-0005-0000-0000-0000CFCC0000}"/>
    <cellStyle name="20% - Accent1 9 3 4 4" xfId="52617" xr:uid="{00000000-0005-0000-0000-0000D0CC0000}"/>
    <cellStyle name="20% - Accent1 9 3 5" xfId="52618" xr:uid="{00000000-0005-0000-0000-0000D1CC0000}"/>
    <cellStyle name="20% - Accent1 9 3 5 2" xfId="52619" xr:uid="{00000000-0005-0000-0000-0000D2CC0000}"/>
    <cellStyle name="20% - Accent1 9 3 5 2 2" xfId="52620" xr:uid="{00000000-0005-0000-0000-0000D3CC0000}"/>
    <cellStyle name="20% - Accent1 9 3 5 2 2 2" xfId="52621" xr:uid="{00000000-0005-0000-0000-0000D4CC0000}"/>
    <cellStyle name="20% - Accent1 9 3 5 2 3" xfId="52622" xr:uid="{00000000-0005-0000-0000-0000D5CC0000}"/>
    <cellStyle name="20% - Accent1 9 3 5 3" xfId="52623" xr:uid="{00000000-0005-0000-0000-0000D6CC0000}"/>
    <cellStyle name="20% - Accent1 9 3 5 3 2" xfId="52624" xr:uid="{00000000-0005-0000-0000-0000D7CC0000}"/>
    <cellStyle name="20% - Accent1 9 3 5 4" xfId="52625" xr:uid="{00000000-0005-0000-0000-0000D8CC0000}"/>
    <cellStyle name="20% - Accent1 9 3 6" xfId="52626" xr:uid="{00000000-0005-0000-0000-0000D9CC0000}"/>
    <cellStyle name="20% - Accent1 9 3 6 2" xfId="52627" xr:uid="{00000000-0005-0000-0000-0000DACC0000}"/>
    <cellStyle name="20% - Accent1 9 3 6 2 2" xfId="52628" xr:uid="{00000000-0005-0000-0000-0000DBCC0000}"/>
    <cellStyle name="20% - Accent1 9 3 6 2 2 2" xfId="52629" xr:uid="{00000000-0005-0000-0000-0000DCCC0000}"/>
    <cellStyle name="20% - Accent1 9 3 6 2 3" xfId="52630" xr:uid="{00000000-0005-0000-0000-0000DDCC0000}"/>
    <cellStyle name="20% - Accent1 9 3 6 3" xfId="52631" xr:uid="{00000000-0005-0000-0000-0000DECC0000}"/>
    <cellStyle name="20% - Accent1 9 3 6 3 2" xfId="52632" xr:uid="{00000000-0005-0000-0000-0000DFCC0000}"/>
    <cellStyle name="20% - Accent1 9 3 6 4" xfId="52633" xr:uid="{00000000-0005-0000-0000-0000E0CC0000}"/>
    <cellStyle name="20% - Accent1 9 3 7" xfId="52634" xr:uid="{00000000-0005-0000-0000-0000E1CC0000}"/>
    <cellStyle name="20% - Accent1 9 3 7 2" xfId="52635" xr:uid="{00000000-0005-0000-0000-0000E2CC0000}"/>
    <cellStyle name="20% - Accent1 9 3 7 2 2" xfId="52636" xr:uid="{00000000-0005-0000-0000-0000E3CC0000}"/>
    <cellStyle name="20% - Accent1 9 3 7 3" xfId="52637" xr:uid="{00000000-0005-0000-0000-0000E4CC0000}"/>
    <cellStyle name="20% - Accent1 9 3 8" xfId="52638" xr:uid="{00000000-0005-0000-0000-0000E5CC0000}"/>
    <cellStyle name="20% - Accent1 9 3 8 2" xfId="52639" xr:uid="{00000000-0005-0000-0000-0000E6CC0000}"/>
    <cellStyle name="20% - Accent1 9 3 8 2 2" xfId="52640" xr:uid="{00000000-0005-0000-0000-0000E7CC0000}"/>
    <cellStyle name="20% - Accent1 9 3 8 3" xfId="52641" xr:uid="{00000000-0005-0000-0000-0000E8CC0000}"/>
    <cellStyle name="20% - Accent1 9 3 9" xfId="52642" xr:uid="{00000000-0005-0000-0000-0000E9CC0000}"/>
    <cellStyle name="20% - Accent1 9 3 9 2" xfId="52643" xr:uid="{00000000-0005-0000-0000-0000EACC0000}"/>
    <cellStyle name="20% - Accent1 9 4" xfId="52644" xr:uid="{00000000-0005-0000-0000-0000EBCC0000}"/>
    <cellStyle name="20% - Accent1 9 4 10" xfId="52645" xr:uid="{00000000-0005-0000-0000-0000ECCC0000}"/>
    <cellStyle name="20% - Accent1 9 4 10 2" xfId="52646" xr:uid="{00000000-0005-0000-0000-0000EDCC0000}"/>
    <cellStyle name="20% - Accent1 9 4 11" xfId="52647" xr:uid="{00000000-0005-0000-0000-0000EECC0000}"/>
    <cellStyle name="20% - Accent1 9 4 2" xfId="52648" xr:uid="{00000000-0005-0000-0000-0000EFCC0000}"/>
    <cellStyle name="20% - Accent1 9 4 2 2" xfId="52649" xr:uid="{00000000-0005-0000-0000-0000F0CC0000}"/>
    <cellStyle name="20% - Accent1 9 4 2 2 2" xfId="52650" xr:uid="{00000000-0005-0000-0000-0000F1CC0000}"/>
    <cellStyle name="20% - Accent1 9 4 2 2 2 2" xfId="52651" xr:uid="{00000000-0005-0000-0000-0000F2CC0000}"/>
    <cellStyle name="20% - Accent1 9 4 2 2 2 2 2" xfId="52652" xr:uid="{00000000-0005-0000-0000-0000F3CC0000}"/>
    <cellStyle name="20% - Accent1 9 4 2 2 2 3" xfId="52653" xr:uid="{00000000-0005-0000-0000-0000F4CC0000}"/>
    <cellStyle name="20% - Accent1 9 4 2 2 3" xfId="52654" xr:uid="{00000000-0005-0000-0000-0000F5CC0000}"/>
    <cellStyle name="20% - Accent1 9 4 2 2 3 2" xfId="52655" xr:uid="{00000000-0005-0000-0000-0000F6CC0000}"/>
    <cellStyle name="20% - Accent1 9 4 2 2 4" xfId="52656" xr:uid="{00000000-0005-0000-0000-0000F7CC0000}"/>
    <cellStyle name="20% - Accent1 9 4 2 3" xfId="52657" xr:uid="{00000000-0005-0000-0000-0000F8CC0000}"/>
    <cellStyle name="20% - Accent1 9 4 2 3 2" xfId="52658" xr:uid="{00000000-0005-0000-0000-0000F9CC0000}"/>
    <cellStyle name="20% - Accent1 9 4 2 3 2 2" xfId="52659" xr:uid="{00000000-0005-0000-0000-0000FACC0000}"/>
    <cellStyle name="20% - Accent1 9 4 2 3 2 2 2" xfId="52660" xr:uid="{00000000-0005-0000-0000-0000FBCC0000}"/>
    <cellStyle name="20% - Accent1 9 4 2 3 2 3" xfId="52661" xr:uid="{00000000-0005-0000-0000-0000FCCC0000}"/>
    <cellStyle name="20% - Accent1 9 4 2 3 3" xfId="52662" xr:uid="{00000000-0005-0000-0000-0000FDCC0000}"/>
    <cellStyle name="20% - Accent1 9 4 2 3 3 2" xfId="52663" xr:uid="{00000000-0005-0000-0000-0000FECC0000}"/>
    <cellStyle name="20% - Accent1 9 4 2 3 4" xfId="52664" xr:uid="{00000000-0005-0000-0000-0000FFCC0000}"/>
    <cellStyle name="20% - Accent1 9 4 2 4" xfId="52665" xr:uid="{00000000-0005-0000-0000-000000CD0000}"/>
    <cellStyle name="20% - Accent1 9 4 2 4 2" xfId="52666" xr:uid="{00000000-0005-0000-0000-000001CD0000}"/>
    <cellStyle name="20% - Accent1 9 4 2 4 2 2" xfId="52667" xr:uid="{00000000-0005-0000-0000-000002CD0000}"/>
    <cellStyle name="20% - Accent1 9 4 2 4 2 2 2" xfId="52668" xr:uid="{00000000-0005-0000-0000-000003CD0000}"/>
    <cellStyle name="20% - Accent1 9 4 2 4 2 3" xfId="52669" xr:uid="{00000000-0005-0000-0000-000004CD0000}"/>
    <cellStyle name="20% - Accent1 9 4 2 4 3" xfId="52670" xr:uid="{00000000-0005-0000-0000-000005CD0000}"/>
    <cellStyle name="20% - Accent1 9 4 2 4 3 2" xfId="52671" xr:uid="{00000000-0005-0000-0000-000006CD0000}"/>
    <cellStyle name="20% - Accent1 9 4 2 4 4" xfId="52672" xr:uid="{00000000-0005-0000-0000-000007CD0000}"/>
    <cellStyle name="20% - Accent1 9 4 2 5" xfId="52673" xr:uid="{00000000-0005-0000-0000-000008CD0000}"/>
    <cellStyle name="20% - Accent1 9 4 2 5 2" xfId="52674" xr:uid="{00000000-0005-0000-0000-000009CD0000}"/>
    <cellStyle name="20% - Accent1 9 4 2 5 2 2" xfId="52675" xr:uid="{00000000-0005-0000-0000-00000ACD0000}"/>
    <cellStyle name="20% - Accent1 9 4 2 5 3" xfId="52676" xr:uid="{00000000-0005-0000-0000-00000BCD0000}"/>
    <cellStyle name="20% - Accent1 9 4 2 6" xfId="52677" xr:uid="{00000000-0005-0000-0000-00000CCD0000}"/>
    <cellStyle name="20% - Accent1 9 4 2 6 2" xfId="52678" xr:uid="{00000000-0005-0000-0000-00000DCD0000}"/>
    <cellStyle name="20% - Accent1 9 4 2 6 2 2" xfId="52679" xr:uid="{00000000-0005-0000-0000-00000ECD0000}"/>
    <cellStyle name="20% - Accent1 9 4 2 6 3" xfId="52680" xr:uid="{00000000-0005-0000-0000-00000FCD0000}"/>
    <cellStyle name="20% - Accent1 9 4 2 7" xfId="52681" xr:uid="{00000000-0005-0000-0000-000010CD0000}"/>
    <cellStyle name="20% - Accent1 9 4 2 7 2" xfId="52682" xr:uid="{00000000-0005-0000-0000-000011CD0000}"/>
    <cellStyle name="20% - Accent1 9 4 2 8" xfId="52683" xr:uid="{00000000-0005-0000-0000-000012CD0000}"/>
    <cellStyle name="20% - Accent1 9 4 2 8 2" xfId="52684" xr:uid="{00000000-0005-0000-0000-000013CD0000}"/>
    <cellStyle name="20% - Accent1 9 4 2 9" xfId="52685" xr:uid="{00000000-0005-0000-0000-000014CD0000}"/>
    <cellStyle name="20% - Accent1 9 4 3" xfId="52686" xr:uid="{00000000-0005-0000-0000-000015CD0000}"/>
    <cellStyle name="20% - Accent1 9 4 3 2" xfId="52687" xr:uid="{00000000-0005-0000-0000-000016CD0000}"/>
    <cellStyle name="20% - Accent1 9 4 3 2 2" xfId="52688" xr:uid="{00000000-0005-0000-0000-000017CD0000}"/>
    <cellStyle name="20% - Accent1 9 4 3 2 2 2" xfId="52689" xr:uid="{00000000-0005-0000-0000-000018CD0000}"/>
    <cellStyle name="20% - Accent1 9 4 3 2 2 2 2" xfId="52690" xr:uid="{00000000-0005-0000-0000-000019CD0000}"/>
    <cellStyle name="20% - Accent1 9 4 3 2 2 3" xfId="52691" xr:uid="{00000000-0005-0000-0000-00001ACD0000}"/>
    <cellStyle name="20% - Accent1 9 4 3 2 3" xfId="52692" xr:uid="{00000000-0005-0000-0000-00001BCD0000}"/>
    <cellStyle name="20% - Accent1 9 4 3 2 3 2" xfId="52693" xr:uid="{00000000-0005-0000-0000-00001CCD0000}"/>
    <cellStyle name="20% - Accent1 9 4 3 2 4" xfId="52694" xr:uid="{00000000-0005-0000-0000-00001DCD0000}"/>
    <cellStyle name="20% - Accent1 9 4 3 3" xfId="52695" xr:uid="{00000000-0005-0000-0000-00001ECD0000}"/>
    <cellStyle name="20% - Accent1 9 4 3 3 2" xfId="52696" xr:uid="{00000000-0005-0000-0000-00001FCD0000}"/>
    <cellStyle name="20% - Accent1 9 4 3 3 2 2" xfId="52697" xr:uid="{00000000-0005-0000-0000-000020CD0000}"/>
    <cellStyle name="20% - Accent1 9 4 3 3 2 2 2" xfId="52698" xr:uid="{00000000-0005-0000-0000-000021CD0000}"/>
    <cellStyle name="20% - Accent1 9 4 3 3 2 3" xfId="52699" xr:uid="{00000000-0005-0000-0000-000022CD0000}"/>
    <cellStyle name="20% - Accent1 9 4 3 3 3" xfId="52700" xr:uid="{00000000-0005-0000-0000-000023CD0000}"/>
    <cellStyle name="20% - Accent1 9 4 3 3 3 2" xfId="52701" xr:uid="{00000000-0005-0000-0000-000024CD0000}"/>
    <cellStyle name="20% - Accent1 9 4 3 3 4" xfId="52702" xr:uid="{00000000-0005-0000-0000-000025CD0000}"/>
    <cellStyle name="20% - Accent1 9 4 3 4" xfId="52703" xr:uid="{00000000-0005-0000-0000-000026CD0000}"/>
    <cellStyle name="20% - Accent1 9 4 3 4 2" xfId="52704" xr:uid="{00000000-0005-0000-0000-000027CD0000}"/>
    <cellStyle name="20% - Accent1 9 4 3 4 2 2" xfId="52705" xr:uid="{00000000-0005-0000-0000-000028CD0000}"/>
    <cellStyle name="20% - Accent1 9 4 3 4 2 2 2" xfId="52706" xr:uid="{00000000-0005-0000-0000-000029CD0000}"/>
    <cellStyle name="20% - Accent1 9 4 3 4 2 3" xfId="52707" xr:uid="{00000000-0005-0000-0000-00002ACD0000}"/>
    <cellStyle name="20% - Accent1 9 4 3 4 3" xfId="52708" xr:uid="{00000000-0005-0000-0000-00002BCD0000}"/>
    <cellStyle name="20% - Accent1 9 4 3 4 3 2" xfId="52709" xr:uid="{00000000-0005-0000-0000-00002CCD0000}"/>
    <cellStyle name="20% - Accent1 9 4 3 4 4" xfId="52710" xr:uid="{00000000-0005-0000-0000-00002DCD0000}"/>
    <cellStyle name="20% - Accent1 9 4 3 5" xfId="52711" xr:uid="{00000000-0005-0000-0000-00002ECD0000}"/>
    <cellStyle name="20% - Accent1 9 4 3 5 2" xfId="52712" xr:uid="{00000000-0005-0000-0000-00002FCD0000}"/>
    <cellStyle name="20% - Accent1 9 4 3 5 2 2" xfId="52713" xr:uid="{00000000-0005-0000-0000-000030CD0000}"/>
    <cellStyle name="20% - Accent1 9 4 3 5 3" xfId="52714" xr:uid="{00000000-0005-0000-0000-000031CD0000}"/>
    <cellStyle name="20% - Accent1 9 4 3 6" xfId="52715" xr:uid="{00000000-0005-0000-0000-000032CD0000}"/>
    <cellStyle name="20% - Accent1 9 4 3 6 2" xfId="52716" xr:uid="{00000000-0005-0000-0000-000033CD0000}"/>
    <cellStyle name="20% - Accent1 9 4 3 6 2 2" xfId="52717" xr:uid="{00000000-0005-0000-0000-000034CD0000}"/>
    <cellStyle name="20% - Accent1 9 4 3 6 3" xfId="52718" xr:uid="{00000000-0005-0000-0000-000035CD0000}"/>
    <cellStyle name="20% - Accent1 9 4 3 7" xfId="52719" xr:uid="{00000000-0005-0000-0000-000036CD0000}"/>
    <cellStyle name="20% - Accent1 9 4 3 7 2" xfId="52720" xr:uid="{00000000-0005-0000-0000-000037CD0000}"/>
    <cellStyle name="20% - Accent1 9 4 3 8" xfId="52721" xr:uid="{00000000-0005-0000-0000-000038CD0000}"/>
    <cellStyle name="20% - Accent1 9 4 3 8 2" xfId="52722" xr:uid="{00000000-0005-0000-0000-000039CD0000}"/>
    <cellStyle name="20% - Accent1 9 4 3 9" xfId="52723" xr:uid="{00000000-0005-0000-0000-00003ACD0000}"/>
    <cellStyle name="20% - Accent1 9 4 4" xfId="52724" xr:uid="{00000000-0005-0000-0000-00003BCD0000}"/>
    <cellStyle name="20% - Accent1 9 4 4 2" xfId="52725" xr:uid="{00000000-0005-0000-0000-00003CCD0000}"/>
    <cellStyle name="20% - Accent1 9 4 4 2 2" xfId="52726" xr:uid="{00000000-0005-0000-0000-00003DCD0000}"/>
    <cellStyle name="20% - Accent1 9 4 4 2 2 2" xfId="52727" xr:uid="{00000000-0005-0000-0000-00003ECD0000}"/>
    <cellStyle name="20% - Accent1 9 4 4 2 3" xfId="52728" xr:uid="{00000000-0005-0000-0000-00003FCD0000}"/>
    <cellStyle name="20% - Accent1 9 4 4 3" xfId="52729" xr:uid="{00000000-0005-0000-0000-000040CD0000}"/>
    <cellStyle name="20% - Accent1 9 4 4 3 2" xfId="52730" xr:uid="{00000000-0005-0000-0000-000041CD0000}"/>
    <cellStyle name="20% - Accent1 9 4 4 4" xfId="52731" xr:uid="{00000000-0005-0000-0000-000042CD0000}"/>
    <cellStyle name="20% - Accent1 9 4 5" xfId="52732" xr:uid="{00000000-0005-0000-0000-000043CD0000}"/>
    <cellStyle name="20% - Accent1 9 4 5 2" xfId="52733" xr:uid="{00000000-0005-0000-0000-000044CD0000}"/>
    <cellStyle name="20% - Accent1 9 4 5 2 2" xfId="52734" xr:uid="{00000000-0005-0000-0000-000045CD0000}"/>
    <cellStyle name="20% - Accent1 9 4 5 2 2 2" xfId="52735" xr:uid="{00000000-0005-0000-0000-000046CD0000}"/>
    <cellStyle name="20% - Accent1 9 4 5 2 3" xfId="52736" xr:uid="{00000000-0005-0000-0000-000047CD0000}"/>
    <cellStyle name="20% - Accent1 9 4 5 3" xfId="52737" xr:uid="{00000000-0005-0000-0000-000048CD0000}"/>
    <cellStyle name="20% - Accent1 9 4 5 3 2" xfId="52738" xr:uid="{00000000-0005-0000-0000-000049CD0000}"/>
    <cellStyle name="20% - Accent1 9 4 5 4" xfId="52739" xr:uid="{00000000-0005-0000-0000-00004ACD0000}"/>
    <cellStyle name="20% - Accent1 9 4 6" xfId="52740" xr:uid="{00000000-0005-0000-0000-00004BCD0000}"/>
    <cellStyle name="20% - Accent1 9 4 6 2" xfId="52741" xr:uid="{00000000-0005-0000-0000-00004CCD0000}"/>
    <cellStyle name="20% - Accent1 9 4 6 2 2" xfId="52742" xr:uid="{00000000-0005-0000-0000-00004DCD0000}"/>
    <cellStyle name="20% - Accent1 9 4 6 2 2 2" xfId="52743" xr:uid="{00000000-0005-0000-0000-00004ECD0000}"/>
    <cellStyle name="20% - Accent1 9 4 6 2 3" xfId="52744" xr:uid="{00000000-0005-0000-0000-00004FCD0000}"/>
    <cellStyle name="20% - Accent1 9 4 6 3" xfId="52745" xr:uid="{00000000-0005-0000-0000-000050CD0000}"/>
    <cellStyle name="20% - Accent1 9 4 6 3 2" xfId="52746" xr:uid="{00000000-0005-0000-0000-000051CD0000}"/>
    <cellStyle name="20% - Accent1 9 4 6 4" xfId="52747" xr:uid="{00000000-0005-0000-0000-000052CD0000}"/>
    <cellStyle name="20% - Accent1 9 4 7" xfId="52748" xr:uid="{00000000-0005-0000-0000-000053CD0000}"/>
    <cellStyle name="20% - Accent1 9 4 7 2" xfId="52749" xr:uid="{00000000-0005-0000-0000-000054CD0000}"/>
    <cellStyle name="20% - Accent1 9 4 7 2 2" xfId="52750" xr:uid="{00000000-0005-0000-0000-000055CD0000}"/>
    <cellStyle name="20% - Accent1 9 4 7 3" xfId="52751" xr:uid="{00000000-0005-0000-0000-000056CD0000}"/>
    <cellStyle name="20% - Accent1 9 4 8" xfId="52752" xr:uid="{00000000-0005-0000-0000-000057CD0000}"/>
    <cellStyle name="20% - Accent1 9 4 8 2" xfId="52753" xr:uid="{00000000-0005-0000-0000-000058CD0000}"/>
    <cellStyle name="20% - Accent1 9 4 8 2 2" xfId="52754" xr:uid="{00000000-0005-0000-0000-000059CD0000}"/>
    <cellStyle name="20% - Accent1 9 4 8 3" xfId="52755" xr:uid="{00000000-0005-0000-0000-00005ACD0000}"/>
    <cellStyle name="20% - Accent1 9 4 9" xfId="52756" xr:uid="{00000000-0005-0000-0000-00005BCD0000}"/>
    <cellStyle name="20% - Accent1 9 4 9 2" xfId="52757" xr:uid="{00000000-0005-0000-0000-00005CCD0000}"/>
    <cellStyle name="20% - Accent1 9 5" xfId="52758" xr:uid="{00000000-0005-0000-0000-00005DCD0000}"/>
    <cellStyle name="20% - Accent1 9 5 2" xfId="52759" xr:uid="{00000000-0005-0000-0000-00005ECD0000}"/>
    <cellStyle name="20% - Accent1 9 5 2 2" xfId="52760" xr:uid="{00000000-0005-0000-0000-00005FCD0000}"/>
    <cellStyle name="20% - Accent1 9 5 2 2 2" xfId="52761" xr:uid="{00000000-0005-0000-0000-000060CD0000}"/>
    <cellStyle name="20% - Accent1 9 5 2 2 2 2" xfId="52762" xr:uid="{00000000-0005-0000-0000-000061CD0000}"/>
    <cellStyle name="20% - Accent1 9 5 2 2 3" xfId="52763" xr:uid="{00000000-0005-0000-0000-000062CD0000}"/>
    <cellStyle name="20% - Accent1 9 5 2 3" xfId="52764" xr:uid="{00000000-0005-0000-0000-000063CD0000}"/>
    <cellStyle name="20% - Accent1 9 5 2 3 2" xfId="52765" xr:uid="{00000000-0005-0000-0000-000064CD0000}"/>
    <cellStyle name="20% - Accent1 9 5 2 4" xfId="52766" xr:uid="{00000000-0005-0000-0000-000065CD0000}"/>
    <cellStyle name="20% - Accent1 9 5 3" xfId="52767" xr:uid="{00000000-0005-0000-0000-000066CD0000}"/>
    <cellStyle name="20% - Accent1 9 5 3 2" xfId="52768" xr:uid="{00000000-0005-0000-0000-000067CD0000}"/>
    <cellStyle name="20% - Accent1 9 5 3 2 2" xfId="52769" xr:uid="{00000000-0005-0000-0000-000068CD0000}"/>
    <cellStyle name="20% - Accent1 9 5 3 2 2 2" xfId="52770" xr:uid="{00000000-0005-0000-0000-000069CD0000}"/>
    <cellStyle name="20% - Accent1 9 5 3 2 3" xfId="52771" xr:uid="{00000000-0005-0000-0000-00006ACD0000}"/>
    <cellStyle name="20% - Accent1 9 5 3 3" xfId="52772" xr:uid="{00000000-0005-0000-0000-00006BCD0000}"/>
    <cellStyle name="20% - Accent1 9 5 3 3 2" xfId="52773" xr:uid="{00000000-0005-0000-0000-00006CCD0000}"/>
    <cellStyle name="20% - Accent1 9 5 3 4" xfId="52774" xr:uid="{00000000-0005-0000-0000-00006DCD0000}"/>
    <cellStyle name="20% - Accent1 9 5 4" xfId="52775" xr:uid="{00000000-0005-0000-0000-00006ECD0000}"/>
    <cellStyle name="20% - Accent1 9 5 4 2" xfId="52776" xr:uid="{00000000-0005-0000-0000-00006FCD0000}"/>
    <cellStyle name="20% - Accent1 9 5 4 2 2" xfId="52777" xr:uid="{00000000-0005-0000-0000-000070CD0000}"/>
    <cellStyle name="20% - Accent1 9 5 4 2 2 2" xfId="52778" xr:uid="{00000000-0005-0000-0000-000071CD0000}"/>
    <cellStyle name="20% - Accent1 9 5 4 2 3" xfId="52779" xr:uid="{00000000-0005-0000-0000-000072CD0000}"/>
    <cellStyle name="20% - Accent1 9 5 4 3" xfId="52780" xr:uid="{00000000-0005-0000-0000-000073CD0000}"/>
    <cellStyle name="20% - Accent1 9 5 4 3 2" xfId="52781" xr:uid="{00000000-0005-0000-0000-000074CD0000}"/>
    <cellStyle name="20% - Accent1 9 5 4 4" xfId="52782" xr:uid="{00000000-0005-0000-0000-000075CD0000}"/>
    <cellStyle name="20% - Accent1 9 5 5" xfId="52783" xr:uid="{00000000-0005-0000-0000-000076CD0000}"/>
    <cellStyle name="20% - Accent1 9 5 5 2" xfId="52784" xr:uid="{00000000-0005-0000-0000-000077CD0000}"/>
    <cellStyle name="20% - Accent1 9 5 5 2 2" xfId="52785" xr:uid="{00000000-0005-0000-0000-000078CD0000}"/>
    <cellStyle name="20% - Accent1 9 5 5 3" xfId="52786" xr:uid="{00000000-0005-0000-0000-000079CD0000}"/>
    <cellStyle name="20% - Accent1 9 5 6" xfId="52787" xr:uid="{00000000-0005-0000-0000-00007ACD0000}"/>
    <cellStyle name="20% - Accent1 9 5 6 2" xfId="52788" xr:uid="{00000000-0005-0000-0000-00007BCD0000}"/>
    <cellStyle name="20% - Accent1 9 5 6 2 2" xfId="52789" xr:uid="{00000000-0005-0000-0000-00007CCD0000}"/>
    <cellStyle name="20% - Accent1 9 5 6 3" xfId="52790" xr:uid="{00000000-0005-0000-0000-00007DCD0000}"/>
    <cellStyle name="20% - Accent1 9 5 7" xfId="52791" xr:uid="{00000000-0005-0000-0000-00007ECD0000}"/>
    <cellStyle name="20% - Accent1 9 5 7 2" xfId="52792" xr:uid="{00000000-0005-0000-0000-00007FCD0000}"/>
    <cellStyle name="20% - Accent1 9 5 8" xfId="52793" xr:uid="{00000000-0005-0000-0000-000080CD0000}"/>
    <cellStyle name="20% - Accent1 9 5 8 2" xfId="52794" xr:uid="{00000000-0005-0000-0000-000081CD0000}"/>
    <cellStyle name="20% - Accent1 9 5 9" xfId="52795" xr:uid="{00000000-0005-0000-0000-000082CD0000}"/>
    <cellStyle name="20% - Accent1 9 6" xfId="52796" xr:uid="{00000000-0005-0000-0000-000083CD0000}"/>
    <cellStyle name="20% - Accent1 9 6 2" xfId="52797" xr:uid="{00000000-0005-0000-0000-000084CD0000}"/>
    <cellStyle name="20% - Accent1 9 6 2 2" xfId="52798" xr:uid="{00000000-0005-0000-0000-000085CD0000}"/>
    <cellStyle name="20% - Accent1 9 6 2 2 2" xfId="52799" xr:uid="{00000000-0005-0000-0000-000086CD0000}"/>
    <cellStyle name="20% - Accent1 9 6 2 2 2 2" xfId="52800" xr:uid="{00000000-0005-0000-0000-000087CD0000}"/>
    <cellStyle name="20% - Accent1 9 6 2 2 3" xfId="52801" xr:uid="{00000000-0005-0000-0000-000088CD0000}"/>
    <cellStyle name="20% - Accent1 9 6 2 3" xfId="52802" xr:uid="{00000000-0005-0000-0000-000089CD0000}"/>
    <cellStyle name="20% - Accent1 9 6 2 3 2" xfId="52803" xr:uid="{00000000-0005-0000-0000-00008ACD0000}"/>
    <cellStyle name="20% - Accent1 9 6 2 4" xfId="52804" xr:uid="{00000000-0005-0000-0000-00008BCD0000}"/>
    <cellStyle name="20% - Accent1 9 6 3" xfId="52805" xr:uid="{00000000-0005-0000-0000-00008CCD0000}"/>
    <cellStyle name="20% - Accent1 9 6 3 2" xfId="52806" xr:uid="{00000000-0005-0000-0000-00008DCD0000}"/>
    <cellStyle name="20% - Accent1 9 6 3 2 2" xfId="52807" xr:uid="{00000000-0005-0000-0000-00008ECD0000}"/>
    <cellStyle name="20% - Accent1 9 6 3 2 2 2" xfId="52808" xr:uid="{00000000-0005-0000-0000-00008FCD0000}"/>
    <cellStyle name="20% - Accent1 9 6 3 2 3" xfId="52809" xr:uid="{00000000-0005-0000-0000-000090CD0000}"/>
    <cellStyle name="20% - Accent1 9 6 3 3" xfId="52810" xr:uid="{00000000-0005-0000-0000-000091CD0000}"/>
    <cellStyle name="20% - Accent1 9 6 3 3 2" xfId="52811" xr:uid="{00000000-0005-0000-0000-000092CD0000}"/>
    <cellStyle name="20% - Accent1 9 6 3 4" xfId="52812" xr:uid="{00000000-0005-0000-0000-000093CD0000}"/>
    <cellStyle name="20% - Accent1 9 6 4" xfId="52813" xr:uid="{00000000-0005-0000-0000-000094CD0000}"/>
    <cellStyle name="20% - Accent1 9 6 4 2" xfId="52814" xr:uid="{00000000-0005-0000-0000-000095CD0000}"/>
    <cellStyle name="20% - Accent1 9 6 4 2 2" xfId="52815" xr:uid="{00000000-0005-0000-0000-000096CD0000}"/>
    <cellStyle name="20% - Accent1 9 6 4 2 2 2" xfId="52816" xr:uid="{00000000-0005-0000-0000-000097CD0000}"/>
    <cellStyle name="20% - Accent1 9 6 4 2 3" xfId="52817" xr:uid="{00000000-0005-0000-0000-000098CD0000}"/>
    <cellStyle name="20% - Accent1 9 6 4 3" xfId="52818" xr:uid="{00000000-0005-0000-0000-000099CD0000}"/>
    <cellStyle name="20% - Accent1 9 6 4 3 2" xfId="52819" xr:uid="{00000000-0005-0000-0000-00009ACD0000}"/>
    <cellStyle name="20% - Accent1 9 6 4 4" xfId="52820" xr:uid="{00000000-0005-0000-0000-00009BCD0000}"/>
    <cellStyle name="20% - Accent1 9 6 5" xfId="52821" xr:uid="{00000000-0005-0000-0000-00009CCD0000}"/>
    <cellStyle name="20% - Accent1 9 6 5 2" xfId="52822" xr:uid="{00000000-0005-0000-0000-00009DCD0000}"/>
    <cellStyle name="20% - Accent1 9 6 5 2 2" xfId="52823" xr:uid="{00000000-0005-0000-0000-00009ECD0000}"/>
    <cellStyle name="20% - Accent1 9 6 5 3" xfId="52824" xr:uid="{00000000-0005-0000-0000-00009FCD0000}"/>
    <cellStyle name="20% - Accent1 9 6 6" xfId="52825" xr:uid="{00000000-0005-0000-0000-0000A0CD0000}"/>
    <cellStyle name="20% - Accent1 9 6 6 2" xfId="52826" xr:uid="{00000000-0005-0000-0000-0000A1CD0000}"/>
    <cellStyle name="20% - Accent1 9 6 6 2 2" xfId="52827" xr:uid="{00000000-0005-0000-0000-0000A2CD0000}"/>
    <cellStyle name="20% - Accent1 9 6 6 3" xfId="52828" xr:uid="{00000000-0005-0000-0000-0000A3CD0000}"/>
    <cellStyle name="20% - Accent1 9 6 7" xfId="52829" xr:uid="{00000000-0005-0000-0000-0000A4CD0000}"/>
    <cellStyle name="20% - Accent1 9 6 7 2" xfId="52830" xr:uid="{00000000-0005-0000-0000-0000A5CD0000}"/>
    <cellStyle name="20% - Accent1 9 6 8" xfId="52831" xr:uid="{00000000-0005-0000-0000-0000A6CD0000}"/>
    <cellStyle name="20% - Accent1 9 6 8 2" xfId="52832" xr:uid="{00000000-0005-0000-0000-0000A7CD0000}"/>
    <cellStyle name="20% - Accent1 9 6 9" xfId="52833" xr:uid="{00000000-0005-0000-0000-0000A8CD0000}"/>
    <cellStyle name="20% - Accent1 9 7" xfId="52834" xr:uid="{00000000-0005-0000-0000-0000A9CD0000}"/>
    <cellStyle name="20% - Accent1 9 7 2" xfId="52835" xr:uid="{00000000-0005-0000-0000-0000AACD0000}"/>
    <cellStyle name="20% - Accent1 9 7 2 2" xfId="52836" xr:uid="{00000000-0005-0000-0000-0000ABCD0000}"/>
    <cellStyle name="20% - Accent1 9 7 2 2 2" xfId="52837" xr:uid="{00000000-0005-0000-0000-0000ACCD0000}"/>
    <cellStyle name="20% - Accent1 9 7 2 3" xfId="52838" xr:uid="{00000000-0005-0000-0000-0000ADCD0000}"/>
    <cellStyle name="20% - Accent1 9 7 3" xfId="52839" xr:uid="{00000000-0005-0000-0000-0000AECD0000}"/>
    <cellStyle name="20% - Accent1 9 7 3 2" xfId="52840" xr:uid="{00000000-0005-0000-0000-0000AFCD0000}"/>
    <cellStyle name="20% - Accent1 9 7 4" xfId="52841" xr:uid="{00000000-0005-0000-0000-0000B0CD0000}"/>
    <cellStyle name="20% - Accent1 9 8" xfId="52842" xr:uid="{00000000-0005-0000-0000-0000B1CD0000}"/>
    <cellStyle name="20% - Accent1 9 8 2" xfId="52843" xr:uid="{00000000-0005-0000-0000-0000B2CD0000}"/>
    <cellStyle name="20% - Accent1 9 8 2 2" xfId="52844" xr:uid="{00000000-0005-0000-0000-0000B3CD0000}"/>
    <cellStyle name="20% - Accent1 9 8 2 2 2" xfId="52845" xr:uid="{00000000-0005-0000-0000-0000B4CD0000}"/>
    <cellStyle name="20% - Accent1 9 8 2 3" xfId="52846" xr:uid="{00000000-0005-0000-0000-0000B5CD0000}"/>
    <cellStyle name="20% - Accent1 9 8 3" xfId="52847" xr:uid="{00000000-0005-0000-0000-0000B6CD0000}"/>
    <cellStyle name="20% - Accent1 9 8 3 2" xfId="52848" xr:uid="{00000000-0005-0000-0000-0000B7CD0000}"/>
    <cellStyle name="20% - Accent1 9 8 4" xfId="52849" xr:uid="{00000000-0005-0000-0000-0000B8CD0000}"/>
    <cellStyle name="20% - Accent1 9 9" xfId="52850" xr:uid="{00000000-0005-0000-0000-0000B9CD0000}"/>
    <cellStyle name="20% - Accent1 9 9 2" xfId="52851" xr:uid="{00000000-0005-0000-0000-0000BACD0000}"/>
    <cellStyle name="20% - Accent1 9 9 2 2" xfId="52852" xr:uid="{00000000-0005-0000-0000-0000BBCD0000}"/>
    <cellStyle name="20% - Accent1 9 9 2 2 2" xfId="52853" xr:uid="{00000000-0005-0000-0000-0000BCCD0000}"/>
    <cellStyle name="20% - Accent1 9 9 2 3" xfId="52854" xr:uid="{00000000-0005-0000-0000-0000BDCD0000}"/>
    <cellStyle name="20% - Accent1 9 9 3" xfId="52855" xr:uid="{00000000-0005-0000-0000-0000BECD0000}"/>
    <cellStyle name="20% - Accent1 9 9 3 2" xfId="52856" xr:uid="{00000000-0005-0000-0000-0000BFCD0000}"/>
    <cellStyle name="20% - Accent1 9 9 4" xfId="52857" xr:uid="{00000000-0005-0000-0000-0000C0CD0000}"/>
    <cellStyle name="20% - Accent2" xfId="41" builtinId="34" customBuiltin="1"/>
    <cellStyle name="20% - Accent2 2" xfId="121" xr:uid="{00000000-0005-0000-0000-0000C2CD0000}"/>
    <cellStyle name="20% - Accent2 3" xfId="122" xr:uid="{00000000-0005-0000-0000-0000C3CD0000}"/>
    <cellStyle name="20% - Accent3" xfId="45" builtinId="38" customBuiltin="1"/>
    <cellStyle name="20% - Accent3 2" xfId="123" xr:uid="{00000000-0005-0000-0000-0000C5CD0000}"/>
    <cellStyle name="20% - Accent3 3" xfId="124" xr:uid="{00000000-0005-0000-0000-0000C6CD0000}"/>
    <cellStyle name="20% - Accent4" xfId="49" builtinId="42" customBuiltin="1"/>
    <cellStyle name="20% - Accent4 2" xfId="125" xr:uid="{00000000-0005-0000-0000-0000C8CD0000}"/>
    <cellStyle name="20% - Accent4 3" xfId="126" xr:uid="{00000000-0005-0000-0000-0000C9CD0000}"/>
    <cellStyle name="20% - Accent5" xfId="53" builtinId="46" customBuiltin="1"/>
    <cellStyle name="20% - Accent5 2" xfId="127" xr:uid="{00000000-0005-0000-0000-0000CBCD0000}"/>
    <cellStyle name="20% - Accent5 3" xfId="128" xr:uid="{00000000-0005-0000-0000-0000CCCD0000}"/>
    <cellStyle name="20% - Accent6" xfId="57" builtinId="50" customBuiltin="1"/>
    <cellStyle name="20% - Accent6 2" xfId="129" xr:uid="{00000000-0005-0000-0000-0000CECD0000}"/>
    <cellStyle name="20% - Accent6 3" xfId="130" xr:uid="{00000000-0005-0000-0000-0000CFCD0000}"/>
    <cellStyle name="40% - Accent1" xfId="38" builtinId="31" customBuiltin="1"/>
    <cellStyle name="40% - Accent1 2" xfId="131" xr:uid="{00000000-0005-0000-0000-0000D1CD0000}"/>
    <cellStyle name="40% - Accent1 3" xfId="132" xr:uid="{00000000-0005-0000-0000-0000D2CD0000}"/>
    <cellStyle name="40% - Accent2" xfId="42" builtinId="35" customBuiltin="1"/>
    <cellStyle name="40% - Accent2 2" xfId="133" xr:uid="{00000000-0005-0000-0000-0000D4CD0000}"/>
    <cellStyle name="40% - Accent2 3" xfId="134" xr:uid="{00000000-0005-0000-0000-0000D5CD0000}"/>
    <cellStyle name="40% - Accent3" xfId="46" builtinId="39" customBuiltin="1"/>
    <cellStyle name="40% - Accent3 2" xfId="135" xr:uid="{00000000-0005-0000-0000-0000D7CD0000}"/>
    <cellStyle name="40% - Accent3 3" xfId="136" xr:uid="{00000000-0005-0000-0000-0000D8CD0000}"/>
    <cellStyle name="40% - Accent4" xfId="50" builtinId="43" customBuiltin="1"/>
    <cellStyle name="40% - Accent4 2" xfId="137" xr:uid="{00000000-0005-0000-0000-0000DACD0000}"/>
    <cellStyle name="40% - Accent4 3" xfId="138" xr:uid="{00000000-0005-0000-0000-0000DBCD0000}"/>
    <cellStyle name="40% - Accent5" xfId="54" builtinId="47" customBuiltin="1"/>
    <cellStyle name="40% - Accent5 2" xfId="139" xr:uid="{00000000-0005-0000-0000-0000DDCD0000}"/>
    <cellStyle name="40% - Accent5 3" xfId="140" xr:uid="{00000000-0005-0000-0000-0000DECD0000}"/>
    <cellStyle name="40% - Accent6" xfId="58" builtinId="51" customBuiltin="1"/>
    <cellStyle name="40% - Accent6 2" xfId="141" xr:uid="{00000000-0005-0000-0000-0000E0CD0000}"/>
    <cellStyle name="40% - Accent6 3" xfId="142" xr:uid="{00000000-0005-0000-0000-0000E1CD0000}"/>
    <cellStyle name="60% - Accent1" xfId="39" builtinId="32" customBuiltin="1"/>
    <cellStyle name="60% - Accent1 2" xfId="143" xr:uid="{00000000-0005-0000-0000-0000E3CD0000}"/>
    <cellStyle name="60% - Accent2" xfId="43" builtinId="36" customBuiltin="1"/>
    <cellStyle name="60% - Accent2 2" xfId="144" xr:uid="{00000000-0005-0000-0000-0000E5CD0000}"/>
    <cellStyle name="60% - Accent3" xfId="47" builtinId="40" customBuiltin="1"/>
    <cellStyle name="60% - Accent3 2" xfId="145" xr:uid="{00000000-0005-0000-0000-0000E7CD0000}"/>
    <cellStyle name="60% - Accent4" xfId="51" builtinId="44" customBuiltin="1"/>
    <cellStyle name="60% - Accent4 2" xfId="146" xr:uid="{00000000-0005-0000-0000-0000E9CD0000}"/>
    <cellStyle name="60% - Accent5" xfId="55" builtinId="48" customBuiltin="1"/>
    <cellStyle name="60% - Accent5 2" xfId="147" xr:uid="{00000000-0005-0000-0000-0000EBCD0000}"/>
    <cellStyle name="60% - Accent6" xfId="59" builtinId="52" customBuiltin="1"/>
    <cellStyle name="60% - Accent6 2" xfId="148" xr:uid="{00000000-0005-0000-0000-0000EDCD0000}"/>
    <cellStyle name="Accent1" xfId="36" builtinId="29" customBuiltin="1"/>
    <cellStyle name="Accent1 2" xfId="149" xr:uid="{00000000-0005-0000-0000-0000EFCD0000}"/>
    <cellStyle name="Accent2" xfId="40" builtinId="33" customBuiltin="1"/>
    <cellStyle name="Accent2 2" xfId="150" xr:uid="{00000000-0005-0000-0000-0000F1CD0000}"/>
    <cellStyle name="Accent3" xfId="44" builtinId="37" customBuiltin="1"/>
    <cellStyle name="Accent3 2" xfId="151" xr:uid="{00000000-0005-0000-0000-0000F3CD0000}"/>
    <cellStyle name="Accent4" xfId="48" builtinId="41" customBuiltin="1"/>
    <cellStyle name="Accent4 2" xfId="152" xr:uid="{00000000-0005-0000-0000-0000F5CD0000}"/>
    <cellStyle name="Accent5" xfId="52" builtinId="45" customBuiltin="1"/>
    <cellStyle name="Accent5 2" xfId="153" xr:uid="{00000000-0005-0000-0000-0000F7CD0000}"/>
    <cellStyle name="Accent6" xfId="56" builtinId="49" customBuiltin="1"/>
    <cellStyle name="Accent6 2" xfId="154" xr:uid="{00000000-0005-0000-0000-0000F9CD0000}"/>
    <cellStyle name="Bad" xfId="155" xr:uid="{00000000-0005-0000-0000-0000FACD0000}"/>
    <cellStyle name="Bad 2" xfId="156" xr:uid="{00000000-0005-0000-0000-0000FBCD0000}"/>
    <cellStyle name="Berekening" xfId="30" builtinId="22" customBuiltin="1"/>
    <cellStyle name="Berekening 2" xfId="157" xr:uid="{00000000-0005-0000-0000-0000FDCD0000}"/>
    <cellStyle name="Bold text" xfId="158" xr:uid="{00000000-0005-0000-0000-0000FECD0000}"/>
    <cellStyle name="Calculation" xfId="159" xr:uid="{00000000-0005-0000-0000-0000FFCD0000}"/>
    <cellStyle name="Check Cell" xfId="160" xr:uid="{00000000-0005-0000-0000-000000CE0000}"/>
    <cellStyle name="Comma [0]" xfId="68" xr:uid="{00000000-0005-0000-0000-000001CE0000}"/>
    <cellStyle name="Comma [0] 2" xfId="52858" xr:uid="{00000000-0005-0000-0000-000002CE0000}"/>
    <cellStyle name="Comma [0]_AA BCR/ Basis ruimtestaat 13.0" xfId="1" xr:uid="{00000000-0005-0000-0000-000003CE0000}"/>
    <cellStyle name="Comma_AA BCR/ Basis ruimtestaat 13.0" xfId="2" xr:uid="{00000000-0005-0000-0000-000004CE0000}"/>
    <cellStyle name="Comma_CALCULATIEBLAD.XLS" xfId="3" xr:uid="{00000000-0005-0000-0000-000005CE0000}"/>
    <cellStyle name="Comma_Uurtarieven 2000 LEVERANCIER" xfId="4" xr:uid="{00000000-0005-0000-0000-000006CE0000}"/>
    <cellStyle name="Controlecel" xfId="32" builtinId="23" customBuiltin="1"/>
    <cellStyle name="Controlecel 2" xfId="161" xr:uid="{00000000-0005-0000-0000-000008CE0000}"/>
    <cellStyle name="Currency [0]" xfId="52859" xr:uid="{00000000-0005-0000-0000-000009CE0000}"/>
    <cellStyle name="Currency_AA BCR/ Basis ruimtestaat 13.0" xfId="5" xr:uid="{00000000-0005-0000-0000-00000ACE0000}"/>
    <cellStyle name="Currency_ATIR-Calc-Uurtarief 2001" xfId="6" xr:uid="{00000000-0005-0000-0000-00000BCE0000}"/>
    <cellStyle name="Currency_CALCULATIEBLAD.XLS" xfId="7" xr:uid="{00000000-0005-0000-0000-00000CCE0000}"/>
    <cellStyle name="Euro" xfId="69" xr:uid="{00000000-0005-0000-0000-00000DCE0000}"/>
    <cellStyle name="Euro 2" xfId="70" xr:uid="{00000000-0005-0000-0000-00000ECE0000}"/>
    <cellStyle name="Euro 2 2" xfId="52860" xr:uid="{00000000-0005-0000-0000-00000FCE0000}"/>
    <cellStyle name="Euro 3" xfId="71" xr:uid="{00000000-0005-0000-0000-000010CE0000}"/>
    <cellStyle name="Euro 3 2" xfId="52861" xr:uid="{00000000-0005-0000-0000-000011CE0000}"/>
    <cellStyle name="Euro 4" xfId="72" xr:uid="{00000000-0005-0000-0000-000012CE0000}"/>
    <cellStyle name="euro 5" xfId="52862" xr:uid="{00000000-0005-0000-0000-000013CE0000}"/>
    <cellStyle name="euro 6" xfId="52863" xr:uid="{00000000-0005-0000-0000-000014CE0000}"/>
    <cellStyle name="Euro_Roto Smeets Hilversum v-1" xfId="73" xr:uid="{00000000-0005-0000-0000-000015CE0000}"/>
    <cellStyle name="Explanatory Text" xfId="162" xr:uid="{00000000-0005-0000-0000-000016CE0000}"/>
    <cellStyle name="Followed Hyperlink_Aantal groepen per school.xls" xfId="8" xr:uid="{00000000-0005-0000-0000-000017CE0000}"/>
    <cellStyle name="Gekoppelde cel" xfId="31" builtinId="24" customBuiltin="1"/>
    <cellStyle name="Gekoppelde cel 2" xfId="163" xr:uid="{00000000-0005-0000-0000-000019CE0000}"/>
    <cellStyle name="Goed" xfId="25" builtinId="26" customBuiltin="1"/>
    <cellStyle name="Goed 2" xfId="164" xr:uid="{00000000-0005-0000-0000-00001BCE0000}"/>
    <cellStyle name="Goed 3" xfId="165" xr:uid="{00000000-0005-0000-0000-00001CCE0000}"/>
    <cellStyle name="Good" xfId="166" xr:uid="{00000000-0005-0000-0000-00001DCE0000}"/>
    <cellStyle name="Heading 1" xfId="167" xr:uid="{00000000-0005-0000-0000-00001ECE0000}"/>
    <cellStyle name="Heading 2" xfId="168" xr:uid="{00000000-0005-0000-0000-00001FCE0000}"/>
    <cellStyle name="Heading 3" xfId="169" xr:uid="{00000000-0005-0000-0000-000020CE0000}"/>
    <cellStyle name="Heading 4" xfId="170" xr:uid="{00000000-0005-0000-0000-000021CE0000}"/>
    <cellStyle name="Hyperlink 2" xfId="52864" xr:uid="{00000000-0005-0000-0000-000022CE0000}"/>
    <cellStyle name="Input" xfId="171" xr:uid="{00000000-0005-0000-0000-000023CE0000}"/>
    <cellStyle name="Invoer" xfId="28" builtinId="20" customBuiltin="1"/>
    <cellStyle name="invoer 2" xfId="172" xr:uid="{00000000-0005-0000-0000-000025CE0000}"/>
    <cellStyle name="Komma" xfId="9" builtinId="3"/>
    <cellStyle name="Komma [0] 2" xfId="74" xr:uid="{00000000-0005-0000-0000-000027CE0000}"/>
    <cellStyle name="Komma 2" xfId="75" xr:uid="{00000000-0005-0000-0000-000028CE0000}"/>
    <cellStyle name="Komma 2 2" xfId="52865" xr:uid="{00000000-0005-0000-0000-000029CE0000}"/>
    <cellStyle name="Komma 3" xfId="76" xr:uid="{00000000-0005-0000-0000-00002ACE0000}"/>
    <cellStyle name="Komma 3 2" xfId="77" xr:uid="{00000000-0005-0000-0000-00002BCE0000}"/>
    <cellStyle name="Komma 3 3" xfId="106" xr:uid="{00000000-0005-0000-0000-00002CCE0000}"/>
    <cellStyle name="Komma 4" xfId="78" xr:uid="{00000000-0005-0000-0000-00002DCE0000}"/>
    <cellStyle name="Komma 4 2" xfId="52866" xr:uid="{00000000-0005-0000-0000-00002ECE0000}"/>
    <cellStyle name="Komma 5" xfId="52867" xr:uid="{00000000-0005-0000-0000-00002FCE0000}"/>
    <cellStyle name="Komma 6" xfId="52868" xr:uid="{00000000-0005-0000-0000-000030CE0000}"/>
    <cellStyle name="kop" xfId="79" xr:uid="{00000000-0005-0000-0000-000031CE0000}"/>
    <cellStyle name="Kop 1" xfId="21" builtinId="16" customBuiltin="1"/>
    <cellStyle name="Kop 1 2" xfId="173" xr:uid="{00000000-0005-0000-0000-000033CE0000}"/>
    <cellStyle name="Kop 2" xfId="22" builtinId="17" customBuiltin="1"/>
    <cellStyle name="Kop 2 2" xfId="174" xr:uid="{00000000-0005-0000-0000-000035CE0000}"/>
    <cellStyle name="Kop 3" xfId="23" builtinId="18" customBuiltin="1"/>
    <cellStyle name="Kop 3 2" xfId="175" xr:uid="{00000000-0005-0000-0000-000037CE0000}"/>
    <cellStyle name="Kop 4" xfId="24" builtinId="19" customBuiltin="1"/>
    <cellStyle name="Kop 4 2" xfId="176" xr:uid="{00000000-0005-0000-0000-000039CE0000}"/>
    <cellStyle name="Koppen_rekenblad" xfId="177" xr:uid="{00000000-0005-0000-0000-00003ACE0000}"/>
    <cellStyle name="koppenrekenblad2" xfId="178" xr:uid="{00000000-0005-0000-0000-00003BCE0000}"/>
    <cellStyle name="koppenrekenblad2 2" xfId="52869" xr:uid="{00000000-0005-0000-0000-00003CCE0000}"/>
    <cellStyle name="Linked Cell" xfId="179" xr:uid="{00000000-0005-0000-0000-00003DCE0000}"/>
    <cellStyle name="m2" xfId="180" xr:uid="{00000000-0005-0000-0000-00003ECE0000}"/>
    <cellStyle name="m2 2" xfId="52870" xr:uid="{00000000-0005-0000-0000-00003FCE0000}"/>
    <cellStyle name="Neutraal" xfId="27" builtinId="28" customBuiltin="1"/>
    <cellStyle name="Neutraal 2" xfId="181" xr:uid="{00000000-0005-0000-0000-000041CE0000}"/>
    <cellStyle name="Neutral" xfId="182" xr:uid="{00000000-0005-0000-0000-000042CE0000}"/>
    <cellStyle name="Normaal 2" xfId="80" xr:uid="{00000000-0005-0000-0000-000043CE0000}"/>
    <cellStyle name="Normaal_Basis Inventarisatielijst. xls.xls" xfId="81" xr:uid="{00000000-0005-0000-0000-000044CE0000}"/>
    <cellStyle name="Normal 2" xfId="183" xr:uid="{00000000-0005-0000-0000-000045CE0000}"/>
    <cellStyle name="Normal_ KLM-CTR(STA)-Recap.xls" xfId="10" xr:uid="{00000000-0005-0000-0000-000046CE0000}"/>
    <cellStyle name="Normal_ KLM-CTR(STA)-Recap.xls 2" xfId="63" xr:uid="{00000000-0005-0000-0000-000047CE0000}"/>
    <cellStyle name="Normal_AFRPPRIJS.xls" xfId="11" xr:uid="{00000000-0005-0000-0000-000048CE0000}"/>
    <cellStyle name="Normal_ATIR-Calc-Uurtarief 2001" xfId="12" xr:uid="{00000000-0005-0000-0000-000049CE0000}"/>
    <cellStyle name="Normal_CALCULATIEBLAD.XLS" xfId="13" xr:uid="{00000000-0005-0000-0000-00004ACE0000}"/>
    <cellStyle name="Normal_CALCULATIEBLAD.XLS 2" xfId="64" xr:uid="{00000000-0005-0000-0000-00004BCE0000}"/>
    <cellStyle name="Normal_Uurtarieven 2000 LEVERANCIER" xfId="14" xr:uid="{00000000-0005-0000-0000-00004CCE0000}"/>
    <cellStyle name="Normal_Workbook1_AFRPPRIJS.xls" xfId="15" xr:uid="{00000000-0005-0000-0000-00004DCE0000}"/>
    <cellStyle name="Note" xfId="184" xr:uid="{00000000-0005-0000-0000-00004ECE0000}"/>
    <cellStyle name="Notitie 2" xfId="61" xr:uid="{00000000-0005-0000-0000-00004FCE0000}"/>
    <cellStyle name="Notitie 3" xfId="185" xr:uid="{00000000-0005-0000-0000-000050CE0000}"/>
    <cellStyle name="Ongedefinieerd" xfId="16" xr:uid="{00000000-0005-0000-0000-000051CE0000}"/>
    <cellStyle name="Ongedefinieerd 2" xfId="82" xr:uid="{00000000-0005-0000-0000-000052CE0000}"/>
    <cellStyle name="Ongeldig" xfId="26" builtinId="27" customBuiltin="1"/>
    <cellStyle name="Ongeldig 2" xfId="186" xr:uid="{00000000-0005-0000-0000-000054CE0000}"/>
    <cellStyle name="Output" xfId="187" xr:uid="{00000000-0005-0000-0000-000055CE0000}"/>
    <cellStyle name="Procent" xfId="17" builtinId="5"/>
    <cellStyle name="Procent 2" xfId="66" xr:uid="{00000000-0005-0000-0000-000057CE0000}"/>
    <cellStyle name="Procent 2 2" xfId="83" xr:uid="{00000000-0005-0000-0000-000058CE0000}"/>
    <cellStyle name="Procent 2 3" xfId="52871" xr:uid="{00000000-0005-0000-0000-000059CE0000}"/>
    <cellStyle name="Procent 3" xfId="84" xr:uid="{00000000-0005-0000-0000-00005ACE0000}"/>
    <cellStyle name="Ruimtestaat_Koppen" xfId="188" xr:uid="{00000000-0005-0000-0000-00005BCE0000}"/>
    <cellStyle name="Standaard" xfId="0" builtinId="0"/>
    <cellStyle name="Standaard 10" xfId="85" xr:uid="{00000000-0005-0000-0000-00005DCE0000}"/>
    <cellStyle name="Standaard 10 2" xfId="86" xr:uid="{00000000-0005-0000-0000-00005ECE0000}"/>
    <cellStyle name="Standaard 11" xfId="87" xr:uid="{00000000-0005-0000-0000-00005FCE0000}"/>
    <cellStyle name="Standaard 12" xfId="88" xr:uid="{00000000-0005-0000-0000-000060CE0000}"/>
    <cellStyle name="Standaard 13" xfId="89" xr:uid="{00000000-0005-0000-0000-000061CE0000}"/>
    <cellStyle name="Standaard 13 2" xfId="52872" xr:uid="{00000000-0005-0000-0000-000062CE0000}"/>
    <cellStyle name="Standaard 14" xfId="52873" xr:uid="{00000000-0005-0000-0000-000063CE0000}"/>
    <cellStyle name="Standaard 2" xfId="60" xr:uid="{00000000-0005-0000-0000-000064CE0000}"/>
    <cellStyle name="Standaard 2 2" xfId="90" xr:uid="{00000000-0005-0000-0000-000065CE0000}"/>
    <cellStyle name="Standaard 2 2 2" xfId="91" xr:uid="{00000000-0005-0000-0000-000066CE0000}"/>
    <cellStyle name="Standaard 2 2 2 2" xfId="92" xr:uid="{00000000-0005-0000-0000-000067CE0000}"/>
    <cellStyle name="Standaard 2 3" xfId="93" xr:uid="{00000000-0005-0000-0000-000068CE0000}"/>
    <cellStyle name="Standaard 2 3 2" xfId="52874" xr:uid="{00000000-0005-0000-0000-000069CE0000}"/>
    <cellStyle name="Standaard 2 4" xfId="52875" xr:uid="{00000000-0005-0000-0000-00006ACE0000}"/>
    <cellStyle name="Standaard 3" xfId="65" xr:uid="{00000000-0005-0000-0000-00006BCE0000}"/>
    <cellStyle name="Standaard 3 2" xfId="52876" xr:uid="{00000000-0005-0000-0000-00006CCE0000}"/>
    <cellStyle name="Standaard 3 2 2" xfId="52877" xr:uid="{00000000-0005-0000-0000-00006DCE0000}"/>
    <cellStyle name="Standaard 3 3" xfId="52878" xr:uid="{00000000-0005-0000-0000-00006ECE0000}"/>
    <cellStyle name="Standaard 3 4" xfId="52879" xr:uid="{00000000-0005-0000-0000-00006FCE0000}"/>
    <cellStyle name="Standaard 3 5" xfId="52880" xr:uid="{00000000-0005-0000-0000-000070CE0000}"/>
    <cellStyle name="Standaard 4" xfId="94" xr:uid="{00000000-0005-0000-0000-000071CE0000}"/>
    <cellStyle name="Standaard 4 2" xfId="104" xr:uid="{00000000-0005-0000-0000-000072CE0000}"/>
    <cellStyle name="Standaard 4 3" xfId="52881" xr:uid="{00000000-0005-0000-0000-000073CE0000}"/>
    <cellStyle name="Standaard 5" xfId="95" xr:uid="{00000000-0005-0000-0000-000074CE0000}"/>
    <cellStyle name="Standaard 5 2" xfId="96" xr:uid="{00000000-0005-0000-0000-000075CE0000}"/>
    <cellStyle name="Standaard 6" xfId="97" xr:uid="{00000000-0005-0000-0000-000076CE0000}"/>
    <cellStyle name="Standaard 7" xfId="98" xr:uid="{00000000-0005-0000-0000-000077CE0000}"/>
    <cellStyle name="Standaard 7 2" xfId="52882" xr:uid="{00000000-0005-0000-0000-000078CE0000}"/>
    <cellStyle name="Standaard 8" xfId="99" xr:uid="{00000000-0005-0000-0000-000079CE0000}"/>
    <cellStyle name="Standaard 9" xfId="100" xr:uid="{00000000-0005-0000-0000-00007ACE0000}"/>
    <cellStyle name="Standaard_Bijlage 1+3" xfId="62" xr:uid="{00000000-0005-0000-0000-00007BCE0000}"/>
    <cellStyle name="Standaard_Blad1" xfId="18" xr:uid="{00000000-0005-0000-0000-00007CCE0000}"/>
    <cellStyle name="Titel" xfId="20" builtinId="15" customBuiltin="1"/>
    <cellStyle name="Titel 2" xfId="189" xr:uid="{00000000-0005-0000-0000-00007ECE0000}"/>
    <cellStyle name="Title" xfId="190" xr:uid="{00000000-0005-0000-0000-00007FCE0000}"/>
    <cellStyle name="Totaal" xfId="35" builtinId="25" customBuiltin="1"/>
    <cellStyle name="Totaal 2" xfId="191" xr:uid="{00000000-0005-0000-0000-000081CE0000}"/>
    <cellStyle name="Total" xfId="192" xr:uid="{00000000-0005-0000-0000-000082CE0000}"/>
    <cellStyle name="Uitvoer" xfId="29" builtinId="21" customBuiltin="1"/>
    <cellStyle name="Uitvoer 2" xfId="193" xr:uid="{00000000-0005-0000-0000-000084CE0000}"/>
    <cellStyle name="Valuta" xfId="19" builtinId="4"/>
    <cellStyle name="Valuta 2" xfId="67" xr:uid="{00000000-0005-0000-0000-000086CE0000}"/>
    <cellStyle name="Valuta 2 2" xfId="103" xr:uid="{00000000-0005-0000-0000-000087CE0000}"/>
    <cellStyle name="Valuta 2 3" xfId="52883" xr:uid="{00000000-0005-0000-0000-000088CE0000}"/>
    <cellStyle name="Valuta 3" xfId="101" xr:uid="{00000000-0005-0000-0000-000089CE0000}"/>
    <cellStyle name="Valuta 3 2" xfId="105" xr:uid="{00000000-0005-0000-0000-00008ACE0000}"/>
    <cellStyle name="Valuta 3 3" xfId="52884" xr:uid="{00000000-0005-0000-0000-00008BCE0000}"/>
    <cellStyle name="Valuta 4" xfId="102" xr:uid="{00000000-0005-0000-0000-00008CCE0000}"/>
    <cellStyle name="Valuta 4 2" xfId="52885" xr:uid="{00000000-0005-0000-0000-00008DCE0000}"/>
    <cellStyle name="Valuta 5" xfId="52886" xr:uid="{00000000-0005-0000-0000-00008ECE0000}"/>
    <cellStyle name="Valuta euro rb" xfId="194" xr:uid="{00000000-0005-0000-0000-00008FCE0000}"/>
    <cellStyle name="Valuta F rb" xfId="195" xr:uid="{00000000-0005-0000-0000-000090CE0000}"/>
    <cellStyle name="Valuta gulden rb" xfId="196" xr:uid="{00000000-0005-0000-0000-000091CE0000}"/>
    <cellStyle name="Verklarende tekst" xfId="34" builtinId="53" customBuiltin="1"/>
    <cellStyle name="Verklarende tekst 2" xfId="197" xr:uid="{00000000-0005-0000-0000-000093CE0000}"/>
    <cellStyle name="Waarschuwingstekst" xfId="33" builtinId="11" customBuiltin="1"/>
    <cellStyle name="Waarschuwingstekst 2" xfId="198" xr:uid="{00000000-0005-0000-0000-000095CE0000}"/>
    <cellStyle name="Warning Text" xfId="199" xr:uid="{00000000-0005-0000-0000-000096CE0000}"/>
  </cellStyles>
  <dxfs count="16">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AAA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externalLink" Target="externalLinks/externalLink7.xml"/><Relationship Id="rId26" Type="http://schemas.openxmlformats.org/officeDocument/2006/relationships/externalLink" Target="externalLinks/externalLink15.xml"/><Relationship Id="rId3" Type="http://schemas.openxmlformats.org/officeDocument/2006/relationships/worksheet" Target="worksheets/sheet3.xml"/><Relationship Id="rId21" Type="http://schemas.openxmlformats.org/officeDocument/2006/relationships/externalLink" Target="externalLinks/externalLink10.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externalLink" Target="externalLinks/externalLink6.xml"/><Relationship Id="rId25" Type="http://schemas.openxmlformats.org/officeDocument/2006/relationships/externalLink" Target="externalLinks/externalLink14.xml"/><Relationship Id="rId2" Type="http://schemas.openxmlformats.org/officeDocument/2006/relationships/worksheet" Target="worksheets/sheet2.xml"/><Relationship Id="rId16" Type="http://schemas.openxmlformats.org/officeDocument/2006/relationships/externalLink" Target="externalLinks/externalLink5.xml"/><Relationship Id="rId20" Type="http://schemas.openxmlformats.org/officeDocument/2006/relationships/externalLink" Target="externalLinks/externalLink9.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3.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4.xml"/><Relationship Id="rId23" Type="http://schemas.openxmlformats.org/officeDocument/2006/relationships/externalLink" Target="externalLinks/externalLink12.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externalLink" Target="externalLinks/externalLink8.xml"/><Relationship Id="rId31"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externalLink" Target="externalLinks/externalLink11.xml"/><Relationship Id="rId27" Type="http://schemas.openxmlformats.org/officeDocument/2006/relationships/externalLink" Target="externalLinks/externalLink16.xml"/><Relationship Id="rId30"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12</xdr:col>
      <xdr:colOff>0</xdr:colOff>
      <xdr:row>20</xdr:row>
      <xdr:rowOff>152400</xdr:rowOff>
    </xdr:from>
    <xdr:to>
      <xdr:col>15</xdr:col>
      <xdr:colOff>561975</xdr:colOff>
      <xdr:row>31</xdr:row>
      <xdr:rowOff>9526</xdr:rowOff>
    </xdr:to>
    <xdr:sp macro="" textlink="">
      <xdr:nvSpPr>
        <xdr:cNvPr id="2" name="Tekstvak 1">
          <a:extLst>
            <a:ext uri="{FF2B5EF4-FFF2-40B4-BE49-F238E27FC236}">
              <a16:creationId xmlns:a16="http://schemas.microsoft.com/office/drawing/2014/main" id="{00000000-0008-0000-0300-000002000000}"/>
            </a:ext>
          </a:extLst>
        </xdr:cNvPr>
        <xdr:cNvSpPr txBox="1"/>
      </xdr:nvSpPr>
      <xdr:spPr>
        <a:xfrm>
          <a:off x="9601200" y="10553700"/>
          <a:ext cx="2886075" cy="1476376"/>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50" b="1">
              <a:solidFill>
                <a:srgbClr val="FF0000"/>
              </a:solidFill>
              <a:latin typeface="Century Gothic" panose="020B0502020202020204" pitchFamily="34" charset="0"/>
            </a:rPr>
            <a:t>LET OP: Deze velden mogen niet geknipt en geplakt worden. Maar alleen aangepast door het toevoegen of verwijderen van regels. Op basis van de opgegeven frequenties in de ruimtestaat wordt middels deze matrix de productienorm erbij gezocht. De cijfers in de kolom geven aan in welke kolom de productienorm wordt opgezocht.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21166</xdr:colOff>
      <xdr:row>0</xdr:row>
      <xdr:rowOff>63501</xdr:rowOff>
    </xdr:from>
    <xdr:to>
      <xdr:col>14</xdr:col>
      <xdr:colOff>42333</xdr:colOff>
      <xdr:row>6</xdr:row>
      <xdr:rowOff>63500</xdr:rowOff>
    </xdr:to>
    <xdr:sp macro="" textlink="">
      <xdr:nvSpPr>
        <xdr:cNvPr id="2" name="Tekstvak 1">
          <a:extLst>
            <a:ext uri="{FF2B5EF4-FFF2-40B4-BE49-F238E27FC236}">
              <a16:creationId xmlns:a16="http://schemas.microsoft.com/office/drawing/2014/main" id="{00000000-0008-0000-0600-000002000000}"/>
            </a:ext>
          </a:extLst>
        </xdr:cNvPr>
        <xdr:cNvSpPr txBox="1"/>
      </xdr:nvSpPr>
      <xdr:spPr>
        <a:xfrm>
          <a:off x="7217833" y="63501"/>
          <a:ext cx="6307667" cy="11535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Onderstaand geeft de dienstverlener een opbouw van het gemiddelde uurloon voor reguliere werkzaamheden. Dit uurtarief is gebaseerd op de gemiddelde bedrijfssituatie van de dienstverlener.</a:t>
          </a: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Het opgegeven gemiddelde uurtarief is de basis voor toekomstige prijsverhogingen.</a:t>
          </a: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Gedurende de contractperiode worden de opgegeven percentages per loongroep, waarop het opgegeven gemiddelde uurtarief is gebaseerd, NIET aangepast.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21166</xdr:colOff>
      <xdr:row>0</xdr:row>
      <xdr:rowOff>63501</xdr:rowOff>
    </xdr:from>
    <xdr:to>
      <xdr:col>14</xdr:col>
      <xdr:colOff>0</xdr:colOff>
      <xdr:row>5</xdr:row>
      <xdr:rowOff>209550</xdr:rowOff>
    </xdr:to>
    <xdr:sp macro="" textlink="">
      <xdr:nvSpPr>
        <xdr:cNvPr id="2" name="Tekstvak 1">
          <a:extLst>
            <a:ext uri="{FF2B5EF4-FFF2-40B4-BE49-F238E27FC236}">
              <a16:creationId xmlns:a16="http://schemas.microsoft.com/office/drawing/2014/main" id="{00000000-0008-0000-0700-000002000000}"/>
            </a:ext>
          </a:extLst>
        </xdr:cNvPr>
        <xdr:cNvSpPr txBox="1"/>
      </xdr:nvSpPr>
      <xdr:spPr>
        <a:xfrm>
          <a:off x="7203016" y="63501"/>
          <a:ext cx="6265334" cy="10794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Onderstaand geeft de dienstverlener een opbouw van het gemiddelde uurloon voor reguliere werkzaamheden. Dit uurtarief is gebaseerd op de gemiddelde bedrijfssituatie van de dienstverlener.</a:t>
          </a: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Het opgegeven gemiddelde uurtarief is de basis voor toekomstige prijsverhogingen.</a:t>
          </a: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Gedurende de contractperiode worden de opgegeven percentages per loongroep, waarop het opgegeven gemiddelde uurtarief is gebaseerd, NIET aangepast.</a:t>
          </a: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AZR%20psychiatrie.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C\Users\r.toorenburgh\AppData\Local\Microsoft\Windows\Temporary%20Internet%20Files\Content.Outlook\83YS3KGK\Westerveld%20oude%20calculatie"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C\Users\nicole\AppData\Local\Microsoft\Windows\Temporary%20Internet%20Files\Content.Outlook\P4414I6B\Mutatie%20GVB%20Kraaijenest%20NvB"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C\AtirLLSProductie\Atir\Projecten%20algemeen\In%20behandeling\Provincie%20Zuid%20Holland\Aanbesteding%202012\PZH%20calculatie\GLV-Calculatiemodel%20DEF"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HTC2008SBS\C\Documents%20and%20Settings\Naomi\Local%20Settings\Temporary%20Internet%20Files\Content.Outlook\ILGDZFKW\HD%20MBP%20ErikUsers\fred\Desktop\Nota%20Fred\DELTA%20N.V.-Calculati#3F4559"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Users\marleen\AppData\Local\Microsoft\Windows\Temporary%20Internet%20Files\Content.Outlook\BAL0A37R\Calculatiemodel%20voor%20SED%202%20(3).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Afdelingen\Commercie\Offertes\West\2014\GVB%20Perrons\Perceel%206\Prijslijst\Bijlage%201f%20GVB%20Calculatiemodel%20perceel%206%20(leeg).xlsx"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HersteldeExterneKoppeling1"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Naomi\Local%20Settings\Temporary%20Internet%20Files\Content.Outlook\ILGDZFKW\HD%20MBP%20Erik%20ATIR%20Werkdocumenten\%20%20ATIR%20in%20%20behandeling\Tarieven%202004\ati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C\C\Documents%20and%20Settings\Naomi\Local%20Settings\Temporary%20Internet%20Files\Content.Outlook\ILGDZFKW\HD%20MBP%20Erik%20ATIR%20Werkdocumenten\%20%20ATIR%20in%20%20behandeling\Tarieven%202004\atir"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C\Documents%20and%20Settings\Naomi\Local%20Settings\Temporary%20Internet%20Files\Content.Outlook\ILGDZFKW\HD%20MBP%20Erik%20ATIR%20Werkdocumenten\%20%20ATIR%20in%20%20behandeling\Tarieven%202004\atir"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20ATIR%20Werkdocumenten\%20%20ATIR%20in%20%20behandeling\Tarieven%202004\atir.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TC2008SBS\HD%20PB%20Rob%20ATIR%20Werkdocumenten\%20%20ATIR%20in%20%20behandeling\Tarieven%202004\atir"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AtirLLSProductie/Atir/Projecten%20algemeen/In%20behandeling/GVB/1.%202018/1.%20Stations/1.%20CSU/calculatiemodellen/Calculatiemodel%20perceel%202%20CSU%20per%201%20juli%202019%20def%20aanpas%20windschermen%20CV1.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AtirLLSProductie/Atir/Projecten%20algemeen/In%20behandeling/GVB/1.%202018/1.%20Stations/1.%20CSU/calculatiemodellen/Calculatiemodel%20perceel%201%20CSU%20per%201%20juli%202019%20def.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C\AtirLLSProductie\Atir\Projecten%20algemeen\In%20behandeling\Provincie%20Zuid%20Holland\Aanbesteding%202012\PZH%20calculatie\Calculatiemodel%20proquere%20definitief"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ad1"/>
      <sheetName val="Psychiatrie"/>
      <sheetName val="Blad3 (3)"/>
      <sheetName val="Blad3 (2)"/>
      <sheetName val="Blad2"/>
      <sheetName val="Blad3"/>
      <sheetName val="Blad4"/>
      <sheetName val="Nummers"/>
      <sheetName val="Menu"/>
      <sheetName val="Tijdnormen"/>
      <sheetName val="Frekwenties"/>
      <sheetName val="Vloeren"/>
      <sheetName val="Uitgangspunten"/>
      <sheetName val="hiddenSheet"/>
      <sheetName val="dv_info"/>
      <sheetName val="Blad3_(3)"/>
      <sheetName val="Blad3_(2)"/>
      <sheetName val="Kalender"/>
      <sheetName val="Normen"/>
      <sheetName val="Kalender (2)"/>
      <sheetName val="Opzoeklijst"/>
      <sheetName val="01.255"/>
      <sheetName val="02.255"/>
      <sheetName val="04.25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sheetData sheetId="23"/>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ates 08-09"/>
      <sheetName val="CB Totaal"/>
      <sheetName val="CB SMO Oostlijn"/>
      <sheetName val="CB Ballastbed"/>
      <sheetName val="CB Graffiti"/>
      <sheetName val="CB Liftbodems"/>
      <sheetName val="CB Folder"/>
      <sheetName val="CB IJzijde"/>
      <sheetName val="CB Glasbewassing"/>
      <sheetName val="CB Glas IJzijde"/>
      <sheetName val="CB Cico's &amp; Kaartautomaten"/>
      <sheetName val="CB Gates extra"/>
      <sheetName val="CB Olieopvangbak"/>
      <sheetName val="CB Geveldelen"/>
      <sheetName val="CB Binnenzijde liftschacht"/>
      <sheetName val="CB Glaslamellen"/>
      <sheetName val="2-Kengetal"/>
      <sheetName val="3-Basis ruimtestaat"/>
      <sheetName val="3-Ballastbed ruimtestaat"/>
      <sheetName val="3-Glasbewassing ruimtestaat"/>
      <sheetName val="3-Glas IJzijde ruimtestaat"/>
      <sheetName val="Glasbewassing op afroep"/>
      <sheetName val="4-Premies en opslagen"/>
      <sheetName val="5-Opbouw uurtarieven"/>
      <sheetName val="6-Tarievenmatrix"/>
      <sheetName val="7-Machine-investeringskosten"/>
      <sheetName val="Toelichting"/>
      <sheetName val="01.0012"/>
      <sheetName val="01.0730b"/>
      <sheetName val="01.1095b"/>
      <sheetName val="01.1460b"/>
      <sheetName val="02.0000"/>
      <sheetName val="02.0004"/>
      <sheetName val="02.0026"/>
      <sheetName val="02.0156"/>
      <sheetName val="02.0255"/>
      <sheetName val="02.0365"/>
      <sheetName val="02.0730"/>
      <sheetName val="03.0000"/>
      <sheetName val="03.0004"/>
      <sheetName val="03.0012"/>
      <sheetName val="03.0365"/>
      <sheetName val="04.0012"/>
      <sheetName val="04.0365"/>
      <sheetName val="05.0004"/>
      <sheetName val="05.0730b"/>
      <sheetName val="06.0026"/>
      <sheetName val="06.0730"/>
      <sheetName val="06.1095"/>
      <sheetName val="06.1460"/>
      <sheetName val="07.0000 a"/>
      <sheetName val="07.0000 b"/>
      <sheetName val="07.0004"/>
      <sheetName val="08.0730"/>
      <sheetName val="09.0000 a"/>
      <sheetName val="09.0000 b"/>
      <sheetName val="09.0004"/>
      <sheetName val="09.0012"/>
      <sheetName val="10.0000"/>
      <sheetName val="10.0004"/>
      <sheetName val="10.0012"/>
      <sheetName val="10.0026"/>
      <sheetName val="10.0156"/>
      <sheetName val="10.0255"/>
      <sheetName val="10.0365"/>
      <sheetName val="10.0730"/>
      <sheetName val="11.0004"/>
      <sheetName val="12.0365"/>
      <sheetName val="13.0000"/>
      <sheetName val="14.000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10">
          <cell r="A10" t="str">
            <v>01.0012</v>
          </cell>
          <cell r="B10">
            <v>12</v>
          </cell>
          <cell r="C10" t="str">
            <v>diensten perrons</v>
          </cell>
          <cell r="D10" t="str">
            <v>1 x per maand</v>
          </cell>
          <cell r="E10">
            <v>0.11076255714285714</v>
          </cell>
          <cell r="I10">
            <v>108.33986059497414</v>
          </cell>
          <cell r="J10">
            <v>615.6</v>
          </cell>
          <cell r="K10">
            <v>1.0087873969090076E-2</v>
          </cell>
          <cell r="M10" t="str">
            <v>V</v>
          </cell>
        </row>
        <row r="11">
          <cell r="A11" t="str">
            <v>01.0730b</v>
          </cell>
          <cell r="B11">
            <v>730</v>
          </cell>
          <cell r="C11" t="str">
            <v>perrons Oost en Ringlijn</v>
          </cell>
          <cell r="D11" t="str">
            <v>14x per week</v>
          </cell>
          <cell r="E11">
            <v>0.64832109593023257</v>
          </cell>
          <cell r="F11">
            <v>0.21610169491525424</v>
          </cell>
          <cell r="G11">
            <v>0.10870596981132075</v>
          </cell>
          <cell r="H11">
            <v>9.3220338983050849E-2</v>
          </cell>
          <cell r="I11">
            <v>684.57881217937484</v>
          </cell>
          <cell r="J11">
            <v>25752.63</v>
          </cell>
          <cell r="K11">
            <v>0.42200988598539341</v>
          </cell>
          <cell r="M11" t="str">
            <v>S</v>
          </cell>
        </row>
        <row r="12">
          <cell r="A12" t="str">
            <v>01.1095b</v>
          </cell>
          <cell r="B12">
            <v>1095</v>
          </cell>
          <cell r="C12" t="str">
            <v>perrons Oost en Ringlijn</v>
          </cell>
          <cell r="D12" t="str">
            <v>21x per week</v>
          </cell>
          <cell r="E12">
            <v>0.64832109593023257</v>
          </cell>
          <cell r="F12">
            <v>0.34296729491525424</v>
          </cell>
          <cell r="G12">
            <v>0.10870596981132075</v>
          </cell>
          <cell r="H12">
            <v>0.14794667623795282</v>
          </cell>
          <cell r="I12">
            <v>877.44530200295185</v>
          </cell>
          <cell r="J12">
            <v>5939.54</v>
          </cell>
          <cell r="K12">
            <v>9.7331596741990364E-2</v>
          </cell>
          <cell r="M12" t="str">
            <v>S</v>
          </cell>
        </row>
        <row r="13">
          <cell r="A13" t="str">
            <v>01.1460b</v>
          </cell>
          <cell r="B13">
            <v>1460</v>
          </cell>
          <cell r="C13" t="str">
            <v>perrons Oost en Ringlijn</v>
          </cell>
          <cell r="D13" t="str">
            <v>28x per week</v>
          </cell>
          <cell r="E13">
            <v>0.64832109593023257</v>
          </cell>
          <cell r="F13">
            <v>0.39709269491525423</v>
          </cell>
          <cell r="G13">
            <v>0.10870596981132075</v>
          </cell>
          <cell r="H13">
            <v>0.17129488800265869</v>
          </cell>
          <cell r="I13">
            <v>1101.5420732497973</v>
          </cell>
          <cell r="J13">
            <v>7415</v>
          </cell>
          <cell r="K13">
            <v>0.12151004788954339</v>
          </cell>
          <cell r="M13" t="str">
            <v>S</v>
          </cell>
        </row>
        <row r="14">
          <cell r="A14" t="str">
            <v>02.0000</v>
          </cell>
          <cell r="B14" t="str">
            <v>0</v>
          </cell>
          <cell r="C14" t="str">
            <v>sanitair</v>
          </cell>
          <cell r="D14" t="str">
            <v>op afroep</v>
          </cell>
          <cell r="E14">
            <v>1.8749999999999999E-2</v>
          </cell>
          <cell r="I14">
            <v>0</v>
          </cell>
          <cell r="J14">
            <v>0</v>
          </cell>
          <cell r="K14">
            <v>0</v>
          </cell>
          <cell r="M14" t="str">
            <v>S</v>
          </cell>
        </row>
        <row r="15">
          <cell r="A15" t="str">
            <v>02.0004</v>
          </cell>
          <cell r="B15">
            <v>4</v>
          </cell>
          <cell r="C15" t="str">
            <v>sanitair</v>
          </cell>
          <cell r="D15" t="str">
            <v>4x per jaar</v>
          </cell>
          <cell r="E15">
            <v>7.4999999999999997E-2</v>
          </cell>
          <cell r="I15">
            <v>53.333333333333336</v>
          </cell>
          <cell r="J15">
            <v>0</v>
          </cell>
          <cell r="K15">
            <v>0</v>
          </cell>
          <cell r="M15" t="str">
            <v>V</v>
          </cell>
        </row>
        <row r="16">
          <cell r="A16" t="str">
            <v>02.0026</v>
          </cell>
          <cell r="B16">
            <v>26</v>
          </cell>
          <cell r="C16" t="str">
            <v>sanitair</v>
          </cell>
          <cell r="D16" t="str">
            <v xml:space="preserve">1 x per twee weken </v>
          </cell>
          <cell r="E16">
            <v>0.41935</v>
          </cell>
          <cell r="I16">
            <v>62.000715392869921</v>
          </cell>
          <cell r="J16">
            <v>35.339999999999996</v>
          </cell>
          <cell r="K16">
            <v>5.7911869081813392E-4</v>
          </cell>
          <cell r="M16" t="str">
            <v>V</v>
          </cell>
        </row>
        <row r="17">
          <cell r="A17" t="str">
            <v>02.0052</v>
          </cell>
          <cell r="B17">
            <v>52</v>
          </cell>
          <cell r="C17" t="str">
            <v>sanitair</v>
          </cell>
          <cell r="D17" t="str">
            <v>1x per week</v>
          </cell>
          <cell r="E17">
            <v>0.80913461538461495</v>
          </cell>
          <cell r="I17">
            <v>64.266191325014887</v>
          </cell>
          <cell r="J17">
            <v>14.25</v>
          </cell>
          <cell r="K17">
            <v>2.3351560113634435E-4</v>
          </cell>
        </row>
        <row r="18">
          <cell r="A18" t="str">
            <v>02.0156</v>
          </cell>
          <cell r="B18">
            <v>156</v>
          </cell>
          <cell r="C18" t="str">
            <v>sanitair</v>
          </cell>
          <cell r="D18" t="str">
            <v>3x per week</v>
          </cell>
          <cell r="E18">
            <v>2.2655769230769232</v>
          </cell>
          <cell r="I18">
            <v>68.85663356251591</v>
          </cell>
          <cell r="J18">
            <v>0</v>
          </cell>
          <cell r="K18">
            <v>0</v>
          </cell>
        </row>
        <row r="19">
          <cell r="A19" t="str">
            <v>02.0255</v>
          </cell>
          <cell r="B19">
            <v>255</v>
          </cell>
          <cell r="C19" t="str">
            <v>sanitair</v>
          </cell>
          <cell r="D19" t="str">
            <v>5 x per week</v>
          </cell>
          <cell r="E19">
            <v>3.236538461538462</v>
          </cell>
          <cell r="I19">
            <v>78.787878787878782</v>
          </cell>
          <cell r="J19">
            <v>5</v>
          </cell>
          <cell r="K19">
            <v>8.1935298644331345E-5</v>
          </cell>
          <cell r="M19" t="str">
            <v>V</v>
          </cell>
        </row>
        <row r="20">
          <cell r="A20" t="str">
            <v>02.0365</v>
          </cell>
          <cell r="B20">
            <v>365</v>
          </cell>
          <cell r="C20" t="str">
            <v>sanitair</v>
          </cell>
          <cell r="D20" t="str">
            <v>7x per week</v>
          </cell>
          <cell r="E20">
            <v>3.236538461538462</v>
          </cell>
          <cell r="G20">
            <v>1.2914423076923076</v>
          </cell>
          <cell r="I20">
            <v>80.60988299250387</v>
          </cell>
          <cell r="J20">
            <v>61.439999999999991</v>
          </cell>
          <cell r="K20">
            <v>1.0068209497415435E-3</v>
          </cell>
          <cell r="M20" t="str">
            <v>V</v>
          </cell>
        </row>
        <row r="21">
          <cell r="A21" t="str">
            <v>02.0730</v>
          </cell>
          <cell r="B21">
            <v>730</v>
          </cell>
          <cell r="C21" t="str">
            <v>sanitair</v>
          </cell>
          <cell r="D21" t="str">
            <v>14x per week</v>
          </cell>
          <cell r="E21">
            <v>3.236538461538462</v>
          </cell>
          <cell r="F21">
            <v>2.2636504120879128</v>
          </cell>
          <cell r="G21">
            <v>1.2914423076923076</v>
          </cell>
          <cell r="H21">
            <v>0.90546016483516523</v>
          </cell>
          <cell r="I21">
            <v>94.841020740227151</v>
          </cell>
          <cell r="J21">
            <v>55.95000000000001</v>
          </cell>
          <cell r="K21">
            <v>9.16855991830068E-4</v>
          </cell>
        </row>
        <row r="22">
          <cell r="A22" t="str">
            <v>03.0000</v>
          </cell>
          <cell r="B22" t="str">
            <v>0</v>
          </cell>
          <cell r="C22" t="str">
            <v>gangen</v>
          </cell>
          <cell r="D22" t="str">
            <v>op afroep</v>
          </cell>
          <cell r="E22">
            <v>8.4951923076923078E-3</v>
          </cell>
          <cell r="I22">
            <v>0</v>
          </cell>
          <cell r="J22">
            <v>33.770000000000003</v>
          </cell>
          <cell r="K22">
            <v>5.5339100704381397E-4</v>
          </cell>
          <cell r="M22" t="str">
            <v>V</v>
          </cell>
        </row>
        <row r="23">
          <cell r="A23" t="str">
            <v>03.0004</v>
          </cell>
          <cell r="B23">
            <v>4</v>
          </cell>
          <cell r="C23" t="str">
            <v>gangen</v>
          </cell>
          <cell r="D23" t="str">
            <v>4x per jaar</v>
          </cell>
          <cell r="E23">
            <v>3.3980769230769231E-2</v>
          </cell>
          <cell r="I23">
            <v>117.7136389360498</v>
          </cell>
          <cell r="J23">
            <v>0</v>
          </cell>
          <cell r="K23">
            <v>0</v>
          </cell>
          <cell r="M23" t="str">
            <v>V</v>
          </cell>
        </row>
        <row r="24">
          <cell r="A24" t="str">
            <v>03.0012</v>
          </cell>
          <cell r="B24">
            <v>12</v>
          </cell>
          <cell r="C24" t="str">
            <v>gangen</v>
          </cell>
          <cell r="D24" t="str">
            <v>1 x per maand</v>
          </cell>
          <cell r="E24">
            <v>1.7325791855203616E-2</v>
          </cell>
          <cell r="I24">
            <v>692.6090363019066</v>
          </cell>
          <cell r="J24">
            <v>432.67</v>
          </cell>
          <cell r="K24">
            <v>7.0901891328885693E-3</v>
          </cell>
          <cell r="M24" t="str">
            <v>V</v>
          </cell>
        </row>
        <row r="25">
          <cell r="A25" t="str">
            <v>03.0365</v>
          </cell>
          <cell r="B25">
            <v>365</v>
          </cell>
          <cell r="C25" t="str">
            <v>gangen</v>
          </cell>
          <cell r="D25" t="str">
            <v>7x per week</v>
          </cell>
          <cell r="E25">
            <v>0.3313557692307692</v>
          </cell>
          <cell r="G25">
            <v>0.11740384615384616</v>
          </cell>
          <cell r="I25">
            <v>813.3530457886053</v>
          </cell>
          <cell r="J25">
            <v>820.32</v>
          </cell>
          <cell r="K25">
            <v>1.3442632836783579E-2</v>
          </cell>
          <cell r="M25" t="str">
            <v>V</v>
          </cell>
        </row>
        <row r="26">
          <cell r="A26" t="str">
            <v>04.0012</v>
          </cell>
          <cell r="B26">
            <v>12</v>
          </cell>
          <cell r="C26" t="str">
            <v>liften</v>
          </cell>
          <cell r="D26" t="str">
            <v>1 x per maand</v>
          </cell>
          <cell r="E26">
            <v>6.6666666666666652E-2</v>
          </cell>
          <cell r="I26">
            <v>180.00000000000003</v>
          </cell>
          <cell r="J26">
            <v>0</v>
          </cell>
          <cell r="K26">
            <v>0</v>
          </cell>
          <cell r="M26" t="str">
            <v>V</v>
          </cell>
        </row>
        <row r="27">
          <cell r="A27" t="str">
            <v>04.0365</v>
          </cell>
          <cell r="B27">
            <v>365</v>
          </cell>
          <cell r="C27" t="str">
            <v>liften</v>
          </cell>
          <cell r="D27" t="str">
            <v>7x per week</v>
          </cell>
          <cell r="E27">
            <v>1.2749999999999999</v>
          </cell>
          <cell r="G27">
            <v>0.50875000000000004</v>
          </cell>
          <cell r="I27">
            <v>204.625087596356</v>
          </cell>
          <cell r="J27">
            <v>186.98999999999998</v>
          </cell>
          <cell r="K27">
            <v>3.0642162987007033E-3</v>
          </cell>
          <cell r="M27" t="str">
            <v>V</v>
          </cell>
        </row>
        <row r="28">
          <cell r="A28" t="str">
            <v>05.0004</v>
          </cell>
          <cell r="B28">
            <v>4</v>
          </cell>
          <cell r="C28" t="str">
            <v>trappen</v>
          </cell>
          <cell r="D28" t="str">
            <v>4x per jaar</v>
          </cell>
          <cell r="E28">
            <v>7.4566465753424654E-3</v>
          </cell>
          <cell r="I28">
            <v>536.43416777015341</v>
          </cell>
          <cell r="J28">
            <v>179.68</v>
          </cell>
          <cell r="K28">
            <v>2.9444268920826916E-3</v>
          </cell>
          <cell r="M28" t="str">
            <v>V</v>
          </cell>
        </row>
        <row r="29">
          <cell r="A29" t="str">
            <v>05.0730b</v>
          </cell>
          <cell r="B29">
            <v>730</v>
          </cell>
          <cell r="C29" t="str">
            <v>trappen Ring en Oostlijn</v>
          </cell>
          <cell r="D29" t="str">
            <v>14x per week</v>
          </cell>
          <cell r="E29">
            <v>0.51031424999999997</v>
          </cell>
          <cell r="F29">
            <v>0.35416666666666663</v>
          </cell>
          <cell r="G29">
            <v>0.15262500000000001</v>
          </cell>
          <cell r="H29">
            <v>0.15277777777777776</v>
          </cell>
          <cell r="I29">
            <v>623.99365293031394</v>
          </cell>
          <cell r="J29">
            <v>2198.7500000000005</v>
          </cell>
          <cell r="K29">
            <v>3.6031047578844719E-2</v>
          </cell>
          <cell r="M29" t="str">
            <v>V</v>
          </cell>
        </row>
        <row r="30">
          <cell r="A30" t="str">
            <v>06.0026</v>
          </cell>
          <cell r="B30">
            <v>26</v>
          </cell>
          <cell r="C30" t="str">
            <v>hallen</v>
          </cell>
          <cell r="D30" t="str">
            <v xml:space="preserve">1 x per twee weken </v>
          </cell>
          <cell r="E30">
            <v>5.4932954010953161E-2</v>
          </cell>
          <cell r="I30">
            <v>473.30423910601678</v>
          </cell>
          <cell r="J30">
            <v>0</v>
          </cell>
          <cell r="K30">
            <v>0</v>
          </cell>
          <cell r="M30" t="str">
            <v>V</v>
          </cell>
        </row>
        <row r="31">
          <cell r="A31" t="str">
            <v>06.0730</v>
          </cell>
          <cell r="B31">
            <v>730</v>
          </cell>
          <cell r="C31" t="str">
            <v>hallen</v>
          </cell>
          <cell r="D31" t="str">
            <v>14x per week</v>
          </cell>
          <cell r="E31">
            <v>0.45137975933740604</v>
          </cell>
          <cell r="F31">
            <v>0.19921875</v>
          </cell>
          <cell r="G31">
            <v>8.4217160369821104E-2</v>
          </cell>
          <cell r="H31">
            <v>8.59375E-2</v>
          </cell>
          <cell r="I31">
            <v>889.42696409006874</v>
          </cell>
          <cell r="J31">
            <v>8479.5</v>
          </cell>
          <cell r="K31">
            <v>0.13895407297092152</v>
          </cell>
          <cell r="M31" t="str">
            <v>V</v>
          </cell>
        </row>
        <row r="32">
          <cell r="A32" t="str">
            <v>06.1095</v>
          </cell>
          <cell r="B32">
            <v>1095</v>
          </cell>
          <cell r="C32" t="str">
            <v>hallen</v>
          </cell>
          <cell r="D32" t="str">
            <v>21x per week</v>
          </cell>
          <cell r="E32">
            <v>0.45137975933740604</v>
          </cell>
          <cell r="F32">
            <v>0.31617297499999997</v>
          </cell>
          <cell r="G32">
            <v>8.4217160369821104E-2</v>
          </cell>
          <cell r="H32">
            <v>0.13638834215686274</v>
          </cell>
          <cell r="I32">
            <v>1108.1221196667566</v>
          </cell>
          <cell r="J32">
            <v>1361.8600000000001</v>
          </cell>
          <cell r="K32">
            <v>2.2316881162353822E-2</v>
          </cell>
        </row>
        <row r="33">
          <cell r="A33" t="str">
            <v>06.1460</v>
          </cell>
          <cell r="B33">
            <v>1460</v>
          </cell>
          <cell r="C33" t="str">
            <v>hallen</v>
          </cell>
          <cell r="D33" t="str">
            <v>28x per week</v>
          </cell>
          <cell r="E33">
            <v>0.45137975933740604</v>
          </cell>
          <cell r="F33">
            <v>0.366069828125</v>
          </cell>
          <cell r="G33">
            <v>8.4217160369821104E-2</v>
          </cell>
          <cell r="H33">
            <v>0.17</v>
          </cell>
          <cell r="I33">
            <v>1362.3638159467907</v>
          </cell>
          <cell r="J33">
            <v>2325</v>
          </cell>
          <cell r="K33">
            <v>3.8099913869614074E-2</v>
          </cell>
        </row>
        <row r="34">
          <cell r="A34" t="str">
            <v>07.0000a</v>
          </cell>
          <cell r="B34" t="str">
            <v>0</v>
          </cell>
          <cell r="C34" t="str">
            <v>technische ruimten</v>
          </cell>
          <cell r="D34" t="str">
            <v xml:space="preserve">op afroep </v>
          </cell>
          <cell r="E34">
            <v>2E-3</v>
          </cell>
          <cell r="I34">
            <v>0</v>
          </cell>
          <cell r="J34">
            <v>0</v>
          </cell>
          <cell r="K34">
            <v>0</v>
          </cell>
          <cell r="M34" t="str">
            <v>V</v>
          </cell>
        </row>
        <row r="35">
          <cell r="A35" t="str">
            <v>07.0000b</v>
          </cell>
          <cell r="B35" t="str">
            <v>0</v>
          </cell>
          <cell r="C35" t="str">
            <v>technische ruimten</v>
          </cell>
          <cell r="D35" t="str">
            <v xml:space="preserve">op afroep </v>
          </cell>
          <cell r="E35">
            <v>3.6363636363636364E-3</v>
          </cell>
          <cell r="I35">
            <v>0</v>
          </cell>
          <cell r="J35">
            <v>0</v>
          </cell>
          <cell r="K35">
            <v>0</v>
          </cell>
          <cell r="M35" t="str">
            <v>V</v>
          </cell>
        </row>
        <row r="36">
          <cell r="A36" t="str">
            <v>07.0002</v>
          </cell>
          <cell r="B36">
            <v>2</v>
          </cell>
          <cell r="C36" t="str">
            <v>technische ruimten</v>
          </cell>
          <cell r="D36" t="str">
            <v>2x per jaar</v>
          </cell>
          <cell r="E36">
            <v>4.6153846153846149E-3</v>
          </cell>
          <cell r="I36">
            <v>433.33333333333337</v>
          </cell>
          <cell r="J36">
            <v>0</v>
          </cell>
          <cell r="K36">
            <v>0</v>
          </cell>
          <cell r="M36" t="str">
            <v>V</v>
          </cell>
        </row>
        <row r="37">
          <cell r="A37" t="str">
            <v>07.0004</v>
          </cell>
          <cell r="B37">
            <v>4</v>
          </cell>
          <cell r="C37" t="str">
            <v>technische ruimten</v>
          </cell>
          <cell r="D37" t="str">
            <v>4x per jaar</v>
          </cell>
          <cell r="E37">
            <v>1.673076923076923E-2</v>
          </cell>
          <cell r="I37">
            <v>239.08045977011497</v>
          </cell>
          <cell r="J37">
            <v>2622.5699999999997</v>
          </cell>
          <cell r="K37">
            <v>4.2976211233132812E-2</v>
          </cell>
          <cell r="M37" t="str">
            <v>V</v>
          </cell>
        </row>
        <row r="38">
          <cell r="A38" t="str">
            <v>08.0730</v>
          </cell>
          <cell r="B38">
            <v>730</v>
          </cell>
          <cell r="C38" t="str">
            <v>roltrappen(inclusief aangrenzende bouwdelen)</v>
          </cell>
          <cell r="D38" t="str">
            <v>14x per week</v>
          </cell>
          <cell r="E38">
            <v>1.7006250000000001</v>
          </cell>
          <cell r="F38">
            <v>1.605</v>
          </cell>
          <cell r="G38">
            <v>0.69286290322580646</v>
          </cell>
          <cell r="H38">
            <v>0.6923529411764705</v>
          </cell>
          <cell r="I38">
            <v>155.62241913859245</v>
          </cell>
          <cell r="J38">
            <v>1604.34</v>
          </cell>
          <cell r="K38">
            <v>2.6290415405409311E-2</v>
          </cell>
          <cell r="M38" t="str">
            <v>V</v>
          </cell>
        </row>
        <row r="39">
          <cell r="A39" t="str">
            <v>09.0000a</v>
          </cell>
          <cell r="B39" t="str">
            <v>0</v>
          </cell>
          <cell r="C39" t="str">
            <v>berging/opslag/magazijn</v>
          </cell>
          <cell r="D39" t="str">
            <v xml:space="preserve">op afroep </v>
          </cell>
          <cell r="E39">
            <v>1.3636363636363637E-3</v>
          </cell>
          <cell r="I39">
            <v>0</v>
          </cell>
          <cell r="J39">
            <v>12</v>
          </cell>
          <cell r="K39">
            <v>1.9664471674639525E-4</v>
          </cell>
          <cell r="M39" t="str">
            <v>V</v>
          </cell>
        </row>
        <row r="40">
          <cell r="A40" t="str">
            <v>09.0000b</v>
          </cell>
          <cell r="B40" t="str">
            <v>0</v>
          </cell>
          <cell r="C40" t="str">
            <v>berging/opslag/magazijn</v>
          </cell>
          <cell r="D40" t="str">
            <v xml:space="preserve">op afroep </v>
          </cell>
          <cell r="E40">
            <v>2.142857142857143E-3</v>
          </cell>
          <cell r="I40">
            <v>0</v>
          </cell>
          <cell r="J40">
            <v>0</v>
          </cell>
          <cell r="K40">
            <v>0</v>
          </cell>
          <cell r="M40" t="str">
            <v>V</v>
          </cell>
        </row>
        <row r="41">
          <cell r="A41" t="str">
            <v>09.0004</v>
          </cell>
          <cell r="B41">
            <v>4</v>
          </cell>
          <cell r="C41" t="str">
            <v>berging/opslag/magazijn</v>
          </cell>
          <cell r="D41" t="str">
            <v>4x per jaar</v>
          </cell>
          <cell r="E41">
            <v>1.2E-2</v>
          </cell>
          <cell r="I41">
            <v>333.33333333333331</v>
          </cell>
          <cell r="J41">
            <v>0</v>
          </cell>
          <cell r="K41">
            <v>0</v>
          </cell>
          <cell r="M41" t="str">
            <v>V</v>
          </cell>
        </row>
        <row r="42">
          <cell r="A42" t="str">
            <v>09.0012</v>
          </cell>
          <cell r="B42">
            <v>12</v>
          </cell>
          <cell r="C42" t="str">
            <v>berging/opslag/magazijn</v>
          </cell>
          <cell r="D42" t="str">
            <v>12x per jaar</v>
          </cell>
          <cell r="E42">
            <v>2.2499999999999999E-2</v>
          </cell>
          <cell r="I42">
            <v>533.33333333333337</v>
          </cell>
          <cell r="J42">
            <v>194.08</v>
          </cell>
          <cell r="K42">
            <v>3.1804005521783659E-3</v>
          </cell>
          <cell r="M42" t="str">
            <v>V</v>
          </cell>
        </row>
        <row r="43">
          <cell r="A43" t="str">
            <v>10.0000</v>
          </cell>
          <cell r="B43" t="str">
            <v>0</v>
          </cell>
          <cell r="C43" t="str">
            <v>kantoren/spreekkamers</v>
          </cell>
          <cell r="D43" t="str">
            <v xml:space="preserve">op afroep </v>
          </cell>
          <cell r="E43">
            <v>1.0760869565217393E-2</v>
          </cell>
          <cell r="I43">
            <v>0</v>
          </cell>
          <cell r="J43">
            <v>0</v>
          </cell>
          <cell r="K43">
            <v>0</v>
          </cell>
          <cell r="M43" t="str">
            <v>V</v>
          </cell>
        </row>
        <row r="44">
          <cell r="A44" t="str">
            <v>10.0004</v>
          </cell>
          <cell r="B44">
            <v>4</v>
          </cell>
          <cell r="C44" t="str">
            <v>kantoren/spreekkamers</v>
          </cell>
          <cell r="D44" t="str">
            <v>4x per jaar</v>
          </cell>
          <cell r="E44">
            <v>4.3043478260869572E-2</v>
          </cell>
          <cell r="I44">
            <v>92.929292929292913</v>
          </cell>
          <cell r="J44">
            <v>0</v>
          </cell>
          <cell r="K44">
            <v>0</v>
          </cell>
          <cell r="M44" t="str">
            <v>V</v>
          </cell>
        </row>
        <row r="45">
          <cell r="A45" t="str">
            <v>10.0012</v>
          </cell>
          <cell r="B45">
            <v>12</v>
          </cell>
          <cell r="C45" t="str">
            <v>kantoren/spreekkamers</v>
          </cell>
          <cell r="D45" t="str">
            <v>1 x per maand</v>
          </cell>
          <cell r="E45">
            <v>3.6955017301038055E-2</v>
          </cell>
          <cell r="I45">
            <v>324.71910112359558</v>
          </cell>
          <cell r="J45">
            <v>14.25</v>
          </cell>
          <cell r="K45">
            <v>2.3351560113634435E-4</v>
          </cell>
          <cell r="M45" t="str">
            <v>V</v>
          </cell>
        </row>
        <row r="46">
          <cell r="A46" t="str">
            <v>10.0026</v>
          </cell>
          <cell r="B46">
            <v>26</v>
          </cell>
          <cell r="C46" t="str">
            <v>kantoren/spreekkamers</v>
          </cell>
          <cell r="D46" t="str">
            <v xml:space="preserve">1 x per twee weken </v>
          </cell>
          <cell r="E46">
            <v>7.5620915032679731E-2</v>
          </cell>
          <cell r="I46">
            <v>343.82022471910113</v>
          </cell>
          <cell r="J46">
            <v>179.61999999999998</v>
          </cell>
          <cell r="K46">
            <v>2.9434436684989589E-3</v>
          </cell>
          <cell r="M46" t="str">
            <v>V</v>
          </cell>
        </row>
        <row r="47">
          <cell r="A47" t="str">
            <v>10.0156</v>
          </cell>
          <cell r="B47">
            <v>156</v>
          </cell>
          <cell r="C47" t="str">
            <v>kantoren/spreekkamers</v>
          </cell>
          <cell r="D47" t="str">
            <v>3x per week</v>
          </cell>
          <cell r="E47">
            <v>0.43333333333333335</v>
          </cell>
          <cell r="I47">
            <v>360</v>
          </cell>
          <cell r="J47">
            <v>21.35</v>
          </cell>
          <cell r="K47">
            <v>3.4986372521129489E-4</v>
          </cell>
        </row>
        <row r="48">
          <cell r="A48" t="str">
            <v>10.0255</v>
          </cell>
          <cell r="B48">
            <v>255</v>
          </cell>
          <cell r="C48" t="str">
            <v>kantoren/spreekkamers</v>
          </cell>
          <cell r="D48" t="str">
            <v>5x per week</v>
          </cell>
          <cell r="E48">
            <v>0.66749999999999998</v>
          </cell>
          <cell r="I48">
            <v>382.02247191011236</v>
          </cell>
          <cell r="J48">
            <v>35</v>
          </cell>
          <cell r="K48">
            <v>5.735470905103195E-4</v>
          </cell>
          <cell r="M48" t="str">
            <v>V</v>
          </cell>
        </row>
        <row r="49">
          <cell r="A49" t="str">
            <v>10.0365</v>
          </cell>
          <cell r="B49">
            <v>365</v>
          </cell>
          <cell r="C49" t="str">
            <v>kantoren/spreekkamers</v>
          </cell>
          <cell r="D49" t="str">
            <v>7x per week</v>
          </cell>
          <cell r="E49">
            <v>0.66749999999999998</v>
          </cell>
          <cell r="G49">
            <v>0.25437500000000002</v>
          </cell>
          <cell r="I49">
            <v>395.93220338983053</v>
          </cell>
          <cell r="J49">
            <v>530.09</v>
          </cell>
          <cell r="K49">
            <v>8.6866164916747212E-3</v>
          </cell>
          <cell r="M49" t="str">
            <v>V</v>
          </cell>
        </row>
        <row r="50">
          <cell r="A50" t="str">
            <v>10.0730</v>
          </cell>
          <cell r="B50">
            <v>730</v>
          </cell>
          <cell r="C50" t="str">
            <v>kantoren/spreekkamers</v>
          </cell>
          <cell r="D50" t="str">
            <v>14x per week</v>
          </cell>
          <cell r="E50">
            <v>0.66749999999999998</v>
          </cell>
          <cell r="F50">
            <v>0.61743749999999997</v>
          </cell>
          <cell r="G50">
            <v>0.25437500000000002</v>
          </cell>
          <cell r="H50">
            <v>0.25437500000000002</v>
          </cell>
          <cell r="I50">
            <v>406.98282170110457</v>
          </cell>
          <cell r="J50">
            <v>36.31</v>
          </cell>
          <cell r="K50">
            <v>5.9501413875513427E-4</v>
          </cell>
        </row>
        <row r="51">
          <cell r="A51" t="str">
            <v>11.0004</v>
          </cell>
          <cell r="B51">
            <v>4</v>
          </cell>
          <cell r="C51" t="str">
            <v>kleedruimte</v>
          </cell>
          <cell r="D51" t="str">
            <v>4x per jaar</v>
          </cell>
          <cell r="E51">
            <v>4.2000000000000003E-2</v>
          </cell>
          <cell r="I51">
            <v>95.238095238095227</v>
          </cell>
          <cell r="J51">
            <v>0</v>
          </cell>
          <cell r="K51">
            <v>0</v>
          </cell>
          <cell r="M51" t="str">
            <v>V</v>
          </cell>
        </row>
        <row r="52">
          <cell r="A52" t="str">
            <v>12.0365</v>
          </cell>
          <cell r="B52">
            <v>365</v>
          </cell>
          <cell r="C52" t="str">
            <v>tussenruimte</v>
          </cell>
          <cell r="D52" t="str">
            <v>7x per week</v>
          </cell>
          <cell r="E52">
            <v>0.64832109593023257</v>
          </cell>
          <cell r="G52">
            <v>0.10870596981132075</v>
          </cell>
          <cell r="I52">
            <v>482.1492077597789</v>
          </cell>
          <cell r="J52">
            <v>0</v>
          </cell>
          <cell r="K52">
            <v>0</v>
          </cell>
          <cell r="M52" t="str">
            <v>V</v>
          </cell>
        </row>
        <row r="53">
          <cell r="A53" t="str">
            <v>13.0000</v>
          </cell>
          <cell r="B53" t="str">
            <v>0</v>
          </cell>
          <cell r="C53" t="str">
            <v>tegelwerk onder taluut</v>
          </cell>
          <cell r="D53" t="str">
            <v xml:space="preserve">op afroep </v>
          </cell>
          <cell r="E53">
            <v>2.5000000000000001E-3</v>
          </cell>
          <cell r="I53">
            <v>0</v>
          </cell>
          <cell r="J53">
            <v>0</v>
          </cell>
          <cell r="K53">
            <v>0</v>
          </cell>
          <cell r="M53" t="str">
            <v>V</v>
          </cell>
        </row>
        <row r="54">
          <cell r="A54" t="str">
            <v>14.0000</v>
          </cell>
          <cell r="B54" t="str">
            <v>0</v>
          </cell>
          <cell r="C54" t="str">
            <v>tegelwerk technische ruimten</v>
          </cell>
          <cell r="D54" t="str">
            <v xml:space="preserve">op afroep </v>
          </cell>
          <cell r="E54">
            <v>2.5000000000000001E-3</v>
          </cell>
          <cell r="I54">
            <v>0</v>
          </cell>
          <cell r="J54">
            <v>0</v>
          </cell>
          <cell r="K54">
            <v>0</v>
          </cell>
          <cell r="M54" t="str">
            <v>V</v>
          </cell>
        </row>
        <row r="55">
          <cell r="A55" t="str">
            <v>15.0000</v>
          </cell>
          <cell r="B55" t="str">
            <v>0</v>
          </cell>
          <cell r="C55" t="str">
            <v xml:space="preserve">fietsenstalling </v>
          </cell>
          <cell r="D55" t="str">
            <v>op afroep</v>
          </cell>
          <cell r="E55">
            <v>0</v>
          </cell>
          <cell r="F55">
            <v>0</v>
          </cell>
          <cell r="G55">
            <v>0</v>
          </cell>
          <cell r="H55">
            <v>0</v>
          </cell>
          <cell r="J55">
            <v>2.5</v>
          </cell>
          <cell r="K55">
            <v>4.0967649322165673E-5</v>
          </cell>
          <cell r="M55" t="str">
            <v>V</v>
          </cell>
        </row>
        <row r="56">
          <cell r="A56" t="str">
            <v>00.0000</v>
          </cell>
          <cell r="B56">
            <v>0</v>
          </cell>
          <cell r="C56" t="str">
            <v>niet van toepassing</v>
          </cell>
          <cell r="E56">
            <v>0</v>
          </cell>
          <cell r="F56">
            <v>0</v>
          </cell>
          <cell r="G56">
            <v>0</v>
          </cell>
          <cell r="H56">
            <v>0</v>
          </cell>
          <cell r="J56">
            <v>473.96000000000004</v>
          </cell>
          <cell r="K56">
            <v>7.7668108290934578E-3</v>
          </cell>
        </row>
      </sheetData>
      <sheetData sheetId="17">
        <row r="3">
          <cell r="C3" t="str">
            <v>Gemeentelijk Vervoer Bedrijf Amsterdam</v>
          </cell>
        </row>
        <row r="4">
          <cell r="C4" t="str">
            <v>Schoonmaakonderhoud Metrotations</v>
          </cell>
        </row>
        <row r="5">
          <cell r="C5" t="str">
            <v>Amsterdam</v>
          </cell>
        </row>
        <row r="6">
          <cell r="C6" t="str">
            <v>GVB 2006 0766 EP-RT</v>
          </cell>
        </row>
        <row r="7">
          <cell r="C7" t="str">
            <v>Westerveld</v>
          </cell>
        </row>
        <row r="9">
          <cell r="C9" t="str">
            <v>LIJN</v>
          </cell>
        </row>
        <row r="10">
          <cell r="C10" t="str">
            <v>Oostlijn</v>
          </cell>
        </row>
        <row r="11">
          <cell r="C11" t="str">
            <v>Oostlijn</v>
          </cell>
        </row>
        <row r="12">
          <cell r="C12" t="str">
            <v>Oostlijn</v>
          </cell>
        </row>
        <row r="13">
          <cell r="C13" t="str">
            <v>Oostlijn</v>
          </cell>
        </row>
        <row r="14">
          <cell r="C14" t="str">
            <v>Oostlijn</v>
          </cell>
        </row>
        <row r="15">
          <cell r="C15" t="str">
            <v>Oostlijn</v>
          </cell>
        </row>
        <row r="16">
          <cell r="C16" t="str">
            <v>Oostlijn</v>
          </cell>
        </row>
        <row r="17">
          <cell r="C17" t="str">
            <v>Oostlijn</v>
          </cell>
        </row>
        <row r="18">
          <cell r="C18" t="str">
            <v>Oostlijn</v>
          </cell>
        </row>
        <row r="19">
          <cell r="C19" t="str">
            <v>Oostlijn</v>
          </cell>
        </row>
        <row r="20">
          <cell r="C20" t="str">
            <v>Oostlijn</v>
          </cell>
        </row>
        <row r="21">
          <cell r="C21" t="str">
            <v>Oostlijn</v>
          </cell>
        </row>
        <row r="22">
          <cell r="C22" t="str">
            <v>Oostlijn</v>
          </cell>
        </row>
        <row r="23">
          <cell r="C23" t="str">
            <v>Oostlijn</v>
          </cell>
        </row>
        <row r="24">
          <cell r="C24" t="str">
            <v>Oostlijn</v>
          </cell>
        </row>
        <row r="25">
          <cell r="C25" t="str">
            <v>Oostlijn</v>
          </cell>
        </row>
        <row r="26">
          <cell r="C26" t="str">
            <v>Oostlijn</v>
          </cell>
        </row>
        <row r="27">
          <cell r="C27" t="str">
            <v>Oostlijn</v>
          </cell>
        </row>
        <row r="28">
          <cell r="C28" t="str">
            <v>Oostlijn</v>
          </cell>
        </row>
        <row r="29">
          <cell r="C29" t="str">
            <v>Oostlijn</v>
          </cell>
        </row>
        <row r="30">
          <cell r="C30" t="str">
            <v>Oostlijn</v>
          </cell>
        </row>
        <row r="31">
          <cell r="C31" t="str">
            <v>Oostlijn</v>
          </cell>
        </row>
        <row r="32">
          <cell r="C32" t="str">
            <v>Oostlijn</v>
          </cell>
        </row>
        <row r="33">
          <cell r="C33" t="str">
            <v>Oostlijn</v>
          </cell>
        </row>
        <row r="34">
          <cell r="C34" t="str">
            <v>Oostlijn</v>
          </cell>
        </row>
        <row r="35">
          <cell r="C35" t="str">
            <v>Oostlijn</v>
          </cell>
        </row>
        <row r="36">
          <cell r="C36" t="str">
            <v>Oostlijn</v>
          </cell>
        </row>
        <row r="37">
          <cell r="C37" t="str">
            <v>Oostlijn</v>
          </cell>
        </row>
        <row r="38">
          <cell r="C38" t="str">
            <v>Oostlijn</v>
          </cell>
        </row>
        <row r="39">
          <cell r="C39" t="str">
            <v>Oostlijn</v>
          </cell>
        </row>
        <row r="40">
          <cell r="C40" t="str">
            <v>Oostlijn</v>
          </cell>
        </row>
        <row r="41">
          <cell r="C41" t="str">
            <v>Oostlijn</v>
          </cell>
        </row>
        <row r="42">
          <cell r="C42" t="str">
            <v>Oostlijn</v>
          </cell>
        </row>
        <row r="43">
          <cell r="C43" t="str">
            <v>Oostlijn</v>
          </cell>
        </row>
        <row r="44">
          <cell r="C44" t="str">
            <v>Oostlijn</v>
          </cell>
        </row>
        <row r="45">
          <cell r="C45" t="str">
            <v>Oostlijn</v>
          </cell>
        </row>
        <row r="46">
          <cell r="C46" t="str">
            <v>Oostlijn</v>
          </cell>
        </row>
        <row r="47">
          <cell r="C47" t="str">
            <v>Oostlijn</v>
          </cell>
        </row>
        <row r="48">
          <cell r="C48" t="str">
            <v>Oostlijn</v>
          </cell>
        </row>
        <row r="49">
          <cell r="C49" t="str">
            <v>Oostlijn</v>
          </cell>
        </row>
        <row r="50">
          <cell r="C50" t="str">
            <v>Oostlijn</v>
          </cell>
        </row>
        <row r="51">
          <cell r="C51" t="str">
            <v>Oostlijn</v>
          </cell>
        </row>
        <row r="52">
          <cell r="C52" t="str">
            <v>Oostlijn</v>
          </cell>
        </row>
        <row r="53">
          <cell r="C53" t="str">
            <v>Oostlijn</v>
          </cell>
        </row>
        <row r="54">
          <cell r="C54" t="str">
            <v>Oostlijn</v>
          </cell>
        </row>
        <row r="55">
          <cell r="C55" t="str">
            <v>Oostlijn</v>
          </cell>
        </row>
        <row r="56">
          <cell r="C56" t="str">
            <v>Oostlijn</v>
          </cell>
        </row>
        <row r="57">
          <cell r="C57" t="str">
            <v>Oostlijn</v>
          </cell>
        </row>
        <row r="58">
          <cell r="C58" t="str">
            <v>Oostlijn</v>
          </cell>
        </row>
        <row r="59">
          <cell r="C59" t="str">
            <v>Oostlijn</v>
          </cell>
        </row>
        <row r="60">
          <cell r="C60" t="str">
            <v>Oostlijn</v>
          </cell>
        </row>
        <row r="61">
          <cell r="C61" t="str">
            <v>Oostlijn</v>
          </cell>
        </row>
        <row r="62">
          <cell r="C62" t="str">
            <v>Oostlijn</v>
          </cell>
        </row>
        <row r="63">
          <cell r="C63" t="str">
            <v>Oostlijn</v>
          </cell>
        </row>
        <row r="64">
          <cell r="C64" t="str">
            <v>Oostlijn</v>
          </cell>
        </row>
        <row r="65">
          <cell r="C65" t="str">
            <v>Oostlijn</v>
          </cell>
        </row>
        <row r="66">
          <cell r="C66" t="str">
            <v>Oostlijn</v>
          </cell>
        </row>
        <row r="67">
          <cell r="C67" t="str">
            <v>Oostlijn</v>
          </cell>
        </row>
        <row r="68">
          <cell r="C68" t="str">
            <v>Oostlijn</v>
          </cell>
        </row>
        <row r="69">
          <cell r="C69" t="str">
            <v>Oostlijn</v>
          </cell>
        </row>
        <row r="70">
          <cell r="C70" t="str">
            <v>Oostlijn</v>
          </cell>
        </row>
        <row r="71">
          <cell r="C71" t="str">
            <v>Oostlijn</v>
          </cell>
        </row>
        <row r="72">
          <cell r="C72" t="str">
            <v>Oostlijn</v>
          </cell>
        </row>
        <row r="73">
          <cell r="C73" t="str">
            <v>Oostlijn</v>
          </cell>
        </row>
        <row r="74">
          <cell r="C74" t="str">
            <v>Oostlijn</v>
          </cell>
        </row>
        <row r="75">
          <cell r="C75" t="str">
            <v>Oostlijn</v>
          </cell>
        </row>
        <row r="76">
          <cell r="C76" t="str">
            <v>Oostlijn</v>
          </cell>
        </row>
        <row r="77">
          <cell r="C77" t="str">
            <v>Oostlijn</v>
          </cell>
        </row>
        <row r="78">
          <cell r="C78" t="str">
            <v>Oostlijn</v>
          </cell>
        </row>
        <row r="79">
          <cell r="C79" t="str">
            <v>Oostlijn</v>
          </cell>
        </row>
        <row r="80">
          <cell r="C80" t="str">
            <v>Oostlijn</v>
          </cell>
        </row>
        <row r="81">
          <cell r="C81" t="str">
            <v>Oostlijn</v>
          </cell>
        </row>
        <row r="82">
          <cell r="C82" t="str">
            <v>Oostlijn</v>
          </cell>
        </row>
        <row r="83">
          <cell r="C83" t="str">
            <v>Oostlijn</v>
          </cell>
        </row>
        <row r="84">
          <cell r="C84" t="str">
            <v>Oostlijn</v>
          </cell>
        </row>
        <row r="85">
          <cell r="C85" t="str">
            <v>Oostlijn</v>
          </cell>
        </row>
        <row r="86">
          <cell r="C86" t="str">
            <v>Oostlijn</v>
          </cell>
        </row>
        <row r="87">
          <cell r="C87" t="str">
            <v>Oostlijn</v>
          </cell>
        </row>
        <row r="88">
          <cell r="C88" t="str">
            <v>Oostlijn</v>
          </cell>
        </row>
        <row r="89">
          <cell r="C89" t="str">
            <v>Oostlijn</v>
          </cell>
        </row>
        <row r="90">
          <cell r="C90" t="str">
            <v>Oostlijn</v>
          </cell>
        </row>
        <row r="91">
          <cell r="C91" t="str">
            <v>Oostlijn</v>
          </cell>
        </row>
        <row r="92">
          <cell r="C92" t="str">
            <v>Oostlijn</v>
          </cell>
        </row>
        <row r="93">
          <cell r="C93" t="str">
            <v>Oostlijn</v>
          </cell>
        </row>
        <row r="94">
          <cell r="C94" t="str">
            <v>Oostlijn</v>
          </cell>
        </row>
        <row r="95">
          <cell r="C95" t="str">
            <v>Oostlijn</v>
          </cell>
        </row>
        <row r="96">
          <cell r="C96" t="str">
            <v>Oostlijn</v>
          </cell>
        </row>
        <row r="97">
          <cell r="C97" t="str">
            <v>Oostlijn</v>
          </cell>
        </row>
        <row r="98">
          <cell r="C98" t="str">
            <v>Oostlijn</v>
          </cell>
        </row>
        <row r="99">
          <cell r="C99" t="str">
            <v>Oostlijn</v>
          </cell>
        </row>
        <row r="100">
          <cell r="C100" t="str">
            <v>Oostlijn</v>
          </cell>
        </row>
        <row r="101">
          <cell r="C101" t="str">
            <v>Oostlijn</v>
          </cell>
        </row>
        <row r="102">
          <cell r="C102" t="str">
            <v>Oostlijn</v>
          </cell>
        </row>
        <row r="103">
          <cell r="C103" t="str">
            <v>Oostlijn</v>
          </cell>
        </row>
        <row r="104">
          <cell r="C104" t="str">
            <v>Oostlijn</v>
          </cell>
        </row>
        <row r="105">
          <cell r="C105" t="str">
            <v>Oostlijn</v>
          </cell>
        </row>
        <row r="106">
          <cell r="C106" t="str">
            <v>Oostlijn</v>
          </cell>
        </row>
        <row r="107">
          <cell r="C107" t="str">
            <v>Oostlijn</v>
          </cell>
        </row>
        <row r="108">
          <cell r="C108" t="str">
            <v>Oostlijn</v>
          </cell>
        </row>
        <row r="109">
          <cell r="C109" t="str">
            <v>Oostlijn</v>
          </cell>
        </row>
        <row r="110">
          <cell r="C110" t="str">
            <v>Oostlijn</v>
          </cell>
        </row>
        <row r="111">
          <cell r="C111" t="str">
            <v>Oostlijn</v>
          </cell>
        </row>
        <row r="112">
          <cell r="C112" t="str">
            <v>Oostlijn</v>
          </cell>
        </row>
        <row r="113">
          <cell r="C113" t="str">
            <v>Oostlijn</v>
          </cell>
        </row>
        <row r="114">
          <cell r="C114" t="str">
            <v>Oostlijn</v>
          </cell>
        </row>
        <row r="115">
          <cell r="C115" t="str">
            <v>Oostlijn</v>
          </cell>
        </row>
        <row r="116">
          <cell r="C116" t="str">
            <v>Oostlijn</v>
          </cell>
        </row>
        <row r="117">
          <cell r="C117" t="str">
            <v>Oostlijn</v>
          </cell>
        </row>
        <row r="118">
          <cell r="C118" t="str">
            <v>Oostlijn</v>
          </cell>
        </row>
        <row r="119">
          <cell r="C119" t="str">
            <v>Oostlijn</v>
          </cell>
        </row>
        <row r="120">
          <cell r="C120" t="str">
            <v>Oostlijn</v>
          </cell>
        </row>
        <row r="121">
          <cell r="C121" t="str">
            <v>Oostlijn</v>
          </cell>
        </row>
        <row r="122">
          <cell r="C122" t="str">
            <v>Oostlijn</v>
          </cell>
        </row>
        <row r="123">
          <cell r="C123" t="str">
            <v>Oostlijn</v>
          </cell>
        </row>
        <row r="124">
          <cell r="C124" t="str">
            <v>Oostlijn</v>
          </cell>
        </row>
        <row r="125">
          <cell r="C125" t="str">
            <v>Oostlijn</v>
          </cell>
        </row>
        <row r="126">
          <cell r="C126" t="str">
            <v>Oostlijn</v>
          </cell>
        </row>
        <row r="127">
          <cell r="C127" t="str">
            <v>Oostlijn</v>
          </cell>
        </row>
        <row r="128">
          <cell r="C128" t="str">
            <v>Oostlijn</v>
          </cell>
        </row>
        <row r="129">
          <cell r="C129" t="str">
            <v>Oostlijn</v>
          </cell>
        </row>
        <row r="130">
          <cell r="C130" t="str">
            <v>Oostlijn</v>
          </cell>
        </row>
        <row r="131">
          <cell r="C131" t="str">
            <v>Oostlijn</v>
          </cell>
        </row>
        <row r="132">
          <cell r="C132" t="str">
            <v>Oostlijn</v>
          </cell>
        </row>
        <row r="133">
          <cell r="C133" t="str">
            <v>Oostlijn</v>
          </cell>
        </row>
        <row r="134">
          <cell r="C134" t="str">
            <v>Oostlijn</v>
          </cell>
        </row>
        <row r="135">
          <cell r="C135" t="str">
            <v>Oostlijn</v>
          </cell>
        </row>
        <row r="136">
          <cell r="C136" t="str">
            <v>Oostlijn</v>
          </cell>
        </row>
        <row r="137">
          <cell r="C137" t="str">
            <v>Oostlijn</v>
          </cell>
        </row>
        <row r="138">
          <cell r="C138" t="str">
            <v>Oostlijn</v>
          </cell>
        </row>
        <row r="139">
          <cell r="C139" t="str">
            <v>Oostlijn</v>
          </cell>
        </row>
        <row r="140">
          <cell r="C140" t="str">
            <v>Oostlijn</v>
          </cell>
        </row>
        <row r="141">
          <cell r="C141" t="str">
            <v>Oostlijn</v>
          </cell>
        </row>
        <row r="142">
          <cell r="C142" t="str">
            <v>Oostlijn</v>
          </cell>
        </row>
        <row r="143">
          <cell r="C143" t="str">
            <v>Oostlijn</v>
          </cell>
        </row>
        <row r="144">
          <cell r="C144" t="str">
            <v>Oostlijn</v>
          </cell>
        </row>
        <row r="145">
          <cell r="C145" t="str">
            <v>Oostlijn</v>
          </cell>
        </row>
        <row r="146">
          <cell r="C146" t="str">
            <v>Oostlijn</v>
          </cell>
        </row>
        <row r="147">
          <cell r="C147" t="str">
            <v>Oostlijn</v>
          </cell>
        </row>
        <row r="148">
          <cell r="C148" t="str">
            <v>Oostlijn</v>
          </cell>
        </row>
        <row r="149">
          <cell r="C149" t="str">
            <v>Oostlijn</v>
          </cell>
        </row>
        <row r="150">
          <cell r="C150" t="str">
            <v>Oostlijn</v>
          </cell>
        </row>
        <row r="151">
          <cell r="C151" t="str">
            <v>Oostlijn</v>
          </cell>
        </row>
        <row r="152">
          <cell r="C152" t="str">
            <v>Oostlijn</v>
          </cell>
        </row>
        <row r="153">
          <cell r="C153" t="str">
            <v>Oostlijn</v>
          </cell>
        </row>
        <row r="154">
          <cell r="C154" t="str">
            <v>Oostlijn</v>
          </cell>
        </row>
        <row r="155">
          <cell r="C155" t="str">
            <v>Oostlijn</v>
          </cell>
        </row>
        <row r="156">
          <cell r="C156" t="str">
            <v>Oostlijn</v>
          </cell>
        </row>
        <row r="157">
          <cell r="C157" t="str">
            <v>Oostlijn</v>
          </cell>
        </row>
        <row r="158">
          <cell r="C158" t="str">
            <v>Oostlijn</v>
          </cell>
        </row>
        <row r="159">
          <cell r="C159" t="str">
            <v>Oostlijn</v>
          </cell>
        </row>
        <row r="160">
          <cell r="C160" t="str">
            <v>Oostlijn</v>
          </cell>
        </row>
        <row r="161">
          <cell r="C161" t="str">
            <v>Oostlijn</v>
          </cell>
        </row>
        <row r="162">
          <cell r="C162" t="str">
            <v>Oostlijn</v>
          </cell>
        </row>
        <row r="163">
          <cell r="C163" t="str">
            <v>Oostlijn</v>
          </cell>
        </row>
        <row r="164">
          <cell r="C164" t="str">
            <v>Oostlijn</v>
          </cell>
        </row>
        <row r="165">
          <cell r="C165" t="str">
            <v>Oostlijn</v>
          </cell>
        </row>
        <row r="166">
          <cell r="C166" t="str">
            <v>Oostlijn</v>
          </cell>
        </row>
        <row r="167">
          <cell r="C167" t="str">
            <v>Oostlijn</v>
          </cell>
        </row>
        <row r="168">
          <cell r="C168" t="str">
            <v>Oostlijn</v>
          </cell>
        </row>
        <row r="169">
          <cell r="C169" t="str">
            <v>Oostlijn</v>
          </cell>
        </row>
        <row r="170">
          <cell r="C170" t="str">
            <v>Oostlijn</v>
          </cell>
        </row>
        <row r="171">
          <cell r="C171" t="str">
            <v>Oostlijn</v>
          </cell>
        </row>
        <row r="172">
          <cell r="C172" t="str">
            <v>Oostlijn</v>
          </cell>
        </row>
        <row r="173">
          <cell r="C173" t="str">
            <v>Oostlijn</v>
          </cell>
        </row>
        <row r="174">
          <cell r="C174" t="str">
            <v>Oostlijn</v>
          </cell>
        </row>
        <row r="175">
          <cell r="C175" t="str">
            <v>Oostlijn</v>
          </cell>
        </row>
        <row r="176">
          <cell r="C176" t="str">
            <v>Oostlijn</v>
          </cell>
        </row>
        <row r="177">
          <cell r="C177" t="str">
            <v>Oostlijn</v>
          </cell>
        </row>
        <row r="178">
          <cell r="C178" t="str">
            <v>Oostlijn</v>
          </cell>
        </row>
        <row r="179">
          <cell r="C179" t="str">
            <v>Oostlijn</v>
          </cell>
        </row>
        <row r="180">
          <cell r="C180" t="str">
            <v>Oostlijn</v>
          </cell>
        </row>
        <row r="181">
          <cell r="C181" t="str">
            <v>Oostlijn</v>
          </cell>
        </row>
        <row r="182">
          <cell r="C182" t="str">
            <v>Oostlijn</v>
          </cell>
        </row>
        <row r="183">
          <cell r="C183" t="str">
            <v>Oostlijn</v>
          </cell>
        </row>
        <row r="184">
          <cell r="C184" t="str">
            <v>Oostlijn</v>
          </cell>
        </row>
        <row r="185">
          <cell r="C185" t="str">
            <v>Oostlijn</v>
          </cell>
        </row>
        <row r="186">
          <cell r="C186" t="str">
            <v>Oostlijn</v>
          </cell>
        </row>
        <row r="187">
          <cell r="C187" t="str">
            <v>Oostlijn</v>
          </cell>
        </row>
        <row r="188">
          <cell r="C188" t="str">
            <v>Oostlijn</v>
          </cell>
        </row>
        <row r="189">
          <cell r="C189" t="str">
            <v>Oostlijn</v>
          </cell>
        </row>
        <row r="190">
          <cell r="C190" t="str">
            <v>Oostlijn</v>
          </cell>
        </row>
        <row r="191">
          <cell r="C191" t="str">
            <v>Oostlijn</v>
          </cell>
        </row>
        <row r="192">
          <cell r="C192" t="str">
            <v>Oostlijn</v>
          </cell>
        </row>
        <row r="193">
          <cell r="C193" t="str">
            <v>Oostlijn</v>
          </cell>
        </row>
        <row r="194">
          <cell r="C194" t="str">
            <v>Oostlijn</v>
          </cell>
        </row>
        <row r="195">
          <cell r="C195" t="str">
            <v>Oostlijn</v>
          </cell>
        </row>
        <row r="196">
          <cell r="C196" t="str">
            <v>Oostlijn</v>
          </cell>
        </row>
        <row r="197">
          <cell r="C197" t="str">
            <v>Oostlijn</v>
          </cell>
        </row>
        <row r="198">
          <cell r="C198" t="str">
            <v>Oostlijn</v>
          </cell>
        </row>
        <row r="199">
          <cell r="C199" t="str">
            <v>Oostlijn</v>
          </cell>
        </row>
        <row r="200">
          <cell r="C200" t="str">
            <v>Oostlijn</v>
          </cell>
        </row>
        <row r="201">
          <cell r="C201" t="str">
            <v>Oostlijn</v>
          </cell>
        </row>
        <row r="202">
          <cell r="C202" t="str">
            <v>Oostlijn</v>
          </cell>
        </row>
        <row r="203">
          <cell r="C203" t="str">
            <v>Oostlijn</v>
          </cell>
        </row>
        <row r="204">
          <cell r="C204" t="str">
            <v>Oostlijn</v>
          </cell>
        </row>
        <row r="205">
          <cell r="C205" t="str">
            <v>Oostlijn</v>
          </cell>
        </row>
        <row r="206">
          <cell r="C206" t="str">
            <v>Oostlijn</v>
          </cell>
        </row>
        <row r="207">
          <cell r="C207" t="str">
            <v>Oostlijn</v>
          </cell>
        </row>
        <row r="208">
          <cell r="C208" t="str">
            <v>Oostlijn</v>
          </cell>
        </row>
        <row r="209">
          <cell r="C209" t="str">
            <v>Oostlijn</v>
          </cell>
        </row>
        <row r="210">
          <cell r="C210" t="str">
            <v>Oostlijn</v>
          </cell>
        </row>
        <row r="211">
          <cell r="C211" t="str">
            <v>Oostlijn</v>
          </cell>
        </row>
        <row r="212">
          <cell r="C212" t="str">
            <v>Oostlijn</v>
          </cell>
        </row>
        <row r="213">
          <cell r="C213" t="str">
            <v>Oostlijn</v>
          </cell>
        </row>
        <row r="214">
          <cell r="C214" t="str">
            <v>Oostlijn</v>
          </cell>
        </row>
        <row r="215">
          <cell r="C215" t="str">
            <v>Oostlijn</v>
          </cell>
        </row>
        <row r="216">
          <cell r="C216" t="str">
            <v>Oostlijn</v>
          </cell>
        </row>
        <row r="217">
          <cell r="C217" t="str">
            <v>Oostlijn</v>
          </cell>
        </row>
        <row r="218">
          <cell r="C218" t="str">
            <v>Oostlijn</v>
          </cell>
        </row>
        <row r="219">
          <cell r="C219" t="str">
            <v>Oostlijn</v>
          </cell>
        </row>
        <row r="220">
          <cell r="C220" t="str">
            <v>Oostlijn</v>
          </cell>
        </row>
        <row r="221">
          <cell r="C221" t="str">
            <v>Oostlijn</v>
          </cell>
        </row>
        <row r="222">
          <cell r="C222" t="str">
            <v>Oostlijn</v>
          </cell>
        </row>
        <row r="223">
          <cell r="C223" t="str">
            <v>Oostlijn</v>
          </cell>
        </row>
        <row r="224">
          <cell r="C224" t="str">
            <v>Oostlijn</v>
          </cell>
        </row>
        <row r="225">
          <cell r="C225" t="str">
            <v>Oostlijn</v>
          </cell>
        </row>
        <row r="226">
          <cell r="C226" t="str">
            <v>Oostlijn</v>
          </cell>
        </row>
        <row r="227">
          <cell r="C227" t="str">
            <v>Oostlijn</v>
          </cell>
        </row>
        <row r="228">
          <cell r="C228" t="str">
            <v>Oostlijn</v>
          </cell>
        </row>
        <row r="229">
          <cell r="C229" t="str">
            <v>Oostlijn</v>
          </cell>
        </row>
        <row r="230">
          <cell r="C230" t="str">
            <v>Oostlijn</v>
          </cell>
        </row>
        <row r="231">
          <cell r="C231" t="str">
            <v>Oostlijn</v>
          </cell>
        </row>
        <row r="232">
          <cell r="C232" t="str">
            <v>Oostlijn</v>
          </cell>
        </row>
        <row r="233">
          <cell r="C233" t="str">
            <v>Oostlijn</v>
          </cell>
        </row>
        <row r="234">
          <cell r="C234" t="str">
            <v>Oostlijn</v>
          </cell>
        </row>
        <row r="235">
          <cell r="C235" t="str">
            <v>Oostlijn</v>
          </cell>
        </row>
        <row r="236">
          <cell r="C236" t="str">
            <v>Oostlijn</v>
          </cell>
        </row>
        <row r="237">
          <cell r="C237" t="str">
            <v>Oostlijn</v>
          </cell>
        </row>
        <row r="238">
          <cell r="C238" t="str">
            <v>Oostlijn</v>
          </cell>
        </row>
        <row r="239">
          <cell r="C239" t="str">
            <v>Oostlijn</v>
          </cell>
        </row>
        <row r="240">
          <cell r="C240" t="str">
            <v>Oostlijn</v>
          </cell>
        </row>
        <row r="241">
          <cell r="C241" t="str">
            <v>Oostlijn</v>
          </cell>
        </row>
        <row r="242">
          <cell r="C242" t="str">
            <v>Oostlijn</v>
          </cell>
        </row>
        <row r="243">
          <cell r="C243" t="str">
            <v>Oostlijn</v>
          </cell>
        </row>
        <row r="244">
          <cell r="C244" t="str">
            <v>Oostlijn</v>
          </cell>
        </row>
        <row r="245">
          <cell r="C245" t="str">
            <v>Oostlijn</v>
          </cell>
        </row>
        <row r="246">
          <cell r="C246" t="str">
            <v>Oostlijn</v>
          </cell>
        </row>
        <row r="247">
          <cell r="C247" t="str">
            <v>Oostlijn</v>
          </cell>
        </row>
        <row r="248">
          <cell r="C248" t="str">
            <v>Oostlijn</v>
          </cell>
        </row>
        <row r="249">
          <cell r="C249" t="str">
            <v>Oostlijn</v>
          </cell>
        </row>
        <row r="250">
          <cell r="C250" t="str">
            <v>Oostlijn</v>
          </cell>
        </row>
        <row r="251">
          <cell r="C251" t="str">
            <v>Oostlijn</v>
          </cell>
        </row>
        <row r="252">
          <cell r="C252" t="str">
            <v>Oostlijn</v>
          </cell>
        </row>
        <row r="253">
          <cell r="C253" t="str">
            <v>Oostlijn</v>
          </cell>
        </row>
        <row r="254">
          <cell r="C254" t="str">
            <v>Oostlijn</v>
          </cell>
        </row>
        <row r="255">
          <cell r="C255" t="str">
            <v>Oostlijn</v>
          </cell>
        </row>
        <row r="256">
          <cell r="C256" t="str">
            <v>Oostlijn</v>
          </cell>
        </row>
        <row r="257">
          <cell r="C257" t="str">
            <v>Oostlijn</v>
          </cell>
        </row>
        <row r="258">
          <cell r="C258" t="str">
            <v>Oostlijn</v>
          </cell>
        </row>
        <row r="259">
          <cell r="C259" t="str">
            <v>Oostlijn</v>
          </cell>
        </row>
        <row r="260">
          <cell r="C260" t="str">
            <v>Oostlijn</v>
          </cell>
        </row>
        <row r="261">
          <cell r="C261" t="str">
            <v>Oostlijn</v>
          </cell>
        </row>
        <row r="262">
          <cell r="C262" t="str">
            <v>Oostlijn</v>
          </cell>
        </row>
        <row r="263">
          <cell r="C263" t="str">
            <v>Oostlijn</v>
          </cell>
        </row>
        <row r="264">
          <cell r="C264" t="str">
            <v>Oostlijn</v>
          </cell>
        </row>
        <row r="265">
          <cell r="C265" t="str">
            <v>Oostlijn</v>
          </cell>
        </row>
        <row r="266">
          <cell r="C266" t="str">
            <v>Oostlijn</v>
          </cell>
        </row>
        <row r="267">
          <cell r="C267" t="str">
            <v>Oostlijn</v>
          </cell>
        </row>
        <row r="268">
          <cell r="C268" t="str">
            <v>Oostlijn</v>
          </cell>
        </row>
        <row r="269">
          <cell r="C269" t="str">
            <v>Oostlijn</v>
          </cell>
        </row>
        <row r="270">
          <cell r="C270" t="str">
            <v>Oostlijn</v>
          </cell>
        </row>
        <row r="271">
          <cell r="C271" t="str">
            <v>Oostlijn</v>
          </cell>
        </row>
        <row r="272">
          <cell r="C272" t="str">
            <v>Oostlijn</v>
          </cell>
        </row>
        <row r="273">
          <cell r="C273" t="str">
            <v>Oostlijn</v>
          </cell>
        </row>
        <row r="274">
          <cell r="C274" t="str">
            <v>Oostlijn</v>
          </cell>
        </row>
        <row r="275">
          <cell r="C275" t="str">
            <v>Oostlijn</v>
          </cell>
        </row>
        <row r="276">
          <cell r="C276" t="str">
            <v>Oostlijn</v>
          </cell>
        </row>
        <row r="277">
          <cell r="C277" t="str">
            <v>Oostlijn</v>
          </cell>
        </row>
        <row r="278">
          <cell r="C278" t="str">
            <v>Oostlijn</v>
          </cell>
        </row>
        <row r="279">
          <cell r="C279" t="str">
            <v>Oostlijn</v>
          </cell>
        </row>
        <row r="280">
          <cell r="C280" t="str">
            <v>Oostlijn</v>
          </cell>
        </row>
        <row r="281">
          <cell r="C281" t="str">
            <v>Oostlijn</v>
          </cell>
        </row>
        <row r="282">
          <cell r="C282" t="str">
            <v>Oostlijn</v>
          </cell>
        </row>
        <row r="283">
          <cell r="C283" t="str">
            <v>Oostlijn</v>
          </cell>
        </row>
        <row r="284">
          <cell r="C284" t="str">
            <v>Oostlijn</v>
          </cell>
        </row>
        <row r="285">
          <cell r="C285" t="str">
            <v>Oostlijn</v>
          </cell>
        </row>
        <row r="286">
          <cell r="C286" t="str">
            <v>Oostlijn</v>
          </cell>
        </row>
        <row r="287">
          <cell r="C287" t="str">
            <v>Oostlijn</v>
          </cell>
        </row>
        <row r="288">
          <cell r="C288" t="str">
            <v>Oostlijn</v>
          </cell>
        </row>
        <row r="289">
          <cell r="C289" t="str">
            <v>Oostlijn</v>
          </cell>
        </row>
        <row r="290">
          <cell r="C290" t="str">
            <v>Oostlijn</v>
          </cell>
        </row>
        <row r="291">
          <cell r="C291" t="str">
            <v>Oostlijn</v>
          </cell>
        </row>
        <row r="292">
          <cell r="C292" t="str">
            <v>Oostlijn</v>
          </cell>
        </row>
        <row r="293">
          <cell r="C293" t="str">
            <v>Oostlijn</v>
          </cell>
        </row>
        <row r="294">
          <cell r="C294" t="str">
            <v>Oostlijn</v>
          </cell>
        </row>
        <row r="295">
          <cell r="C295" t="str">
            <v>Oostlijn</v>
          </cell>
        </row>
        <row r="296">
          <cell r="C296" t="str">
            <v>Oostlijn</v>
          </cell>
        </row>
        <row r="297">
          <cell r="C297" t="str">
            <v>Oostlijn</v>
          </cell>
        </row>
        <row r="298">
          <cell r="C298" t="str">
            <v>Oostlijn</v>
          </cell>
        </row>
        <row r="299">
          <cell r="C299" t="str">
            <v>Oostlijn</v>
          </cell>
        </row>
        <row r="300">
          <cell r="C300" t="str">
            <v>Oostlijn</v>
          </cell>
        </row>
        <row r="301">
          <cell r="C301" t="str">
            <v>Oostlijn</v>
          </cell>
        </row>
        <row r="302">
          <cell r="C302" t="str">
            <v>Oostlijn</v>
          </cell>
        </row>
        <row r="303">
          <cell r="C303" t="str">
            <v>Oostlijn</v>
          </cell>
        </row>
        <row r="304">
          <cell r="C304" t="str">
            <v>Oostlijn</v>
          </cell>
        </row>
        <row r="305">
          <cell r="C305" t="str">
            <v>Oostlijn</v>
          </cell>
        </row>
        <row r="306">
          <cell r="C306" t="str">
            <v>Oostlijn</v>
          </cell>
        </row>
        <row r="307">
          <cell r="C307" t="str">
            <v>Oostlijn</v>
          </cell>
        </row>
        <row r="308">
          <cell r="C308" t="str">
            <v>Oostlijn</v>
          </cell>
        </row>
        <row r="309">
          <cell r="C309" t="str">
            <v>Oostlijn</v>
          </cell>
        </row>
        <row r="310">
          <cell r="C310" t="str">
            <v>Oostlijn</v>
          </cell>
        </row>
        <row r="311">
          <cell r="C311" t="str">
            <v>Oostlijn</v>
          </cell>
        </row>
        <row r="312">
          <cell r="C312" t="str">
            <v>Oostlijn</v>
          </cell>
        </row>
        <row r="313">
          <cell r="C313" t="str">
            <v>Oostlijn</v>
          </cell>
        </row>
        <row r="314">
          <cell r="C314" t="str">
            <v>Oostlijn</v>
          </cell>
        </row>
        <row r="315">
          <cell r="C315" t="str">
            <v>Oostlijn</v>
          </cell>
        </row>
        <row r="316">
          <cell r="C316" t="str">
            <v>Oostlijn</v>
          </cell>
        </row>
        <row r="317">
          <cell r="C317" t="str">
            <v>Oostlijn</v>
          </cell>
        </row>
        <row r="318">
          <cell r="C318" t="str">
            <v>Oostlijn</v>
          </cell>
        </row>
        <row r="319">
          <cell r="C319" t="str">
            <v>Oostlijn</v>
          </cell>
        </row>
        <row r="320">
          <cell r="C320" t="str">
            <v>Oostlijn</v>
          </cell>
        </row>
        <row r="321">
          <cell r="C321" t="str">
            <v>Oostlijn</v>
          </cell>
        </row>
        <row r="322">
          <cell r="C322" t="str">
            <v>Oostlijn</v>
          </cell>
        </row>
        <row r="323">
          <cell r="C323" t="str">
            <v>Oostlijn</v>
          </cell>
        </row>
        <row r="324">
          <cell r="C324" t="str">
            <v>Oostlijn</v>
          </cell>
        </row>
        <row r="325">
          <cell r="C325" t="str">
            <v>Oostlijn</v>
          </cell>
        </row>
        <row r="326">
          <cell r="C326" t="str">
            <v>Oostlijn</v>
          </cell>
        </row>
        <row r="327">
          <cell r="C327" t="str">
            <v>Oostlijn</v>
          </cell>
        </row>
        <row r="328">
          <cell r="C328" t="str">
            <v>Oostlijn</v>
          </cell>
        </row>
        <row r="329">
          <cell r="C329" t="str">
            <v>Oostlijn</v>
          </cell>
        </row>
        <row r="330">
          <cell r="C330" t="str">
            <v>Oostlijn</v>
          </cell>
        </row>
        <row r="331">
          <cell r="C331" t="str">
            <v>Oostlijn</v>
          </cell>
        </row>
        <row r="332">
          <cell r="C332" t="str">
            <v>Oostlijn</v>
          </cell>
        </row>
        <row r="333">
          <cell r="C333" t="str">
            <v>Oostlijn</v>
          </cell>
        </row>
        <row r="334">
          <cell r="C334" t="str">
            <v>Oostlijn</v>
          </cell>
        </row>
        <row r="335">
          <cell r="C335" t="str">
            <v>Oostlijn</v>
          </cell>
        </row>
        <row r="336">
          <cell r="C336" t="str">
            <v>Oostlijn</v>
          </cell>
        </row>
        <row r="337">
          <cell r="C337" t="str">
            <v>Oostlijn</v>
          </cell>
        </row>
        <row r="338">
          <cell r="C338" t="str">
            <v>Oostlijn</v>
          </cell>
        </row>
        <row r="339">
          <cell r="C339" t="str">
            <v>Oostlijn</v>
          </cell>
        </row>
        <row r="340">
          <cell r="C340" t="str">
            <v>Oostlijn</v>
          </cell>
        </row>
        <row r="341">
          <cell r="C341" t="str">
            <v>Oostlijn</v>
          </cell>
        </row>
        <row r="342">
          <cell r="C342" t="str">
            <v>Oostlijn</v>
          </cell>
        </row>
        <row r="343">
          <cell r="C343" t="str">
            <v>Oostlijn</v>
          </cell>
        </row>
        <row r="344">
          <cell r="C344" t="str">
            <v>Oostlijn</v>
          </cell>
        </row>
        <row r="345">
          <cell r="C345" t="str">
            <v>Oostlijn</v>
          </cell>
        </row>
        <row r="346">
          <cell r="C346" t="str">
            <v>Oostlijn</v>
          </cell>
        </row>
        <row r="347">
          <cell r="C347" t="str">
            <v>Oostlijn</v>
          </cell>
        </row>
        <row r="348">
          <cell r="C348" t="str">
            <v>Oostlijn</v>
          </cell>
        </row>
        <row r="349">
          <cell r="C349" t="str">
            <v>Oostlijn</v>
          </cell>
        </row>
        <row r="350">
          <cell r="C350" t="str">
            <v>Oostlijn</v>
          </cell>
        </row>
        <row r="351">
          <cell r="C351" t="str">
            <v>Oostlijn</v>
          </cell>
        </row>
        <row r="352">
          <cell r="C352" t="str">
            <v>Oostlijn</v>
          </cell>
        </row>
        <row r="353">
          <cell r="C353" t="str">
            <v>Oostlijn</v>
          </cell>
        </row>
        <row r="354">
          <cell r="C354" t="str">
            <v>Oostlijn</v>
          </cell>
        </row>
        <row r="355">
          <cell r="C355" t="str">
            <v>Oostlijn</v>
          </cell>
        </row>
        <row r="356">
          <cell r="C356" t="str">
            <v>Oostlijn</v>
          </cell>
        </row>
        <row r="357">
          <cell r="C357" t="str">
            <v>Oostlijn</v>
          </cell>
        </row>
        <row r="358">
          <cell r="C358" t="str">
            <v>Oostlijn</v>
          </cell>
        </row>
        <row r="359">
          <cell r="C359" t="str">
            <v>Oostlijn</v>
          </cell>
        </row>
        <row r="360">
          <cell r="C360" t="str">
            <v>Oostlijn</v>
          </cell>
        </row>
        <row r="361">
          <cell r="C361" t="str">
            <v>Oostlijn</v>
          </cell>
        </row>
        <row r="362">
          <cell r="C362" t="str">
            <v>Oostlijn</v>
          </cell>
        </row>
        <row r="363">
          <cell r="C363" t="str">
            <v>Oostlijn</v>
          </cell>
        </row>
        <row r="364">
          <cell r="C364" t="str">
            <v>Oostlijn</v>
          </cell>
        </row>
        <row r="365">
          <cell r="C365" t="str">
            <v>Oostlijn</v>
          </cell>
        </row>
        <row r="366">
          <cell r="C366" t="str">
            <v>Oostlijn</v>
          </cell>
        </row>
        <row r="367">
          <cell r="C367" t="str">
            <v>Oostlijn</v>
          </cell>
        </row>
        <row r="368">
          <cell r="C368" t="str">
            <v>Oostlijn</v>
          </cell>
        </row>
        <row r="369">
          <cell r="C369" t="str">
            <v>Oostlijn</v>
          </cell>
        </row>
        <row r="370">
          <cell r="C370" t="str">
            <v>Oostlijn</v>
          </cell>
        </row>
        <row r="371">
          <cell r="C371" t="str">
            <v>Oostlijn</v>
          </cell>
        </row>
        <row r="372">
          <cell r="C372" t="str">
            <v>Oostlijn</v>
          </cell>
        </row>
        <row r="373">
          <cell r="C373" t="str">
            <v>Oostlijn</v>
          </cell>
        </row>
        <row r="374">
          <cell r="C374" t="str">
            <v>Oostlijn</v>
          </cell>
        </row>
        <row r="375">
          <cell r="C375" t="str">
            <v>Oostlijn</v>
          </cell>
        </row>
        <row r="376">
          <cell r="C376" t="str">
            <v>Oostlijn</v>
          </cell>
        </row>
        <row r="377">
          <cell r="C377" t="str">
            <v>Oostlijn</v>
          </cell>
        </row>
        <row r="378">
          <cell r="C378" t="str">
            <v>Oostlijn</v>
          </cell>
        </row>
        <row r="379">
          <cell r="C379" t="str">
            <v>Oostlijn</v>
          </cell>
        </row>
        <row r="380">
          <cell r="C380" t="str">
            <v>Oostlijn</v>
          </cell>
        </row>
        <row r="381">
          <cell r="C381" t="str">
            <v>Oostlijn</v>
          </cell>
        </row>
        <row r="382">
          <cell r="C382" t="str">
            <v>Oostlijn</v>
          </cell>
        </row>
        <row r="383">
          <cell r="C383" t="str">
            <v>Oostlijn</v>
          </cell>
        </row>
        <row r="384">
          <cell r="C384" t="str">
            <v>Oostlijn</v>
          </cell>
        </row>
        <row r="385">
          <cell r="C385" t="str">
            <v>Oostlijn</v>
          </cell>
        </row>
        <row r="386">
          <cell r="C386" t="str">
            <v>Oostlijn</v>
          </cell>
        </row>
        <row r="387">
          <cell r="C387" t="str">
            <v>Oostlijn</v>
          </cell>
        </row>
        <row r="388">
          <cell r="C388" t="str">
            <v>Oostlijn</v>
          </cell>
        </row>
        <row r="389">
          <cell r="C389" t="str">
            <v>Oostlijn</v>
          </cell>
        </row>
        <row r="390">
          <cell r="C390" t="str">
            <v>Oostlijn</v>
          </cell>
        </row>
        <row r="391">
          <cell r="C391" t="str">
            <v>Oostlijn</v>
          </cell>
        </row>
        <row r="392">
          <cell r="C392" t="str">
            <v>Oostlijn</v>
          </cell>
        </row>
        <row r="393">
          <cell r="C393" t="str">
            <v>Oostlijn</v>
          </cell>
        </row>
        <row r="394">
          <cell r="C394" t="str">
            <v>Oostlijn</v>
          </cell>
        </row>
        <row r="395">
          <cell r="C395" t="str">
            <v>Oostlijn</v>
          </cell>
        </row>
        <row r="396">
          <cell r="C396" t="str">
            <v>Oostlijn</v>
          </cell>
        </row>
        <row r="397">
          <cell r="C397" t="str">
            <v>Oostlijn</v>
          </cell>
        </row>
        <row r="398">
          <cell r="C398" t="str">
            <v>Oostlijn</v>
          </cell>
        </row>
        <row r="399">
          <cell r="C399" t="str">
            <v>Oostlijn</v>
          </cell>
        </row>
        <row r="400">
          <cell r="C400" t="str">
            <v>Oostlijn</v>
          </cell>
        </row>
        <row r="401">
          <cell r="C401" t="str">
            <v>Oostlijn</v>
          </cell>
        </row>
        <row r="402">
          <cell r="C402" t="str">
            <v>Oostlijn</v>
          </cell>
        </row>
        <row r="403">
          <cell r="C403" t="str">
            <v>Oostlijn</v>
          </cell>
        </row>
        <row r="404">
          <cell r="C404" t="str">
            <v>Oostlijn</v>
          </cell>
        </row>
        <row r="405">
          <cell r="C405" t="str">
            <v>Oostlijn</v>
          </cell>
        </row>
        <row r="406">
          <cell r="C406" t="str">
            <v>Oostlijn</v>
          </cell>
        </row>
        <row r="407">
          <cell r="C407" t="str">
            <v>Oostlijn</v>
          </cell>
        </row>
        <row r="408">
          <cell r="C408" t="str">
            <v>Oostlijn</v>
          </cell>
        </row>
        <row r="409">
          <cell r="C409" t="str">
            <v>Oostlijn</v>
          </cell>
        </row>
        <row r="410">
          <cell r="C410" t="str">
            <v>Oostlijn</v>
          </cell>
        </row>
        <row r="411">
          <cell r="C411" t="str">
            <v>Oostlijn</v>
          </cell>
        </row>
        <row r="412">
          <cell r="C412" t="str">
            <v>Oostlijn</v>
          </cell>
        </row>
        <row r="413">
          <cell r="C413" t="str">
            <v>Oostlijn</v>
          </cell>
        </row>
        <row r="414">
          <cell r="C414" t="str">
            <v>Oostlijn</v>
          </cell>
        </row>
        <row r="415">
          <cell r="C415" t="str">
            <v>Oostlijn</v>
          </cell>
        </row>
        <row r="416">
          <cell r="C416" t="str">
            <v>Oostlijn</v>
          </cell>
        </row>
        <row r="417">
          <cell r="C417" t="str">
            <v>Oostlijn</v>
          </cell>
        </row>
        <row r="418">
          <cell r="C418" t="str">
            <v>Oostlijn</v>
          </cell>
        </row>
        <row r="419">
          <cell r="C419" t="str">
            <v>Oostlijn</v>
          </cell>
        </row>
        <row r="420">
          <cell r="C420" t="str">
            <v>Oostlijn</v>
          </cell>
        </row>
        <row r="421">
          <cell r="C421" t="str">
            <v>Oostlijn</v>
          </cell>
        </row>
        <row r="422">
          <cell r="C422" t="str">
            <v>Oostlijn</v>
          </cell>
        </row>
        <row r="423">
          <cell r="C423" t="str">
            <v>Oostlijn</v>
          </cell>
        </row>
        <row r="424">
          <cell r="C424" t="str">
            <v>Oostlijn</v>
          </cell>
        </row>
        <row r="425">
          <cell r="C425" t="str">
            <v>Oostlijn</v>
          </cell>
        </row>
        <row r="426">
          <cell r="C426" t="str">
            <v>Oostlijn</v>
          </cell>
        </row>
        <row r="427">
          <cell r="C427" t="str">
            <v>Oostlijn</v>
          </cell>
        </row>
        <row r="428">
          <cell r="C428" t="str">
            <v>Oostlijn</v>
          </cell>
        </row>
        <row r="429">
          <cell r="C429" t="str">
            <v>Oostlijn</v>
          </cell>
        </row>
        <row r="430">
          <cell r="C430" t="str">
            <v>Oostlijn</v>
          </cell>
        </row>
        <row r="431">
          <cell r="C431" t="str">
            <v>Oostlijn</v>
          </cell>
        </row>
        <row r="432">
          <cell r="C432" t="str">
            <v>Oostlijn</v>
          </cell>
        </row>
        <row r="433">
          <cell r="C433" t="str">
            <v>Oostlijn</v>
          </cell>
        </row>
        <row r="434">
          <cell r="C434" t="str">
            <v>Oostlijn</v>
          </cell>
        </row>
        <row r="435">
          <cell r="C435" t="str">
            <v>Oostlijn</v>
          </cell>
        </row>
        <row r="436">
          <cell r="C436" t="str">
            <v>Oostlijn</v>
          </cell>
        </row>
        <row r="437">
          <cell r="C437" t="str">
            <v>Oostlijn</v>
          </cell>
        </row>
        <row r="438">
          <cell r="C438" t="str">
            <v>Oostlijn</v>
          </cell>
        </row>
        <row r="439">
          <cell r="C439" t="str">
            <v>Oostlijn</v>
          </cell>
        </row>
        <row r="440">
          <cell r="C440" t="str">
            <v>Oostlijn</v>
          </cell>
        </row>
        <row r="441">
          <cell r="C441" t="str">
            <v>Oostlijn</v>
          </cell>
        </row>
        <row r="442">
          <cell r="C442" t="str">
            <v>Oostlijn</v>
          </cell>
        </row>
        <row r="443">
          <cell r="C443" t="str">
            <v>Oostlijn</v>
          </cell>
        </row>
        <row r="444">
          <cell r="C444" t="str">
            <v>Oostlijn</v>
          </cell>
        </row>
        <row r="445">
          <cell r="C445" t="str">
            <v>Oostlijn</v>
          </cell>
        </row>
        <row r="446">
          <cell r="C446" t="str">
            <v>Oostlijn</v>
          </cell>
        </row>
        <row r="447">
          <cell r="C447" t="str">
            <v>Oostlijn</v>
          </cell>
        </row>
        <row r="448">
          <cell r="C448" t="str">
            <v>Oostlijn</v>
          </cell>
        </row>
        <row r="449">
          <cell r="C449" t="str">
            <v>Oostlijn</v>
          </cell>
        </row>
        <row r="450">
          <cell r="C450" t="str">
            <v>Oostlijn</v>
          </cell>
        </row>
        <row r="451">
          <cell r="C451" t="str">
            <v>Oostlijn</v>
          </cell>
        </row>
        <row r="452">
          <cell r="C452" t="str">
            <v>Oostlijn</v>
          </cell>
        </row>
        <row r="453">
          <cell r="C453" t="str">
            <v>Oostlijn</v>
          </cell>
        </row>
        <row r="454">
          <cell r="C454" t="str">
            <v>Oostlijn</v>
          </cell>
        </row>
        <row r="455">
          <cell r="C455" t="str">
            <v>Oostlijn</v>
          </cell>
        </row>
        <row r="456">
          <cell r="C456" t="str">
            <v>Oostlijn</v>
          </cell>
        </row>
        <row r="457">
          <cell r="C457" t="str">
            <v>Oostlijn</v>
          </cell>
        </row>
        <row r="458">
          <cell r="C458" t="str">
            <v>Oostlijn</v>
          </cell>
        </row>
        <row r="459">
          <cell r="C459" t="str">
            <v>Oostlijn</v>
          </cell>
        </row>
        <row r="460">
          <cell r="C460" t="str">
            <v>Oostlijn</v>
          </cell>
        </row>
        <row r="461">
          <cell r="C461" t="str">
            <v>Oostlijn</v>
          </cell>
        </row>
        <row r="462">
          <cell r="C462" t="str">
            <v>Oostlijn</v>
          </cell>
        </row>
        <row r="463">
          <cell r="C463" t="str">
            <v>Oostlijn</v>
          </cell>
        </row>
        <row r="464">
          <cell r="C464" t="str">
            <v>Oostlijn</v>
          </cell>
        </row>
        <row r="465">
          <cell r="C465" t="str">
            <v>Oostlijn</v>
          </cell>
        </row>
        <row r="466">
          <cell r="C466" t="str">
            <v>Oostlijn</v>
          </cell>
        </row>
        <row r="467">
          <cell r="C467" t="str">
            <v>Oostlijn</v>
          </cell>
        </row>
        <row r="468">
          <cell r="C468" t="str">
            <v>Oostlijn</v>
          </cell>
        </row>
        <row r="469">
          <cell r="C469" t="str">
            <v>Oostlijn</v>
          </cell>
        </row>
        <row r="470">
          <cell r="C470" t="str">
            <v>Oostlijn</v>
          </cell>
        </row>
        <row r="471">
          <cell r="C471" t="str">
            <v>Oostlijn</v>
          </cell>
        </row>
        <row r="472">
          <cell r="C472" t="str">
            <v>Oostlijn</v>
          </cell>
        </row>
        <row r="473">
          <cell r="C473" t="str">
            <v>Oostlijn</v>
          </cell>
        </row>
        <row r="474">
          <cell r="C474" t="str">
            <v>Oostlijn</v>
          </cell>
        </row>
        <row r="475">
          <cell r="C475" t="str">
            <v>Oostlijn</v>
          </cell>
        </row>
        <row r="476">
          <cell r="C476" t="str">
            <v>Oostlijn</v>
          </cell>
        </row>
        <row r="477">
          <cell r="C477" t="str">
            <v>Oostlijn</v>
          </cell>
        </row>
        <row r="478">
          <cell r="C478" t="str">
            <v>Oostlijn</v>
          </cell>
        </row>
        <row r="479">
          <cell r="C479" t="str">
            <v>Oostlijn</v>
          </cell>
        </row>
        <row r="480">
          <cell r="C480" t="str">
            <v>Oostlijn</v>
          </cell>
        </row>
        <row r="481">
          <cell r="C481" t="str">
            <v>Oostlijn</v>
          </cell>
        </row>
        <row r="482">
          <cell r="C482" t="str">
            <v>Oostlijn</v>
          </cell>
        </row>
        <row r="483">
          <cell r="C483" t="str">
            <v>Oostlijn</v>
          </cell>
        </row>
        <row r="484">
          <cell r="C484" t="str">
            <v>Oostlijn</v>
          </cell>
        </row>
        <row r="485">
          <cell r="C485" t="str">
            <v>Oostlijn</v>
          </cell>
        </row>
        <row r="486">
          <cell r="C486" t="str">
            <v>Oostlijn</v>
          </cell>
        </row>
        <row r="487">
          <cell r="C487" t="str">
            <v>Oostlijn</v>
          </cell>
        </row>
        <row r="488">
          <cell r="C488" t="str">
            <v>Oostlijn</v>
          </cell>
        </row>
        <row r="489">
          <cell r="C489" t="str">
            <v>Oostlijn</v>
          </cell>
        </row>
        <row r="490">
          <cell r="C490" t="str">
            <v>Oostlijn</v>
          </cell>
        </row>
        <row r="491">
          <cell r="C491" t="str">
            <v>Oostlijn</v>
          </cell>
        </row>
        <row r="492">
          <cell r="C492" t="str">
            <v>Oostlijn</v>
          </cell>
        </row>
        <row r="493">
          <cell r="C493" t="str">
            <v>Oostlijn</v>
          </cell>
        </row>
        <row r="494">
          <cell r="C494" t="str">
            <v>Oostlijn</v>
          </cell>
        </row>
        <row r="495">
          <cell r="C495" t="str">
            <v>Oostlijn</v>
          </cell>
        </row>
        <row r="496">
          <cell r="C496" t="str">
            <v>Oostlijn</v>
          </cell>
        </row>
        <row r="497">
          <cell r="C497" t="str">
            <v>Oostlijn</v>
          </cell>
        </row>
        <row r="498">
          <cell r="C498" t="str">
            <v>Oostlijn</v>
          </cell>
        </row>
        <row r="499">
          <cell r="C499" t="str">
            <v>Oostlijn</v>
          </cell>
        </row>
        <row r="500">
          <cell r="C500" t="str">
            <v>Oostlijn</v>
          </cell>
        </row>
        <row r="501">
          <cell r="C501" t="str">
            <v>Oostlijn</v>
          </cell>
        </row>
        <row r="502">
          <cell r="C502" t="str">
            <v>Oostlijn</v>
          </cell>
        </row>
        <row r="503">
          <cell r="C503" t="str">
            <v>Oostlijn</v>
          </cell>
        </row>
        <row r="504">
          <cell r="C504" t="str">
            <v>Oostlijn</v>
          </cell>
        </row>
        <row r="505">
          <cell r="C505" t="str">
            <v>Oostlijn</v>
          </cell>
        </row>
        <row r="506">
          <cell r="C506" t="str">
            <v>Oostlijn</v>
          </cell>
        </row>
        <row r="507">
          <cell r="C507" t="str">
            <v>Oostlijn</v>
          </cell>
        </row>
        <row r="508">
          <cell r="C508" t="str">
            <v>Oostlijn</v>
          </cell>
        </row>
        <row r="509">
          <cell r="C509" t="str">
            <v>Oostlijn</v>
          </cell>
        </row>
        <row r="510">
          <cell r="C510" t="str">
            <v>Oostlijn</v>
          </cell>
        </row>
        <row r="511">
          <cell r="C511" t="str">
            <v>Oostlijn</v>
          </cell>
        </row>
        <row r="512">
          <cell r="C512" t="str">
            <v>Oostlijn</v>
          </cell>
        </row>
        <row r="513">
          <cell r="C513" t="str">
            <v>Oostlijn</v>
          </cell>
        </row>
        <row r="514">
          <cell r="C514" t="str">
            <v>Oostlijn</v>
          </cell>
        </row>
        <row r="515">
          <cell r="C515" t="str">
            <v>Oostlijn</v>
          </cell>
        </row>
        <row r="516">
          <cell r="C516" t="str">
            <v>Oostlijn</v>
          </cell>
        </row>
        <row r="517">
          <cell r="C517" t="str">
            <v>Oostlijn</v>
          </cell>
        </row>
        <row r="518">
          <cell r="C518" t="str">
            <v>Oostlijn</v>
          </cell>
        </row>
        <row r="519">
          <cell r="C519" t="str">
            <v>Oostlijn</v>
          </cell>
        </row>
        <row r="520">
          <cell r="C520" t="str">
            <v>Oostlijn</v>
          </cell>
        </row>
        <row r="521">
          <cell r="C521" t="str">
            <v>Oostlijn</v>
          </cell>
        </row>
        <row r="522">
          <cell r="C522" t="str">
            <v>Oostlijn</v>
          </cell>
        </row>
        <row r="523">
          <cell r="C523" t="str">
            <v>Oostlijn</v>
          </cell>
        </row>
        <row r="524">
          <cell r="C524" t="str">
            <v>Oostlijn</v>
          </cell>
        </row>
        <row r="525">
          <cell r="C525" t="str">
            <v>Oostlijn</v>
          </cell>
        </row>
        <row r="526">
          <cell r="C526" t="str">
            <v>Oostlijn</v>
          </cell>
        </row>
        <row r="527">
          <cell r="C527" t="str">
            <v>Oostlijn</v>
          </cell>
        </row>
        <row r="528">
          <cell r="C528" t="str">
            <v>Oostlijn</v>
          </cell>
        </row>
        <row r="529">
          <cell r="C529" t="str">
            <v>Oostlijn</v>
          </cell>
        </row>
        <row r="530">
          <cell r="C530" t="str">
            <v>Oostlijn</v>
          </cell>
        </row>
        <row r="531">
          <cell r="C531" t="str">
            <v>Oostlijn</v>
          </cell>
        </row>
        <row r="532">
          <cell r="C532" t="str">
            <v>Oostlijn</v>
          </cell>
        </row>
        <row r="533">
          <cell r="C533" t="str">
            <v>Oostlijn</v>
          </cell>
        </row>
        <row r="534">
          <cell r="C534" t="str">
            <v>Oostlijn</v>
          </cell>
        </row>
        <row r="535">
          <cell r="C535" t="str">
            <v>Oostlijn</v>
          </cell>
        </row>
        <row r="536">
          <cell r="C536" t="str">
            <v>Oostlijn</v>
          </cell>
        </row>
        <row r="537">
          <cell r="C537" t="str">
            <v>Oostlijn</v>
          </cell>
        </row>
        <row r="538">
          <cell r="C538" t="str">
            <v>Oostlijn</v>
          </cell>
        </row>
        <row r="539">
          <cell r="C539" t="str">
            <v>Oostlijn</v>
          </cell>
        </row>
        <row r="540">
          <cell r="C540" t="str">
            <v>Oostlijn</v>
          </cell>
        </row>
        <row r="541">
          <cell r="C541" t="str">
            <v>Oostlijn</v>
          </cell>
        </row>
        <row r="542">
          <cell r="C542" t="str">
            <v>Oostlijn</v>
          </cell>
        </row>
      </sheetData>
      <sheetData sheetId="18" refreshError="1"/>
      <sheetData sheetId="19" refreshError="1"/>
      <sheetData sheetId="20" refreshError="1"/>
      <sheetData sheetId="21" refreshError="1"/>
      <sheetData sheetId="22" refreshError="1"/>
      <sheetData sheetId="23" refreshError="1"/>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utaties"/>
      <sheetName val="Kengetal"/>
    </sheetNames>
    <sheetDataSet>
      <sheetData sheetId="0" refreshError="1"/>
      <sheetData sheetId="1">
        <row r="10">
          <cell r="A10" t="str">
            <v>PROGR.CODE</v>
          </cell>
          <cell r="B10" t="str">
            <v>FREQ. PER JAAR</v>
          </cell>
          <cell r="C10" t="str">
            <v>RUIMTECATEGORIE</v>
          </cell>
          <cell r="D10" t="str">
            <v>FREQ. OMSCHRIJVING</v>
          </cell>
          <cell r="E10" t="str">
            <v>KENGETAL BASIS-BEURT</v>
          </cell>
          <cell r="F10" t="str">
            <v>KENGETAL NALOOP-BEURT</v>
          </cell>
          <cell r="G10" t="str">
            <v>KENGETAL ZA-ZO-FST</v>
          </cell>
          <cell r="H10" t="str">
            <v>KENGETAL ZA-ZO-FST NALOOP-BEURT</v>
          </cell>
        </row>
        <row r="12">
          <cell r="A12" t="str">
            <v>01.0012</v>
          </cell>
          <cell r="B12">
            <v>12</v>
          </cell>
          <cell r="C12" t="str">
            <v>diensten perrons</v>
          </cell>
          <cell r="D12" t="str">
            <v>1 x per maand</v>
          </cell>
          <cell r="E12">
            <v>0.11076255714285714</v>
          </cell>
        </row>
        <row r="13">
          <cell r="A13" t="str">
            <v>01.0730b</v>
          </cell>
          <cell r="B13">
            <v>730</v>
          </cell>
          <cell r="C13" t="str">
            <v>perrons Oost en Ringlijn</v>
          </cell>
          <cell r="D13" t="str">
            <v>14x per week</v>
          </cell>
          <cell r="E13">
            <v>0.64832109593023257</v>
          </cell>
          <cell r="F13">
            <v>0.21610169491525424</v>
          </cell>
          <cell r="G13">
            <v>0.10870596981132075</v>
          </cell>
          <cell r="H13">
            <v>9.3220338983050849E-2</v>
          </cell>
        </row>
        <row r="14">
          <cell r="A14" t="str">
            <v>01.1095b</v>
          </cell>
          <cell r="B14">
            <v>1095</v>
          </cell>
          <cell r="C14" t="str">
            <v>perrons Oost en Ringlijn</v>
          </cell>
          <cell r="D14" t="str">
            <v>21x per week</v>
          </cell>
          <cell r="E14">
            <v>0.64832109593023257</v>
          </cell>
          <cell r="F14">
            <v>0.34296729491525424</v>
          </cell>
          <cell r="G14">
            <v>0.10870596981132075</v>
          </cell>
          <cell r="H14">
            <v>0.14794667623795282</v>
          </cell>
        </row>
        <row r="15">
          <cell r="A15" t="str">
            <v>01.1460b</v>
          </cell>
          <cell r="B15">
            <v>1460</v>
          </cell>
          <cell r="C15" t="str">
            <v>perrons Oost en Ringlijn</v>
          </cell>
          <cell r="D15" t="str">
            <v>28x per week</v>
          </cell>
          <cell r="E15">
            <v>0.64832109593023257</v>
          </cell>
          <cell r="F15">
            <v>0.39709269491525423</v>
          </cell>
          <cell r="G15">
            <v>0.10870596981132075</v>
          </cell>
          <cell r="H15">
            <v>0.17129488800265869</v>
          </cell>
        </row>
        <row r="16">
          <cell r="A16" t="str">
            <v>02.0000</v>
          </cell>
          <cell r="B16" t="str">
            <v>0</v>
          </cell>
          <cell r="C16" t="str">
            <v>sanitair</v>
          </cell>
          <cell r="D16" t="str">
            <v>op afroep</v>
          </cell>
          <cell r="E16">
            <v>1.8749999999999999E-2</v>
          </cell>
        </row>
        <row r="17">
          <cell r="A17" t="str">
            <v>02.0004</v>
          </cell>
          <cell r="B17">
            <v>4</v>
          </cell>
          <cell r="C17" t="str">
            <v>sanitair</v>
          </cell>
          <cell r="D17" t="str">
            <v>4x per jaar</v>
          </cell>
          <cell r="E17">
            <v>7.4999999999999997E-2</v>
          </cell>
        </row>
        <row r="18">
          <cell r="A18" t="str">
            <v>02.0026</v>
          </cell>
          <cell r="B18">
            <v>26</v>
          </cell>
          <cell r="C18" t="str">
            <v>sanitair</v>
          </cell>
          <cell r="D18" t="str">
            <v xml:space="preserve">1 x per twee weken </v>
          </cell>
          <cell r="E18">
            <v>0.41935</v>
          </cell>
        </row>
        <row r="19">
          <cell r="A19" t="str">
            <v>02.0052</v>
          </cell>
          <cell r="B19">
            <v>52</v>
          </cell>
          <cell r="C19" t="str">
            <v>sanitair</v>
          </cell>
          <cell r="D19" t="str">
            <v>1x per week</v>
          </cell>
          <cell r="E19">
            <v>0.80913461538461495</v>
          </cell>
        </row>
        <row r="20">
          <cell r="A20" t="str">
            <v>02.0156</v>
          </cell>
          <cell r="B20">
            <v>156</v>
          </cell>
          <cell r="C20" t="str">
            <v>sanitair</v>
          </cell>
          <cell r="D20" t="str">
            <v>3x per week</v>
          </cell>
          <cell r="E20">
            <v>2.2655769230769232</v>
          </cell>
        </row>
        <row r="21">
          <cell r="A21" t="str">
            <v>02.0255</v>
          </cell>
          <cell r="B21">
            <v>255</v>
          </cell>
          <cell r="C21" t="str">
            <v>sanitair</v>
          </cell>
          <cell r="D21" t="str">
            <v>5 x per week</v>
          </cell>
          <cell r="E21">
            <v>3.236538461538462</v>
          </cell>
        </row>
        <row r="22">
          <cell r="A22" t="str">
            <v>02.0365</v>
          </cell>
          <cell r="B22">
            <v>365</v>
          </cell>
          <cell r="C22" t="str">
            <v>sanitair</v>
          </cell>
          <cell r="D22" t="str">
            <v>7x per week</v>
          </cell>
          <cell r="E22">
            <v>3.236538461538462</v>
          </cell>
          <cell r="G22">
            <v>1.2914423076923076</v>
          </cell>
        </row>
        <row r="23">
          <cell r="A23" t="str">
            <v>02.0730</v>
          </cell>
          <cell r="B23">
            <v>730</v>
          </cell>
          <cell r="C23" t="str">
            <v>sanitair</v>
          </cell>
          <cell r="D23" t="str">
            <v>14x per week</v>
          </cell>
          <cell r="E23">
            <v>3.236538461538462</v>
          </cell>
          <cell r="F23">
            <v>2.2636504120879128</v>
          </cell>
          <cell r="G23">
            <v>1.2914423076923076</v>
          </cell>
          <cell r="H23">
            <v>0.90546016483516523</v>
          </cell>
        </row>
        <row r="24">
          <cell r="A24" t="str">
            <v>03.0000</v>
          </cell>
          <cell r="B24" t="str">
            <v>0</v>
          </cell>
          <cell r="C24" t="str">
            <v>gangen</v>
          </cell>
          <cell r="D24" t="str">
            <v>op afroep</v>
          </cell>
          <cell r="E24">
            <v>8.4951923076923078E-3</v>
          </cell>
        </row>
        <row r="25">
          <cell r="A25" t="str">
            <v>03.0004</v>
          </cell>
          <cell r="B25">
            <v>4</v>
          </cell>
          <cell r="C25" t="str">
            <v>gangen</v>
          </cell>
          <cell r="D25" t="str">
            <v>4x per jaar</v>
          </cell>
          <cell r="E25">
            <v>3.3980769230769231E-2</v>
          </cell>
        </row>
        <row r="26">
          <cell r="A26" t="str">
            <v>03.0012</v>
          </cell>
          <cell r="B26">
            <v>12</v>
          </cell>
          <cell r="C26" t="str">
            <v>gangen</v>
          </cell>
          <cell r="D26" t="str">
            <v>1 x per maand</v>
          </cell>
          <cell r="E26">
            <v>1.7325791855203616E-2</v>
          </cell>
        </row>
        <row r="27">
          <cell r="A27" t="str">
            <v>03.0365</v>
          </cell>
          <cell r="B27">
            <v>365</v>
          </cell>
          <cell r="C27" t="str">
            <v>gangen</v>
          </cell>
          <cell r="D27" t="str">
            <v>7x per week</v>
          </cell>
          <cell r="E27">
            <v>0.3313557692307692</v>
          </cell>
          <cell r="G27">
            <v>0.11740384615384616</v>
          </cell>
        </row>
        <row r="28">
          <cell r="A28" t="str">
            <v>04.0012</v>
          </cell>
          <cell r="B28">
            <v>12</v>
          </cell>
          <cell r="C28" t="str">
            <v>liften</v>
          </cell>
          <cell r="D28" t="str">
            <v>1 x per maand</v>
          </cell>
          <cell r="E28">
            <v>6.6666666666666652E-2</v>
          </cell>
        </row>
        <row r="29">
          <cell r="A29" t="str">
            <v>04.0365</v>
          </cell>
          <cell r="B29">
            <v>365</v>
          </cell>
          <cell r="C29" t="str">
            <v>liften</v>
          </cell>
          <cell r="D29" t="str">
            <v>7x per week</v>
          </cell>
          <cell r="E29">
            <v>1.2749999999999999</v>
          </cell>
          <cell r="G29">
            <v>0.50875000000000004</v>
          </cell>
        </row>
        <row r="30">
          <cell r="A30" t="str">
            <v>05.0004</v>
          </cell>
          <cell r="B30">
            <v>4</v>
          </cell>
          <cell r="C30" t="str">
            <v>trappen</v>
          </cell>
          <cell r="D30" t="str">
            <v>4x per jaar</v>
          </cell>
          <cell r="E30">
            <v>7.4566465753424654E-3</v>
          </cell>
        </row>
        <row r="31">
          <cell r="A31" t="str">
            <v>05.0730b</v>
          </cell>
          <cell r="B31">
            <v>730</v>
          </cell>
          <cell r="C31" t="str">
            <v>trappen Ring en Oostlijn</v>
          </cell>
          <cell r="D31" t="str">
            <v>14x per week</v>
          </cell>
          <cell r="E31">
            <v>0.51031424999999997</v>
          </cell>
          <cell r="F31">
            <v>0.35416666666666663</v>
          </cell>
          <cell r="G31">
            <v>0.15262500000000001</v>
          </cell>
          <cell r="H31">
            <v>0.15277777777777776</v>
          </cell>
        </row>
        <row r="32">
          <cell r="A32" t="str">
            <v>06.0026</v>
          </cell>
          <cell r="B32">
            <v>26</v>
          </cell>
          <cell r="C32" t="str">
            <v>hallen</v>
          </cell>
          <cell r="D32" t="str">
            <v xml:space="preserve">1 x per twee weken </v>
          </cell>
          <cell r="E32">
            <v>5.4932954010953161E-2</v>
          </cell>
        </row>
        <row r="33">
          <cell r="A33" t="str">
            <v>06.0730</v>
          </cell>
          <cell r="B33">
            <v>730</v>
          </cell>
          <cell r="C33" t="str">
            <v>hallen</v>
          </cell>
          <cell r="D33" t="str">
            <v>14x per week</v>
          </cell>
          <cell r="E33">
            <v>0.45137975933740604</v>
          </cell>
          <cell r="F33">
            <v>0.19921875</v>
          </cell>
          <cell r="G33">
            <v>8.4217160369821104E-2</v>
          </cell>
          <cell r="H33">
            <v>8.59375E-2</v>
          </cell>
        </row>
        <row r="34">
          <cell r="A34" t="str">
            <v>06.1095</v>
          </cell>
          <cell r="B34">
            <v>1095</v>
          </cell>
          <cell r="C34" t="str">
            <v>hallen</v>
          </cell>
          <cell r="D34" t="str">
            <v>21x per week</v>
          </cell>
          <cell r="E34">
            <v>0.45137975933740604</v>
          </cell>
          <cell r="F34">
            <v>0.31617297499999997</v>
          </cell>
          <cell r="G34">
            <v>8.4217160369821104E-2</v>
          </cell>
          <cell r="H34">
            <v>0.13638834215686274</v>
          </cell>
        </row>
        <row r="35">
          <cell r="A35" t="str">
            <v>06.1460</v>
          </cell>
          <cell r="B35">
            <v>1460</v>
          </cell>
          <cell r="C35" t="str">
            <v>hallen</v>
          </cell>
          <cell r="D35" t="str">
            <v>28x per week</v>
          </cell>
          <cell r="E35">
            <v>0.45137975933740604</v>
          </cell>
          <cell r="F35">
            <v>0.366069828125</v>
          </cell>
          <cell r="G35">
            <v>8.4217160369821104E-2</v>
          </cell>
          <cell r="H35">
            <v>0.17</v>
          </cell>
        </row>
        <row r="36">
          <cell r="A36" t="str">
            <v>07.0000a</v>
          </cell>
          <cell r="B36" t="str">
            <v>0</v>
          </cell>
          <cell r="C36" t="str">
            <v>technische ruimten</v>
          </cell>
          <cell r="D36" t="str">
            <v xml:space="preserve">op afroep </v>
          </cell>
          <cell r="E36">
            <v>2E-3</v>
          </cell>
        </row>
        <row r="37">
          <cell r="A37" t="str">
            <v>07.0000b</v>
          </cell>
          <cell r="B37" t="str">
            <v>0</v>
          </cell>
          <cell r="C37" t="str">
            <v>technische ruimten</v>
          </cell>
          <cell r="D37" t="str">
            <v xml:space="preserve">op afroep </v>
          </cell>
          <cell r="E37">
            <v>3.6363636363636364E-3</v>
          </cell>
        </row>
        <row r="38">
          <cell r="A38" t="str">
            <v>07.0002</v>
          </cell>
          <cell r="B38">
            <v>2</v>
          </cell>
          <cell r="C38" t="str">
            <v>technische ruimten</v>
          </cell>
          <cell r="D38" t="str">
            <v>2x per jaar</v>
          </cell>
          <cell r="E38">
            <v>4.6153846153846149E-3</v>
          </cell>
        </row>
        <row r="39">
          <cell r="A39" t="str">
            <v>07.0004</v>
          </cell>
          <cell r="B39">
            <v>4</v>
          </cell>
          <cell r="C39" t="str">
            <v>technische ruimten</v>
          </cell>
          <cell r="D39" t="str">
            <v>4x per jaar</v>
          </cell>
          <cell r="E39">
            <v>1.673076923076923E-2</v>
          </cell>
        </row>
        <row r="40">
          <cell r="A40" t="str">
            <v>08.0730</v>
          </cell>
          <cell r="B40">
            <v>730</v>
          </cell>
          <cell r="C40" t="str">
            <v>roltrappen(inclusief aangrenzende bouwdelen)</v>
          </cell>
          <cell r="D40" t="str">
            <v>14x per week</v>
          </cell>
          <cell r="E40">
            <v>1.7006250000000001</v>
          </cell>
          <cell r="F40">
            <v>1.605</v>
          </cell>
          <cell r="G40">
            <v>0.69286290322580646</v>
          </cell>
          <cell r="H40">
            <v>0.6923529411764705</v>
          </cell>
        </row>
        <row r="41">
          <cell r="A41" t="str">
            <v>09.0000a</v>
          </cell>
          <cell r="B41" t="str">
            <v>0</v>
          </cell>
          <cell r="C41" t="str">
            <v>berging/opslag/magazijn</v>
          </cell>
          <cell r="D41" t="str">
            <v xml:space="preserve">op afroep </v>
          </cell>
          <cell r="E41">
            <v>1.3636363636363637E-3</v>
          </cell>
        </row>
        <row r="42">
          <cell r="A42" t="str">
            <v>09.0000b</v>
          </cell>
          <cell r="B42" t="str">
            <v>0</v>
          </cell>
          <cell r="C42" t="str">
            <v>berging/opslag/magazijn</v>
          </cell>
          <cell r="D42" t="str">
            <v xml:space="preserve">op afroep </v>
          </cell>
          <cell r="E42">
            <v>2.142857142857143E-3</v>
          </cell>
        </row>
        <row r="43">
          <cell r="A43" t="str">
            <v>09.0004</v>
          </cell>
          <cell r="B43">
            <v>4</v>
          </cell>
          <cell r="C43" t="str">
            <v>berging/opslag/magazijn</v>
          </cell>
          <cell r="D43" t="str">
            <v>4x per jaar</v>
          </cell>
          <cell r="E43">
            <v>1.2E-2</v>
          </cell>
        </row>
        <row r="44">
          <cell r="A44" t="str">
            <v>09.0012</v>
          </cell>
          <cell r="B44">
            <v>12</v>
          </cell>
          <cell r="C44" t="str">
            <v>berging/opslag/magazijn</v>
          </cell>
          <cell r="D44" t="str">
            <v>12x per jaar</v>
          </cell>
          <cell r="E44">
            <v>2.2499999999999999E-2</v>
          </cell>
        </row>
        <row r="45">
          <cell r="A45" t="str">
            <v>10.0000</v>
          </cell>
          <cell r="B45" t="str">
            <v>0</v>
          </cell>
          <cell r="C45" t="str">
            <v>kantoren/spreekkamers</v>
          </cell>
          <cell r="D45" t="str">
            <v xml:space="preserve">op afroep </v>
          </cell>
          <cell r="E45">
            <v>1.0760869565217393E-2</v>
          </cell>
        </row>
        <row r="46">
          <cell r="A46" t="str">
            <v>10.0004</v>
          </cell>
          <cell r="B46">
            <v>4</v>
          </cell>
          <cell r="C46" t="str">
            <v>kantoren/spreekkamers</v>
          </cell>
          <cell r="D46" t="str">
            <v>4x per jaar</v>
          </cell>
          <cell r="E46">
            <v>4.3043478260869572E-2</v>
          </cell>
        </row>
        <row r="47">
          <cell r="A47" t="str">
            <v>10.0012</v>
          </cell>
          <cell r="B47">
            <v>12</v>
          </cell>
          <cell r="C47" t="str">
            <v>kantoren/spreekkamers</v>
          </cell>
          <cell r="D47" t="str">
            <v>1 x per maand</v>
          </cell>
          <cell r="E47">
            <v>3.6955017301038055E-2</v>
          </cell>
        </row>
        <row r="48">
          <cell r="A48" t="str">
            <v>10.0026</v>
          </cell>
          <cell r="B48">
            <v>26</v>
          </cell>
          <cell r="C48" t="str">
            <v>kantoren/spreekkamers</v>
          </cell>
          <cell r="D48" t="str">
            <v xml:space="preserve">1 x per twee weken </v>
          </cell>
          <cell r="E48">
            <v>7.5620915032679731E-2</v>
          </cell>
        </row>
        <row r="49">
          <cell r="A49" t="str">
            <v>10.0156</v>
          </cell>
          <cell r="B49">
            <v>156</v>
          </cell>
          <cell r="C49" t="str">
            <v>kantoren/spreekkamers</v>
          </cell>
          <cell r="D49" t="str">
            <v>3x per week</v>
          </cell>
          <cell r="E49">
            <v>0.43333333333333335</v>
          </cell>
        </row>
        <row r="50">
          <cell r="A50" t="str">
            <v>10.0255</v>
          </cell>
          <cell r="B50">
            <v>255</v>
          </cell>
          <cell r="C50" t="str">
            <v>kantoren/spreekkamers</v>
          </cell>
          <cell r="D50" t="str">
            <v>5x per week</v>
          </cell>
          <cell r="E50">
            <v>0.66749999999999998</v>
          </cell>
        </row>
        <row r="51">
          <cell r="A51" t="str">
            <v>10.0365</v>
          </cell>
          <cell r="B51">
            <v>365</v>
          </cell>
          <cell r="C51" t="str">
            <v>kantoren/spreekkamers</v>
          </cell>
          <cell r="D51" t="str">
            <v>7x per week</v>
          </cell>
          <cell r="E51">
            <v>0.66749999999999998</v>
          </cell>
          <cell r="G51">
            <v>0.25437500000000002</v>
          </cell>
        </row>
        <row r="52">
          <cell r="A52" t="str">
            <v>10.0730</v>
          </cell>
          <cell r="B52">
            <v>730</v>
          </cell>
          <cell r="C52" t="str">
            <v>kantoren/spreekkamers</v>
          </cell>
          <cell r="D52" t="str">
            <v>14x per week</v>
          </cell>
          <cell r="E52">
            <v>0.66749999999999998</v>
          </cell>
          <cell r="F52">
            <v>0.61743749999999997</v>
          </cell>
          <cell r="G52">
            <v>0.25437500000000002</v>
          </cell>
          <cell r="H52">
            <v>0.25437500000000002</v>
          </cell>
        </row>
        <row r="53">
          <cell r="A53" t="str">
            <v>11.0004</v>
          </cell>
          <cell r="B53">
            <v>4</v>
          </cell>
          <cell r="C53" t="str">
            <v>kleedruimte</v>
          </cell>
          <cell r="D53" t="str">
            <v>4x per jaar</v>
          </cell>
          <cell r="E53">
            <v>4.2000000000000003E-2</v>
          </cell>
        </row>
        <row r="54">
          <cell r="A54" t="str">
            <v>12.0365</v>
          </cell>
          <cell r="B54">
            <v>365</v>
          </cell>
          <cell r="C54" t="str">
            <v>tussenruimte</v>
          </cell>
          <cell r="D54" t="str">
            <v>7x per week</v>
          </cell>
          <cell r="E54">
            <v>0.64832109593023257</v>
          </cell>
          <cell r="G54">
            <v>0.10870596981132075</v>
          </cell>
        </row>
        <row r="55">
          <cell r="A55" t="str">
            <v>13.0000</v>
          </cell>
          <cell r="B55" t="str">
            <v>0</v>
          </cell>
          <cell r="C55" t="str">
            <v>tegelwerk onder taluut</v>
          </cell>
          <cell r="D55" t="str">
            <v xml:space="preserve">op afroep </v>
          </cell>
          <cell r="E55">
            <v>2.5000000000000001E-3</v>
          </cell>
        </row>
        <row r="56">
          <cell r="A56" t="str">
            <v>14.0000</v>
          </cell>
          <cell r="B56" t="str">
            <v>0</v>
          </cell>
          <cell r="C56" t="str">
            <v>tegelwerk technische ruimten</v>
          </cell>
          <cell r="D56" t="str">
            <v xml:space="preserve">op afroep </v>
          </cell>
          <cell r="E56">
            <v>2.5000000000000001E-3</v>
          </cell>
        </row>
        <row r="57">
          <cell r="A57" t="str">
            <v>15.0000</v>
          </cell>
          <cell r="B57" t="str">
            <v>0</v>
          </cell>
          <cell r="C57" t="str">
            <v xml:space="preserve">fietsenstalling </v>
          </cell>
          <cell r="D57" t="str">
            <v>op afroep</v>
          </cell>
          <cell r="E57">
            <v>0</v>
          </cell>
          <cell r="F57">
            <v>0</v>
          </cell>
          <cell r="G57">
            <v>0</v>
          </cell>
          <cell r="H57">
            <v>0</v>
          </cell>
        </row>
        <row r="58">
          <cell r="A58" t="str">
            <v>00.0000</v>
          </cell>
          <cell r="B58" t="str">
            <v>nvt</v>
          </cell>
          <cell r="C58" t="str">
            <v>niet van toepassing</v>
          </cell>
          <cell r="E58">
            <v>0</v>
          </cell>
          <cell r="F58">
            <v>0</v>
          </cell>
          <cell r="G58">
            <v>0</v>
          </cell>
          <cell r="H58">
            <v>0</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1-Contractblad BUDGET"/>
      <sheetName val="1-Contractblad totaal"/>
      <sheetName val="2-Kengetal"/>
      <sheetName val="3-Basis ruimtestaat"/>
      <sheetName val="4-Premies en opslagen"/>
      <sheetName val="5-Opbouw uurtarieven"/>
      <sheetName val="6- toeslagenmatrix"/>
      <sheetName val="7-Machine-investeringskosten"/>
      <sheetName val="8-Afroepprijs "/>
      <sheetName val="9-Glas"/>
    </sheetNames>
    <sheetDataSet>
      <sheetData sheetId="0" refreshError="1"/>
      <sheetData sheetId="1" refreshError="1"/>
      <sheetData sheetId="2"/>
      <sheetData sheetId="3" refreshError="1"/>
      <sheetData sheetId="4">
        <row r="9">
          <cell r="O9" t="str">
            <v>UREN P/JR     NALOOP</v>
          </cell>
        </row>
        <row r="10">
          <cell r="O10">
            <v>0</v>
          </cell>
        </row>
        <row r="11">
          <cell r="O11">
            <v>11.844000000000001</v>
          </cell>
        </row>
        <row r="12">
          <cell r="O12">
            <v>10.264800000000001</v>
          </cell>
        </row>
        <row r="13">
          <cell r="O13">
            <v>36.321600000000004</v>
          </cell>
        </row>
        <row r="14">
          <cell r="O14">
            <v>11.054400000000001</v>
          </cell>
        </row>
        <row r="15">
          <cell r="O15">
            <v>8.6856000000000027</v>
          </cell>
        </row>
        <row r="16">
          <cell r="O16">
            <v>0</v>
          </cell>
        </row>
        <row r="17">
          <cell r="O17">
            <v>0</v>
          </cell>
        </row>
        <row r="18">
          <cell r="O18">
            <v>0</v>
          </cell>
        </row>
        <row r="19">
          <cell r="O19">
            <v>0</v>
          </cell>
        </row>
        <row r="20">
          <cell r="O20">
            <v>0</v>
          </cell>
        </row>
        <row r="21">
          <cell r="O21">
            <v>0</v>
          </cell>
        </row>
        <row r="22">
          <cell r="O22">
            <v>0</v>
          </cell>
        </row>
        <row r="23">
          <cell r="O23">
            <v>0</v>
          </cell>
        </row>
        <row r="24">
          <cell r="O24">
            <v>0</v>
          </cell>
        </row>
        <row r="25">
          <cell r="O25">
            <v>0</v>
          </cell>
        </row>
        <row r="26">
          <cell r="O26">
            <v>0</v>
          </cell>
        </row>
        <row r="27">
          <cell r="O27">
            <v>0</v>
          </cell>
        </row>
        <row r="28">
          <cell r="O28">
            <v>0</v>
          </cell>
        </row>
        <row r="29">
          <cell r="O29">
            <v>0</v>
          </cell>
        </row>
        <row r="30">
          <cell r="O30">
            <v>0</v>
          </cell>
        </row>
        <row r="31">
          <cell r="O31">
            <v>0</v>
          </cell>
        </row>
        <row r="32">
          <cell r="O32">
            <v>0</v>
          </cell>
        </row>
        <row r="33">
          <cell r="O33">
            <v>0</v>
          </cell>
        </row>
        <row r="34">
          <cell r="O34">
            <v>0</v>
          </cell>
        </row>
        <row r="35">
          <cell r="O35">
            <v>0</v>
          </cell>
        </row>
        <row r="36">
          <cell r="O36">
            <v>18.160800000000002</v>
          </cell>
        </row>
        <row r="37">
          <cell r="O37">
            <v>18.160800000000002</v>
          </cell>
        </row>
        <row r="38">
          <cell r="O38">
            <v>0</v>
          </cell>
        </row>
        <row r="39">
          <cell r="O39">
            <v>0</v>
          </cell>
        </row>
        <row r="40">
          <cell r="O40">
            <v>0</v>
          </cell>
        </row>
        <row r="41">
          <cell r="O41">
            <v>0</v>
          </cell>
        </row>
        <row r="42">
          <cell r="O42">
            <v>0</v>
          </cell>
        </row>
        <row r="43">
          <cell r="O43">
            <v>0</v>
          </cell>
        </row>
        <row r="44">
          <cell r="O44">
            <v>0</v>
          </cell>
        </row>
        <row r="45">
          <cell r="O45">
            <v>0</v>
          </cell>
        </row>
        <row r="46">
          <cell r="O46">
            <v>0</v>
          </cell>
        </row>
        <row r="47">
          <cell r="O47">
            <v>0</v>
          </cell>
        </row>
        <row r="48">
          <cell r="O48">
            <v>0</v>
          </cell>
        </row>
        <row r="49">
          <cell r="O49">
            <v>0</v>
          </cell>
        </row>
        <row r="50">
          <cell r="O50">
            <v>0</v>
          </cell>
        </row>
        <row r="51">
          <cell r="O51">
            <v>0</v>
          </cell>
        </row>
        <row r="52">
          <cell r="O52">
            <v>0</v>
          </cell>
        </row>
        <row r="53">
          <cell r="O53">
            <v>0</v>
          </cell>
        </row>
        <row r="54">
          <cell r="O54">
            <v>0</v>
          </cell>
        </row>
        <row r="55">
          <cell r="O55">
            <v>0</v>
          </cell>
        </row>
        <row r="56">
          <cell r="O56">
            <v>0</v>
          </cell>
        </row>
        <row r="57">
          <cell r="O57">
            <v>0</v>
          </cell>
        </row>
        <row r="58">
          <cell r="O58">
            <v>0</v>
          </cell>
        </row>
        <row r="59">
          <cell r="O59">
            <v>0</v>
          </cell>
        </row>
        <row r="60">
          <cell r="O60">
            <v>0</v>
          </cell>
        </row>
        <row r="61">
          <cell r="O61">
            <v>0</v>
          </cell>
        </row>
        <row r="62">
          <cell r="O62">
            <v>0</v>
          </cell>
        </row>
        <row r="63">
          <cell r="O63">
            <v>0</v>
          </cell>
        </row>
        <row r="64">
          <cell r="O64">
            <v>0</v>
          </cell>
        </row>
        <row r="65">
          <cell r="O65">
            <v>0</v>
          </cell>
        </row>
        <row r="66">
          <cell r="O66">
            <v>0</v>
          </cell>
        </row>
        <row r="67">
          <cell r="O67">
            <v>0</v>
          </cell>
        </row>
        <row r="68">
          <cell r="O68">
            <v>0</v>
          </cell>
        </row>
        <row r="69">
          <cell r="O69">
            <v>0</v>
          </cell>
        </row>
        <row r="70">
          <cell r="O70">
            <v>0</v>
          </cell>
        </row>
        <row r="71">
          <cell r="O71">
            <v>0</v>
          </cell>
        </row>
        <row r="72">
          <cell r="O72">
            <v>0</v>
          </cell>
        </row>
        <row r="73">
          <cell r="O73">
            <v>0</v>
          </cell>
        </row>
        <row r="74">
          <cell r="O74">
            <v>12.24</v>
          </cell>
        </row>
        <row r="75">
          <cell r="O75">
            <v>0</v>
          </cell>
        </row>
        <row r="76">
          <cell r="O76">
            <v>0</v>
          </cell>
        </row>
        <row r="77">
          <cell r="O77">
            <v>0</v>
          </cell>
        </row>
        <row r="78">
          <cell r="O78">
            <v>5.4</v>
          </cell>
        </row>
        <row r="79">
          <cell r="O79">
            <v>5.4</v>
          </cell>
        </row>
        <row r="80">
          <cell r="O80">
            <v>0</v>
          </cell>
        </row>
        <row r="81">
          <cell r="O81">
            <v>10.368000000000002</v>
          </cell>
        </row>
        <row r="82">
          <cell r="O82">
            <v>10.368000000000002</v>
          </cell>
        </row>
        <row r="83">
          <cell r="O83">
            <v>0</v>
          </cell>
        </row>
        <row r="84">
          <cell r="O84">
            <v>0</v>
          </cell>
        </row>
        <row r="85">
          <cell r="O85">
            <v>0</v>
          </cell>
        </row>
        <row r="86">
          <cell r="O86">
            <v>0</v>
          </cell>
        </row>
        <row r="87">
          <cell r="O87">
            <v>0</v>
          </cell>
        </row>
        <row r="88">
          <cell r="O88">
            <v>0</v>
          </cell>
        </row>
        <row r="89">
          <cell r="O89">
            <v>0</v>
          </cell>
        </row>
        <row r="90">
          <cell r="O90">
            <v>0</v>
          </cell>
        </row>
        <row r="91">
          <cell r="O91">
            <v>0</v>
          </cell>
        </row>
        <row r="92">
          <cell r="O92">
            <v>0</v>
          </cell>
        </row>
        <row r="93">
          <cell r="O93">
            <v>0</v>
          </cell>
        </row>
        <row r="94">
          <cell r="O94">
            <v>0</v>
          </cell>
        </row>
        <row r="95">
          <cell r="O95">
            <v>0</v>
          </cell>
        </row>
        <row r="96">
          <cell r="O96">
            <v>0</v>
          </cell>
        </row>
        <row r="97">
          <cell r="O97">
            <v>0</v>
          </cell>
        </row>
        <row r="98">
          <cell r="O98">
            <v>0</v>
          </cell>
        </row>
        <row r="99">
          <cell r="O99">
            <v>0</v>
          </cell>
        </row>
        <row r="100">
          <cell r="O100">
            <v>4.9920000000000009</v>
          </cell>
        </row>
        <row r="101">
          <cell r="O101">
            <v>5.3760000000000012</v>
          </cell>
        </row>
        <row r="102">
          <cell r="O102">
            <v>5.3760000000000012</v>
          </cell>
        </row>
        <row r="103">
          <cell r="O103">
            <v>19.968000000000004</v>
          </cell>
        </row>
        <row r="104">
          <cell r="O104">
            <v>24.192000000000004</v>
          </cell>
        </row>
        <row r="105">
          <cell r="O105">
            <v>0</v>
          </cell>
        </row>
        <row r="106">
          <cell r="O106">
            <v>0</v>
          </cell>
        </row>
        <row r="107">
          <cell r="O107">
            <v>0</v>
          </cell>
        </row>
        <row r="108">
          <cell r="O108">
            <v>0</v>
          </cell>
        </row>
        <row r="109">
          <cell r="O109">
            <v>0</v>
          </cell>
        </row>
        <row r="110">
          <cell r="O110">
            <v>0</v>
          </cell>
        </row>
        <row r="111">
          <cell r="O111">
            <v>0</v>
          </cell>
        </row>
        <row r="112">
          <cell r="O112">
            <v>0</v>
          </cell>
        </row>
        <row r="113">
          <cell r="O113">
            <v>0</v>
          </cell>
        </row>
        <row r="114">
          <cell r="O114">
            <v>0</v>
          </cell>
        </row>
        <row r="115">
          <cell r="O115">
            <v>0</v>
          </cell>
        </row>
        <row r="116">
          <cell r="O116">
            <v>0</v>
          </cell>
        </row>
        <row r="117">
          <cell r="O117">
            <v>0</v>
          </cell>
        </row>
        <row r="118">
          <cell r="O118">
            <v>0</v>
          </cell>
        </row>
        <row r="119">
          <cell r="O119">
            <v>0</v>
          </cell>
        </row>
        <row r="120">
          <cell r="O120">
            <v>5.3760000000000012</v>
          </cell>
        </row>
        <row r="121">
          <cell r="O121">
            <v>6.5280000000000005</v>
          </cell>
        </row>
        <row r="122">
          <cell r="O122">
            <v>0</v>
          </cell>
        </row>
        <row r="123">
          <cell r="O123">
            <v>0</v>
          </cell>
        </row>
        <row r="124">
          <cell r="O124">
            <v>0</v>
          </cell>
        </row>
        <row r="125">
          <cell r="O125">
            <v>0</v>
          </cell>
        </row>
        <row r="126">
          <cell r="O126">
            <v>0</v>
          </cell>
        </row>
        <row r="127">
          <cell r="O127">
            <v>0</v>
          </cell>
        </row>
        <row r="128">
          <cell r="O128">
            <v>0</v>
          </cell>
        </row>
        <row r="129">
          <cell r="O129">
            <v>0</v>
          </cell>
        </row>
        <row r="130">
          <cell r="O130">
            <v>0</v>
          </cell>
        </row>
        <row r="131">
          <cell r="O131">
            <v>0</v>
          </cell>
        </row>
        <row r="132">
          <cell r="O132">
            <v>0</v>
          </cell>
        </row>
        <row r="133">
          <cell r="O133">
            <v>0</v>
          </cell>
        </row>
        <row r="134">
          <cell r="O134">
            <v>5.7600000000000016</v>
          </cell>
        </row>
        <row r="135">
          <cell r="O135">
            <v>5.7600000000000016</v>
          </cell>
        </row>
        <row r="136">
          <cell r="O136">
            <v>25.344000000000005</v>
          </cell>
        </row>
        <row r="137">
          <cell r="O137">
            <v>0</v>
          </cell>
        </row>
        <row r="138">
          <cell r="O138">
            <v>0</v>
          </cell>
        </row>
        <row r="139">
          <cell r="O139">
            <v>0</v>
          </cell>
        </row>
        <row r="140">
          <cell r="O140">
            <v>0</v>
          </cell>
        </row>
        <row r="141">
          <cell r="O141">
            <v>0</v>
          </cell>
        </row>
        <row r="142">
          <cell r="O142">
            <v>0</v>
          </cell>
        </row>
        <row r="143">
          <cell r="O143">
            <v>0</v>
          </cell>
        </row>
        <row r="144">
          <cell r="O144">
            <v>0</v>
          </cell>
        </row>
        <row r="145">
          <cell r="O145">
            <v>0</v>
          </cell>
        </row>
        <row r="146">
          <cell r="O146">
            <v>0</v>
          </cell>
        </row>
        <row r="147">
          <cell r="O147">
            <v>0</v>
          </cell>
        </row>
        <row r="148">
          <cell r="O148">
            <v>0</v>
          </cell>
        </row>
        <row r="149">
          <cell r="O149">
            <v>0</v>
          </cell>
        </row>
        <row r="150">
          <cell r="O150">
            <v>0</v>
          </cell>
        </row>
        <row r="151">
          <cell r="O151">
            <v>0</v>
          </cell>
        </row>
        <row r="152">
          <cell r="O152">
            <v>0</v>
          </cell>
        </row>
        <row r="153">
          <cell r="O153">
            <v>4.9920000000000009</v>
          </cell>
        </row>
        <row r="154">
          <cell r="O154">
            <v>5.3760000000000012</v>
          </cell>
        </row>
        <row r="155">
          <cell r="O155">
            <v>5.3760000000000012</v>
          </cell>
        </row>
        <row r="156">
          <cell r="O156">
            <v>24.192000000000004</v>
          </cell>
        </row>
        <row r="157">
          <cell r="O157">
            <v>0</v>
          </cell>
        </row>
        <row r="158">
          <cell r="O158">
            <v>19.584000000000003</v>
          </cell>
        </row>
        <row r="159">
          <cell r="O159">
            <v>0</v>
          </cell>
        </row>
        <row r="160">
          <cell r="O160">
            <v>0</v>
          </cell>
        </row>
        <row r="161">
          <cell r="O161">
            <v>0</v>
          </cell>
        </row>
        <row r="162">
          <cell r="O162">
            <v>0</v>
          </cell>
        </row>
        <row r="163">
          <cell r="O163">
            <v>0</v>
          </cell>
        </row>
        <row r="164">
          <cell r="O164">
            <v>0</v>
          </cell>
        </row>
        <row r="165">
          <cell r="O165">
            <v>0</v>
          </cell>
        </row>
        <row r="166">
          <cell r="O166">
            <v>0</v>
          </cell>
        </row>
        <row r="167">
          <cell r="O167">
            <v>0</v>
          </cell>
        </row>
        <row r="168">
          <cell r="O168">
            <v>0</v>
          </cell>
        </row>
        <row r="169">
          <cell r="O169">
            <v>0</v>
          </cell>
        </row>
        <row r="170">
          <cell r="O170">
            <v>0</v>
          </cell>
        </row>
        <row r="171">
          <cell r="O171">
            <v>0</v>
          </cell>
        </row>
        <row r="172">
          <cell r="O172">
            <v>0</v>
          </cell>
        </row>
        <row r="173">
          <cell r="O173">
            <v>0</v>
          </cell>
        </row>
        <row r="174">
          <cell r="O174">
            <v>0</v>
          </cell>
        </row>
        <row r="175">
          <cell r="O175">
            <v>0</v>
          </cell>
        </row>
        <row r="176">
          <cell r="O176">
            <v>0</v>
          </cell>
        </row>
        <row r="177">
          <cell r="O177">
            <v>0</v>
          </cell>
        </row>
        <row r="178">
          <cell r="O178">
            <v>0</v>
          </cell>
        </row>
        <row r="179">
          <cell r="O179">
            <v>0</v>
          </cell>
        </row>
        <row r="180">
          <cell r="O180">
            <v>0</v>
          </cell>
        </row>
        <row r="181">
          <cell r="O181">
            <v>0</v>
          </cell>
        </row>
        <row r="182">
          <cell r="O182">
            <v>0</v>
          </cell>
        </row>
        <row r="183">
          <cell r="O183">
            <v>0</v>
          </cell>
        </row>
        <row r="184">
          <cell r="O184">
            <v>0</v>
          </cell>
        </row>
        <row r="185">
          <cell r="O185">
            <v>0</v>
          </cell>
        </row>
        <row r="186">
          <cell r="O186">
            <v>0</v>
          </cell>
        </row>
        <row r="187">
          <cell r="O187">
            <v>0</v>
          </cell>
        </row>
        <row r="188">
          <cell r="O188">
            <v>0</v>
          </cell>
        </row>
        <row r="189">
          <cell r="O189">
            <v>0</v>
          </cell>
        </row>
        <row r="190">
          <cell r="O190">
            <v>0</v>
          </cell>
        </row>
        <row r="191">
          <cell r="O191">
            <v>0</v>
          </cell>
        </row>
        <row r="192">
          <cell r="O192">
            <v>5.7600000000000016</v>
          </cell>
        </row>
        <row r="193">
          <cell r="O193">
            <v>5.7600000000000016</v>
          </cell>
        </row>
        <row r="194">
          <cell r="O194">
            <v>25.728000000000005</v>
          </cell>
        </row>
        <row r="195">
          <cell r="O195">
            <v>4.9920000000000009</v>
          </cell>
        </row>
        <row r="196">
          <cell r="O196">
            <v>4.9920000000000009</v>
          </cell>
        </row>
        <row r="197">
          <cell r="O197">
            <v>35.71200000000001</v>
          </cell>
        </row>
        <row r="198">
          <cell r="O198">
            <v>0</v>
          </cell>
        </row>
        <row r="199">
          <cell r="O199">
            <v>0</v>
          </cell>
        </row>
        <row r="200">
          <cell r="O200">
            <v>0</v>
          </cell>
        </row>
        <row r="201">
          <cell r="O201">
            <v>0</v>
          </cell>
        </row>
        <row r="202">
          <cell r="O202">
            <v>5.3760000000000012</v>
          </cell>
        </row>
        <row r="203">
          <cell r="O203">
            <v>8.8320000000000007</v>
          </cell>
        </row>
        <row r="204">
          <cell r="O204">
            <v>8.4480000000000022</v>
          </cell>
        </row>
        <row r="205">
          <cell r="O205">
            <v>7.2960000000000012</v>
          </cell>
        </row>
        <row r="206">
          <cell r="O206">
            <v>0</v>
          </cell>
        </row>
        <row r="207">
          <cell r="O207">
            <v>6.1440000000000019</v>
          </cell>
        </row>
        <row r="208">
          <cell r="O208">
            <v>0</v>
          </cell>
        </row>
        <row r="209">
          <cell r="O209">
            <v>0</v>
          </cell>
        </row>
        <row r="210">
          <cell r="O210">
            <v>0</v>
          </cell>
        </row>
        <row r="211">
          <cell r="O211">
            <v>0</v>
          </cell>
        </row>
        <row r="212">
          <cell r="O212">
            <v>0</v>
          </cell>
        </row>
        <row r="213">
          <cell r="O213">
            <v>0</v>
          </cell>
        </row>
        <row r="214">
          <cell r="O214">
            <v>0</v>
          </cell>
        </row>
        <row r="215">
          <cell r="O215">
            <v>0</v>
          </cell>
        </row>
        <row r="216">
          <cell r="O216">
            <v>0</v>
          </cell>
        </row>
        <row r="217">
          <cell r="O217">
            <v>0</v>
          </cell>
        </row>
        <row r="218">
          <cell r="O218">
            <v>0</v>
          </cell>
        </row>
        <row r="219">
          <cell r="O219">
            <v>0</v>
          </cell>
        </row>
        <row r="220">
          <cell r="O220">
            <v>0</v>
          </cell>
        </row>
        <row r="221">
          <cell r="O221">
            <v>0</v>
          </cell>
        </row>
        <row r="222">
          <cell r="O222">
            <v>0</v>
          </cell>
        </row>
        <row r="223">
          <cell r="O223">
            <v>0</v>
          </cell>
        </row>
        <row r="224">
          <cell r="O224">
            <v>0</v>
          </cell>
        </row>
        <row r="225">
          <cell r="O225">
            <v>4.6080000000000005</v>
          </cell>
        </row>
        <row r="226">
          <cell r="O226">
            <v>0.76800000000000024</v>
          </cell>
        </row>
        <row r="227">
          <cell r="O227">
            <v>0</v>
          </cell>
        </row>
        <row r="228">
          <cell r="O228">
            <v>6.9120000000000026</v>
          </cell>
        </row>
        <row r="229">
          <cell r="O229">
            <v>0</v>
          </cell>
        </row>
        <row r="230">
          <cell r="O230">
            <v>0</v>
          </cell>
        </row>
        <row r="231">
          <cell r="O231">
            <v>0</v>
          </cell>
        </row>
        <row r="232">
          <cell r="O232">
            <v>0</v>
          </cell>
        </row>
        <row r="233">
          <cell r="O233">
            <v>0</v>
          </cell>
        </row>
        <row r="234">
          <cell r="O234">
            <v>0</v>
          </cell>
        </row>
        <row r="235">
          <cell r="O235">
            <v>0</v>
          </cell>
        </row>
        <row r="236">
          <cell r="O236">
            <v>0</v>
          </cell>
        </row>
        <row r="237">
          <cell r="O237">
            <v>0</v>
          </cell>
        </row>
        <row r="238">
          <cell r="O238">
            <v>0</v>
          </cell>
        </row>
        <row r="239">
          <cell r="O239">
            <v>0</v>
          </cell>
        </row>
        <row r="240">
          <cell r="O240">
            <v>0</v>
          </cell>
        </row>
        <row r="241">
          <cell r="O241">
            <v>0</v>
          </cell>
        </row>
        <row r="242">
          <cell r="O242">
            <v>0</v>
          </cell>
        </row>
        <row r="243">
          <cell r="O243">
            <v>0</v>
          </cell>
        </row>
        <row r="244">
          <cell r="O244">
            <v>0</v>
          </cell>
        </row>
        <row r="245">
          <cell r="O245">
            <v>0</v>
          </cell>
        </row>
        <row r="246">
          <cell r="O246">
            <v>5.6784000000000008</v>
          </cell>
        </row>
        <row r="247">
          <cell r="O247">
            <v>0</v>
          </cell>
        </row>
        <row r="248">
          <cell r="O248">
            <v>0</v>
          </cell>
        </row>
        <row r="249">
          <cell r="O249">
            <v>0</v>
          </cell>
        </row>
        <row r="250">
          <cell r="O250">
            <v>0</v>
          </cell>
        </row>
        <row r="251">
          <cell r="O251">
            <v>19.063200000000005</v>
          </cell>
        </row>
        <row r="252">
          <cell r="O252">
            <v>0</v>
          </cell>
        </row>
        <row r="253">
          <cell r="O253">
            <v>11.356800000000002</v>
          </cell>
        </row>
        <row r="254">
          <cell r="O254">
            <v>4.8672000000000004</v>
          </cell>
        </row>
        <row r="255">
          <cell r="O255">
            <v>0</v>
          </cell>
        </row>
        <row r="256">
          <cell r="O256">
            <v>0</v>
          </cell>
        </row>
        <row r="257">
          <cell r="O257">
            <v>0</v>
          </cell>
        </row>
        <row r="258">
          <cell r="O258">
            <v>0</v>
          </cell>
        </row>
        <row r="259">
          <cell r="O259">
            <v>0</v>
          </cell>
        </row>
        <row r="260">
          <cell r="O260">
            <v>0</v>
          </cell>
        </row>
        <row r="261">
          <cell r="O261">
            <v>0</v>
          </cell>
        </row>
        <row r="262">
          <cell r="O262">
            <v>0</v>
          </cell>
        </row>
        <row r="263">
          <cell r="O263">
            <v>4.056</v>
          </cell>
        </row>
        <row r="264">
          <cell r="O264">
            <v>4.056</v>
          </cell>
        </row>
        <row r="265">
          <cell r="O265">
            <v>4.4616000000000007</v>
          </cell>
        </row>
        <row r="266">
          <cell r="O266">
            <v>37.315200000000004</v>
          </cell>
        </row>
        <row r="267">
          <cell r="O267">
            <v>56.378400000000006</v>
          </cell>
        </row>
        <row r="268">
          <cell r="O268">
            <v>4.4616000000000007</v>
          </cell>
        </row>
        <row r="269">
          <cell r="O269">
            <v>4.4616000000000007</v>
          </cell>
        </row>
        <row r="270">
          <cell r="O270">
            <v>0</v>
          </cell>
        </row>
        <row r="271">
          <cell r="O271">
            <v>0</v>
          </cell>
        </row>
        <row r="272">
          <cell r="O272">
            <v>0</v>
          </cell>
        </row>
        <row r="273">
          <cell r="O273">
            <v>0</v>
          </cell>
        </row>
        <row r="274">
          <cell r="O274">
            <v>0</v>
          </cell>
        </row>
        <row r="275">
          <cell r="O275">
            <v>0</v>
          </cell>
        </row>
        <row r="276">
          <cell r="O276">
            <v>0</v>
          </cell>
        </row>
        <row r="277">
          <cell r="O277">
            <v>0</v>
          </cell>
        </row>
        <row r="278">
          <cell r="O278">
            <v>0</v>
          </cell>
        </row>
        <row r="279">
          <cell r="O279">
            <v>0</v>
          </cell>
        </row>
        <row r="280">
          <cell r="O280">
            <v>0</v>
          </cell>
        </row>
        <row r="281">
          <cell r="O281">
            <v>0</v>
          </cell>
        </row>
        <row r="282">
          <cell r="O282">
            <v>0</v>
          </cell>
        </row>
        <row r="283">
          <cell r="O283">
            <v>0</v>
          </cell>
        </row>
        <row r="284">
          <cell r="O284">
            <v>0</v>
          </cell>
        </row>
        <row r="285">
          <cell r="O285">
            <v>0</v>
          </cell>
        </row>
        <row r="286">
          <cell r="O286">
            <v>0</v>
          </cell>
        </row>
        <row r="287">
          <cell r="O287">
            <v>12.573600000000003</v>
          </cell>
        </row>
        <row r="288">
          <cell r="O288">
            <v>0</v>
          </cell>
        </row>
        <row r="289">
          <cell r="O289">
            <v>0</v>
          </cell>
        </row>
        <row r="290">
          <cell r="O290">
            <v>0</v>
          </cell>
        </row>
        <row r="291">
          <cell r="O291">
            <v>0</v>
          </cell>
        </row>
        <row r="292">
          <cell r="O292">
            <v>0</v>
          </cell>
        </row>
        <row r="293">
          <cell r="O293">
            <v>0</v>
          </cell>
        </row>
        <row r="294">
          <cell r="O294">
            <v>0</v>
          </cell>
        </row>
        <row r="295">
          <cell r="O295">
            <v>0</v>
          </cell>
        </row>
        <row r="296">
          <cell r="O296">
            <v>0</v>
          </cell>
        </row>
        <row r="297">
          <cell r="O297">
            <v>0</v>
          </cell>
        </row>
        <row r="298">
          <cell r="O298">
            <v>0</v>
          </cell>
        </row>
        <row r="299">
          <cell r="O299">
            <v>0</v>
          </cell>
        </row>
        <row r="300">
          <cell r="O300">
            <v>0</v>
          </cell>
        </row>
        <row r="301">
          <cell r="O301">
            <v>0</v>
          </cell>
        </row>
        <row r="302">
          <cell r="O302">
            <v>0</v>
          </cell>
        </row>
        <row r="303">
          <cell r="O303">
            <v>0</v>
          </cell>
        </row>
        <row r="304">
          <cell r="O304">
            <v>0</v>
          </cell>
        </row>
        <row r="305">
          <cell r="O305">
            <v>10.8</v>
          </cell>
        </row>
        <row r="306">
          <cell r="O306">
            <v>10.8</v>
          </cell>
        </row>
        <row r="307">
          <cell r="O307">
            <v>19.800000000000004</v>
          </cell>
        </row>
        <row r="308">
          <cell r="O308">
            <v>38.700000000000003</v>
          </cell>
        </row>
        <row r="309">
          <cell r="O309">
            <v>0</v>
          </cell>
        </row>
        <row r="310">
          <cell r="O310">
            <v>0</v>
          </cell>
        </row>
        <row r="311">
          <cell r="O311">
            <v>0</v>
          </cell>
        </row>
        <row r="312">
          <cell r="O312">
            <v>0</v>
          </cell>
        </row>
        <row r="313">
          <cell r="O313">
            <v>0</v>
          </cell>
        </row>
        <row r="314">
          <cell r="O314">
            <v>0</v>
          </cell>
        </row>
        <row r="315">
          <cell r="O315">
            <v>0</v>
          </cell>
        </row>
        <row r="316">
          <cell r="O316">
            <v>0</v>
          </cell>
        </row>
        <row r="317">
          <cell r="O317">
            <v>0</v>
          </cell>
        </row>
        <row r="318">
          <cell r="O318">
            <v>0</v>
          </cell>
        </row>
        <row r="319">
          <cell r="O319">
            <v>0</v>
          </cell>
        </row>
        <row r="320">
          <cell r="O320">
            <v>0</v>
          </cell>
        </row>
        <row r="321">
          <cell r="O321">
            <v>0</v>
          </cell>
        </row>
        <row r="322">
          <cell r="O322">
            <v>0</v>
          </cell>
        </row>
        <row r="323">
          <cell r="O323">
            <v>0</v>
          </cell>
        </row>
        <row r="324">
          <cell r="O324">
            <v>0</v>
          </cell>
        </row>
        <row r="325">
          <cell r="O325">
            <v>0</v>
          </cell>
        </row>
        <row r="326">
          <cell r="O326">
            <v>0</v>
          </cell>
        </row>
        <row r="327">
          <cell r="O327">
            <v>0</v>
          </cell>
        </row>
        <row r="328">
          <cell r="O328">
            <v>9.9000000000000021</v>
          </cell>
        </row>
        <row r="329">
          <cell r="O329">
            <v>11.700000000000003</v>
          </cell>
        </row>
        <row r="330">
          <cell r="O330">
            <v>9.9000000000000021</v>
          </cell>
        </row>
        <row r="331">
          <cell r="O331">
            <v>11.700000000000003</v>
          </cell>
        </row>
        <row r="332">
          <cell r="O332">
            <v>0</v>
          </cell>
        </row>
        <row r="333">
          <cell r="O333">
            <v>0</v>
          </cell>
        </row>
        <row r="334">
          <cell r="O334">
            <v>0</v>
          </cell>
        </row>
        <row r="335">
          <cell r="O335">
            <v>0</v>
          </cell>
        </row>
        <row r="336">
          <cell r="O336">
            <v>0</v>
          </cell>
        </row>
        <row r="337">
          <cell r="O337">
            <v>0</v>
          </cell>
        </row>
        <row r="338">
          <cell r="O338">
            <v>0</v>
          </cell>
        </row>
        <row r="339">
          <cell r="O339">
            <v>0</v>
          </cell>
        </row>
        <row r="340">
          <cell r="O340">
            <v>0</v>
          </cell>
        </row>
        <row r="341">
          <cell r="O341">
            <v>0</v>
          </cell>
        </row>
        <row r="342">
          <cell r="O342">
            <v>0</v>
          </cell>
        </row>
        <row r="343">
          <cell r="O343">
            <v>0</v>
          </cell>
        </row>
        <row r="344">
          <cell r="O344">
            <v>0</v>
          </cell>
        </row>
        <row r="345">
          <cell r="O345">
            <v>0</v>
          </cell>
        </row>
        <row r="346">
          <cell r="O346">
            <v>13.500000000000002</v>
          </cell>
        </row>
        <row r="347">
          <cell r="O347">
            <v>11.700000000000003</v>
          </cell>
        </row>
        <row r="348">
          <cell r="O348">
            <v>11.700000000000003</v>
          </cell>
        </row>
        <row r="349">
          <cell r="O349">
            <v>11.700000000000003</v>
          </cell>
        </row>
        <row r="350">
          <cell r="O350">
            <v>11.700000000000003</v>
          </cell>
        </row>
        <row r="351">
          <cell r="O351">
            <v>11.700000000000003</v>
          </cell>
        </row>
        <row r="352">
          <cell r="O352">
            <v>40.5</v>
          </cell>
        </row>
        <row r="353">
          <cell r="O353">
            <v>12.600000000000001</v>
          </cell>
        </row>
        <row r="354">
          <cell r="O354">
            <v>9.9000000000000021</v>
          </cell>
        </row>
        <row r="355">
          <cell r="O355">
            <v>0</v>
          </cell>
        </row>
        <row r="356">
          <cell r="O356">
            <v>0</v>
          </cell>
        </row>
        <row r="357">
          <cell r="O357">
            <v>0</v>
          </cell>
        </row>
        <row r="358">
          <cell r="O358">
            <v>0</v>
          </cell>
        </row>
        <row r="359">
          <cell r="O359">
            <v>0</v>
          </cell>
        </row>
        <row r="360">
          <cell r="O360">
            <v>0</v>
          </cell>
        </row>
        <row r="361">
          <cell r="O361">
            <v>0</v>
          </cell>
        </row>
        <row r="362">
          <cell r="O362">
            <v>0</v>
          </cell>
        </row>
        <row r="363">
          <cell r="O363">
            <v>3.9072000000000009</v>
          </cell>
        </row>
        <row r="364">
          <cell r="O364">
            <v>0</v>
          </cell>
        </row>
        <row r="365">
          <cell r="O365">
            <v>0</v>
          </cell>
        </row>
        <row r="366">
          <cell r="O366">
            <v>0</v>
          </cell>
        </row>
        <row r="367">
          <cell r="O367">
            <v>0</v>
          </cell>
        </row>
        <row r="368">
          <cell r="O368">
            <v>0</v>
          </cell>
        </row>
        <row r="369">
          <cell r="O369">
            <v>0</v>
          </cell>
        </row>
        <row r="370">
          <cell r="O370">
            <v>0</v>
          </cell>
        </row>
        <row r="371">
          <cell r="O371">
            <v>0</v>
          </cell>
        </row>
        <row r="372">
          <cell r="O372">
            <v>0</v>
          </cell>
        </row>
        <row r="373">
          <cell r="O373">
            <v>0</v>
          </cell>
        </row>
        <row r="374">
          <cell r="O374">
            <v>0</v>
          </cell>
        </row>
        <row r="375">
          <cell r="O375">
            <v>0</v>
          </cell>
        </row>
        <row r="376">
          <cell r="O376">
            <v>0</v>
          </cell>
        </row>
        <row r="377">
          <cell r="O377">
            <v>0</v>
          </cell>
        </row>
        <row r="378">
          <cell r="O378">
            <v>0</v>
          </cell>
        </row>
        <row r="379">
          <cell r="O379">
            <v>15.628800000000004</v>
          </cell>
        </row>
        <row r="380">
          <cell r="O380">
            <v>3.9072000000000009</v>
          </cell>
        </row>
        <row r="381">
          <cell r="O381">
            <v>3.9072000000000009</v>
          </cell>
        </row>
        <row r="382">
          <cell r="O382">
            <v>10.656000000000001</v>
          </cell>
        </row>
        <row r="383">
          <cell r="O383">
            <v>3.9072000000000009</v>
          </cell>
        </row>
        <row r="384">
          <cell r="O384">
            <v>3.9072000000000009</v>
          </cell>
        </row>
        <row r="385">
          <cell r="O385">
            <v>19.891200000000001</v>
          </cell>
        </row>
        <row r="386">
          <cell r="O386">
            <v>0</v>
          </cell>
        </row>
        <row r="387">
          <cell r="O387">
            <v>0</v>
          </cell>
        </row>
        <row r="388">
          <cell r="O388">
            <v>0</v>
          </cell>
        </row>
        <row r="389">
          <cell r="O389">
            <v>0</v>
          </cell>
        </row>
        <row r="390">
          <cell r="O390">
            <v>0</v>
          </cell>
        </row>
        <row r="391">
          <cell r="O391">
            <v>0</v>
          </cell>
        </row>
        <row r="392">
          <cell r="O392">
            <v>0</v>
          </cell>
        </row>
        <row r="393">
          <cell r="O393">
            <v>0</v>
          </cell>
        </row>
        <row r="394">
          <cell r="O394">
            <v>0</v>
          </cell>
        </row>
        <row r="395">
          <cell r="O395">
            <v>0</v>
          </cell>
        </row>
        <row r="396">
          <cell r="O396">
            <v>0</v>
          </cell>
        </row>
        <row r="397">
          <cell r="O397">
            <v>0</v>
          </cell>
        </row>
        <row r="398">
          <cell r="O398">
            <v>0</v>
          </cell>
        </row>
        <row r="399">
          <cell r="O399">
            <v>0</v>
          </cell>
        </row>
        <row r="400">
          <cell r="O400">
            <v>0</v>
          </cell>
        </row>
        <row r="401">
          <cell r="O401">
            <v>0</v>
          </cell>
        </row>
        <row r="402">
          <cell r="O402">
            <v>0</v>
          </cell>
        </row>
        <row r="403">
          <cell r="O403">
            <v>0</v>
          </cell>
        </row>
        <row r="404">
          <cell r="O404">
            <v>0</v>
          </cell>
        </row>
        <row r="405">
          <cell r="O405">
            <v>0</v>
          </cell>
        </row>
        <row r="406">
          <cell r="O406">
            <v>0</v>
          </cell>
        </row>
        <row r="407">
          <cell r="O407">
            <v>0</v>
          </cell>
        </row>
        <row r="408">
          <cell r="O408">
            <v>0</v>
          </cell>
        </row>
        <row r="409">
          <cell r="O409">
            <v>0</v>
          </cell>
        </row>
        <row r="410">
          <cell r="O410">
            <v>0</v>
          </cell>
        </row>
        <row r="411">
          <cell r="O411">
            <v>0</v>
          </cell>
        </row>
        <row r="412">
          <cell r="O412">
            <v>0</v>
          </cell>
        </row>
        <row r="413">
          <cell r="O413">
            <v>0</v>
          </cell>
        </row>
        <row r="414">
          <cell r="O414">
            <v>6.3936000000000019</v>
          </cell>
        </row>
        <row r="415">
          <cell r="O415">
            <v>22.022400000000005</v>
          </cell>
        </row>
        <row r="416">
          <cell r="O416">
            <v>0</v>
          </cell>
        </row>
        <row r="417">
          <cell r="O417">
            <v>0</v>
          </cell>
        </row>
        <row r="418">
          <cell r="O418">
            <v>0</v>
          </cell>
        </row>
        <row r="419">
          <cell r="O419">
            <v>0</v>
          </cell>
        </row>
        <row r="420">
          <cell r="O420">
            <v>0</v>
          </cell>
        </row>
        <row r="421">
          <cell r="O421">
            <v>0</v>
          </cell>
        </row>
        <row r="422">
          <cell r="O422">
            <v>0</v>
          </cell>
        </row>
        <row r="423">
          <cell r="O423">
            <v>0</v>
          </cell>
        </row>
        <row r="424">
          <cell r="O424">
            <v>4.9728000000000003</v>
          </cell>
        </row>
        <row r="425">
          <cell r="O425">
            <v>4.9728000000000003</v>
          </cell>
        </row>
        <row r="426">
          <cell r="O426">
            <v>15.2736</v>
          </cell>
        </row>
        <row r="427">
          <cell r="O427">
            <v>21.667200000000001</v>
          </cell>
        </row>
        <row r="428">
          <cell r="O428">
            <v>0</v>
          </cell>
        </row>
        <row r="429">
          <cell r="O429">
            <v>0</v>
          </cell>
        </row>
        <row r="430">
          <cell r="O430">
            <v>0</v>
          </cell>
        </row>
        <row r="431">
          <cell r="O431">
            <v>0</v>
          </cell>
        </row>
        <row r="432">
          <cell r="O432">
            <v>0</v>
          </cell>
        </row>
        <row r="433">
          <cell r="O433">
            <v>0</v>
          </cell>
        </row>
        <row r="434">
          <cell r="O434">
            <v>0</v>
          </cell>
        </row>
        <row r="435">
          <cell r="O435">
            <v>0</v>
          </cell>
        </row>
        <row r="436">
          <cell r="O436">
            <v>0</v>
          </cell>
        </row>
        <row r="437">
          <cell r="O437">
            <v>0</v>
          </cell>
        </row>
        <row r="438">
          <cell r="O438">
            <v>0</v>
          </cell>
        </row>
        <row r="439">
          <cell r="O439">
            <v>0</v>
          </cell>
        </row>
        <row r="440">
          <cell r="O440">
            <v>0</v>
          </cell>
        </row>
        <row r="441">
          <cell r="O441">
            <v>0</v>
          </cell>
        </row>
        <row r="442">
          <cell r="O442">
            <v>0</v>
          </cell>
        </row>
        <row r="443">
          <cell r="O443">
            <v>0</v>
          </cell>
        </row>
        <row r="444">
          <cell r="O444">
            <v>0</v>
          </cell>
        </row>
        <row r="445">
          <cell r="O445">
            <v>0</v>
          </cell>
        </row>
        <row r="446">
          <cell r="O446">
            <v>0</v>
          </cell>
        </row>
        <row r="447">
          <cell r="O447">
            <v>14.208000000000002</v>
          </cell>
        </row>
        <row r="448">
          <cell r="O448">
            <v>4.2624000000000004</v>
          </cell>
        </row>
        <row r="449">
          <cell r="O449">
            <v>6.0384000000000002</v>
          </cell>
        </row>
        <row r="450">
          <cell r="O450">
            <v>0</v>
          </cell>
        </row>
        <row r="451">
          <cell r="O451">
            <v>0</v>
          </cell>
        </row>
        <row r="452">
          <cell r="O452">
            <v>0</v>
          </cell>
        </row>
        <row r="453">
          <cell r="O453">
            <v>0</v>
          </cell>
        </row>
        <row r="454">
          <cell r="O454">
            <v>0</v>
          </cell>
        </row>
        <row r="455">
          <cell r="O455">
            <v>0</v>
          </cell>
        </row>
        <row r="456">
          <cell r="O456">
            <v>0</v>
          </cell>
        </row>
        <row r="457">
          <cell r="O457">
            <v>0</v>
          </cell>
        </row>
        <row r="458">
          <cell r="O458">
            <v>0</v>
          </cell>
        </row>
        <row r="459">
          <cell r="O459">
            <v>0</v>
          </cell>
        </row>
        <row r="460">
          <cell r="O460">
            <v>0</v>
          </cell>
        </row>
        <row r="461">
          <cell r="O461">
            <v>0</v>
          </cell>
        </row>
        <row r="462">
          <cell r="O462">
            <v>0</v>
          </cell>
        </row>
        <row r="463">
          <cell r="O463">
            <v>0</v>
          </cell>
        </row>
        <row r="464">
          <cell r="O464">
            <v>0</v>
          </cell>
        </row>
        <row r="465">
          <cell r="O465">
            <v>0</v>
          </cell>
        </row>
        <row r="466">
          <cell r="O466">
            <v>0</v>
          </cell>
        </row>
        <row r="467">
          <cell r="O467">
            <v>0</v>
          </cell>
        </row>
        <row r="468">
          <cell r="O468">
            <v>3.9072000000000009</v>
          </cell>
        </row>
        <row r="469">
          <cell r="O469">
            <v>3.9072000000000009</v>
          </cell>
        </row>
        <row r="470">
          <cell r="O470">
            <v>12.787200000000004</v>
          </cell>
        </row>
        <row r="471">
          <cell r="O471">
            <v>0</v>
          </cell>
        </row>
        <row r="472">
          <cell r="O472">
            <v>0</v>
          </cell>
        </row>
        <row r="473">
          <cell r="O473">
            <v>0</v>
          </cell>
        </row>
        <row r="474">
          <cell r="O474">
            <v>0</v>
          </cell>
        </row>
        <row r="475">
          <cell r="O475">
            <v>0</v>
          </cell>
        </row>
        <row r="476">
          <cell r="O476">
            <v>0</v>
          </cell>
        </row>
        <row r="477">
          <cell r="O477">
            <v>0</v>
          </cell>
        </row>
        <row r="478">
          <cell r="O478">
            <v>0</v>
          </cell>
        </row>
        <row r="479">
          <cell r="O479">
            <v>0</v>
          </cell>
        </row>
        <row r="480">
          <cell r="O480">
            <v>0</v>
          </cell>
        </row>
        <row r="481">
          <cell r="O481">
            <v>3.9072000000000009</v>
          </cell>
        </row>
        <row r="482">
          <cell r="O482">
            <v>3.9072000000000009</v>
          </cell>
        </row>
        <row r="483">
          <cell r="O483">
            <v>11.011200000000002</v>
          </cell>
        </row>
        <row r="484">
          <cell r="O484">
            <v>0</v>
          </cell>
        </row>
        <row r="485">
          <cell r="O485">
            <v>0</v>
          </cell>
        </row>
        <row r="486">
          <cell r="O486">
            <v>18.470400000000001</v>
          </cell>
        </row>
        <row r="487">
          <cell r="O487">
            <v>3.5520000000000005</v>
          </cell>
        </row>
        <row r="488">
          <cell r="O488">
            <v>3.196800000000001</v>
          </cell>
        </row>
        <row r="489">
          <cell r="O489">
            <v>0</v>
          </cell>
        </row>
        <row r="490">
          <cell r="O490">
            <v>0</v>
          </cell>
        </row>
        <row r="491">
          <cell r="O491">
            <v>0</v>
          </cell>
        </row>
        <row r="492">
          <cell r="O492">
            <v>0</v>
          </cell>
        </row>
        <row r="493">
          <cell r="O493">
            <v>0</v>
          </cell>
        </row>
        <row r="494">
          <cell r="O494">
            <v>0</v>
          </cell>
        </row>
        <row r="495">
          <cell r="O495">
            <v>6.3936000000000019</v>
          </cell>
        </row>
        <row r="496">
          <cell r="O496">
            <v>0</v>
          </cell>
        </row>
        <row r="497">
          <cell r="O497">
            <v>0</v>
          </cell>
        </row>
        <row r="498">
          <cell r="O498">
            <v>0</v>
          </cell>
        </row>
        <row r="499">
          <cell r="O499">
            <v>0</v>
          </cell>
        </row>
        <row r="500">
          <cell r="O500">
            <v>0</v>
          </cell>
        </row>
        <row r="501">
          <cell r="O501">
            <v>0</v>
          </cell>
        </row>
        <row r="502">
          <cell r="O502">
            <v>0</v>
          </cell>
        </row>
        <row r="503">
          <cell r="O503">
            <v>0</v>
          </cell>
        </row>
        <row r="504">
          <cell r="O504">
            <v>0</v>
          </cell>
        </row>
        <row r="505">
          <cell r="O505">
            <v>0</v>
          </cell>
        </row>
        <row r="506">
          <cell r="O506">
            <v>0</v>
          </cell>
        </row>
        <row r="507">
          <cell r="O507">
            <v>21.667200000000001</v>
          </cell>
        </row>
        <row r="508">
          <cell r="O508">
            <v>3.9072000000000009</v>
          </cell>
        </row>
        <row r="509">
          <cell r="O509">
            <v>3.9072000000000009</v>
          </cell>
        </row>
        <row r="510">
          <cell r="O510">
            <v>0</v>
          </cell>
        </row>
        <row r="511">
          <cell r="O511">
            <v>0</v>
          </cell>
        </row>
        <row r="512">
          <cell r="O512">
            <v>0</v>
          </cell>
        </row>
        <row r="513">
          <cell r="O513">
            <v>0</v>
          </cell>
        </row>
        <row r="514">
          <cell r="O514">
            <v>0</v>
          </cell>
        </row>
        <row r="515">
          <cell r="O515">
            <v>0</v>
          </cell>
        </row>
        <row r="516">
          <cell r="O516">
            <v>0</v>
          </cell>
        </row>
        <row r="517">
          <cell r="O517">
            <v>0</v>
          </cell>
        </row>
        <row r="518">
          <cell r="O518">
            <v>0</v>
          </cell>
        </row>
        <row r="519">
          <cell r="O519">
            <v>0</v>
          </cell>
        </row>
        <row r="520">
          <cell r="O520">
            <v>0</v>
          </cell>
        </row>
        <row r="521">
          <cell r="O521">
            <v>0</v>
          </cell>
        </row>
        <row r="522">
          <cell r="O522">
            <v>0</v>
          </cell>
        </row>
        <row r="523">
          <cell r="O523">
            <v>7.4592000000000009</v>
          </cell>
        </row>
        <row r="524">
          <cell r="O524">
            <v>5.3280000000000003</v>
          </cell>
        </row>
        <row r="525">
          <cell r="O525">
            <v>5.6832000000000011</v>
          </cell>
        </row>
        <row r="526">
          <cell r="O526">
            <v>6.748800000000001</v>
          </cell>
        </row>
        <row r="527">
          <cell r="O527">
            <v>0</v>
          </cell>
        </row>
        <row r="528">
          <cell r="O528">
            <v>0</v>
          </cell>
        </row>
        <row r="529">
          <cell r="O529">
            <v>0</v>
          </cell>
        </row>
        <row r="530">
          <cell r="O530">
            <v>0</v>
          </cell>
        </row>
        <row r="531">
          <cell r="O531">
            <v>0</v>
          </cell>
        </row>
        <row r="532">
          <cell r="O532">
            <v>0</v>
          </cell>
        </row>
        <row r="533">
          <cell r="O533">
            <v>0</v>
          </cell>
        </row>
        <row r="534">
          <cell r="O534">
            <v>0</v>
          </cell>
        </row>
        <row r="535">
          <cell r="O535">
            <v>0</v>
          </cell>
        </row>
        <row r="536">
          <cell r="O536">
            <v>0</v>
          </cell>
        </row>
        <row r="537">
          <cell r="O537">
            <v>0</v>
          </cell>
        </row>
        <row r="538">
          <cell r="O538">
            <v>0</v>
          </cell>
        </row>
        <row r="539">
          <cell r="O539">
            <v>0</v>
          </cell>
        </row>
        <row r="540">
          <cell r="O540">
            <v>0</v>
          </cell>
        </row>
        <row r="541">
          <cell r="O541">
            <v>0</v>
          </cell>
        </row>
        <row r="542">
          <cell r="O542">
            <v>0</v>
          </cell>
        </row>
        <row r="543">
          <cell r="O543">
            <v>0</v>
          </cell>
        </row>
        <row r="544">
          <cell r="O544">
            <v>0</v>
          </cell>
        </row>
        <row r="545">
          <cell r="O545">
            <v>0</v>
          </cell>
        </row>
        <row r="546">
          <cell r="O546">
            <v>0</v>
          </cell>
        </row>
        <row r="547">
          <cell r="O547">
            <v>0</v>
          </cell>
        </row>
        <row r="548">
          <cell r="O548">
            <v>0</v>
          </cell>
        </row>
        <row r="549">
          <cell r="O549">
            <v>0</v>
          </cell>
        </row>
        <row r="550">
          <cell r="O550">
            <v>0</v>
          </cell>
        </row>
        <row r="551">
          <cell r="O551">
            <v>0</v>
          </cell>
        </row>
        <row r="552">
          <cell r="O552">
            <v>0</v>
          </cell>
        </row>
        <row r="553">
          <cell r="O553">
            <v>0</v>
          </cell>
        </row>
        <row r="554">
          <cell r="O554">
            <v>0</v>
          </cell>
        </row>
        <row r="555">
          <cell r="O555">
            <v>0</v>
          </cell>
        </row>
        <row r="556">
          <cell r="O556">
            <v>0</v>
          </cell>
        </row>
        <row r="557">
          <cell r="O557">
            <v>0</v>
          </cell>
        </row>
        <row r="558">
          <cell r="O558">
            <v>0</v>
          </cell>
        </row>
        <row r="559">
          <cell r="O559">
            <v>0</v>
          </cell>
        </row>
        <row r="560">
          <cell r="O560">
            <v>0</v>
          </cell>
        </row>
        <row r="561">
          <cell r="O561">
            <v>0</v>
          </cell>
        </row>
        <row r="562">
          <cell r="O562">
            <v>0</v>
          </cell>
        </row>
        <row r="563">
          <cell r="O563">
            <v>0</v>
          </cell>
        </row>
        <row r="564">
          <cell r="O564">
            <v>0</v>
          </cell>
        </row>
        <row r="565">
          <cell r="O565">
            <v>0</v>
          </cell>
        </row>
        <row r="566">
          <cell r="O566">
            <v>0</v>
          </cell>
        </row>
        <row r="567">
          <cell r="O567">
            <v>0</v>
          </cell>
        </row>
        <row r="568">
          <cell r="O568">
            <v>0</v>
          </cell>
        </row>
        <row r="569">
          <cell r="O569">
            <v>0</v>
          </cell>
        </row>
        <row r="570">
          <cell r="O570">
            <v>0</v>
          </cell>
        </row>
        <row r="571">
          <cell r="O571">
            <v>0</v>
          </cell>
        </row>
        <row r="572">
          <cell r="O572">
            <v>0</v>
          </cell>
        </row>
        <row r="573">
          <cell r="O573">
            <v>0</v>
          </cell>
        </row>
        <row r="574">
          <cell r="O574">
            <v>0</v>
          </cell>
        </row>
        <row r="575">
          <cell r="O575">
            <v>11.587199999999999</v>
          </cell>
        </row>
        <row r="576">
          <cell r="O576">
            <v>0</v>
          </cell>
        </row>
        <row r="577">
          <cell r="O577">
            <v>14.654399999999999</v>
          </cell>
        </row>
        <row r="578">
          <cell r="O578">
            <v>15.6768</v>
          </cell>
        </row>
        <row r="579">
          <cell r="O579">
            <v>0</v>
          </cell>
        </row>
        <row r="580">
          <cell r="O580">
            <v>0</v>
          </cell>
        </row>
        <row r="581">
          <cell r="O581">
            <v>0</v>
          </cell>
        </row>
        <row r="582">
          <cell r="O582">
            <v>0</v>
          </cell>
        </row>
        <row r="583">
          <cell r="O583">
            <v>0</v>
          </cell>
        </row>
        <row r="584">
          <cell r="O584">
            <v>0</v>
          </cell>
        </row>
        <row r="585">
          <cell r="O585">
            <v>0</v>
          </cell>
        </row>
        <row r="586">
          <cell r="O586">
            <v>0</v>
          </cell>
        </row>
        <row r="587">
          <cell r="O587">
            <v>0</v>
          </cell>
        </row>
        <row r="588">
          <cell r="O588">
            <v>0</v>
          </cell>
        </row>
        <row r="589">
          <cell r="O589">
            <v>0</v>
          </cell>
        </row>
        <row r="590">
          <cell r="O590">
            <v>0</v>
          </cell>
        </row>
        <row r="591">
          <cell r="O591">
            <v>23.515200000000004</v>
          </cell>
        </row>
        <row r="592">
          <cell r="O592">
            <v>18.744000000000003</v>
          </cell>
        </row>
        <row r="593">
          <cell r="O593">
            <v>0</v>
          </cell>
        </row>
        <row r="594">
          <cell r="O594">
            <v>0</v>
          </cell>
        </row>
        <row r="595">
          <cell r="O595">
            <v>0</v>
          </cell>
        </row>
        <row r="596">
          <cell r="O596">
            <v>0</v>
          </cell>
        </row>
        <row r="597">
          <cell r="O597">
            <v>0</v>
          </cell>
        </row>
        <row r="598">
          <cell r="O598">
            <v>0</v>
          </cell>
        </row>
        <row r="599">
          <cell r="O599">
            <v>0</v>
          </cell>
        </row>
        <row r="600">
          <cell r="O600">
            <v>0</v>
          </cell>
        </row>
        <row r="601">
          <cell r="O601">
            <v>0</v>
          </cell>
        </row>
        <row r="602">
          <cell r="O602">
            <v>0</v>
          </cell>
        </row>
        <row r="603">
          <cell r="O603">
            <v>0</v>
          </cell>
        </row>
        <row r="604">
          <cell r="O604">
            <v>0</v>
          </cell>
        </row>
        <row r="605">
          <cell r="O605">
            <v>0</v>
          </cell>
        </row>
        <row r="606">
          <cell r="O606">
            <v>0</v>
          </cell>
        </row>
        <row r="607">
          <cell r="O607">
            <v>0</v>
          </cell>
        </row>
        <row r="608">
          <cell r="O608">
            <v>0</v>
          </cell>
        </row>
        <row r="609">
          <cell r="O609">
            <v>0</v>
          </cell>
        </row>
        <row r="610">
          <cell r="O610">
            <v>0</v>
          </cell>
        </row>
        <row r="611">
          <cell r="O611">
            <v>0</v>
          </cell>
        </row>
        <row r="612">
          <cell r="O612">
            <v>0</v>
          </cell>
        </row>
        <row r="613">
          <cell r="O613">
            <v>0</v>
          </cell>
        </row>
        <row r="614">
          <cell r="O614">
            <v>0</v>
          </cell>
        </row>
        <row r="615">
          <cell r="O615">
            <v>0</v>
          </cell>
        </row>
        <row r="616">
          <cell r="O616">
            <v>36.465600000000002</v>
          </cell>
        </row>
        <row r="617">
          <cell r="O617">
            <v>13.632000000000001</v>
          </cell>
        </row>
        <row r="618">
          <cell r="O618">
            <v>0</v>
          </cell>
        </row>
        <row r="619">
          <cell r="O619">
            <v>0</v>
          </cell>
        </row>
        <row r="620">
          <cell r="O620">
            <v>0</v>
          </cell>
        </row>
        <row r="621">
          <cell r="O621">
            <v>0</v>
          </cell>
        </row>
        <row r="622">
          <cell r="O622">
            <v>0</v>
          </cell>
        </row>
        <row r="623">
          <cell r="O623">
            <v>0</v>
          </cell>
        </row>
        <row r="624">
          <cell r="O624">
            <v>0</v>
          </cell>
        </row>
        <row r="625">
          <cell r="O625">
            <v>0</v>
          </cell>
        </row>
        <row r="626">
          <cell r="O626">
            <v>0</v>
          </cell>
        </row>
        <row r="627">
          <cell r="O627">
            <v>0</v>
          </cell>
        </row>
        <row r="628">
          <cell r="O628">
            <v>0</v>
          </cell>
        </row>
        <row r="629">
          <cell r="O629">
            <v>0</v>
          </cell>
        </row>
        <row r="630">
          <cell r="O630">
            <v>20.107200000000006</v>
          </cell>
        </row>
        <row r="631">
          <cell r="O631">
            <v>26.923200000000005</v>
          </cell>
        </row>
        <row r="632">
          <cell r="O632">
            <v>5.7935999999999996</v>
          </cell>
        </row>
        <row r="633">
          <cell r="O633">
            <v>0</v>
          </cell>
        </row>
        <row r="634">
          <cell r="O634">
            <v>0</v>
          </cell>
        </row>
        <row r="635">
          <cell r="O635">
            <v>0</v>
          </cell>
        </row>
        <row r="636">
          <cell r="O636">
            <v>0</v>
          </cell>
        </row>
        <row r="637">
          <cell r="O637">
            <v>0</v>
          </cell>
        </row>
        <row r="638">
          <cell r="O638">
            <v>0</v>
          </cell>
        </row>
        <row r="639">
          <cell r="O639">
            <v>0</v>
          </cell>
        </row>
        <row r="640">
          <cell r="O640">
            <v>0</v>
          </cell>
        </row>
        <row r="641">
          <cell r="O641">
            <v>0</v>
          </cell>
        </row>
        <row r="642">
          <cell r="O642">
            <v>0</v>
          </cell>
        </row>
        <row r="643">
          <cell r="O643">
            <v>0</v>
          </cell>
        </row>
        <row r="644">
          <cell r="O644">
            <v>0</v>
          </cell>
        </row>
        <row r="645">
          <cell r="O645">
            <v>0</v>
          </cell>
        </row>
        <row r="646">
          <cell r="O646">
            <v>0</v>
          </cell>
        </row>
        <row r="647">
          <cell r="O647">
            <v>0</v>
          </cell>
        </row>
        <row r="648">
          <cell r="O648">
            <v>0</v>
          </cell>
        </row>
        <row r="649">
          <cell r="O649">
            <v>0</v>
          </cell>
        </row>
        <row r="650">
          <cell r="O650">
            <v>0</v>
          </cell>
        </row>
        <row r="651">
          <cell r="O651">
            <v>0</v>
          </cell>
        </row>
        <row r="652">
          <cell r="O652">
            <v>0</v>
          </cell>
        </row>
        <row r="653">
          <cell r="O653">
            <v>0</v>
          </cell>
        </row>
        <row r="654">
          <cell r="O654">
            <v>0</v>
          </cell>
        </row>
        <row r="655">
          <cell r="O655">
            <v>0</v>
          </cell>
        </row>
        <row r="656">
          <cell r="O656">
            <v>0</v>
          </cell>
        </row>
        <row r="657">
          <cell r="O657">
            <v>0</v>
          </cell>
        </row>
        <row r="658">
          <cell r="O658">
            <v>0</v>
          </cell>
        </row>
        <row r="659">
          <cell r="O659">
            <v>36.465600000000002</v>
          </cell>
        </row>
        <row r="660">
          <cell r="O660">
            <v>0</v>
          </cell>
        </row>
        <row r="661">
          <cell r="O661">
            <v>0</v>
          </cell>
        </row>
        <row r="662">
          <cell r="O662">
            <v>0</v>
          </cell>
        </row>
        <row r="663">
          <cell r="O663">
            <v>0</v>
          </cell>
        </row>
        <row r="664">
          <cell r="O664">
            <v>0</v>
          </cell>
        </row>
        <row r="665">
          <cell r="O665">
            <v>0</v>
          </cell>
        </row>
        <row r="666">
          <cell r="O666">
            <v>0</v>
          </cell>
        </row>
        <row r="667">
          <cell r="O667">
            <v>0</v>
          </cell>
        </row>
        <row r="668">
          <cell r="O668">
            <v>0</v>
          </cell>
        </row>
        <row r="669">
          <cell r="O669">
            <v>0</v>
          </cell>
        </row>
        <row r="670">
          <cell r="O670">
            <v>0</v>
          </cell>
        </row>
        <row r="671">
          <cell r="O671">
            <v>0</v>
          </cell>
        </row>
        <row r="672">
          <cell r="O672">
            <v>0</v>
          </cell>
        </row>
        <row r="673">
          <cell r="O673">
            <v>0</v>
          </cell>
        </row>
        <row r="674">
          <cell r="O674">
            <v>11.587199999999999</v>
          </cell>
        </row>
        <row r="675">
          <cell r="O675">
            <v>25.219200000000004</v>
          </cell>
        </row>
        <row r="676">
          <cell r="O676">
            <v>5.7935999999999996</v>
          </cell>
        </row>
        <row r="677">
          <cell r="O677">
            <v>0</v>
          </cell>
        </row>
        <row r="678">
          <cell r="O678">
            <v>0</v>
          </cell>
        </row>
        <row r="679">
          <cell r="O679">
            <v>0</v>
          </cell>
        </row>
        <row r="680">
          <cell r="O680">
            <v>0</v>
          </cell>
        </row>
        <row r="681">
          <cell r="O681">
            <v>0</v>
          </cell>
        </row>
        <row r="682">
          <cell r="O682">
            <v>0</v>
          </cell>
        </row>
        <row r="683">
          <cell r="O683">
            <v>0</v>
          </cell>
        </row>
        <row r="684">
          <cell r="O684">
            <v>0</v>
          </cell>
        </row>
        <row r="685">
          <cell r="O685">
            <v>0</v>
          </cell>
        </row>
        <row r="686">
          <cell r="O686">
            <v>0</v>
          </cell>
        </row>
        <row r="687">
          <cell r="O687">
            <v>0</v>
          </cell>
        </row>
        <row r="688">
          <cell r="O688">
            <v>0</v>
          </cell>
        </row>
        <row r="689">
          <cell r="O689">
            <v>35.10240000000001</v>
          </cell>
        </row>
        <row r="690">
          <cell r="O690">
            <v>0</v>
          </cell>
        </row>
        <row r="691">
          <cell r="O691">
            <v>0</v>
          </cell>
        </row>
        <row r="692">
          <cell r="O692">
            <v>0</v>
          </cell>
        </row>
        <row r="693">
          <cell r="O693">
            <v>0</v>
          </cell>
        </row>
        <row r="694">
          <cell r="O694">
            <v>0</v>
          </cell>
        </row>
        <row r="695">
          <cell r="O695">
            <v>0</v>
          </cell>
        </row>
        <row r="696">
          <cell r="O696">
            <v>0</v>
          </cell>
        </row>
        <row r="697">
          <cell r="O697">
            <v>0</v>
          </cell>
        </row>
        <row r="698">
          <cell r="O698">
            <v>0</v>
          </cell>
        </row>
        <row r="699">
          <cell r="O699">
            <v>0</v>
          </cell>
        </row>
        <row r="700">
          <cell r="O700">
            <v>0</v>
          </cell>
        </row>
        <row r="701">
          <cell r="O701">
            <v>0</v>
          </cell>
        </row>
        <row r="702">
          <cell r="O702">
            <v>0</v>
          </cell>
        </row>
        <row r="703">
          <cell r="O703">
            <v>0</v>
          </cell>
        </row>
        <row r="704">
          <cell r="O704">
            <v>0</v>
          </cell>
        </row>
        <row r="705">
          <cell r="O705">
            <v>0</v>
          </cell>
        </row>
        <row r="706">
          <cell r="O706">
            <v>11.587199999999999</v>
          </cell>
        </row>
        <row r="707">
          <cell r="O707">
            <v>25.219200000000004</v>
          </cell>
        </row>
        <row r="708">
          <cell r="O708">
            <v>5.7935999999999996</v>
          </cell>
        </row>
        <row r="709">
          <cell r="O709">
            <v>0</v>
          </cell>
        </row>
        <row r="710">
          <cell r="O710">
            <v>0</v>
          </cell>
        </row>
        <row r="711">
          <cell r="O711">
            <v>0</v>
          </cell>
        </row>
        <row r="712">
          <cell r="O712">
            <v>0</v>
          </cell>
        </row>
        <row r="713">
          <cell r="O713">
            <v>0</v>
          </cell>
        </row>
        <row r="714">
          <cell r="O714">
            <v>0</v>
          </cell>
        </row>
        <row r="715">
          <cell r="O715">
            <v>0</v>
          </cell>
        </row>
        <row r="716">
          <cell r="O716">
            <v>0</v>
          </cell>
        </row>
        <row r="717">
          <cell r="O717">
            <v>0</v>
          </cell>
        </row>
        <row r="718">
          <cell r="O718">
            <v>0</v>
          </cell>
        </row>
        <row r="719">
          <cell r="O719">
            <v>0</v>
          </cell>
        </row>
        <row r="720">
          <cell r="O720">
            <v>0</v>
          </cell>
        </row>
        <row r="721">
          <cell r="O721">
            <v>0</v>
          </cell>
        </row>
        <row r="722">
          <cell r="O722">
            <v>0</v>
          </cell>
        </row>
        <row r="723">
          <cell r="O723">
            <v>0</v>
          </cell>
        </row>
        <row r="724">
          <cell r="O724">
            <v>0</v>
          </cell>
        </row>
        <row r="725">
          <cell r="O725">
            <v>0</v>
          </cell>
        </row>
        <row r="726">
          <cell r="O726">
            <v>0</v>
          </cell>
        </row>
        <row r="727">
          <cell r="O727">
            <v>0</v>
          </cell>
        </row>
        <row r="728">
          <cell r="O728">
            <v>0</v>
          </cell>
        </row>
        <row r="729">
          <cell r="O729">
            <v>13.3848</v>
          </cell>
        </row>
        <row r="730">
          <cell r="O730">
            <v>7.3008000000000015</v>
          </cell>
        </row>
        <row r="731">
          <cell r="O731">
            <v>7.3008000000000015</v>
          </cell>
        </row>
        <row r="732">
          <cell r="O732">
            <v>7.3008000000000015</v>
          </cell>
        </row>
        <row r="733">
          <cell r="O733">
            <v>7.3008000000000015</v>
          </cell>
        </row>
        <row r="734">
          <cell r="O734">
            <v>15.818400000000002</v>
          </cell>
        </row>
        <row r="735">
          <cell r="O735">
            <v>0</v>
          </cell>
        </row>
        <row r="736">
          <cell r="O736">
            <v>0</v>
          </cell>
        </row>
        <row r="737">
          <cell r="O737">
            <v>0</v>
          </cell>
        </row>
        <row r="738">
          <cell r="O738">
            <v>0</v>
          </cell>
        </row>
        <row r="739">
          <cell r="O739">
            <v>0</v>
          </cell>
        </row>
        <row r="740">
          <cell r="O740">
            <v>0</v>
          </cell>
        </row>
        <row r="741">
          <cell r="O741">
            <v>0</v>
          </cell>
        </row>
        <row r="742">
          <cell r="O742">
            <v>0</v>
          </cell>
        </row>
        <row r="743">
          <cell r="O743">
            <v>0</v>
          </cell>
        </row>
        <row r="744">
          <cell r="O744">
            <v>0</v>
          </cell>
        </row>
        <row r="745">
          <cell r="O745">
            <v>5.272800000000001</v>
          </cell>
        </row>
        <row r="746">
          <cell r="O746">
            <v>6.4896000000000011</v>
          </cell>
        </row>
        <row r="747">
          <cell r="O747">
            <v>5.272800000000001</v>
          </cell>
        </row>
        <row r="748">
          <cell r="O748">
            <v>6.4896000000000011</v>
          </cell>
        </row>
        <row r="749">
          <cell r="O749">
            <v>0</v>
          </cell>
        </row>
        <row r="750">
          <cell r="O750">
            <v>0</v>
          </cell>
        </row>
        <row r="751">
          <cell r="O751">
            <v>0</v>
          </cell>
        </row>
        <row r="752">
          <cell r="O752">
            <v>0</v>
          </cell>
        </row>
        <row r="753">
          <cell r="O753">
            <v>0</v>
          </cell>
        </row>
        <row r="754">
          <cell r="O754">
            <v>3.6504000000000008</v>
          </cell>
        </row>
        <row r="755">
          <cell r="O755">
            <v>4.4616000000000007</v>
          </cell>
        </row>
        <row r="756">
          <cell r="O756">
            <v>0</v>
          </cell>
        </row>
        <row r="757">
          <cell r="O757">
            <v>7.3008000000000015</v>
          </cell>
        </row>
        <row r="758">
          <cell r="O758">
            <v>0</v>
          </cell>
        </row>
        <row r="759">
          <cell r="O759">
            <v>0</v>
          </cell>
        </row>
        <row r="760">
          <cell r="O760">
            <v>0</v>
          </cell>
        </row>
        <row r="761">
          <cell r="O761">
            <v>0</v>
          </cell>
        </row>
        <row r="762">
          <cell r="O762">
            <v>0</v>
          </cell>
        </row>
        <row r="763">
          <cell r="O763">
            <v>0</v>
          </cell>
        </row>
        <row r="764">
          <cell r="O764">
            <v>7.3008000000000015</v>
          </cell>
        </row>
        <row r="765">
          <cell r="O765">
            <v>7.3008000000000015</v>
          </cell>
        </row>
        <row r="766">
          <cell r="O766">
            <v>7.3008000000000015</v>
          </cell>
        </row>
        <row r="767">
          <cell r="O767">
            <v>7.3008000000000015</v>
          </cell>
        </row>
        <row r="768">
          <cell r="O768">
            <v>15.818400000000002</v>
          </cell>
        </row>
        <row r="769">
          <cell r="O769">
            <v>0</v>
          </cell>
        </row>
        <row r="770">
          <cell r="O770">
            <v>0</v>
          </cell>
        </row>
        <row r="771">
          <cell r="O771">
            <v>0</v>
          </cell>
        </row>
        <row r="772">
          <cell r="O772">
            <v>0</v>
          </cell>
        </row>
        <row r="773">
          <cell r="O773">
            <v>0</v>
          </cell>
        </row>
        <row r="774">
          <cell r="O774">
            <v>0</v>
          </cell>
        </row>
        <row r="775">
          <cell r="O775">
            <v>0</v>
          </cell>
        </row>
        <row r="776">
          <cell r="O776">
            <v>0</v>
          </cell>
        </row>
        <row r="777">
          <cell r="O777">
            <v>0</v>
          </cell>
        </row>
        <row r="778">
          <cell r="O778">
            <v>0</v>
          </cell>
        </row>
        <row r="779">
          <cell r="O779">
            <v>0</v>
          </cell>
        </row>
        <row r="780">
          <cell r="O780">
            <v>5.272800000000001</v>
          </cell>
        </row>
        <row r="781">
          <cell r="O781">
            <v>6.4896000000000011</v>
          </cell>
        </row>
        <row r="782">
          <cell r="O782">
            <v>5.272800000000001</v>
          </cell>
        </row>
        <row r="783">
          <cell r="O783">
            <v>6.4896000000000011</v>
          </cell>
        </row>
        <row r="784">
          <cell r="O784">
            <v>0</v>
          </cell>
        </row>
        <row r="785">
          <cell r="O785">
            <v>0</v>
          </cell>
        </row>
        <row r="786">
          <cell r="O786">
            <v>0</v>
          </cell>
        </row>
        <row r="787">
          <cell r="O787">
            <v>0</v>
          </cell>
        </row>
        <row r="788">
          <cell r="O788">
            <v>0</v>
          </cell>
        </row>
        <row r="789">
          <cell r="O789">
            <v>0</v>
          </cell>
        </row>
        <row r="790">
          <cell r="O790">
            <v>0</v>
          </cell>
        </row>
        <row r="791">
          <cell r="O791">
            <v>0</v>
          </cell>
        </row>
        <row r="792">
          <cell r="O792">
            <v>0</v>
          </cell>
        </row>
        <row r="793">
          <cell r="O793">
            <v>0</v>
          </cell>
        </row>
        <row r="794">
          <cell r="O794">
            <v>0</v>
          </cell>
        </row>
        <row r="795">
          <cell r="O795">
            <v>0</v>
          </cell>
        </row>
        <row r="796">
          <cell r="O796">
            <v>0</v>
          </cell>
        </row>
        <row r="797">
          <cell r="O797">
            <v>0</v>
          </cell>
        </row>
        <row r="798">
          <cell r="O798">
            <v>0</v>
          </cell>
        </row>
        <row r="799">
          <cell r="O799">
            <v>0</v>
          </cell>
        </row>
        <row r="800">
          <cell r="O800">
            <v>0</v>
          </cell>
        </row>
        <row r="801">
          <cell r="O801">
            <v>9.3288000000000011</v>
          </cell>
        </row>
        <row r="802">
          <cell r="O802">
            <v>0</v>
          </cell>
        </row>
        <row r="803">
          <cell r="O803">
            <v>0</v>
          </cell>
        </row>
        <row r="804">
          <cell r="O804">
            <v>0</v>
          </cell>
        </row>
        <row r="805">
          <cell r="O805">
            <v>0</v>
          </cell>
        </row>
        <row r="806">
          <cell r="O806">
            <v>0</v>
          </cell>
        </row>
        <row r="807">
          <cell r="O807">
            <v>0</v>
          </cell>
        </row>
        <row r="808">
          <cell r="O808">
            <v>0</v>
          </cell>
        </row>
        <row r="809">
          <cell r="O809">
            <v>0</v>
          </cell>
        </row>
        <row r="810">
          <cell r="O810">
            <v>0</v>
          </cell>
        </row>
        <row r="811">
          <cell r="O811">
            <v>0</v>
          </cell>
        </row>
        <row r="812">
          <cell r="O812">
            <v>0</v>
          </cell>
        </row>
        <row r="813">
          <cell r="O813">
            <v>0</v>
          </cell>
        </row>
        <row r="814">
          <cell r="O814">
            <v>0</v>
          </cell>
        </row>
        <row r="815">
          <cell r="O815">
            <v>0</v>
          </cell>
        </row>
        <row r="816">
          <cell r="O816">
            <v>25.080000000000002</v>
          </cell>
        </row>
        <row r="817">
          <cell r="O817">
            <v>25.740000000000002</v>
          </cell>
        </row>
        <row r="818">
          <cell r="O818">
            <v>0</v>
          </cell>
        </row>
        <row r="819">
          <cell r="O819">
            <v>0</v>
          </cell>
        </row>
        <row r="820">
          <cell r="O820">
            <v>0</v>
          </cell>
        </row>
        <row r="821">
          <cell r="O821">
            <v>7.2600000000000016</v>
          </cell>
        </row>
        <row r="822">
          <cell r="O822">
            <v>7.2600000000000016</v>
          </cell>
        </row>
        <row r="823">
          <cell r="O823">
            <v>8.5800000000000018</v>
          </cell>
        </row>
        <row r="824">
          <cell r="O824">
            <v>0</v>
          </cell>
        </row>
        <row r="825">
          <cell r="O825">
            <v>122.10000000000002</v>
          </cell>
        </row>
        <row r="826">
          <cell r="O826">
            <v>9.9000000000000021</v>
          </cell>
        </row>
        <row r="827">
          <cell r="O827">
            <v>0</v>
          </cell>
        </row>
        <row r="828">
          <cell r="O828">
            <v>23.100000000000005</v>
          </cell>
        </row>
        <row r="829">
          <cell r="O829">
            <v>0</v>
          </cell>
        </row>
        <row r="830">
          <cell r="O830">
            <v>0</v>
          </cell>
        </row>
        <row r="831">
          <cell r="O831">
            <v>0</v>
          </cell>
        </row>
        <row r="832">
          <cell r="O832">
            <v>0</v>
          </cell>
        </row>
        <row r="833">
          <cell r="O833">
            <v>0</v>
          </cell>
        </row>
        <row r="834">
          <cell r="O834">
            <v>0</v>
          </cell>
        </row>
        <row r="835">
          <cell r="O835">
            <v>0</v>
          </cell>
        </row>
        <row r="836">
          <cell r="O836">
            <v>0</v>
          </cell>
        </row>
        <row r="837">
          <cell r="O837">
            <v>0</v>
          </cell>
        </row>
        <row r="838">
          <cell r="O838">
            <v>0</v>
          </cell>
        </row>
        <row r="839">
          <cell r="O839">
            <v>0</v>
          </cell>
        </row>
        <row r="840">
          <cell r="O840">
            <v>0</v>
          </cell>
        </row>
        <row r="841">
          <cell r="O841">
            <v>0</v>
          </cell>
        </row>
        <row r="842">
          <cell r="O842">
            <v>0</v>
          </cell>
        </row>
        <row r="843">
          <cell r="O843">
            <v>0</v>
          </cell>
        </row>
        <row r="844">
          <cell r="O844">
            <v>0</v>
          </cell>
        </row>
        <row r="845">
          <cell r="O845">
            <v>0</v>
          </cell>
        </row>
        <row r="846">
          <cell r="O846">
            <v>0</v>
          </cell>
        </row>
        <row r="847">
          <cell r="O847">
            <v>0</v>
          </cell>
        </row>
        <row r="848">
          <cell r="O848">
            <v>11.22</v>
          </cell>
        </row>
        <row r="849">
          <cell r="O849">
            <v>22.44</v>
          </cell>
        </row>
        <row r="850">
          <cell r="O850">
            <v>44.88</v>
          </cell>
        </row>
        <row r="851">
          <cell r="O851">
            <v>8.5800000000000018</v>
          </cell>
        </row>
        <row r="852">
          <cell r="O852">
            <v>8.5800000000000018</v>
          </cell>
        </row>
        <row r="853">
          <cell r="O853">
            <v>34.320000000000007</v>
          </cell>
        </row>
        <row r="854">
          <cell r="O854">
            <v>0</v>
          </cell>
        </row>
        <row r="855">
          <cell r="O855">
            <v>0</v>
          </cell>
        </row>
        <row r="856">
          <cell r="O856">
            <v>0</v>
          </cell>
        </row>
        <row r="857">
          <cell r="O857">
            <v>0</v>
          </cell>
        </row>
        <row r="858">
          <cell r="O858">
            <v>0</v>
          </cell>
        </row>
        <row r="859">
          <cell r="O859">
            <v>0</v>
          </cell>
        </row>
        <row r="860">
          <cell r="O860">
            <v>0</v>
          </cell>
        </row>
        <row r="861">
          <cell r="O861">
            <v>0</v>
          </cell>
        </row>
        <row r="862">
          <cell r="O862">
            <v>0</v>
          </cell>
        </row>
        <row r="863">
          <cell r="O863">
            <v>0</v>
          </cell>
        </row>
        <row r="864">
          <cell r="O864">
            <v>0</v>
          </cell>
        </row>
        <row r="865">
          <cell r="O865">
            <v>0</v>
          </cell>
        </row>
        <row r="866">
          <cell r="O866">
            <v>0</v>
          </cell>
        </row>
        <row r="867">
          <cell r="O867">
            <v>0</v>
          </cell>
        </row>
        <row r="868">
          <cell r="O868">
            <v>0</v>
          </cell>
        </row>
        <row r="869">
          <cell r="O869">
            <v>0</v>
          </cell>
        </row>
        <row r="870">
          <cell r="O870">
            <v>0</v>
          </cell>
        </row>
        <row r="871">
          <cell r="O871">
            <v>0</v>
          </cell>
        </row>
        <row r="872">
          <cell r="O872">
            <v>0</v>
          </cell>
        </row>
        <row r="873">
          <cell r="O873">
            <v>0</v>
          </cell>
        </row>
        <row r="874">
          <cell r="O874">
            <v>0</v>
          </cell>
        </row>
        <row r="875">
          <cell r="O875">
            <v>0</v>
          </cell>
        </row>
        <row r="876">
          <cell r="O876">
            <v>0</v>
          </cell>
        </row>
        <row r="877">
          <cell r="O877">
            <v>0</v>
          </cell>
        </row>
        <row r="878">
          <cell r="O878">
            <v>0</v>
          </cell>
        </row>
        <row r="879">
          <cell r="O879">
            <v>0</v>
          </cell>
        </row>
        <row r="880">
          <cell r="O880">
            <v>0</v>
          </cell>
        </row>
        <row r="881">
          <cell r="O881">
            <v>0</v>
          </cell>
        </row>
        <row r="882">
          <cell r="O882">
            <v>0</v>
          </cell>
        </row>
        <row r="883">
          <cell r="O883">
            <v>0</v>
          </cell>
        </row>
        <row r="884">
          <cell r="O884">
            <v>0</v>
          </cell>
        </row>
        <row r="885">
          <cell r="O885">
            <v>0</v>
          </cell>
        </row>
        <row r="886">
          <cell r="O886">
            <v>0</v>
          </cell>
        </row>
        <row r="887">
          <cell r="O887">
            <v>0</v>
          </cell>
        </row>
        <row r="888">
          <cell r="O888">
            <v>0</v>
          </cell>
        </row>
        <row r="889">
          <cell r="O889">
            <v>0</v>
          </cell>
        </row>
        <row r="890">
          <cell r="O890">
            <v>0</v>
          </cell>
        </row>
        <row r="891">
          <cell r="O891">
            <v>0</v>
          </cell>
        </row>
        <row r="892">
          <cell r="O892">
            <v>0</v>
          </cell>
        </row>
        <row r="893">
          <cell r="O893">
            <v>0</v>
          </cell>
        </row>
        <row r="894">
          <cell r="O894">
            <v>0</v>
          </cell>
        </row>
        <row r="895">
          <cell r="O895">
            <v>0</v>
          </cell>
        </row>
        <row r="896">
          <cell r="O896">
            <v>0</v>
          </cell>
        </row>
        <row r="897">
          <cell r="O897">
            <v>0</v>
          </cell>
        </row>
        <row r="898">
          <cell r="O898">
            <v>0</v>
          </cell>
        </row>
        <row r="899">
          <cell r="O899">
            <v>0</v>
          </cell>
        </row>
        <row r="900">
          <cell r="O900">
            <v>0</v>
          </cell>
        </row>
        <row r="901">
          <cell r="O901">
            <v>0</v>
          </cell>
        </row>
        <row r="902">
          <cell r="O902">
            <v>0</v>
          </cell>
        </row>
        <row r="903">
          <cell r="O903">
            <v>0</v>
          </cell>
        </row>
        <row r="904">
          <cell r="O904">
            <v>0</v>
          </cell>
        </row>
        <row r="905">
          <cell r="O905">
            <v>0</v>
          </cell>
        </row>
        <row r="906">
          <cell r="O906">
            <v>0</v>
          </cell>
        </row>
        <row r="907">
          <cell r="O907">
            <v>0</v>
          </cell>
        </row>
        <row r="908">
          <cell r="O908">
            <v>0</v>
          </cell>
        </row>
        <row r="909">
          <cell r="O909">
            <v>0</v>
          </cell>
        </row>
        <row r="910">
          <cell r="O910">
            <v>0</v>
          </cell>
        </row>
        <row r="911">
          <cell r="O911">
            <v>0</v>
          </cell>
        </row>
        <row r="912">
          <cell r="O912">
            <v>0</v>
          </cell>
        </row>
        <row r="913">
          <cell r="O913">
            <v>0</v>
          </cell>
        </row>
        <row r="914">
          <cell r="O914">
            <v>0</v>
          </cell>
        </row>
        <row r="915">
          <cell r="O915">
            <v>0</v>
          </cell>
        </row>
        <row r="916">
          <cell r="O916">
            <v>0</v>
          </cell>
        </row>
        <row r="917">
          <cell r="O917">
            <v>0</v>
          </cell>
        </row>
        <row r="918">
          <cell r="O918">
            <v>0</v>
          </cell>
        </row>
        <row r="919">
          <cell r="O919">
            <v>0</v>
          </cell>
        </row>
        <row r="920">
          <cell r="O920">
            <v>0</v>
          </cell>
        </row>
        <row r="921">
          <cell r="O921">
            <v>0</v>
          </cell>
        </row>
        <row r="922">
          <cell r="O922">
            <v>0</v>
          </cell>
        </row>
        <row r="923">
          <cell r="O923">
            <v>0</v>
          </cell>
        </row>
        <row r="924">
          <cell r="O924">
            <v>0</v>
          </cell>
        </row>
        <row r="925">
          <cell r="O925">
            <v>0</v>
          </cell>
        </row>
        <row r="926">
          <cell r="O926">
            <v>0</v>
          </cell>
        </row>
        <row r="927">
          <cell r="O927">
            <v>0</v>
          </cell>
        </row>
        <row r="928">
          <cell r="O928">
            <v>0</v>
          </cell>
        </row>
        <row r="929">
          <cell r="O929">
            <v>0</v>
          </cell>
        </row>
        <row r="930">
          <cell r="O930">
            <v>0</v>
          </cell>
        </row>
        <row r="931">
          <cell r="O931">
            <v>0</v>
          </cell>
        </row>
        <row r="932">
          <cell r="O932">
            <v>0</v>
          </cell>
        </row>
        <row r="933">
          <cell r="O933">
            <v>0</v>
          </cell>
        </row>
        <row r="934">
          <cell r="O934">
            <v>0</v>
          </cell>
        </row>
        <row r="935">
          <cell r="O935">
            <v>0</v>
          </cell>
        </row>
        <row r="936">
          <cell r="O936">
            <v>0</v>
          </cell>
        </row>
        <row r="937">
          <cell r="O937">
            <v>0</v>
          </cell>
        </row>
        <row r="938">
          <cell r="O938">
            <v>0</v>
          </cell>
        </row>
        <row r="939">
          <cell r="O939">
            <v>0</v>
          </cell>
        </row>
        <row r="940">
          <cell r="O940">
            <v>0</v>
          </cell>
        </row>
        <row r="941">
          <cell r="O941">
            <v>0</v>
          </cell>
        </row>
        <row r="942">
          <cell r="O942">
            <v>0</v>
          </cell>
        </row>
        <row r="943">
          <cell r="O943">
            <v>0</v>
          </cell>
        </row>
        <row r="944">
          <cell r="O944">
            <v>0</v>
          </cell>
        </row>
        <row r="945">
          <cell r="O945">
            <v>0</v>
          </cell>
        </row>
        <row r="946">
          <cell r="O946">
            <v>0</v>
          </cell>
        </row>
        <row r="947">
          <cell r="O947">
            <v>0</v>
          </cell>
        </row>
        <row r="948">
          <cell r="O948">
            <v>0</v>
          </cell>
        </row>
        <row r="949">
          <cell r="O949">
            <v>0</v>
          </cell>
        </row>
        <row r="950">
          <cell r="O950">
            <v>0</v>
          </cell>
        </row>
        <row r="951">
          <cell r="O951">
            <v>0</v>
          </cell>
        </row>
        <row r="952">
          <cell r="O952">
            <v>0</v>
          </cell>
        </row>
        <row r="953">
          <cell r="O953">
            <v>0</v>
          </cell>
        </row>
        <row r="954">
          <cell r="O954">
            <v>0</v>
          </cell>
        </row>
        <row r="955">
          <cell r="O955">
            <v>0</v>
          </cell>
        </row>
        <row r="956">
          <cell r="O956">
            <v>0</v>
          </cell>
        </row>
        <row r="957">
          <cell r="O957">
            <v>0</v>
          </cell>
        </row>
        <row r="958">
          <cell r="O958">
            <v>0</v>
          </cell>
        </row>
        <row r="959">
          <cell r="O959">
            <v>0</v>
          </cell>
        </row>
        <row r="960">
          <cell r="O960">
            <v>0</v>
          </cell>
        </row>
        <row r="961">
          <cell r="O961">
            <v>0</v>
          </cell>
        </row>
        <row r="962">
          <cell r="O962">
            <v>0</v>
          </cell>
        </row>
        <row r="963">
          <cell r="O963">
            <v>0</v>
          </cell>
        </row>
        <row r="964">
          <cell r="O964">
            <v>0</v>
          </cell>
        </row>
        <row r="965">
          <cell r="O965">
            <v>0</v>
          </cell>
        </row>
        <row r="966">
          <cell r="O966">
            <v>0</v>
          </cell>
        </row>
        <row r="967">
          <cell r="O967">
            <v>0</v>
          </cell>
        </row>
        <row r="968">
          <cell r="O968">
            <v>0</v>
          </cell>
        </row>
        <row r="969">
          <cell r="O969">
            <v>0</v>
          </cell>
        </row>
        <row r="970">
          <cell r="O970">
            <v>0</v>
          </cell>
        </row>
        <row r="971">
          <cell r="O971">
            <v>0</v>
          </cell>
        </row>
        <row r="972">
          <cell r="O972">
            <v>0</v>
          </cell>
        </row>
        <row r="973">
          <cell r="O973">
            <v>0</v>
          </cell>
        </row>
        <row r="974">
          <cell r="O974">
            <v>0</v>
          </cell>
        </row>
        <row r="975">
          <cell r="O975">
            <v>0</v>
          </cell>
        </row>
        <row r="976">
          <cell r="O976">
            <v>0</v>
          </cell>
        </row>
        <row r="977">
          <cell r="O977">
            <v>0</v>
          </cell>
        </row>
        <row r="978">
          <cell r="O978">
            <v>0</v>
          </cell>
        </row>
        <row r="979">
          <cell r="O979">
            <v>0</v>
          </cell>
        </row>
        <row r="980">
          <cell r="O980">
            <v>0</v>
          </cell>
        </row>
        <row r="981">
          <cell r="O981">
            <v>0</v>
          </cell>
        </row>
        <row r="982">
          <cell r="O982">
            <v>0</v>
          </cell>
        </row>
        <row r="983">
          <cell r="O983">
            <v>0</v>
          </cell>
        </row>
        <row r="984">
          <cell r="O984">
            <v>0</v>
          </cell>
        </row>
        <row r="985">
          <cell r="O985">
            <v>0</v>
          </cell>
        </row>
        <row r="986">
          <cell r="O986">
            <v>0</v>
          </cell>
        </row>
        <row r="987">
          <cell r="O987">
            <v>0</v>
          </cell>
        </row>
        <row r="988">
          <cell r="O988">
            <v>0</v>
          </cell>
        </row>
        <row r="989">
          <cell r="O989">
            <v>0</v>
          </cell>
        </row>
        <row r="990">
          <cell r="O990">
            <v>0</v>
          </cell>
        </row>
        <row r="991">
          <cell r="O991">
            <v>0</v>
          </cell>
        </row>
        <row r="992">
          <cell r="O992">
            <v>0</v>
          </cell>
        </row>
        <row r="993">
          <cell r="O993">
            <v>0</v>
          </cell>
        </row>
        <row r="994">
          <cell r="O994">
            <v>0</v>
          </cell>
        </row>
        <row r="995">
          <cell r="O995">
            <v>0</v>
          </cell>
        </row>
        <row r="996">
          <cell r="O996">
            <v>0</v>
          </cell>
        </row>
        <row r="997">
          <cell r="O997">
            <v>0</v>
          </cell>
        </row>
        <row r="998">
          <cell r="O998">
            <v>0</v>
          </cell>
        </row>
        <row r="999">
          <cell r="O999">
            <v>0</v>
          </cell>
        </row>
        <row r="1000">
          <cell r="O1000">
            <v>0</v>
          </cell>
        </row>
        <row r="1001">
          <cell r="O1001">
            <v>0</v>
          </cell>
        </row>
        <row r="1002">
          <cell r="O1002">
            <v>0</v>
          </cell>
        </row>
        <row r="1003">
          <cell r="O1003">
            <v>0</v>
          </cell>
        </row>
        <row r="1004">
          <cell r="O1004">
            <v>0</v>
          </cell>
        </row>
        <row r="1005">
          <cell r="O1005">
            <v>0</v>
          </cell>
        </row>
        <row r="1006">
          <cell r="O1006">
            <v>0</v>
          </cell>
        </row>
        <row r="1007">
          <cell r="O1007">
            <v>0</v>
          </cell>
        </row>
        <row r="1008">
          <cell r="O1008">
            <v>0</v>
          </cell>
        </row>
        <row r="1009">
          <cell r="O1009">
            <v>0</v>
          </cell>
        </row>
        <row r="1010">
          <cell r="O1010">
            <v>0</v>
          </cell>
        </row>
        <row r="1011">
          <cell r="O1011">
            <v>0</v>
          </cell>
        </row>
        <row r="1012">
          <cell r="O1012">
            <v>0</v>
          </cell>
        </row>
        <row r="1013">
          <cell r="O1013">
            <v>0</v>
          </cell>
        </row>
        <row r="1014">
          <cell r="O1014">
            <v>0</v>
          </cell>
        </row>
        <row r="1015">
          <cell r="O1015">
            <v>0</v>
          </cell>
        </row>
        <row r="1016">
          <cell r="O1016">
            <v>0</v>
          </cell>
        </row>
        <row r="1017">
          <cell r="O1017">
            <v>0</v>
          </cell>
        </row>
        <row r="1018">
          <cell r="O1018">
            <v>0</v>
          </cell>
        </row>
        <row r="1019">
          <cell r="O1019">
            <v>0</v>
          </cell>
        </row>
        <row r="1020">
          <cell r="O1020">
            <v>0</v>
          </cell>
        </row>
        <row r="1021">
          <cell r="O1021">
            <v>0</v>
          </cell>
        </row>
        <row r="1022">
          <cell r="O1022">
            <v>0</v>
          </cell>
        </row>
        <row r="1023">
          <cell r="O1023">
            <v>0</v>
          </cell>
        </row>
        <row r="1024">
          <cell r="O1024">
            <v>0</v>
          </cell>
        </row>
        <row r="1025">
          <cell r="O1025">
            <v>0</v>
          </cell>
        </row>
        <row r="1026">
          <cell r="O1026">
            <v>0</v>
          </cell>
        </row>
        <row r="1027">
          <cell r="O1027">
            <v>0</v>
          </cell>
        </row>
        <row r="1028">
          <cell r="O1028">
            <v>0</v>
          </cell>
        </row>
        <row r="1029">
          <cell r="O1029">
            <v>0</v>
          </cell>
        </row>
        <row r="1030">
          <cell r="O1030">
            <v>0</v>
          </cell>
        </row>
        <row r="1031">
          <cell r="O1031">
            <v>0</v>
          </cell>
        </row>
        <row r="1032">
          <cell r="O1032">
            <v>0</v>
          </cell>
        </row>
        <row r="1033">
          <cell r="O1033">
            <v>0</v>
          </cell>
        </row>
        <row r="1034">
          <cell r="O1034">
            <v>0</v>
          </cell>
        </row>
        <row r="1035">
          <cell r="O1035">
            <v>0</v>
          </cell>
        </row>
        <row r="1036">
          <cell r="O1036">
            <v>0</v>
          </cell>
        </row>
        <row r="1037">
          <cell r="O1037">
            <v>0</v>
          </cell>
        </row>
        <row r="1038">
          <cell r="O1038">
            <v>0</v>
          </cell>
        </row>
        <row r="1039">
          <cell r="O1039">
            <v>0</v>
          </cell>
        </row>
        <row r="1040">
          <cell r="O1040">
            <v>0</v>
          </cell>
        </row>
        <row r="1041">
          <cell r="O1041">
            <v>0</v>
          </cell>
        </row>
        <row r="1042">
          <cell r="O1042">
            <v>0</v>
          </cell>
        </row>
        <row r="1043">
          <cell r="O1043">
            <v>0</v>
          </cell>
        </row>
        <row r="1044">
          <cell r="O1044">
            <v>0</v>
          </cell>
        </row>
        <row r="1045">
          <cell r="O1045">
            <v>0</v>
          </cell>
        </row>
        <row r="1046">
          <cell r="O1046">
            <v>0</v>
          </cell>
        </row>
        <row r="1047">
          <cell r="O1047">
            <v>0</v>
          </cell>
        </row>
        <row r="1048">
          <cell r="O1048">
            <v>0</v>
          </cell>
        </row>
        <row r="1049">
          <cell r="O1049">
            <v>0</v>
          </cell>
        </row>
        <row r="1050">
          <cell r="O1050">
            <v>0</v>
          </cell>
        </row>
        <row r="1051">
          <cell r="O1051">
            <v>0</v>
          </cell>
        </row>
        <row r="1052">
          <cell r="O1052">
            <v>0</v>
          </cell>
        </row>
        <row r="1053">
          <cell r="O1053">
            <v>0</v>
          </cell>
        </row>
        <row r="1054">
          <cell r="O1054">
            <v>0</v>
          </cell>
        </row>
        <row r="1055">
          <cell r="O1055">
            <v>0</v>
          </cell>
        </row>
        <row r="1056">
          <cell r="O1056">
            <v>0</v>
          </cell>
        </row>
        <row r="1057">
          <cell r="O1057">
            <v>0</v>
          </cell>
        </row>
        <row r="1058">
          <cell r="O1058">
            <v>0</v>
          </cell>
        </row>
        <row r="1059">
          <cell r="O1059">
            <v>0</v>
          </cell>
        </row>
        <row r="1060">
          <cell r="O1060">
            <v>0</v>
          </cell>
        </row>
        <row r="1061">
          <cell r="O1061">
            <v>0</v>
          </cell>
        </row>
        <row r="1062">
          <cell r="O1062">
            <v>0</v>
          </cell>
        </row>
        <row r="1063">
          <cell r="O1063">
            <v>0</v>
          </cell>
        </row>
        <row r="1064">
          <cell r="O1064">
            <v>0</v>
          </cell>
        </row>
        <row r="1065">
          <cell r="O1065">
            <v>0</v>
          </cell>
        </row>
        <row r="1066">
          <cell r="O1066">
            <v>0</v>
          </cell>
        </row>
        <row r="1067">
          <cell r="O1067">
            <v>0</v>
          </cell>
        </row>
        <row r="1068">
          <cell r="O1068">
            <v>0</v>
          </cell>
        </row>
        <row r="1069">
          <cell r="O1069">
            <v>0</v>
          </cell>
        </row>
        <row r="1070">
          <cell r="O1070">
            <v>0</v>
          </cell>
        </row>
        <row r="1071">
          <cell r="O1071">
            <v>0</v>
          </cell>
        </row>
        <row r="1072">
          <cell r="O1072">
            <v>0</v>
          </cell>
        </row>
        <row r="1073">
          <cell r="O1073">
            <v>0</v>
          </cell>
        </row>
        <row r="1074">
          <cell r="O1074">
            <v>0</v>
          </cell>
        </row>
        <row r="1075">
          <cell r="O1075">
            <v>0</v>
          </cell>
        </row>
        <row r="1076">
          <cell r="O1076">
            <v>0</v>
          </cell>
        </row>
        <row r="1077">
          <cell r="O1077">
            <v>0</v>
          </cell>
        </row>
        <row r="1078">
          <cell r="O1078">
            <v>0</v>
          </cell>
        </row>
        <row r="1079">
          <cell r="O1079">
            <v>0</v>
          </cell>
        </row>
        <row r="1080">
          <cell r="O1080">
            <v>0</v>
          </cell>
        </row>
        <row r="1081">
          <cell r="O1081">
            <v>0</v>
          </cell>
        </row>
        <row r="1082">
          <cell r="O1082">
            <v>0</v>
          </cell>
        </row>
        <row r="1083">
          <cell r="O1083">
            <v>0</v>
          </cell>
        </row>
        <row r="1084">
          <cell r="O1084">
            <v>0</v>
          </cell>
        </row>
        <row r="1085">
          <cell r="O1085">
            <v>0</v>
          </cell>
        </row>
        <row r="1086">
          <cell r="O1086">
            <v>0</v>
          </cell>
        </row>
        <row r="1087">
          <cell r="O1087">
            <v>0</v>
          </cell>
        </row>
        <row r="1088">
          <cell r="O1088">
            <v>0</v>
          </cell>
        </row>
        <row r="1089">
          <cell r="O1089">
            <v>0</v>
          </cell>
        </row>
        <row r="1090">
          <cell r="O1090">
            <v>0</v>
          </cell>
        </row>
        <row r="1091">
          <cell r="O1091">
            <v>0</v>
          </cell>
        </row>
        <row r="1092">
          <cell r="O1092">
            <v>0</v>
          </cell>
        </row>
        <row r="1093">
          <cell r="O1093">
            <v>0</v>
          </cell>
        </row>
        <row r="1094">
          <cell r="O1094">
            <v>0</v>
          </cell>
        </row>
        <row r="1095">
          <cell r="O1095">
            <v>0</v>
          </cell>
        </row>
        <row r="1096">
          <cell r="O1096">
            <v>0</v>
          </cell>
        </row>
        <row r="1097">
          <cell r="O1097">
            <v>0</v>
          </cell>
        </row>
        <row r="1098">
          <cell r="O1098">
            <v>0</v>
          </cell>
        </row>
        <row r="1099">
          <cell r="O1099">
            <v>0</v>
          </cell>
        </row>
        <row r="1100">
          <cell r="O1100">
            <v>0</v>
          </cell>
        </row>
        <row r="1101">
          <cell r="O1101">
            <v>0</v>
          </cell>
        </row>
        <row r="1102">
          <cell r="O1102">
            <v>0</v>
          </cell>
        </row>
        <row r="1103">
          <cell r="O1103">
            <v>0</v>
          </cell>
        </row>
        <row r="1104">
          <cell r="O1104">
            <v>0</v>
          </cell>
        </row>
        <row r="1105">
          <cell r="O1105">
            <v>0</v>
          </cell>
        </row>
        <row r="1106">
          <cell r="O1106">
            <v>0</v>
          </cell>
        </row>
        <row r="1107">
          <cell r="O1107">
            <v>0</v>
          </cell>
        </row>
        <row r="1108">
          <cell r="O1108">
            <v>0</v>
          </cell>
        </row>
        <row r="1109">
          <cell r="O1109">
            <v>0</v>
          </cell>
        </row>
        <row r="1110">
          <cell r="O1110">
            <v>0</v>
          </cell>
        </row>
        <row r="1111">
          <cell r="O1111">
            <v>0</v>
          </cell>
        </row>
        <row r="1112">
          <cell r="O1112">
            <v>0</v>
          </cell>
        </row>
        <row r="1113">
          <cell r="O1113">
            <v>0</v>
          </cell>
        </row>
        <row r="1114">
          <cell r="O1114">
            <v>0</v>
          </cell>
        </row>
        <row r="1115">
          <cell r="O1115">
            <v>0</v>
          </cell>
        </row>
        <row r="1116">
          <cell r="O1116">
            <v>0</v>
          </cell>
        </row>
        <row r="1117">
          <cell r="O1117">
            <v>0</v>
          </cell>
        </row>
        <row r="1118">
          <cell r="O1118">
            <v>0</v>
          </cell>
        </row>
        <row r="1119">
          <cell r="O1119">
            <v>0</v>
          </cell>
        </row>
        <row r="1120">
          <cell r="O1120">
            <v>0</v>
          </cell>
        </row>
        <row r="1121">
          <cell r="O1121">
            <v>0</v>
          </cell>
        </row>
        <row r="1122">
          <cell r="O1122">
            <v>0</v>
          </cell>
        </row>
        <row r="1123">
          <cell r="O1123">
            <v>0</v>
          </cell>
        </row>
        <row r="1124">
          <cell r="O1124">
            <v>0</v>
          </cell>
        </row>
        <row r="1125">
          <cell r="O1125">
            <v>0</v>
          </cell>
        </row>
        <row r="1126">
          <cell r="O1126">
            <v>0</v>
          </cell>
        </row>
        <row r="1127">
          <cell r="O1127">
            <v>0</v>
          </cell>
        </row>
        <row r="1128">
          <cell r="O1128">
            <v>0</v>
          </cell>
        </row>
        <row r="1129">
          <cell r="O1129">
            <v>0</v>
          </cell>
        </row>
        <row r="1130">
          <cell r="O1130">
            <v>0</v>
          </cell>
        </row>
        <row r="1131">
          <cell r="O1131">
            <v>0</v>
          </cell>
        </row>
        <row r="1132">
          <cell r="O1132">
            <v>0</v>
          </cell>
        </row>
        <row r="1133">
          <cell r="O1133">
            <v>0</v>
          </cell>
        </row>
        <row r="1134">
          <cell r="O1134">
            <v>0</v>
          </cell>
        </row>
        <row r="1135">
          <cell r="O1135">
            <v>0</v>
          </cell>
        </row>
        <row r="1136">
          <cell r="O1136">
            <v>0</v>
          </cell>
        </row>
        <row r="1137">
          <cell r="O1137">
            <v>0</v>
          </cell>
        </row>
        <row r="1138">
          <cell r="O1138">
            <v>0</v>
          </cell>
        </row>
        <row r="1139">
          <cell r="O1139">
            <v>0</v>
          </cell>
        </row>
        <row r="1140">
          <cell r="O1140">
            <v>0</v>
          </cell>
        </row>
        <row r="1141">
          <cell r="O1141">
            <v>0</v>
          </cell>
        </row>
        <row r="1142">
          <cell r="O1142">
            <v>0</v>
          </cell>
        </row>
        <row r="1143">
          <cell r="O1143">
            <v>0</v>
          </cell>
        </row>
        <row r="1144">
          <cell r="O1144">
            <v>0</v>
          </cell>
        </row>
        <row r="1145">
          <cell r="O1145">
            <v>0</v>
          </cell>
        </row>
        <row r="1146">
          <cell r="O1146">
            <v>0</v>
          </cell>
        </row>
        <row r="1147">
          <cell r="O1147">
            <v>0</v>
          </cell>
        </row>
        <row r="1148">
          <cell r="O1148">
            <v>0</v>
          </cell>
        </row>
        <row r="1149">
          <cell r="O1149">
            <v>0</v>
          </cell>
        </row>
        <row r="1150">
          <cell r="O1150">
            <v>0</v>
          </cell>
        </row>
        <row r="1151">
          <cell r="O1151">
            <v>0</v>
          </cell>
        </row>
        <row r="1152">
          <cell r="O1152">
            <v>0</v>
          </cell>
        </row>
        <row r="1153">
          <cell r="O1153">
            <v>0</v>
          </cell>
        </row>
        <row r="1154">
          <cell r="O1154">
            <v>0</v>
          </cell>
        </row>
        <row r="1155">
          <cell r="O1155">
            <v>0</v>
          </cell>
        </row>
        <row r="1156">
          <cell r="O1156">
            <v>0</v>
          </cell>
        </row>
        <row r="1157">
          <cell r="O1157">
            <v>0</v>
          </cell>
        </row>
        <row r="1158">
          <cell r="O1158">
            <v>0</v>
          </cell>
        </row>
        <row r="1159">
          <cell r="O1159">
            <v>0</v>
          </cell>
        </row>
        <row r="1160">
          <cell r="O1160">
            <v>0</v>
          </cell>
        </row>
        <row r="1161">
          <cell r="O1161">
            <v>0</v>
          </cell>
        </row>
        <row r="1162">
          <cell r="O1162">
            <v>0</v>
          </cell>
        </row>
        <row r="1163">
          <cell r="O1163">
            <v>0</v>
          </cell>
        </row>
        <row r="1164">
          <cell r="O1164">
            <v>0</v>
          </cell>
        </row>
        <row r="1165">
          <cell r="O1165">
            <v>0</v>
          </cell>
        </row>
        <row r="1166">
          <cell r="O1166">
            <v>0</v>
          </cell>
        </row>
        <row r="1167">
          <cell r="O1167">
            <v>0</v>
          </cell>
        </row>
        <row r="1168">
          <cell r="O1168">
            <v>0</v>
          </cell>
        </row>
        <row r="1169">
          <cell r="O1169">
            <v>0</v>
          </cell>
        </row>
        <row r="1170">
          <cell r="O1170">
            <v>0</v>
          </cell>
        </row>
        <row r="1171">
          <cell r="O1171">
            <v>0</v>
          </cell>
        </row>
        <row r="1172">
          <cell r="O1172">
            <v>0</v>
          </cell>
        </row>
        <row r="1173">
          <cell r="O1173">
            <v>0</v>
          </cell>
        </row>
        <row r="1174">
          <cell r="O1174">
            <v>0</v>
          </cell>
        </row>
        <row r="1175">
          <cell r="O1175">
            <v>0</v>
          </cell>
        </row>
        <row r="1176">
          <cell r="O1176">
            <v>0</v>
          </cell>
        </row>
        <row r="1177">
          <cell r="O1177">
            <v>0</v>
          </cell>
        </row>
        <row r="1178">
          <cell r="O1178">
            <v>0</v>
          </cell>
        </row>
        <row r="1179">
          <cell r="O1179">
            <v>0</v>
          </cell>
        </row>
        <row r="1180">
          <cell r="O1180">
            <v>0</v>
          </cell>
        </row>
        <row r="1181">
          <cell r="O1181">
            <v>0</v>
          </cell>
        </row>
        <row r="1182">
          <cell r="O1182">
            <v>0</v>
          </cell>
        </row>
        <row r="1183">
          <cell r="O1183">
            <v>0</v>
          </cell>
        </row>
        <row r="1184">
          <cell r="O1184">
            <v>0</v>
          </cell>
        </row>
        <row r="1185">
          <cell r="O1185">
            <v>0</v>
          </cell>
        </row>
        <row r="1186">
          <cell r="O1186">
            <v>0</v>
          </cell>
        </row>
        <row r="1187">
          <cell r="O1187">
            <v>0</v>
          </cell>
        </row>
        <row r="1188">
          <cell r="O1188">
            <v>0</v>
          </cell>
        </row>
        <row r="1189">
          <cell r="O1189">
            <v>0</v>
          </cell>
        </row>
        <row r="1190">
          <cell r="O1190">
            <v>0</v>
          </cell>
        </row>
        <row r="1191">
          <cell r="O1191">
            <v>0</v>
          </cell>
        </row>
        <row r="1192">
          <cell r="O1192">
            <v>0</v>
          </cell>
        </row>
        <row r="1193">
          <cell r="O1193">
            <v>0</v>
          </cell>
        </row>
        <row r="1194">
          <cell r="O1194">
            <v>0</v>
          </cell>
        </row>
        <row r="1195">
          <cell r="O1195">
            <v>0</v>
          </cell>
        </row>
        <row r="1196">
          <cell r="O1196">
            <v>0</v>
          </cell>
        </row>
        <row r="1197">
          <cell r="O1197">
            <v>0</v>
          </cell>
        </row>
        <row r="1198">
          <cell r="O1198">
            <v>0</v>
          </cell>
        </row>
        <row r="1199">
          <cell r="O1199">
            <v>0</v>
          </cell>
        </row>
        <row r="1200">
          <cell r="O1200">
            <v>0</v>
          </cell>
        </row>
        <row r="1201">
          <cell r="O1201">
            <v>0</v>
          </cell>
        </row>
        <row r="1202">
          <cell r="O1202">
            <v>0</v>
          </cell>
        </row>
        <row r="1203">
          <cell r="O1203">
            <v>0</v>
          </cell>
        </row>
        <row r="1204">
          <cell r="O1204">
            <v>0</v>
          </cell>
        </row>
        <row r="1205">
          <cell r="O1205">
            <v>0</v>
          </cell>
        </row>
        <row r="1206">
          <cell r="O1206">
            <v>0</v>
          </cell>
        </row>
        <row r="1207">
          <cell r="O1207">
            <v>0</v>
          </cell>
        </row>
        <row r="1208">
          <cell r="O1208">
            <v>0</v>
          </cell>
        </row>
        <row r="1209">
          <cell r="O1209">
            <v>0</v>
          </cell>
        </row>
        <row r="1210">
          <cell r="O1210">
            <v>0</v>
          </cell>
        </row>
        <row r="1211">
          <cell r="O1211">
            <v>0</v>
          </cell>
        </row>
        <row r="1212">
          <cell r="O1212">
            <v>0</v>
          </cell>
        </row>
        <row r="1213">
          <cell r="O1213">
            <v>0</v>
          </cell>
        </row>
      </sheetData>
      <sheetData sheetId="5" refreshError="1"/>
      <sheetData sheetId="6"/>
      <sheetData sheetId="7" refreshError="1"/>
      <sheetData sheetId="8" refreshError="1"/>
      <sheetData sheetId="9" refreshError="1"/>
      <sheetData sheetId="10"/>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1a-Data"/>
      <sheetName val="1b-Contractblad totaal"/>
      <sheetName val="1c-Contractblad per locatie"/>
      <sheetName val="2-Kengetal"/>
      <sheetName val="3-Basis ruimtestaat"/>
      <sheetName val="4-Premies en opslagen"/>
      <sheetName val="5-Opbouw uurtarieven"/>
      <sheetName val="6-Tarievenmatrix"/>
      <sheetName val="7-Afroepprijs"/>
    </sheetNames>
    <sheetDataSet>
      <sheetData sheetId="0"/>
      <sheetData sheetId="1"/>
      <sheetData sheetId="2"/>
      <sheetData sheetId="3"/>
      <sheetData sheetId="4"/>
      <sheetData sheetId="5">
        <row r="9">
          <cell r="M9" t="str">
            <v>UREN P/JR        MA-VR</v>
          </cell>
          <cell r="N9" t="str">
            <v>UREN P/JR     NALOOP</v>
          </cell>
        </row>
        <row r="10">
          <cell r="M10">
            <v>0</v>
          </cell>
          <cell r="N10">
            <v>0</v>
          </cell>
        </row>
        <row r="11">
          <cell r="M11">
            <v>0</v>
          </cell>
          <cell r="N11">
            <v>0</v>
          </cell>
        </row>
        <row r="12">
          <cell r="M12">
            <v>0</v>
          </cell>
          <cell r="N12">
            <v>0</v>
          </cell>
        </row>
        <row r="13">
          <cell r="M13">
            <v>0</v>
          </cell>
          <cell r="N13">
            <v>0</v>
          </cell>
        </row>
        <row r="14">
          <cell r="M14">
            <v>0</v>
          </cell>
          <cell r="N14">
            <v>0</v>
          </cell>
        </row>
        <row r="15">
          <cell r="M15">
            <v>0</v>
          </cell>
          <cell r="N15">
            <v>0</v>
          </cell>
        </row>
        <row r="16">
          <cell r="M16">
            <v>0</v>
          </cell>
          <cell r="N16">
            <v>0</v>
          </cell>
        </row>
        <row r="17">
          <cell r="M17">
            <v>0</v>
          </cell>
          <cell r="N17">
            <v>0</v>
          </cell>
        </row>
        <row r="18">
          <cell r="M18">
            <v>0</v>
          </cell>
          <cell r="N18">
            <v>0</v>
          </cell>
        </row>
        <row r="19">
          <cell r="M19">
            <v>0</v>
          </cell>
          <cell r="N19">
            <v>0</v>
          </cell>
        </row>
        <row r="20">
          <cell r="M20">
            <v>0</v>
          </cell>
          <cell r="N20">
            <v>0</v>
          </cell>
        </row>
        <row r="21">
          <cell r="M21">
            <v>0</v>
          </cell>
          <cell r="N21">
            <v>0</v>
          </cell>
        </row>
        <row r="22">
          <cell r="M22">
            <v>0</v>
          </cell>
          <cell r="N22">
            <v>0</v>
          </cell>
        </row>
        <row r="23">
          <cell r="M23">
            <v>0</v>
          </cell>
          <cell r="N23">
            <v>0</v>
          </cell>
        </row>
        <row r="24">
          <cell r="M24">
            <v>0</v>
          </cell>
          <cell r="N24">
            <v>0</v>
          </cell>
        </row>
        <row r="25">
          <cell r="M25">
            <v>0</v>
          </cell>
          <cell r="N25">
            <v>0</v>
          </cell>
        </row>
        <row r="26">
          <cell r="M26">
            <v>0</v>
          </cell>
          <cell r="N26">
            <v>0</v>
          </cell>
        </row>
        <row r="27">
          <cell r="M27">
            <v>0</v>
          </cell>
          <cell r="N27">
            <v>0</v>
          </cell>
        </row>
        <row r="28">
          <cell r="M28">
            <v>0</v>
          </cell>
          <cell r="N28">
            <v>0</v>
          </cell>
        </row>
        <row r="29">
          <cell r="M29">
            <v>0</v>
          </cell>
          <cell r="N29">
            <v>0</v>
          </cell>
        </row>
        <row r="30">
          <cell r="M30">
            <v>0</v>
          </cell>
          <cell r="N30">
            <v>0</v>
          </cell>
        </row>
        <row r="31">
          <cell r="M31">
            <v>0</v>
          </cell>
          <cell r="N31">
            <v>0</v>
          </cell>
        </row>
        <row r="32">
          <cell r="M32">
            <v>0</v>
          </cell>
          <cell r="N32">
            <v>0</v>
          </cell>
        </row>
        <row r="33">
          <cell r="M33">
            <v>0</v>
          </cell>
          <cell r="N33">
            <v>0</v>
          </cell>
        </row>
        <row r="34">
          <cell r="M34">
            <v>0</v>
          </cell>
          <cell r="N34">
            <v>0</v>
          </cell>
        </row>
        <row r="35">
          <cell r="M35">
            <v>0</v>
          </cell>
          <cell r="N35">
            <v>0</v>
          </cell>
        </row>
        <row r="36">
          <cell r="M36">
            <v>0</v>
          </cell>
          <cell r="N36">
            <v>0</v>
          </cell>
        </row>
        <row r="37">
          <cell r="M37">
            <v>0</v>
          </cell>
          <cell r="N37">
            <v>0</v>
          </cell>
        </row>
        <row r="38">
          <cell r="M38">
            <v>0</v>
          </cell>
          <cell r="N38">
            <v>0</v>
          </cell>
        </row>
        <row r="39">
          <cell r="M39">
            <v>0</v>
          </cell>
          <cell r="N39">
            <v>0</v>
          </cell>
        </row>
        <row r="40">
          <cell r="M40">
            <v>0</v>
          </cell>
          <cell r="N40">
            <v>0</v>
          </cell>
        </row>
        <row r="41">
          <cell r="M41">
            <v>0</v>
          </cell>
          <cell r="N41">
            <v>0</v>
          </cell>
        </row>
        <row r="42">
          <cell r="M42">
            <v>0</v>
          </cell>
          <cell r="N42">
            <v>0</v>
          </cell>
        </row>
        <row r="43">
          <cell r="M43">
            <v>0</v>
          </cell>
          <cell r="N43">
            <v>0</v>
          </cell>
        </row>
        <row r="44">
          <cell r="M44">
            <v>0</v>
          </cell>
          <cell r="N44">
            <v>0</v>
          </cell>
        </row>
        <row r="45">
          <cell r="M45">
            <v>0</v>
          </cell>
          <cell r="N45">
            <v>0</v>
          </cell>
        </row>
        <row r="46">
          <cell r="M46">
            <v>0</v>
          </cell>
          <cell r="N46">
            <v>0</v>
          </cell>
        </row>
        <row r="47">
          <cell r="M47">
            <v>0</v>
          </cell>
          <cell r="N47">
            <v>0</v>
          </cell>
        </row>
        <row r="48">
          <cell r="M48">
            <v>0</v>
          </cell>
          <cell r="N48">
            <v>0</v>
          </cell>
        </row>
        <row r="49">
          <cell r="M49">
            <v>0</v>
          </cell>
          <cell r="N49">
            <v>0</v>
          </cell>
        </row>
        <row r="50">
          <cell r="M50">
            <v>0</v>
          </cell>
          <cell r="N50">
            <v>0</v>
          </cell>
        </row>
        <row r="51">
          <cell r="M51">
            <v>0</v>
          </cell>
          <cell r="N51">
            <v>0</v>
          </cell>
        </row>
        <row r="52">
          <cell r="M52">
            <v>0</v>
          </cell>
          <cell r="N52">
            <v>0</v>
          </cell>
        </row>
        <row r="53">
          <cell r="M53">
            <v>0</v>
          </cell>
          <cell r="N53">
            <v>0</v>
          </cell>
        </row>
        <row r="54">
          <cell r="M54">
            <v>0</v>
          </cell>
          <cell r="N54">
            <v>0</v>
          </cell>
        </row>
        <row r="55">
          <cell r="M55">
            <v>0</v>
          </cell>
          <cell r="N55">
            <v>0</v>
          </cell>
        </row>
        <row r="56">
          <cell r="M56">
            <v>0</v>
          </cell>
          <cell r="N56">
            <v>0</v>
          </cell>
        </row>
        <row r="57">
          <cell r="M57">
            <v>0</v>
          </cell>
          <cell r="N57">
            <v>0</v>
          </cell>
        </row>
        <row r="58">
          <cell r="M58">
            <v>0</v>
          </cell>
          <cell r="N58">
            <v>0</v>
          </cell>
        </row>
        <row r="59">
          <cell r="M59">
            <v>0</v>
          </cell>
          <cell r="N59">
            <v>0</v>
          </cell>
        </row>
        <row r="60">
          <cell r="M60">
            <v>0</v>
          </cell>
          <cell r="N60">
            <v>0</v>
          </cell>
        </row>
        <row r="61">
          <cell r="M61">
            <v>0</v>
          </cell>
          <cell r="N61">
            <v>0</v>
          </cell>
        </row>
        <row r="62">
          <cell r="M62">
            <v>0</v>
          </cell>
          <cell r="N62">
            <v>0</v>
          </cell>
        </row>
        <row r="63">
          <cell r="M63">
            <v>0</v>
          </cell>
          <cell r="N63">
            <v>0</v>
          </cell>
        </row>
        <row r="64">
          <cell r="M64">
            <v>0</v>
          </cell>
          <cell r="N64">
            <v>0</v>
          </cell>
        </row>
        <row r="65">
          <cell r="M65">
            <v>0</v>
          </cell>
          <cell r="N65">
            <v>0</v>
          </cell>
        </row>
        <row r="66">
          <cell r="M66">
            <v>0</v>
          </cell>
          <cell r="N66">
            <v>0</v>
          </cell>
        </row>
        <row r="67">
          <cell r="M67">
            <v>0</v>
          </cell>
          <cell r="N67">
            <v>0</v>
          </cell>
        </row>
        <row r="68">
          <cell r="M68">
            <v>0</v>
          </cell>
          <cell r="N68">
            <v>0</v>
          </cell>
        </row>
        <row r="69">
          <cell r="M69">
            <v>0</v>
          </cell>
          <cell r="N69">
            <v>0</v>
          </cell>
        </row>
        <row r="70">
          <cell r="M70">
            <v>0</v>
          </cell>
          <cell r="N70">
            <v>0</v>
          </cell>
        </row>
        <row r="71">
          <cell r="M71">
            <v>0</v>
          </cell>
          <cell r="N71">
            <v>0</v>
          </cell>
        </row>
        <row r="72">
          <cell r="M72">
            <v>0</v>
          </cell>
          <cell r="N72">
            <v>0</v>
          </cell>
        </row>
        <row r="73">
          <cell r="M73">
            <v>0</v>
          </cell>
          <cell r="N73">
            <v>0</v>
          </cell>
        </row>
        <row r="74">
          <cell r="M74">
            <v>0</v>
          </cell>
          <cell r="N74">
            <v>0</v>
          </cell>
        </row>
        <row r="75">
          <cell r="M75">
            <v>0</v>
          </cell>
          <cell r="N75">
            <v>0</v>
          </cell>
        </row>
        <row r="76">
          <cell r="M76">
            <v>0</v>
          </cell>
          <cell r="N76">
            <v>0</v>
          </cell>
        </row>
        <row r="77">
          <cell r="M77">
            <v>0</v>
          </cell>
          <cell r="N77">
            <v>0</v>
          </cell>
        </row>
        <row r="78">
          <cell r="M78">
            <v>0</v>
          </cell>
          <cell r="N78">
            <v>0</v>
          </cell>
        </row>
        <row r="79">
          <cell r="M79">
            <v>0</v>
          </cell>
          <cell r="N79">
            <v>0</v>
          </cell>
        </row>
        <row r="80">
          <cell r="M80">
            <v>0</v>
          </cell>
          <cell r="N80">
            <v>0</v>
          </cell>
        </row>
        <row r="81">
          <cell r="M81">
            <v>0</v>
          </cell>
          <cell r="N81">
            <v>0</v>
          </cell>
        </row>
        <row r="82">
          <cell r="M82">
            <v>0</v>
          </cell>
          <cell r="N82">
            <v>0</v>
          </cell>
        </row>
        <row r="83">
          <cell r="M83">
            <v>0</v>
          </cell>
          <cell r="N83">
            <v>0</v>
          </cell>
        </row>
        <row r="84">
          <cell r="M84">
            <v>0</v>
          </cell>
          <cell r="N84">
            <v>0</v>
          </cell>
        </row>
        <row r="85">
          <cell r="M85">
            <v>0</v>
          </cell>
          <cell r="N85">
            <v>0</v>
          </cell>
        </row>
        <row r="86">
          <cell r="M86">
            <v>0</v>
          </cell>
          <cell r="N86">
            <v>0</v>
          </cell>
        </row>
        <row r="87">
          <cell r="M87">
            <v>0</v>
          </cell>
          <cell r="N87">
            <v>0</v>
          </cell>
        </row>
        <row r="88">
          <cell r="M88">
            <v>0</v>
          </cell>
          <cell r="N88">
            <v>0</v>
          </cell>
        </row>
        <row r="89">
          <cell r="M89">
            <v>0</v>
          </cell>
          <cell r="N89">
            <v>0</v>
          </cell>
        </row>
        <row r="90">
          <cell r="M90">
            <v>0</v>
          </cell>
          <cell r="N90">
            <v>0</v>
          </cell>
        </row>
        <row r="91">
          <cell r="M91">
            <v>0</v>
          </cell>
          <cell r="N91">
            <v>0</v>
          </cell>
        </row>
        <row r="92">
          <cell r="M92">
            <v>0</v>
          </cell>
          <cell r="N92">
            <v>0</v>
          </cell>
        </row>
        <row r="93">
          <cell r="M93">
            <v>0</v>
          </cell>
          <cell r="N93">
            <v>0</v>
          </cell>
        </row>
        <row r="94">
          <cell r="M94">
            <v>0</v>
          </cell>
          <cell r="N94">
            <v>0</v>
          </cell>
        </row>
        <row r="95">
          <cell r="M95">
            <v>0</v>
          </cell>
          <cell r="N95">
            <v>0</v>
          </cell>
        </row>
        <row r="96">
          <cell r="M96">
            <v>0</v>
          </cell>
          <cell r="N96">
            <v>0</v>
          </cell>
        </row>
        <row r="97">
          <cell r="M97">
            <v>0</v>
          </cell>
          <cell r="N97">
            <v>0</v>
          </cell>
        </row>
        <row r="98">
          <cell r="M98">
            <v>0</v>
          </cell>
          <cell r="N98">
            <v>0</v>
          </cell>
        </row>
        <row r="99">
          <cell r="M99">
            <v>0</v>
          </cell>
          <cell r="N99">
            <v>0</v>
          </cell>
        </row>
        <row r="100">
          <cell r="M100">
            <v>0</v>
          </cell>
          <cell r="N100">
            <v>0</v>
          </cell>
        </row>
        <row r="101">
          <cell r="M101">
            <v>0</v>
          </cell>
          <cell r="N101">
            <v>0</v>
          </cell>
        </row>
        <row r="102">
          <cell r="M102">
            <v>0</v>
          </cell>
          <cell r="N102">
            <v>0</v>
          </cell>
        </row>
        <row r="103">
          <cell r="M103">
            <v>0</v>
          </cell>
          <cell r="N103">
            <v>0</v>
          </cell>
        </row>
        <row r="104">
          <cell r="M104">
            <v>0</v>
          </cell>
          <cell r="N104">
            <v>0</v>
          </cell>
        </row>
        <row r="105">
          <cell r="M105">
            <v>0</v>
          </cell>
          <cell r="N105">
            <v>0</v>
          </cell>
        </row>
        <row r="106">
          <cell r="M106">
            <v>0</v>
          </cell>
          <cell r="N106">
            <v>0</v>
          </cell>
        </row>
        <row r="107">
          <cell r="M107">
            <v>0</v>
          </cell>
          <cell r="N107">
            <v>0</v>
          </cell>
        </row>
        <row r="108">
          <cell r="M108">
            <v>0</v>
          </cell>
          <cell r="N108">
            <v>0</v>
          </cell>
        </row>
        <row r="109">
          <cell r="M109">
            <v>0</v>
          </cell>
          <cell r="N109">
            <v>0</v>
          </cell>
        </row>
        <row r="110">
          <cell r="M110">
            <v>0</v>
          </cell>
          <cell r="N110">
            <v>0</v>
          </cell>
        </row>
        <row r="111">
          <cell r="M111">
            <v>0</v>
          </cell>
          <cell r="N111">
            <v>0</v>
          </cell>
        </row>
        <row r="112">
          <cell r="M112">
            <v>0</v>
          </cell>
          <cell r="N112">
            <v>0</v>
          </cell>
        </row>
        <row r="113">
          <cell r="M113">
            <v>0</v>
          </cell>
          <cell r="N113">
            <v>0</v>
          </cell>
        </row>
        <row r="114">
          <cell r="M114">
            <v>0</v>
          </cell>
          <cell r="N114">
            <v>0</v>
          </cell>
        </row>
        <row r="115">
          <cell r="M115">
            <v>0</v>
          </cell>
          <cell r="N115">
            <v>0</v>
          </cell>
        </row>
        <row r="116">
          <cell r="M116">
            <v>0</v>
          </cell>
          <cell r="N116">
            <v>0</v>
          </cell>
        </row>
        <row r="117">
          <cell r="M117">
            <v>0</v>
          </cell>
          <cell r="N117">
            <v>0</v>
          </cell>
        </row>
        <row r="118">
          <cell r="M118">
            <v>0</v>
          </cell>
          <cell r="N118">
            <v>0</v>
          </cell>
        </row>
        <row r="119">
          <cell r="M119">
            <v>0</v>
          </cell>
          <cell r="N119">
            <v>0</v>
          </cell>
        </row>
        <row r="120">
          <cell r="M120">
            <v>0</v>
          </cell>
          <cell r="N120">
            <v>0</v>
          </cell>
        </row>
        <row r="121">
          <cell r="M121">
            <v>0</v>
          </cell>
          <cell r="N121">
            <v>0</v>
          </cell>
        </row>
        <row r="122">
          <cell r="M122">
            <v>0</v>
          </cell>
          <cell r="N122">
            <v>0</v>
          </cell>
        </row>
        <row r="123">
          <cell r="M123">
            <v>0</v>
          </cell>
          <cell r="N123">
            <v>0</v>
          </cell>
        </row>
        <row r="124">
          <cell r="M124">
            <v>0</v>
          </cell>
          <cell r="N124">
            <v>0</v>
          </cell>
        </row>
        <row r="125">
          <cell r="M125">
            <v>0</v>
          </cell>
          <cell r="N125">
            <v>0</v>
          </cell>
        </row>
        <row r="126">
          <cell r="M126">
            <v>0</v>
          </cell>
          <cell r="N126">
            <v>0</v>
          </cell>
        </row>
        <row r="127">
          <cell r="M127">
            <v>0</v>
          </cell>
          <cell r="N127">
            <v>0</v>
          </cell>
        </row>
        <row r="128">
          <cell r="M128">
            <v>0</v>
          </cell>
          <cell r="N128">
            <v>0</v>
          </cell>
        </row>
        <row r="129">
          <cell r="M129">
            <v>0</v>
          </cell>
          <cell r="N129">
            <v>0</v>
          </cell>
        </row>
        <row r="130">
          <cell r="M130">
            <v>0</v>
          </cell>
          <cell r="N130">
            <v>0</v>
          </cell>
        </row>
        <row r="131">
          <cell r="M131">
            <v>0</v>
          </cell>
          <cell r="N131">
            <v>0</v>
          </cell>
        </row>
        <row r="132">
          <cell r="M132">
            <v>0</v>
          </cell>
          <cell r="N132">
            <v>0</v>
          </cell>
        </row>
        <row r="133">
          <cell r="M133">
            <v>0</v>
          </cell>
          <cell r="N133">
            <v>0</v>
          </cell>
        </row>
        <row r="134">
          <cell r="M134">
            <v>0</v>
          </cell>
          <cell r="N134">
            <v>0</v>
          </cell>
        </row>
        <row r="135">
          <cell r="M135">
            <v>0</v>
          </cell>
          <cell r="N135">
            <v>0</v>
          </cell>
        </row>
        <row r="136">
          <cell r="M136">
            <v>0</v>
          </cell>
          <cell r="N136">
            <v>0</v>
          </cell>
        </row>
        <row r="137">
          <cell r="M137">
            <v>0</v>
          </cell>
          <cell r="N137">
            <v>0</v>
          </cell>
        </row>
        <row r="138">
          <cell r="M138">
            <v>0</v>
          </cell>
          <cell r="N138">
            <v>0</v>
          </cell>
        </row>
        <row r="139">
          <cell r="M139">
            <v>0</v>
          </cell>
          <cell r="N139">
            <v>0</v>
          </cell>
        </row>
        <row r="140">
          <cell r="M140">
            <v>0</v>
          </cell>
          <cell r="N140">
            <v>0</v>
          </cell>
        </row>
        <row r="141">
          <cell r="M141">
            <v>0</v>
          </cell>
          <cell r="N141">
            <v>0</v>
          </cell>
        </row>
        <row r="142">
          <cell r="M142">
            <v>0</v>
          </cell>
          <cell r="N142">
            <v>0</v>
          </cell>
        </row>
        <row r="143">
          <cell r="M143">
            <v>0</v>
          </cell>
          <cell r="N143">
            <v>0</v>
          </cell>
        </row>
        <row r="144">
          <cell r="M144">
            <v>0</v>
          </cell>
          <cell r="N144">
            <v>0</v>
          </cell>
        </row>
        <row r="145">
          <cell r="M145">
            <v>0</v>
          </cell>
          <cell r="N145">
            <v>0</v>
          </cell>
        </row>
        <row r="146">
          <cell r="M146">
            <v>0</v>
          </cell>
          <cell r="N146">
            <v>0</v>
          </cell>
        </row>
        <row r="147">
          <cell r="M147">
            <v>0</v>
          </cell>
          <cell r="N147">
            <v>0</v>
          </cell>
        </row>
        <row r="148">
          <cell r="M148">
            <v>0</v>
          </cell>
          <cell r="N148">
            <v>0</v>
          </cell>
        </row>
        <row r="149">
          <cell r="M149">
            <v>0</v>
          </cell>
          <cell r="N149">
            <v>0</v>
          </cell>
        </row>
        <row r="150">
          <cell r="M150">
            <v>0</v>
          </cell>
          <cell r="N150">
            <v>0</v>
          </cell>
        </row>
        <row r="151">
          <cell r="M151">
            <v>0</v>
          </cell>
          <cell r="N151">
            <v>0</v>
          </cell>
        </row>
        <row r="152">
          <cell r="M152">
            <v>0</v>
          </cell>
          <cell r="N152">
            <v>0</v>
          </cell>
        </row>
        <row r="153">
          <cell r="M153">
            <v>0</v>
          </cell>
          <cell r="N153">
            <v>0</v>
          </cell>
        </row>
        <row r="154">
          <cell r="M154">
            <v>0</v>
          </cell>
          <cell r="N154">
            <v>0</v>
          </cell>
        </row>
        <row r="155">
          <cell r="M155">
            <v>0</v>
          </cell>
          <cell r="N155">
            <v>0</v>
          </cell>
        </row>
        <row r="156">
          <cell r="M156">
            <v>0</v>
          </cell>
          <cell r="N156">
            <v>0</v>
          </cell>
        </row>
        <row r="157">
          <cell r="M157">
            <v>0</v>
          </cell>
          <cell r="N157">
            <v>0</v>
          </cell>
        </row>
        <row r="158">
          <cell r="M158">
            <v>0</v>
          </cell>
          <cell r="N158">
            <v>0</v>
          </cell>
        </row>
        <row r="159">
          <cell r="M159">
            <v>0</v>
          </cell>
          <cell r="N159">
            <v>0</v>
          </cell>
        </row>
        <row r="160">
          <cell r="M160">
            <v>0</v>
          </cell>
          <cell r="N160">
            <v>0</v>
          </cell>
        </row>
        <row r="161">
          <cell r="M161">
            <v>0</v>
          </cell>
          <cell r="N161">
            <v>0</v>
          </cell>
        </row>
        <row r="162">
          <cell r="M162">
            <v>0</v>
          </cell>
          <cell r="N162">
            <v>0</v>
          </cell>
        </row>
        <row r="163">
          <cell r="M163">
            <v>0</v>
          </cell>
          <cell r="N163">
            <v>0</v>
          </cell>
        </row>
        <row r="164">
          <cell r="M164">
            <v>0</v>
          </cell>
          <cell r="N164">
            <v>0</v>
          </cell>
        </row>
        <row r="165">
          <cell r="M165">
            <v>0</v>
          </cell>
          <cell r="N165">
            <v>0</v>
          </cell>
        </row>
        <row r="166">
          <cell r="M166">
            <v>0</v>
          </cell>
          <cell r="N166">
            <v>0</v>
          </cell>
        </row>
        <row r="167">
          <cell r="M167">
            <v>0</v>
          </cell>
          <cell r="N167">
            <v>0</v>
          </cell>
        </row>
        <row r="168">
          <cell r="M168">
            <v>0</v>
          </cell>
          <cell r="N168">
            <v>0</v>
          </cell>
        </row>
        <row r="169">
          <cell r="M169">
            <v>0</v>
          </cell>
          <cell r="N169">
            <v>0</v>
          </cell>
        </row>
        <row r="170">
          <cell r="M170">
            <v>0</v>
          </cell>
          <cell r="N170">
            <v>0</v>
          </cell>
        </row>
        <row r="171">
          <cell r="M171">
            <v>0</v>
          </cell>
          <cell r="N171">
            <v>0</v>
          </cell>
        </row>
        <row r="172">
          <cell r="M172">
            <v>0</v>
          </cell>
          <cell r="N172">
            <v>0</v>
          </cell>
        </row>
        <row r="173">
          <cell r="M173">
            <v>0</v>
          </cell>
          <cell r="N173">
            <v>0</v>
          </cell>
        </row>
        <row r="174">
          <cell r="M174">
            <v>0</v>
          </cell>
          <cell r="N174">
            <v>0</v>
          </cell>
        </row>
        <row r="175">
          <cell r="M175">
            <v>0</v>
          </cell>
          <cell r="N175">
            <v>0</v>
          </cell>
        </row>
        <row r="176">
          <cell r="M176">
            <v>0</v>
          </cell>
          <cell r="N176">
            <v>0</v>
          </cell>
        </row>
        <row r="177">
          <cell r="M177">
            <v>0</v>
          </cell>
          <cell r="N177">
            <v>0</v>
          </cell>
        </row>
        <row r="178">
          <cell r="M178">
            <v>0</v>
          </cell>
          <cell r="N178">
            <v>0</v>
          </cell>
        </row>
        <row r="179">
          <cell r="M179">
            <v>0</v>
          </cell>
          <cell r="N179">
            <v>0</v>
          </cell>
        </row>
        <row r="180">
          <cell r="M180">
            <v>0</v>
          </cell>
          <cell r="N180">
            <v>0</v>
          </cell>
        </row>
        <row r="181">
          <cell r="M181">
            <v>0</v>
          </cell>
          <cell r="N181">
            <v>0</v>
          </cell>
        </row>
        <row r="182">
          <cell r="M182">
            <v>0</v>
          </cell>
          <cell r="N182">
            <v>0</v>
          </cell>
        </row>
        <row r="183">
          <cell r="M183">
            <v>0</v>
          </cell>
          <cell r="N183">
            <v>0</v>
          </cell>
        </row>
        <row r="184">
          <cell r="M184">
            <v>0</v>
          </cell>
          <cell r="N184">
            <v>0</v>
          </cell>
        </row>
        <row r="185">
          <cell r="M185">
            <v>0</v>
          </cell>
          <cell r="N185">
            <v>0</v>
          </cell>
        </row>
        <row r="186">
          <cell r="M186">
            <v>0</v>
          </cell>
          <cell r="N186">
            <v>0</v>
          </cell>
        </row>
        <row r="187">
          <cell r="M187">
            <v>0</v>
          </cell>
          <cell r="N187">
            <v>0</v>
          </cell>
        </row>
        <row r="188">
          <cell r="M188">
            <v>0</v>
          </cell>
          <cell r="N188">
            <v>0</v>
          </cell>
        </row>
        <row r="189">
          <cell r="M189">
            <v>0</v>
          </cell>
          <cell r="N189">
            <v>0</v>
          </cell>
        </row>
        <row r="190">
          <cell r="M190">
            <v>0</v>
          </cell>
          <cell r="N190">
            <v>0</v>
          </cell>
        </row>
        <row r="191">
          <cell r="M191">
            <v>0</v>
          </cell>
          <cell r="N191">
            <v>0</v>
          </cell>
        </row>
        <row r="192">
          <cell r="M192">
            <v>0</v>
          </cell>
          <cell r="N192">
            <v>0</v>
          </cell>
        </row>
        <row r="193">
          <cell r="M193">
            <v>0</v>
          </cell>
          <cell r="N193">
            <v>0</v>
          </cell>
        </row>
        <row r="194">
          <cell r="M194">
            <v>0</v>
          </cell>
          <cell r="N194">
            <v>0</v>
          </cell>
        </row>
        <row r="195">
          <cell r="M195">
            <v>0</v>
          </cell>
          <cell r="N195">
            <v>0</v>
          </cell>
        </row>
        <row r="196">
          <cell r="M196">
            <v>0</v>
          </cell>
          <cell r="N196">
            <v>0</v>
          </cell>
        </row>
        <row r="197">
          <cell r="M197">
            <v>0</v>
          </cell>
          <cell r="N197">
            <v>0</v>
          </cell>
        </row>
        <row r="198">
          <cell r="M198">
            <v>0</v>
          </cell>
          <cell r="N198">
            <v>0</v>
          </cell>
        </row>
        <row r="199">
          <cell r="M199">
            <v>0</v>
          </cell>
          <cell r="N199">
            <v>0</v>
          </cell>
        </row>
        <row r="200">
          <cell r="M200">
            <v>0</v>
          </cell>
          <cell r="N200">
            <v>0</v>
          </cell>
        </row>
        <row r="201">
          <cell r="M201">
            <v>0</v>
          </cell>
          <cell r="N201">
            <v>0</v>
          </cell>
        </row>
        <row r="202">
          <cell r="M202">
            <v>0</v>
          </cell>
          <cell r="N202">
            <v>0</v>
          </cell>
        </row>
        <row r="203">
          <cell r="M203">
            <v>0</v>
          </cell>
          <cell r="N203">
            <v>0</v>
          </cell>
        </row>
        <row r="204">
          <cell r="M204">
            <v>0</v>
          </cell>
          <cell r="N204">
            <v>0</v>
          </cell>
        </row>
        <row r="205">
          <cell r="M205">
            <v>0</v>
          </cell>
          <cell r="N205">
            <v>0</v>
          </cell>
        </row>
        <row r="206">
          <cell r="M206">
            <v>0</v>
          </cell>
          <cell r="N206">
            <v>0</v>
          </cell>
        </row>
        <row r="207">
          <cell r="M207">
            <v>0</v>
          </cell>
          <cell r="N207">
            <v>0</v>
          </cell>
        </row>
        <row r="208">
          <cell r="M208">
            <v>0</v>
          </cell>
          <cell r="N208">
            <v>0</v>
          </cell>
        </row>
        <row r="209">
          <cell r="M209">
            <v>0</v>
          </cell>
          <cell r="N209">
            <v>0</v>
          </cell>
        </row>
        <row r="210">
          <cell r="M210">
            <v>0</v>
          </cell>
          <cell r="N210">
            <v>0</v>
          </cell>
        </row>
        <row r="211">
          <cell r="M211">
            <v>0</v>
          </cell>
          <cell r="N211">
            <v>0</v>
          </cell>
        </row>
        <row r="212">
          <cell r="M212">
            <v>0</v>
          </cell>
          <cell r="N212">
            <v>0</v>
          </cell>
        </row>
        <row r="213">
          <cell r="M213">
            <v>0</v>
          </cell>
          <cell r="N213">
            <v>0</v>
          </cell>
        </row>
        <row r="214">
          <cell r="M214">
            <v>0</v>
          </cell>
          <cell r="N214">
            <v>0</v>
          </cell>
        </row>
        <row r="215">
          <cell r="M215">
            <v>0</v>
          </cell>
          <cell r="N215">
            <v>0</v>
          </cell>
        </row>
        <row r="216">
          <cell r="M216">
            <v>0</v>
          </cell>
          <cell r="N216">
            <v>0</v>
          </cell>
        </row>
        <row r="217">
          <cell r="M217">
            <v>0</v>
          </cell>
          <cell r="N217">
            <v>0</v>
          </cell>
        </row>
        <row r="218">
          <cell r="M218">
            <v>0</v>
          </cell>
          <cell r="N218">
            <v>0</v>
          </cell>
        </row>
        <row r="219">
          <cell r="M219">
            <v>0</v>
          </cell>
          <cell r="N219">
            <v>0</v>
          </cell>
        </row>
        <row r="220">
          <cell r="M220">
            <v>0</v>
          </cell>
          <cell r="N220">
            <v>0</v>
          </cell>
        </row>
        <row r="221">
          <cell r="M221">
            <v>0</v>
          </cell>
          <cell r="N221">
            <v>0</v>
          </cell>
        </row>
        <row r="222">
          <cell r="M222">
            <v>0</v>
          </cell>
          <cell r="N222">
            <v>0</v>
          </cell>
        </row>
        <row r="223">
          <cell r="M223">
            <v>0</v>
          </cell>
          <cell r="N223">
            <v>0</v>
          </cell>
        </row>
        <row r="224">
          <cell r="M224">
            <v>0</v>
          </cell>
          <cell r="N224">
            <v>0</v>
          </cell>
        </row>
        <row r="225">
          <cell r="M225">
            <v>0</v>
          </cell>
          <cell r="N225">
            <v>0</v>
          </cell>
        </row>
        <row r="226">
          <cell r="M226">
            <v>0</v>
          </cell>
          <cell r="N226">
            <v>0</v>
          </cell>
        </row>
        <row r="227">
          <cell r="M227">
            <v>0</v>
          </cell>
          <cell r="N227">
            <v>0</v>
          </cell>
        </row>
        <row r="228">
          <cell r="M228">
            <v>0</v>
          </cell>
          <cell r="N228">
            <v>0</v>
          </cell>
        </row>
        <row r="229">
          <cell r="M229">
            <v>0</v>
          </cell>
          <cell r="N229">
            <v>0</v>
          </cell>
        </row>
        <row r="230">
          <cell r="M230">
            <v>0</v>
          </cell>
          <cell r="N230">
            <v>0</v>
          </cell>
        </row>
        <row r="231">
          <cell r="M231">
            <v>0</v>
          </cell>
          <cell r="N231">
            <v>0</v>
          </cell>
        </row>
        <row r="232">
          <cell r="M232">
            <v>0</v>
          </cell>
          <cell r="N232">
            <v>0</v>
          </cell>
        </row>
        <row r="233">
          <cell r="M233">
            <v>0</v>
          </cell>
          <cell r="N233">
            <v>0</v>
          </cell>
        </row>
        <row r="234">
          <cell r="M234">
            <v>0</v>
          </cell>
          <cell r="N234">
            <v>0</v>
          </cell>
        </row>
        <row r="235">
          <cell r="M235">
            <v>0</v>
          </cell>
          <cell r="N235">
            <v>0</v>
          </cell>
        </row>
        <row r="236">
          <cell r="M236">
            <v>0</v>
          </cell>
          <cell r="N236">
            <v>0</v>
          </cell>
        </row>
        <row r="237">
          <cell r="M237">
            <v>0</v>
          </cell>
          <cell r="N237">
            <v>0</v>
          </cell>
        </row>
        <row r="238">
          <cell r="M238">
            <v>0</v>
          </cell>
          <cell r="N238">
            <v>0</v>
          </cell>
        </row>
        <row r="239">
          <cell r="M239">
            <v>0</v>
          </cell>
          <cell r="N239">
            <v>0</v>
          </cell>
        </row>
        <row r="240">
          <cell r="M240">
            <v>0</v>
          </cell>
          <cell r="N240">
            <v>0</v>
          </cell>
        </row>
        <row r="241">
          <cell r="M241">
            <v>0</v>
          </cell>
          <cell r="N241">
            <v>0</v>
          </cell>
        </row>
        <row r="242">
          <cell r="M242">
            <v>0</v>
          </cell>
          <cell r="N242">
            <v>0</v>
          </cell>
        </row>
        <row r="243">
          <cell r="M243">
            <v>0</v>
          </cell>
          <cell r="N243">
            <v>0</v>
          </cell>
        </row>
        <row r="244">
          <cell r="M244">
            <v>0</v>
          </cell>
          <cell r="N244">
            <v>0</v>
          </cell>
        </row>
        <row r="245">
          <cell r="M245">
            <v>0</v>
          </cell>
          <cell r="N245">
            <v>0</v>
          </cell>
        </row>
        <row r="246">
          <cell r="M246">
            <v>0</v>
          </cell>
          <cell r="N246">
            <v>0</v>
          </cell>
        </row>
        <row r="247">
          <cell r="M247">
            <v>0</v>
          </cell>
          <cell r="N247">
            <v>0</v>
          </cell>
        </row>
        <row r="248">
          <cell r="M248">
            <v>0</v>
          </cell>
          <cell r="N248">
            <v>0</v>
          </cell>
        </row>
        <row r="249">
          <cell r="M249">
            <v>0</v>
          </cell>
          <cell r="N249">
            <v>0</v>
          </cell>
        </row>
        <row r="250">
          <cell r="M250">
            <v>0</v>
          </cell>
          <cell r="N250">
            <v>0</v>
          </cell>
        </row>
        <row r="251">
          <cell r="M251">
            <v>0</v>
          </cell>
          <cell r="N251">
            <v>0</v>
          </cell>
        </row>
        <row r="252">
          <cell r="M252">
            <v>0</v>
          </cell>
          <cell r="N252">
            <v>0</v>
          </cell>
        </row>
        <row r="253">
          <cell r="M253">
            <v>0</v>
          </cell>
          <cell r="N253">
            <v>0</v>
          </cell>
        </row>
        <row r="254">
          <cell r="M254">
            <v>0</v>
          </cell>
          <cell r="N254">
            <v>0</v>
          </cell>
        </row>
        <row r="255">
          <cell r="M255">
            <v>0</v>
          </cell>
          <cell r="N255">
            <v>0</v>
          </cell>
        </row>
        <row r="256">
          <cell r="M256">
            <v>0</v>
          </cell>
          <cell r="N256">
            <v>0</v>
          </cell>
        </row>
        <row r="257">
          <cell r="M257">
            <v>0</v>
          </cell>
          <cell r="N257">
            <v>0</v>
          </cell>
        </row>
        <row r="258">
          <cell r="M258">
            <v>0</v>
          </cell>
          <cell r="N258">
            <v>0</v>
          </cell>
        </row>
        <row r="259">
          <cell r="M259">
            <v>0</v>
          </cell>
          <cell r="N259">
            <v>0</v>
          </cell>
        </row>
        <row r="260">
          <cell r="M260">
            <v>0</v>
          </cell>
          <cell r="N260">
            <v>0</v>
          </cell>
        </row>
        <row r="261">
          <cell r="M261">
            <v>0</v>
          </cell>
          <cell r="N261">
            <v>0</v>
          </cell>
        </row>
        <row r="262">
          <cell r="M262">
            <v>0</v>
          </cell>
          <cell r="N262">
            <v>0</v>
          </cell>
        </row>
        <row r="263">
          <cell r="M263">
            <v>0</v>
          </cell>
          <cell r="N263">
            <v>0</v>
          </cell>
        </row>
        <row r="264">
          <cell r="M264">
            <v>0</v>
          </cell>
          <cell r="N264">
            <v>0</v>
          </cell>
        </row>
        <row r="265">
          <cell r="M265">
            <v>0</v>
          </cell>
          <cell r="N265">
            <v>0</v>
          </cell>
        </row>
        <row r="266">
          <cell r="M266">
            <v>0</v>
          </cell>
          <cell r="N266">
            <v>0</v>
          </cell>
        </row>
        <row r="267">
          <cell r="M267">
            <v>0</v>
          </cell>
          <cell r="N267">
            <v>0</v>
          </cell>
        </row>
        <row r="268">
          <cell r="M268">
            <v>0</v>
          </cell>
          <cell r="N268">
            <v>0</v>
          </cell>
        </row>
        <row r="269">
          <cell r="M269">
            <v>0</v>
          </cell>
          <cell r="N269">
            <v>0</v>
          </cell>
        </row>
        <row r="270">
          <cell r="M270">
            <v>0</v>
          </cell>
          <cell r="N270">
            <v>0</v>
          </cell>
        </row>
        <row r="271">
          <cell r="M271">
            <v>0</v>
          </cell>
          <cell r="N271">
            <v>0</v>
          </cell>
        </row>
        <row r="272">
          <cell r="M272">
            <v>0</v>
          </cell>
          <cell r="N272">
            <v>0</v>
          </cell>
        </row>
        <row r="273">
          <cell r="M273">
            <v>0</v>
          </cell>
          <cell r="N273">
            <v>0</v>
          </cell>
        </row>
        <row r="274">
          <cell r="M274">
            <v>0</v>
          </cell>
          <cell r="N274">
            <v>0</v>
          </cell>
        </row>
        <row r="275">
          <cell r="M275">
            <v>0</v>
          </cell>
          <cell r="N275">
            <v>0</v>
          </cell>
        </row>
        <row r="276">
          <cell r="M276">
            <v>0</v>
          </cell>
          <cell r="N276">
            <v>0</v>
          </cell>
        </row>
        <row r="277">
          <cell r="M277">
            <v>0</v>
          </cell>
          <cell r="N277">
            <v>0</v>
          </cell>
        </row>
        <row r="278">
          <cell r="M278">
            <v>0</v>
          </cell>
          <cell r="N278">
            <v>0</v>
          </cell>
        </row>
        <row r="279">
          <cell r="M279">
            <v>0</v>
          </cell>
          <cell r="N279">
            <v>0</v>
          </cell>
        </row>
        <row r="280">
          <cell r="M280">
            <v>0</v>
          </cell>
          <cell r="N280">
            <v>0</v>
          </cell>
        </row>
        <row r="281">
          <cell r="M281">
            <v>0</v>
          </cell>
          <cell r="N281">
            <v>0</v>
          </cell>
        </row>
        <row r="282">
          <cell r="M282">
            <v>0</v>
          </cell>
          <cell r="N282">
            <v>0</v>
          </cell>
        </row>
        <row r="283">
          <cell r="M283">
            <v>0</v>
          </cell>
          <cell r="N283">
            <v>0</v>
          </cell>
        </row>
        <row r="284">
          <cell r="M284">
            <v>0</v>
          </cell>
          <cell r="N284">
            <v>0</v>
          </cell>
        </row>
        <row r="285">
          <cell r="M285">
            <v>0</v>
          </cell>
          <cell r="N285">
            <v>0</v>
          </cell>
        </row>
        <row r="286">
          <cell r="M286">
            <v>0</v>
          </cell>
          <cell r="N286">
            <v>0</v>
          </cell>
        </row>
        <row r="287">
          <cell r="M287">
            <v>0</v>
          </cell>
          <cell r="N287">
            <v>0</v>
          </cell>
        </row>
        <row r="288">
          <cell r="M288">
            <v>0</v>
          </cell>
          <cell r="N288">
            <v>0</v>
          </cell>
        </row>
        <row r="289">
          <cell r="M289">
            <v>0</v>
          </cell>
          <cell r="N289">
            <v>0</v>
          </cell>
        </row>
        <row r="290">
          <cell r="M290">
            <v>0</v>
          </cell>
          <cell r="N290">
            <v>0</v>
          </cell>
        </row>
        <row r="291">
          <cell r="M291">
            <v>0</v>
          </cell>
          <cell r="N291">
            <v>0</v>
          </cell>
        </row>
        <row r="292">
          <cell r="M292">
            <v>0</v>
          </cell>
          <cell r="N292">
            <v>0</v>
          </cell>
        </row>
        <row r="293">
          <cell r="M293">
            <v>0</v>
          </cell>
          <cell r="N293">
            <v>0</v>
          </cell>
        </row>
        <row r="294">
          <cell r="M294">
            <v>0</v>
          </cell>
          <cell r="N294">
            <v>0</v>
          </cell>
        </row>
        <row r="295">
          <cell r="M295">
            <v>0</v>
          </cell>
          <cell r="N295">
            <v>0</v>
          </cell>
        </row>
        <row r="296">
          <cell r="M296">
            <v>0</v>
          </cell>
          <cell r="N296">
            <v>0</v>
          </cell>
        </row>
        <row r="297">
          <cell r="M297">
            <v>0</v>
          </cell>
          <cell r="N297">
            <v>0</v>
          </cell>
        </row>
        <row r="298">
          <cell r="M298">
            <v>0</v>
          </cell>
          <cell r="N298">
            <v>0</v>
          </cell>
        </row>
        <row r="299">
          <cell r="M299">
            <v>0</v>
          </cell>
          <cell r="N299">
            <v>0</v>
          </cell>
        </row>
        <row r="300">
          <cell r="M300">
            <v>0</v>
          </cell>
          <cell r="N300">
            <v>0</v>
          </cell>
        </row>
        <row r="301">
          <cell r="M301">
            <v>0</v>
          </cell>
          <cell r="N301">
            <v>0</v>
          </cell>
        </row>
        <row r="302">
          <cell r="M302">
            <v>0</v>
          </cell>
          <cell r="N302">
            <v>0</v>
          </cell>
        </row>
        <row r="303">
          <cell r="M303">
            <v>0</v>
          </cell>
          <cell r="N303">
            <v>0</v>
          </cell>
        </row>
        <row r="304">
          <cell r="M304">
            <v>0</v>
          </cell>
          <cell r="N304">
            <v>0</v>
          </cell>
        </row>
        <row r="305">
          <cell r="M305">
            <v>0</v>
          </cell>
          <cell r="N305">
            <v>0</v>
          </cell>
        </row>
        <row r="306">
          <cell r="M306">
            <v>0</v>
          </cell>
          <cell r="N306">
            <v>0</v>
          </cell>
        </row>
        <row r="307">
          <cell r="M307">
            <v>0</v>
          </cell>
          <cell r="N307">
            <v>0</v>
          </cell>
        </row>
        <row r="308">
          <cell r="M308">
            <v>0</v>
          </cell>
          <cell r="N308">
            <v>0</v>
          </cell>
        </row>
        <row r="309">
          <cell r="M309">
            <v>0</v>
          </cell>
          <cell r="N309">
            <v>0</v>
          </cell>
        </row>
        <row r="310">
          <cell r="M310">
            <v>0</v>
          </cell>
          <cell r="N310">
            <v>0</v>
          </cell>
        </row>
        <row r="311">
          <cell r="M311">
            <v>0</v>
          </cell>
          <cell r="N311">
            <v>0</v>
          </cell>
        </row>
        <row r="312">
          <cell r="M312">
            <v>0</v>
          </cell>
          <cell r="N312">
            <v>0</v>
          </cell>
        </row>
        <row r="313">
          <cell r="M313">
            <v>0</v>
          </cell>
          <cell r="N313">
            <v>0</v>
          </cell>
        </row>
        <row r="314">
          <cell r="M314">
            <v>0</v>
          </cell>
          <cell r="N314">
            <v>0</v>
          </cell>
        </row>
        <row r="315">
          <cell r="M315">
            <v>0</v>
          </cell>
          <cell r="N315">
            <v>0</v>
          </cell>
        </row>
        <row r="316">
          <cell r="M316">
            <v>0</v>
          </cell>
          <cell r="N316">
            <v>0</v>
          </cell>
        </row>
        <row r="317">
          <cell r="M317">
            <v>0</v>
          </cell>
          <cell r="N317">
            <v>0</v>
          </cell>
        </row>
        <row r="318">
          <cell r="M318">
            <v>0</v>
          </cell>
          <cell r="N318">
            <v>0</v>
          </cell>
        </row>
        <row r="319">
          <cell r="M319">
            <v>0</v>
          </cell>
          <cell r="N319">
            <v>0</v>
          </cell>
        </row>
        <row r="320">
          <cell r="M320">
            <v>0</v>
          </cell>
          <cell r="N320">
            <v>0</v>
          </cell>
        </row>
        <row r="321">
          <cell r="M321">
            <v>0</v>
          </cell>
          <cell r="N321">
            <v>0</v>
          </cell>
        </row>
        <row r="322">
          <cell r="M322">
            <v>0</v>
          </cell>
          <cell r="N322">
            <v>0</v>
          </cell>
        </row>
        <row r="323">
          <cell r="M323">
            <v>0</v>
          </cell>
          <cell r="N323">
            <v>0</v>
          </cell>
        </row>
        <row r="324">
          <cell r="M324">
            <v>0</v>
          </cell>
          <cell r="N324">
            <v>0</v>
          </cell>
        </row>
        <row r="325">
          <cell r="M325">
            <v>0</v>
          </cell>
          <cell r="N325">
            <v>0</v>
          </cell>
        </row>
        <row r="326">
          <cell r="M326">
            <v>0</v>
          </cell>
          <cell r="N326">
            <v>0</v>
          </cell>
        </row>
        <row r="327">
          <cell r="M327">
            <v>0</v>
          </cell>
          <cell r="N327">
            <v>0</v>
          </cell>
        </row>
        <row r="328">
          <cell r="M328">
            <v>0</v>
          </cell>
          <cell r="N328">
            <v>0</v>
          </cell>
        </row>
        <row r="329">
          <cell r="M329">
            <v>0</v>
          </cell>
          <cell r="N329">
            <v>0</v>
          </cell>
        </row>
        <row r="330">
          <cell r="M330">
            <v>0</v>
          </cell>
          <cell r="N330">
            <v>0</v>
          </cell>
        </row>
        <row r="331">
          <cell r="M331">
            <v>0</v>
          </cell>
          <cell r="N331">
            <v>0</v>
          </cell>
        </row>
        <row r="332">
          <cell r="M332">
            <v>0</v>
          </cell>
          <cell r="N332">
            <v>0</v>
          </cell>
        </row>
        <row r="333">
          <cell r="M333">
            <v>0</v>
          </cell>
          <cell r="N333">
            <v>0</v>
          </cell>
        </row>
        <row r="334">
          <cell r="M334">
            <v>0</v>
          </cell>
          <cell r="N334">
            <v>0</v>
          </cell>
        </row>
        <row r="335">
          <cell r="M335">
            <v>0</v>
          </cell>
          <cell r="N335">
            <v>0</v>
          </cell>
        </row>
        <row r="336">
          <cell r="M336">
            <v>0</v>
          </cell>
          <cell r="N336">
            <v>0</v>
          </cell>
        </row>
        <row r="337">
          <cell r="M337">
            <v>0</v>
          </cell>
          <cell r="N337">
            <v>0</v>
          </cell>
        </row>
        <row r="338">
          <cell r="M338">
            <v>0</v>
          </cell>
          <cell r="N338">
            <v>0</v>
          </cell>
        </row>
        <row r="339">
          <cell r="M339">
            <v>0</v>
          </cell>
          <cell r="N339">
            <v>0</v>
          </cell>
        </row>
        <row r="340">
          <cell r="M340">
            <v>0</v>
          </cell>
          <cell r="N340">
            <v>0</v>
          </cell>
        </row>
        <row r="341">
          <cell r="M341">
            <v>0</v>
          </cell>
          <cell r="N341">
            <v>0</v>
          </cell>
        </row>
        <row r="342">
          <cell r="M342">
            <v>0</v>
          </cell>
          <cell r="N342">
            <v>0</v>
          </cell>
        </row>
        <row r="343">
          <cell r="M343">
            <v>0</v>
          </cell>
          <cell r="N343">
            <v>0</v>
          </cell>
        </row>
        <row r="344">
          <cell r="M344">
            <v>0</v>
          </cell>
          <cell r="N344">
            <v>0</v>
          </cell>
        </row>
        <row r="345">
          <cell r="M345">
            <v>0</v>
          </cell>
          <cell r="N345">
            <v>0</v>
          </cell>
        </row>
        <row r="346">
          <cell r="M346">
            <v>0</v>
          </cell>
          <cell r="N346">
            <v>0</v>
          </cell>
        </row>
        <row r="347">
          <cell r="M347">
            <v>0</v>
          </cell>
          <cell r="N347">
            <v>0</v>
          </cell>
        </row>
        <row r="348">
          <cell r="M348">
            <v>0</v>
          </cell>
          <cell r="N348">
            <v>0</v>
          </cell>
        </row>
        <row r="349">
          <cell r="M349">
            <v>0</v>
          </cell>
          <cell r="N349">
            <v>0</v>
          </cell>
        </row>
        <row r="350">
          <cell r="M350">
            <v>0</v>
          </cell>
          <cell r="N350">
            <v>0</v>
          </cell>
        </row>
        <row r="351">
          <cell r="M351">
            <v>0</v>
          </cell>
          <cell r="N351">
            <v>0</v>
          </cell>
        </row>
        <row r="352">
          <cell r="M352">
            <v>0</v>
          </cell>
          <cell r="N352">
            <v>0</v>
          </cell>
        </row>
        <row r="353">
          <cell r="M353">
            <v>0</v>
          </cell>
          <cell r="N353">
            <v>0</v>
          </cell>
        </row>
        <row r="354">
          <cell r="M354">
            <v>0</v>
          </cell>
          <cell r="N354">
            <v>0</v>
          </cell>
        </row>
        <row r="355">
          <cell r="M355">
            <v>0</v>
          </cell>
          <cell r="N355">
            <v>0</v>
          </cell>
        </row>
        <row r="356">
          <cell r="M356">
            <v>0</v>
          </cell>
          <cell r="N356">
            <v>0</v>
          </cell>
        </row>
        <row r="357">
          <cell r="M357">
            <v>0</v>
          </cell>
          <cell r="N357">
            <v>0</v>
          </cell>
        </row>
        <row r="358">
          <cell r="M358">
            <v>0</v>
          </cell>
          <cell r="N358">
            <v>0</v>
          </cell>
        </row>
        <row r="359">
          <cell r="M359">
            <v>0</v>
          </cell>
          <cell r="N359">
            <v>0</v>
          </cell>
        </row>
        <row r="360">
          <cell r="M360">
            <v>0</v>
          </cell>
          <cell r="N360">
            <v>0</v>
          </cell>
        </row>
        <row r="361">
          <cell r="M361">
            <v>0</v>
          </cell>
          <cell r="N361">
            <v>0</v>
          </cell>
        </row>
        <row r="362">
          <cell r="M362">
            <v>0</v>
          </cell>
          <cell r="N362">
            <v>0</v>
          </cell>
        </row>
        <row r="363">
          <cell r="M363">
            <v>0</v>
          </cell>
          <cell r="N363">
            <v>0</v>
          </cell>
        </row>
        <row r="364">
          <cell r="M364">
            <v>0</v>
          </cell>
          <cell r="N364">
            <v>0</v>
          </cell>
        </row>
        <row r="365">
          <cell r="M365">
            <v>0</v>
          </cell>
          <cell r="N365">
            <v>0</v>
          </cell>
        </row>
        <row r="366">
          <cell r="M366">
            <v>0</v>
          </cell>
          <cell r="N366">
            <v>0</v>
          </cell>
        </row>
        <row r="367">
          <cell r="M367">
            <v>0</v>
          </cell>
          <cell r="N367">
            <v>0</v>
          </cell>
        </row>
        <row r="368">
          <cell r="M368">
            <v>0</v>
          </cell>
          <cell r="N368">
            <v>0</v>
          </cell>
        </row>
        <row r="369">
          <cell r="M369">
            <v>0</v>
          </cell>
          <cell r="N369">
            <v>0</v>
          </cell>
        </row>
        <row r="370">
          <cell r="M370">
            <v>0</v>
          </cell>
          <cell r="N370">
            <v>0</v>
          </cell>
        </row>
        <row r="371">
          <cell r="M371">
            <v>0</v>
          </cell>
          <cell r="N371">
            <v>0</v>
          </cell>
        </row>
        <row r="372">
          <cell r="M372">
            <v>0</v>
          </cell>
          <cell r="N372">
            <v>0</v>
          </cell>
        </row>
        <row r="373">
          <cell r="M373">
            <v>0</v>
          </cell>
          <cell r="N373">
            <v>0</v>
          </cell>
        </row>
        <row r="374">
          <cell r="M374">
            <v>0</v>
          </cell>
          <cell r="N374">
            <v>0</v>
          </cell>
        </row>
        <row r="375">
          <cell r="M375">
            <v>0</v>
          </cell>
          <cell r="N375">
            <v>0</v>
          </cell>
        </row>
        <row r="376">
          <cell r="M376">
            <v>0</v>
          </cell>
          <cell r="N376">
            <v>0</v>
          </cell>
        </row>
        <row r="377">
          <cell r="M377">
            <v>0</v>
          </cell>
          <cell r="N377">
            <v>0</v>
          </cell>
        </row>
        <row r="378">
          <cell r="M378">
            <v>0</v>
          </cell>
          <cell r="N378">
            <v>0</v>
          </cell>
        </row>
        <row r="379">
          <cell r="M379">
            <v>0</v>
          </cell>
          <cell r="N379">
            <v>0</v>
          </cell>
        </row>
        <row r="380">
          <cell r="M380">
            <v>0</v>
          </cell>
          <cell r="N380">
            <v>0</v>
          </cell>
        </row>
        <row r="381">
          <cell r="M381">
            <v>0</v>
          </cell>
          <cell r="N381">
            <v>0</v>
          </cell>
        </row>
        <row r="382">
          <cell r="M382">
            <v>0</v>
          </cell>
          <cell r="N382">
            <v>0</v>
          </cell>
        </row>
        <row r="383">
          <cell r="M383">
            <v>0</v>
          </cell>
          <cell r="N383">
            <v>0</v>
          </cell>
        </row>
        <row r="384">
          <cell r="M384">
            <v>0</v>
          </cell>
          <cell r="N384">
            <v>0</v>
          </cell>
        </row>
        <row r="385">
          <cell r="M385">
            <v>0</v>
          </cell>
          <cell r="N385">
            <v>0</v>
          </cell>
        </row>
        <row r="386">
          <cell r="M386">
            <v>0</v>
          </cell>
          <cell r="N386">
            <v>0</v>
          </cell>
        </row>
        <row r="387">
          <cell r="M387">
            <v>0</v>
          </cell>
          <cell r="N387">
            <v>0</v>
          </cell>
        </row>
        <row r="388">
          <cell r="M388">
            <v>0</v>
          </cell>
          <cell r="N388">
            <v>0</v>
          </cell>
        </row>
        <row r="389">
          <cell r="M389">
            <v>0</v>
          </cell>
          <cell r="N389">
            <v>0</v>
          </cell>
        </row>
        <row r="390">
          <cell r="M390">
            <v>0</v>
          </cell>
          <cell r="N390">
            <v>0</v>
          </cell>
        </row>
        <row r="391">
          <cell r="M391">
            <v>0</v>
          </cell>
          <cell r="N391">
            <v>0</v>
          </cell>
        </row>
        <row r="392">
          <cell r="M392">
            <v>0</v>
          </cell>
          <cell r="N392">
            <v>0</v>
          </cell>
        </row>
        <row r="393">
          <cell r="M393">
            <v>0</v>
          </cell>
          <cell r="N393">
            <v>0</v>
          </cell>
        </row>
        <row r="394">
          <cell r="M394">
            <v>0</v>
          </cell>
          <cell r="N394">
            <v>0</v>
          </cell>
        </row>
        <row r="395">
          <cell r="M395">
            <v>0</v>
          </cell>
          <cell r="N395">
            <v>0</v>
          </cell>
        </row>
        <row r="396">
          <cell r="M396">
            <v>0</v>
          </cell>
          <cell r="N396">
            <v>0</v>
          </cell>
        </row>
        <row r="397">
          <cell r="M397">
            <v>0</v>
          </cell>
          <cell r="N397">
            <v>0</v>
          </cell>
        </row>
        <row r="398">
          <cell r="M398">
            <v>0</v>
          </cell>
          <cell r="N398">
            <v>0</v>
          </cell>
        </row>
        <row r="399">
          <cell r="M399">
            <v>0</v>
          </cell>
          <cell r="N399">
            <v>0</v>
          </cell>
        </row>
        <row r="400">
          <cell r="M400">
            <v>0</v>
          </cell>
          <cell r="N400">
            <v>0</v>
          </cell>
        </row>
        <row r="401">
          <cell r="M401">
            <v>0</v>
          </cell>
          <cell r="N401">
            <v>0</v>
          </cell>
        </row>
        <row r="402">
          <cell r="M402">
            <v>0</v>
          </cell>
          <cell r="N402">
            <v>0</v>
          </cell>
        </row>
        <row r="403">
          <cell r="M403">
            <v>0</v>
          </cell>
          <cell r="N403">
            <v>0</v>
          </cell>
        </row>
        <row r="404">
          <cell r="M404">
            <v>0</v>
          </cell>
          <cell r="N404">
            <v>0</v>
          </cell>
        </row>
        <row r="405">
          <cell r="M405">
            <v>0</v>
          </cell>
          <cell r="N405">
            <v>0</v>
          </cell>
        </row>
        <row r="406">
          <cell r="M406">
            <v>0</v>
          </cell>
          <cell r="N406">
            <v>0</v>
          </cell>
        </row>
        <row r="407">
          <cell r="M407">
            <v>0</v>
          </cell>
          <cell r="N407">
            <v>0</v>
          </cell>
        </row>
        <row r="408">
          <cell r="M408">
            <v>0</v>
          </cell>
          <cell r="N408">
            <v>0</v>
          </cell>
        </row>
        <row r="409">
          <cell r="M409">
            <v>0</v>
          </cell>
          <cell r="N409">
            <v>0</v>
          </cell>
        </row>
        <row r="410">
          <cell r="M410">
            <v>0</v>
          </cell>
          <cell r="N410">
            <v>0</v>
          </cell>
        </row>
        <row r="411">
          <cell r="M411">
            <v>0</v>
          </cell>
          <cell r="N411">
            <v>0</v>
          </cell>
        </row>
        <row r="412">
          <cell r="M412">
            <v>0</v>
          </cell>
          <cell r="N412">
            <v>0</v>
          </cell>
        </row>
        <row r="413">
          <cell r="M413">
            <v>0</v>
          </cell>
          <cell r="N413">
            <v>0</v>
          </cell>
        </row>
        <row r="414">
          <cell r="M414">
            <v>0</v>
          </cell>
          <cell r="N414">
            <v>0</v>
          </cell>
        </row>
        <row r="415">
          <cell r="M415">
            <v>0</v>
          </cell>
          <cell r="N415">
            <v>0</v>
          </cell>
        </row>
        <row r="416">
          <cell r="M416">
            <v>0</v>
          </cell>
          <cell r="N416">
            <v>0</v>
          </cell>
        </row>
        <row r="417">
          <cell r="M417">
            <v>0</v>
          </cell>
          <cell r="N417">
            <v>0</v>
          </cell>
        </row>
        <row r="418">
          <cell r="M418">
            <v>0</v>
          </cell>
          <cell r="N418">
            <v>0</v>
          </cell>
        </row>
        <row r="419">
          <cell r="M419">
            <v>0</v>
          </cell>
          <cell r="N419">
            <v>0</v>
          </cell>
        </row>
        <row r="420">
          <cell r="M420">
            <v>0</v>
          </cell>
          <cell r="N420">
            <v>0</v>
          </cell>
        </row>
        <row r="421">
          <cell r="M421">
            <v>0</v>
          </cell>
          <cell r="N421">
            <v>0</v>
          </cell>
        </row>
        <row r="422">
          <cell r="M422">
            <v>0</v>
          </cell>
          <cell r="N422">
            <v>0</v>
          </cell>
        </row>
        <row r="423">
          <cell r="M423">
            <v>0</v>
          </cell>
          <cell r="N423">
            <v>0</v>
          </cell>
        </row>
        <row r="424">
          <cell r="M424">
            <v>0</v>
          </cell>
          <cell r="N424">
            <v>0</v>
          </cell>
        </row>
        <row r="425">
          <cell r="M425">
            <v>0</v>
          </cell>
          <cell r="N425">
            <v>0</v>
          </cell>
        </row>
        <row r="426">
          <cell r="M426">
            <v>0</v>
          </cell>
          <cell r="N426">
            <v>0</v>
          </cell>
        </row>
        <row r="427">
          <cell r="M427">
            <v>0</v>
          </cell>
          <cell r="N427">
            <v>0</v>
          </cell>
        </row>
        <row r="428">
          <cell r="M428">
            <v>0</v>
          </cell>
          <cell r="N428">
            <v>0</v>
          </cell>
        </row>
        <row r="429">
          <cell r="M429">
            <v>0</v>
          </cell>
          <cell r="N429">
            <v>0</v>
          </cell>
        </row>
        <row r="430">
          <cell r="M430">
            <v>0</v>
          </cell>
          <cell r="N430">
            <v>0</v>
          </cell>
        </row>
        <row r="431">
          <cell r="M431">
            <v>0</v>
          </cell>
          <cell r="N431">
            <v>0</v>
          </cell>
        </row>
        <row r="432">
          <cell r="M432">
            <v>0</v>
          </cell>
          <cell r="N432">
            <v>0</v>
          </cell>
        </row>
        <row r="433">
          <cell r="M433">
            <v>0</v>
          </cell>
          <cell r="N433">
            <v>0</v>
          </cell>
        </row>
        <row r="434">
          <cell r="M434">
            <v>0</v>
          </cell>
          <cell r="N434">
            <v>0</v>
          </cell>
        </row>
        <row r="435">
          <cell r="M435">
            <v>0</v>
          </cell>
          <cell r="N435">
            <v>0</v>
          </cell>
        </row>
        <row r="436">
          <cell r="M436">
            <v>0</v>
          </cell>
          <cell r="N436">
            <v>0</v>
          </cell>
        </row>
        <row r="437">
          <cell r="M437">
            <v>0</v>
          </cell>
          <cell r="N437">
            <v>0</v>
          </cell>
        </row>
        <row r="438">
          <cell r="M438">
            <v>0</v>
          </cell>
          <cell r="N438">
            <v>0</v>
          </cell>
        </row>
        <row r="439">
          <cell r="M439">
            <v>0</v>
          </cell>
          <cell r="N439">
            <v>0</v>
          </cell>
        </row>
        <row r="440">
          <cell r="M440">
            <v>0</v>
          </cell>
          <cell r="N440">
            <v>0</v>
          </cell>
        </row>
        <row r="441">
          <cell r="M441">
            <v>0</v>
          </cell>
          <cell r="N441">
            <v>0</v>
          </cell>
        </row>
        <row r="442">
          <cell r="M442">
            <v>0</v>
          </cell>
          <cell r="N442">
            <v>0</v>
          </cell>
        </row>
        <row r="443">
          <cell r="M443">
            <v>0</v>
          </cell>
          <cell r="N443">
            <v>0</v>
          </cell>
        </row>
        <row r="444">
          <cell r="M444">
            <v>0</v>
          </cell>
          <cell r="N444">
            <v>0</v>
          </cell>
        </row>
        <row r="445">
          <cell r="M445">
            <v>0</v>
          </cell>
          <cell r="N445">
            <v>0</v>
          </cell>
        </row>
        <row r="446">
          <cell r="M446">
            <v>0</v>
          </cell>
          <cell r="N446">
            <v>0</v>
          </cell>
        </row>
        <row r="447">
          <cell r="M447">
            <v>0</v>
          </cell>
          <cell r="N447">
            <v>0</v>
          </cell>
        </row>
        <row r="448">
          <cell r="M448">
            <v>0</v>
          </cell>
          <cell r="N448">
            <v>0</v>
          </cell>
        </row>
        <row r="449">
          <cell r="M449">
            <v>0</v>
          </cell>
          <cell r="N449">
            <v>0</v>
          </cell>
        </row>
        <row r="450">
          <cell r="M450">
            <v>0</v>
          </cell>
          <cell r="N450">
            <v>0</v>
          </cell>
        </row>
        <row r="451">
          <cell r="M451">
            <v>0</v>
          </cell>
          <cell r="N451">
            <v>0</v>
          </cell>
        </row>
        <row r="452">
          <cell r="M452">
            <v>0</v>
          </cell>
          <cell r="N452">
            <v>0</v>
          </cell>
        </row>
        <row r="453">
          <cell r="M453">
            <v>0</v>
          </cell>
          <cell r="N453">
            <v>0</v>
          </cell>
        </row>
        <row r="454">
          <cell r="M454">
            <v>0</v>
          </cell>
          <cell r="N454">
            <v>0</v>
          </cell>
        </row>
        <row r="455">
          <cell r="M455">
            <v>0</v>
          </cell>
          <cell r="N455">
            <v>0</v>
          </cell>
        </row>
        <row r="456">
          <cell r="M456">
            <v>0</v>
          </cell>
          <cell r="N456">
            <v>0</v>
          </cell>
        </row>
        <row r="457">
          <cell r="M457">
            <v>0</v>
          </cell>
          <cell r="N457">
            <v>0</v>
          </cell>
        </row>
        <row r="458">
          <cell r="M458">
            <v>0</v>
          </cell>
          <cell r="N458">
            <v>0</v>
          </cell>
        </row>
        <row r="459">
          <cell r="M459">
            <v>0</v>
          </cell>
          <cell r="N459">
            <v>0</v>
          </cell>
        </row>
        <row r="460">
          <cell r="M460">
            <v>0</v>
          </cell>
          <cell r="N460">
            <v>0</v>
          </cell>
        </row>
        <row r="461">
          <cell r="M461">
            <v>0</v>
          </cell>
          <cell r="N461">
            <v>0</v>
          </cell>
        </row>
        <row r="462">
          <cell r="M462">
            <v>0</v>
          </cell>
          <cell r="N462">
            <v>0</v>
          </cell>
        </row>
        <row r="463">
          <cell r="M463">
            <v>0</v>
          </cell>
          <cell r="N463">
            <v>0</v>
          </cell>
        </row>
        <row r="464">
          <cell r="M464">
            <v>0</v>
          </cell>
          <cell r="N464">
            <v>0</v>
          </cell>
        </row>
        <row r="465">
          <cell r="M465">
            <v>0</v>
          </cell>
          <cell r="N465">
            <v>0</v>
          </cell>
        </row>
        <row r="466">
          <cell r="M466">
            <v>0</v>
          </cell>
          <cell r="N466">
            <v>0</v>
          </cell>
        </row>
        <row r="467">
          <cell r="M467">
            <v>0</v>
          </cell>
          <cell r="N467">
            <v>0</v>
          </cell>
        </row>
        <row r="468">
          <cell r="M468">
            <v>0</v>
          </cell>
          <cell r="N468">
            <v>0</v>
          </cell>
        </row>
        <row r="469">
          <cell r="M469">
            <v>0</v>
          </cell>
          <cell r="N469">
            <v>0</v>
          </cell>
        </row>
        <row r="470">
          <cell r="M470">
            <v>0</v>
          </cell>
          <cell r="N470">
            <v>0</v>
          </cell>
        </row>
        <row r="471">
          <cell r="M471">
            <v>0</v>
          </cell>
          <cell r="N471">
            <v>0</v>
          </cell>
        </row>
        <row r="472">
          <cell r="M472">
            <v>0</v>
          </cell>
          <cell r="N472">
            <v>0</v>
          </cell>
        </row>
        <row r="473">
          <cell r="M473">
            <v>0</v>
          </cell>
          <cell r="N473">
            <v>0</v>
          </cell>
        </row>
        <row r="474">
          <cell r="M474">
            <v>0</v>
          </cell>
          <cell r="N474">
            <v>0</v>
          </cell>
        </row>
        <row r="475">
          <cell r="M475">
            <v>0</v>
          </cell>
          <cell r="N475">
            <v>0</v>
          </cell>
        </row>
        <row r="476">
          <cell r="M476">
            <v>0</v>
          </cell>
          <cell r="N476">
            <v>0</v>
          </cell>
        </row>
        <row r="477">
          <cell r="M477">
            <v>0</v>
          </cell>
          <cell r="N477">
            <v>0</v>
          </cell>
        </row>
        <row r="478">
          <cell r="M478">
            <v>0</v>
          </cell>
          <cell r="N478">
            <v>0</v>
          </cell>
        </row>
        <row r="479">
          <cell r="M479">
            <v>0</v>
          </cell>
          <cell r="N479">
            <v>0</v>
          </cell>
        </row>
        <row r="480">
          <cell r="M480">
            <v>0</v>
          </cell>
          <cell r="N480">
            <v>0</v>
          </cell>
        </row>
        <row r="481">
          <cell r="M481">
            <v>0</v>
          </cell>
          <cell r="N481">
            <v>0</v>
          </cell>
        </row>
        <row r="482">
          <cell r="M482">
            <v>0</v>
          </cell>
          <cell r="N482">
            <v>0</v>
          </cell>
        </row>
        <row r="483">
          <cell r="M483">
            <v>0</v>
          </cell>
          <cell r="N483">
            <v>0</v>
          </cell>
        </row>
        <row r="484">
          <cell r="M484">
            <v>0</v>
          </cell>
          <cell r="N484">
            <v>0</v>
          </cell>
        </row>
        <row r="485">
          <cell r="M485">
            <v>0</v>
          </cell>
          <cell r="N485">
            <v>0</v>
          </cell>
        </row>
        <row r="486">
          <cell r="M486">
            <v>0</v>
          </cell>
          <cell r="N486">
            <v>0</v>
          </cell>
        </row>
        <row r="487">
          <cell r="M487">
            <v>0</v>
          </cell>
          <cell r="N487">
            <v>0</v>
          </cell>
        </row>
        <row r="488">
          <cell r="M488">
            <v>0</v>
          </cell>
          <cell r="N488">
            <v>0</v>
          </cell>
        </row>
        <row r="489">
          <cell r="M489">
            <v>0</v>
          </cell>
          <cell r="N489">
            <v>0</v>
          </cell>
        </row>
        <row r="490">
          <cell r="M490">
            <v>0</v>
          </cell>
          <cell r="N490">
            <v>0</v>
          </cell>
        </row>
        <row r="491">
          <cell r="M491">
            <v>0</v>
          </cell>
          <cell r="N491">
            <v>0</v>
          </cell>
        </row>
        <row r="492">
          <cell r="M492">
            <v>0</v>
          </cell>
          <cell r="N492">
            <v>0</v>
          </cell>
        </row>
        <row r="493">
          <cell r="M493">
            <v>0</v>
          </cell>
          <cell r="N493">
            <v>0</v>
          </cell>
        </row>
        <row r="494">
          <cell r="M494">
            <v>0</v>
          </cell>
          <cell r="N494">
            <v>0</v>
          </cell>
        </row>
        <row r="495">
          <cell r="M495">
            <v>0</v>
          </cell>
          <cell r="N495">
            <v>0</v>
          </cell>
        </row>
        <row r="496">
          <cell r="M496">
            <v>0</v>
          </cell>
          <cell r="N496">
            <v>0</v>
          </cell>
        </row>
        <row r="497">
          <cell r="M497">
            <v>0</v>
          </cell>
          <cell r="N497">
            <v>0</v>
          </cell>
        </row>
        <row r="498">
          <cell r="M498">
            <v>0</v>
          </cell>
          <cell r="N498">
            <v>0</v>
          </cell>
        </row>
        <row r="499">
          <cell r="M499">
            <v>0</v>
          </cell>
          <cell r="N499">
            <v>0</v>
          </cell>
        </row>
        <row r="500">
          <cell r="M500">
            <v>0</v>
          </cell>
          <cell r="N500">
            <v>0</v>
          </cell>
        </row>
        <row r="501">
          <cell r="M501">
            <v>0</v>
          </cell>
          <cell r="N501">
            <v>0</v>
          </cell>
        </row>
        <row r="502">
          <cell r="M502">
            <v>0</v>
          </cell>
          <cell r="N502">
            <v>0</v>
          </cell>
        </row>
        <row r="503">
          <cell r="M503">
            <v>0</v>
          </cell>
          <cell r="N503">
            <v>0</v>
          </cell>
        </row>
        <row r="504">
          <cell r="M504">
            <v>0</v>
          </cell>
          <cell r="N504">
            <v>0</v>
          </cell>
        </row>
        <row r="505">
          <cell r="M505">
            <v>0</v>
          </cell>
          <cell r="N505">
            <v>0</v>
          </cell>
        </row>
        <row r="506">
          <cell r="M506">
            <v>0</v>
          </cell>
          <cell r="N506">
            <v>0</v>
          </cell>
        </row>
        <row r="507">
          <cell r="M507">
            <v>0</v>
          </cell>
          <cell r="N507">
            <v>0</v>
          </cell>
        </row>
        <row r="508">
          <cell r="M508">
            <v>0</v>
          </cell>
          <cell r="N508">
            <v>0</v>
          </cell>
        </row>
        <row r="509">
          <cell r="M509">
            <v>0</v>
          </cell>
          <cell r="N509">
            <v>0</v>
          </cell>
        </row>
        <row r="510">
          <cell r="M510">
            <v>0</v>
          </cell>
          <cell r="N510">
            <v>0</v>
          </cell>
        </row>
        <row r="511">
          <cell r="M511">
            <v>0</v>
          </cell>
          <cell r="N511">
            <v>0</v>
          </cell>
        </row>
        <row r="512">
          <cell r="M512">
            <v>0</v>
          </cell>
          <cell r="N512">
            <v>0</v>
          </cell>
        </row>
        <row r="513">
          <cell r="M513">
            <v>0</v>
          </cell>
          <cell r="N513">
            <v>0</v>
          </cell>
        </row>
        <row r="514">
          <cell r="M514">
            <v>0</v>
          </cell>
          <cell r="N514">
            <v>0</v>
          </cell>
        </row>
        <row r="515">
          <cell r="M515">
            <v>0</v>
          </cell>
          <cell r="N515">
            <v>0</v>
          </cell>
        </row>
        <row r="516">
          <cell r="M516">
            <v>0</v>
          </cell>
          <cell r="N516">
            <v>0</v>
          </cell>
        </row>
        <row r="517">
          <cell r="M517">
            <v>0</v>
          </cell>
          <cell r="N517">
            <v>0</v>
          </cell>
        </row>
        <row r="518">
          <cell r="M518">
            <v>0</v>
          </cell>
          <cell r="N518">
            <v>0</v>
          </cell>
        </row>
        <row r="519">
          <cell r="M519">
            <v>0</v>
          </cell>
          <cell r="N519">
            <v>0</v>
          </cell>
        </row>
        <row r="520">
          <cell r="M520">
            <v>0</v>
          </cell>
          <cell r="N520">
            <v>0</v>
          </cell>
        </row>
        <row r="521">
          <cell r="M521">
            <v>0</v>
          </cell>
          <cell r="N521">
            <v>0</v>
          </cell>
        </row>
        <row r="522">
          <cell r="M522">
            <v>0</v>
          </cell>
          <cell r="N522">
            <v>0</v>
          </cell>
        </row>
        <row r="523">
          <cell r="M523">
            <v>0</v>
          </cell>
          <cell r="N523">
            <v>0</v>
          </cell>
        </row>
        <row r="524">
          <cell r="M524">
            <v>0</v>
          </cell>
          <cell r="N524">
            <v>0</v>
          </cell>
        </row>
        <row r="525">
          <cell r="M525">
            <v>0</v>
          </cell>
          <cell r="N525">
            <v>0</v>
          </cell>
        </row>
        <row r="526">
          <cell r="M526">
            <v>0</v>
          </cell>
          <cell r="N526">
            <v>0</v>
          </cell>
        </row>
        <row r="527">
          <cell r="M527">
            <v>0</v>
          </cell>
          <cell r="N527">
            <v>0</v>
          </cell>
        </row>
        <row r="528">
          <cell r="M528">
            <v>0</v>
          </cell>
          <cell r="N528">
            <v>0</v>
          </cell>
        </row>
        <row r="529">
          <cell r="M529">
            <v>0</v>
          </cell>
          <cell r="N529">
            <v>0</v>
          </cell>
        </row>
        <row r="530">
          <cell r="M530">
            <v>0</v>
          </cell>
          <cell r="N530">
            <v>0</v>
          </cell>
        </row>
        <row r="531">
          <cell r="M531">
            <v>0</v>
          </cell>
          <cell r="N531">
            <v>0</v>
          </cell>
        </row>
        <row r="532">
          <cell r="M532">
            <v>0</v>
          </cell>
          <cell r="N532">
            <v>0</v>
          </cell>
        </row>
        <row r="533">
          <cell r="M533">
            <v>0</v>
          </cell>
          <cell r="N533">
            <v>0</v>
          </cell>
        </row>
        <row r="534">
          <cell r="M534">
            <v>0</v>
          </cell>
          <cell r="N534">
            <v>0</v>
          </cell>
        </row>
        <row r="535">
          <cell r="M535">
            <v>0</v>
          </cell>
          <cell r="N535">
            <v>0</v>
          </cell>
        </row>
        <row r="536">
          <cell r="M536">
            <v>0</v>
          </cell>
          <cell r="N536">
            <v>0</v>
          </cell>
        </row>
        <row r="537">
          <cell r="M537">
            <v>0</v>
          </cell>
          <cell r="N537">
            <v>0</v>
          </cell>
        </row>
        <row r="538">
          <cell r="M538">
            <v>0</v>
          </cell>
          <cell r="N538">
            <v>0</v>
          </cell>
        </row>
        <row r="539">
          <cell r="M539">
            <v>0</v>
          </cell>
          <cell r="N539">
            <v>0</v>
          </cell>
        </row>
        <row r="540">
          <cell r="M540">
            <v>0</v>
          </cell>
          <cell r="N540">
            <v>0</v>
          </cell>
        </row>
        <row r="541">
          <cell r="M541">
            <v>0</v>
          </cell>
          <cell r="N541">
            <v>0</v>
          </cell>
        </row>
        <row r="542">
          <cell r="M542">
            <v>0</v>
          </cell>
          <cell r="N542">
            <v>0</v>
          </cell>
        </row>
        <row r="543">
          <cell r="M543">
            <v>0</v>
          </cell>
          <cell r="N543">
            <v>0</v>
          </cell>
        </row>
        <row r="544">
          <cell r="M544">
            <v>0</v>
          </cell>
          <cell r="N544">
            <v>0</v>
          </cell>
        </row>
        <row r="545">
          <cell r="M545">
            <v>0</v>
          </cell>
          <cell r="N545">
            <v>0</v>
          </cell>
        </row>
        <row r="546">
          <cell r="M546">
            <v>0</v>
          </cell>
          <cell r="N546">
            <v>0</v>
          </cell>
        </row>
        <row r="547">
          <cell r="M547">
            <v>0</v>
          </cell>
          <cell r="N547">
            <v>0</v>
          </cell>
        </row>
        <row r="548">
          <cell r="M548">
            <v>0</v>
          </cell>
          <cell r="N548">
            <v>0</v>
          </cell>
        </row>
        <row r="549">
          <cell r="M549">
            <v>0</v>
          </cell>
          <cell r="N549">
            <v>0</v>
          </cell>
        </row>
        <row r="550">
          <cell r="M550">
            <v>0</v>
          </cell>
          <cell r="N550">
            <v>0</v>
          </cell>
        </row>
        <row r="551">
          <cell r="M551">
            <v>0</v>
          </cell>
          <cell r="N551">
            <v>0</v>
          </cell>
        </row>
        <row r="552">
          <cell r="M552">
            <v>0</v>
          </cell>
          <cell r="N552">
            <v>0</v>
          </cell>
        </row>
        <row r="553">
          <cell r="M553">
            <v>0</v>
          </cell>
          <cell r="N553">
            <v>0</v>
          </cell>
        </row>
        <row r="554">
          <cell r="M554">
            <v>0</v>
          </cell>
          <cell r="N554">
            <v>0</v>
          </cell>
        </row>
        <row r="555">
          <cell r="M555">
            <v>0</v>
          </cell>
          <cell r="N555">
            <v>0</v>
          </cell>
        </row>
        <row r="556">
          <cell r="M556">
            <v>0</v>
          </cell>
          <cell r="N556">
            <v>0</v>
          </cell>
        </row>
        <row r="557">
          <cell r="M557">
            <v>0</v>
          </cell>
          <cell r="N557">
            <v>0</v>
          </cell>
        </row>
        <row r="558">
          <cell r="M558">
            <v>0</v>
          </cell>
          <cell r="N558">
            <v>0</v>
          </cell>
        </row>
        <row r="559">
          <cell r="M559">
            <v>0</v>
          </cell>
          <cell r="N559">
            <v>0</v>
          </cell>
        </row>
        <row r="560">
          <cell r="M560">
            <v>0</v>
          </cell>
          <cell r="N560">
            <v>0</v>
          </cell>
        </row>
        <row r="561">
          <cell r="M561">
            <v>0</v>
          </cell>
          <cell r="N561">
            <v>0</v>
          </cell>
        </row>
        <row r="562">
          <cell r="M562">
            <v>0</v>
          </cell>
          <cell r="N562">
            <v>0</v>
          </cell>
        </row>
        <row r="563">
          <cell r="M563">
            <v>0</v>
          </cell>
          <cell r="N563">
            <v>0</v>
          </cell>
        </row>
        <row r="564">
          <cell r="M564">
            <v>0</v>
          </cell>
          <cell r="N564">
            <v>0</v>
          </cell>
        </row>
        <row r="565">
          <cell r="M565">
            <v>0</v>
          </cell>
          <cell r="N565">
            <v>0</v>
          </cell>
        </row>
        <row r="566">
          <cell r="M566">
            <v>0</v>
          </cell>
          <cell r="N566">
            <v>0</v>
          </cell>
        </row>
        <row r="567">
          <cell r="M567">
            <v>0</v>
          </cell>
          <cell r="N567">
            <v>0</v>
          </cell>
        </row>
        <row r="568">
          <cell r="M568">
            <v>0</v>
          </cell>
          <cell r="N568">
            <v>0</v>
          </cell>
        </row>
        <row r="569">
          <cell r="M569">
            <v>0</v>
          </cell>
          <cell r="N569">
            <v>0</v>
          </cell>
        </row>
        <row r="570">
          <cell r="M570">
            <v>0</v>
          </cell>
          <cell r="N570">
            <v>0</v>
          </cell>
        </row>
        <row r="571">
          <cell r="M571">
            <v>0</v>
          </cell>
          <cell r="N571">
            <v>0</v>
          </cell>
        </row>
        <row r="572">
          <cell r="M572">
            <v>0</v>
          </cell>
          <cell r="N572">
            <v>0</v>
          </cell>
        </row>
        <row r="573">
          <cell r="M573">
            <v>0</v>
          </cell>
          <cell r="N573">
            <v>0</v>
          </cell>
        </row>
        <row r="574">
          <cell r="M574">
            <v>0</v>
          </cell>
          <cell r="N574">
            <v>0</v>
          </cell>
        </row>
        <row r="575">
          <cell r="M575">
            <v>0</v>
          </cell>
          <cell r="N575">
            <v>0</v>
          </cell>
        </row>
        <row r="576">
          <cell r="M576">
            <v>0</v>
          </cell>
          <cell r="N576">
            <v>0</v>
          </cell>
        </row>
        <row r="577">
          <cell r="M577">
            <v>0</v>
          </cell>
          <cell r="N577">
            <v>0</v>
          </cell>
        </row>
        <row r="578">
          <cell r="M578">
            <v>0</v>
          </cell>
          <cell r="N578">
            <v>0</v>
          </cell>
        </row>
        <row r="579">
          <cell r="M579">
            <v>0</v>
          </cell>
          <cell r="N579">
            <v>0</v>
          </cell>
        </row>
        <row r="580">
          <cell r="M580">
            <v>0</v>
          </cell>
          <cell r="N580">
            <v>0</v>
          </cell>
        </row>
        <row r="581">
          <cell r="M581">
            <v>0</v>
          </cell>
          <cell r="N581">
            <v>0</v>
          </cell>
        </row>
        <row r="582">
          <cell r="M582">
            <v>0</v>
          </cell>
          <cell r="N582">
            <v>0</v>
          </cell>
        </row>
        <row r="583">
          <cell r="M583">
            <v>0</v>
          </cell>
          <cell r="N583">
            <v>0</v>
          </cell>
        </row>
        <row r="584">
          <cell r="M584">
            <v>0</v>
          </cell>
          <cell r="N584">
            <v>0</v>
          </cell>
        </row>
        <row r="585">
          <cell r="M585">
            <v>0</v>
          </cell>
          <cell r="N585">
            <v>0</v>
          </cell>
        </row>
        <row r="586">
          <cell r="M586">
            <v>0</v>
          </cell>
          <cell r="N586">
            <v>0</v>
          </cell>
        </row>
        <row r="587">
          <cell r="M587">
            <v>0</v>
          </cell>
          <cell r="N587">
            <v>0</v>
          </cell>
        </row>
        <row r="588">
          <cell r="M588">
            <v>0</v>
          </cell>
          <cell r="N588">
            <v>0</v>
          </cell>
        </row>
        <row r="589">
          <cell r="M589">
            <v>0</v>
          </cell>
          <cell r="N589">
            <v>0</v>
          </cell>
        </row>
        <row r="590">
          <cell r="M590">
            <v>0</v>
          </cell>
          <cell r="N590">
            <v>0</v>
          </cell>
        </row>
        <row r="591">
          <cell r="M591">
            <v>0</v>
          </cell>
          <cell r="N591">
            <v>0</v>
          </cell>
        </row>
        <row r="592">
          <cell r="M592">
            <v>0</v>
          </cell>
          <cell r="N592">
            <v>0</v>
          </cell>
        </row>
        <row r="593">
          <cell r="M593">
            <v>0</v>
          </cell>
          <cell r="N593">
            <v>0</v>
          </cell>
        </row>
        <row r="594">
          <cell r="M594">
            <v>0</v>
          </cell>
          <cell r="N594">
            <v>0</v>
          </cell>
        </row>
        <row r="595">
          <cell r="M595">
            <v>0</v>
          </cell>
          <cell r="N595">
            <v>0</v>
          </cell>
        </row>
        <row r="596">
          <cell r="M596">
            <v>0</v>
          </cell>
          <cell r="N596">
            <v>0</v>
          </cell>
        </row>
        <row r="597">
          <cell r="M597">
            <v>0</v>
          </cell>
          <cell r="N597">
            <v>0</v>
          </cell>
        </row>
        <row r="598">
          <cell r="M598">
            <v>0</v>
          </cell>
          <cell r="N598">
            <v>0</v>
          </cell>
        </row>
        <row r="599">
          <cell r="M599">
            <v>0</v>
          </cell>
          <cell r="N599">
            <v>0</v>
          </cell>
        </row>
        <row r="600">
          <cell r="M600">
            <v>0</v>
          </cell>
          <cell r="N600">
            <v>0</v>
          </cell>
        </row>
        <row r="601">
          <cell r="M601">
            <v>0</v>
          </cell>
          <cell r="N601">
            <v>0</v>
          </cell>
        </row>
        <row r="602">
          <cell r="M602">
            <v>0</v>
          </cell>
          <cell r="N602">
            <v>0</v>
          </cell>
        </row>
        <row r="603">
          <cell r="M603">
            <v>0</v>
          </cell>
          <cell r="N603">
            <v>0</v>
          </cell>
        </row>
        <row r="604">
          <cell r="M604">
            <v>0</v>
          </cell>
          <cell r="N604">
            <v>0</v>
          </cell>
        </row>
        <row r="605">
          <cell r="M605">
            <v>0</v>
          </cell>
          <cell r="N605">
            <v>0</v>
          </cell>
        </row>
        <row r="606">
          <cell r="M606">
            <v>0</v>
          </cell>
          <cell r="N606">
            <v>0</v>
          </cell>
        </row>
        <row r="607">
          <cell r="M607">
            <v>0</v>
          </cell>
          <cell r="N607">
            <v>0</v>
          </cell>
        </row>
        <row r="608">
          <cell r="M608">
            <v>0</v>
          </cell>
          <cell r="N608">
            <v>0</v>
          </cell>
        </row>
        <row r="609">
          <cell r="M609">
            <v>0</v>
          </cell>
          <cell r="N609">
            <v>0</v>
          </cell>
        </row>
        <row r="610">
          <cell r="M610">
            <v>0</v>
          </cell>
          <cell r="N610">
            <v>0</v>
          </cell>
        </row>
        <row r="611">
          <cell r="M611">
            <v>0</v>
          </cell>
          <cell r="N611">
            <v>0</v>
          </cell>
        </row>
        <row r="612">
          <cell r="M612">
            <v>0</v>
          </cell>
          <cell r="N612">
            <v>0</v>
          </cell>
        </row>
        <row r="613">
          <cell r="M613">
            <v>0</v>
          </cell>
          <cell r="N613">
            <v>0</v>
          </cell>
        </row>
        <row r="614">
          <cell r="M614">
            <v>0</v>
          </cell>
          <cell r="N614">
            <v>0</v>
          </cell>
        </row>
        <row r="615">
          <cell r="M615">
            <v>0</v>
          </cell>
          <cell r="N615">
            <v>0</v>
          </cell>
        </row>
        <row r="616">
          <cell r="M616">
            <v>0</v>
          </cell>
          <cell r="N616">
            <v>0</v>
          </cell>
        </row>
        <row r="617">
          <cell r="M617">
            <v>0</v>
          </cell>
          <cell r="N617">
            <v>0</v>
          </cell>
        </row>
        <row r="618">
          <cell r="M618">
            <v>0</v>
          </cell>
          <cell r="N618">
            <v>0</v>
          </cell>
        </row>
        <row r="619">
          <cell r="M619">
            <v>0</v>
          </cell>
          <cell r="N619">
            <v>0</v>
          </cell>
        </row>
        <row r="620">
          <cell r="M620">
            <v>0</v>
          </cell>
          <cell r="N620">
            <v>0</v>
          </cell>
        </row>
        <row r="621">
          <cell r="M621">
            <v>0</v>
          </cell>
          <cell r="N621">
            <v>0</v>
          </cell>
        </row>
        <row r="622">
          <cell r="M622">
            <v>0</v>
          </cell>
          <cell r="N622">
            <v>0</v>
          </cell>
        </row>
        <row r="623">
          <cell r="M623">
            <v>0</v>
          </cell>
          <cell r="N623">
            <v>0</v>
          </cell>
        </row>
        <row r="624">
          <cell r="M624">
            <v>0</v>
          </cell>
          <cell r="N624">
            <v>0</v>
          </cell>
        </row>
        <row r="625">
          <cell r="M625">
            <v>0</v>
          </cell>
          <cell r="N625">
            <v>0</v>
          </cell>
        </row>
        <row r="626">
          <cell r="M626">
            <v>0</v>
          </cell>
          <cell r="N626">
            <v>0</v>
          </cell>
        </row>
        <row r="627">
          <cell r="M627">
            <v>0</v>
          </cell>
          <cell r="N627">
            <v>0</v>
          </cell>
        </row>
        <row r="628">
          <cell r="M628">
            <v>0</v>
          </cell>
          <cell r="N628">
            <v>0</v>
          </cell>
        </row>
        <row r="629">
          <cell r="M629">
            <v>0</v>
          </cell>
          <cell r="N629">
            <v>0</v>
          </cell>
        </row>
        <row r="630">
          <cell r="M630">
            <v>0</v>
          </cell>
          <cell r="N630">
            <v>0</v>
          </cell>
        </row>
        <row r="631">
          <cell r="M631">
            <v>0</v>
          </cell>
          <cell r="N631">
            <v>0</v>
          </cell>
        </row>
        <row r="632">
          <cell r="M632">
            <v>0</v>
          </cell>
          <cell r="N632">
            <v>0</v>
          </cell>
        </row>
        <row r="633">
          <cell r="M633">
            <v>0</v>
          </cell>
          <cell r="N633">
            <v>0</v>
          </cell>
        </row>
        <row r="634">
          <cell r="M634">
            <v>0</v>
          </cell>
          <cell r="N634">
            <v>0</v>
          </cell>
        </row>
        <row r="635">
          <cell r="M635">
            <v>0</v>
          </cell>
          <cell r="N635">
            <v>0</v>
          </cell>
        </row>
        <row r="636">
          <cell r="M636">
            <v>0</v>
          </cell>
          <cell r="N636">
            <v>0</v>
          </cell>
        </row>
        <row r="637">
          <cell r="M637">
            <v>0</v>
          </cell>
          <cell r="N637">
            <v>0</v>
          </cell>
        </row>
        <row r="638">
          <cell r="M638">
            <v>0</v>
          </cell>
          <cell r="N638">
            <v>0</v>
          </cell>
        </row>
        <row r="639">
          <cell r="M639">
            <v>0</v>
          </cell>
          <cell r="N639">
            <v>0</v>
          </cell>
        </row>
        <row r="640">
          <cell r="M640">
            <v>0</v>
          </cell>
          <cell r="N640">
            <v>0</v>
          </cell>
        </row>
        <row r="641">
          <cell r="M641">
            <v>0</v>
          </cell>
          <cell r="N641">
            <v>0</v>
          </cell>
        </row>
        <row r="642">
          <cell r="M642">
            <v>0</v>
          </cell>
          <cell r="N642">
            <v>0</v>
          </cell>
        </row>
        <row r="643">
          <cell r="M643">
            <v>0</v>
          </cell>
          <cell r="N643">
            <v>0</v>
          </cell>
        </row>
        <row r="644">
          <cell r="M644">
            <v>0</v>
          </cell>
          <cell r="N644">
            <v>0</v>
          </cell>
        </row>
        <row r="645">
          <cell r="M645">
            <v>0</v>
          </cell>
          <cell r="N645">
            <v>0</v>
          </cell>
        </row>
        <row r="646">
          <cell r="M646">
            <v>0</v>
          </cell>
          <cell r="N646">
            <v>0</v>
          </cell>
        </row>
        <row r="647">
          <cell r="M647">
            <v>0</v>
          </cell>
          <cell r="N647">
            <v>0</v>
          </cell>
        </row>
        <row r="648">
          <cell r="M648">
            <v>0</v>
          </cell>
          <cell r="N648">
            <v>0</v>
          </cell>
        </row>
        <row r="649">
          <cell r="M649">
            <v>0</v>
          </cell>
          <cell r="N649">
            <v>0</v>
          </cell>
        </row>
        <row r="650">
          <cell r="M650">
            <v>0</v>
          </cell>
          <cell r="N650">
            <v>0</v>
          </cell>
        </row>
        <row r="651">
          <cell r="M651">
            <v>0</v>
          </cell>
          <cell r="N651">
            <v>0</v>
          </cell>
        </row>
        <row r="652">
          <cell r="M652">
            <v>0</v>
          </cell>
          <cell r="N652">
            <v>0</v>
          </cell>
        </row>
        <row r="653">
          <cell r="M653">
            <v>0</v>
          </cell>
          <cell r="N653">
            <v>0</v>
          </cell>
        </row>
        <row r="654">
          <cell r="M654">
            <v>0</v>
          </cell>
          <cell r="N654">
            <v>0</v>
          </cell>
        </row>
        <row r="655">
          <cell r="M655">
            <v>0</v>
          </cell>
          <cell r="N655">
            <v>0</v>
          </cell>
        </row>
        <row r="656">
          <cell r="M656">
            <v>0</v>
          </cell>
          <cell r="N656">
            <v>0</v>
          </cell>
        </row>
        <row r="657">
          <cell r="M657">
            <v>0</v>
          </cell>
          <cell r="N657">
            <v>0</v>
          </cell>
        </row>
        <row r="658">
          <cell r="M658">
            <v>0</v>
          </cell>
          <cell r="N658">
            <v>0</v>
          </cell>
        </row>
        <row r="659">
          <cell r="M659">
            <v>0</v>
          </cell>
          <cell r="N659">
            <v>0</v>
          </cell>
        </row>
        <row r="660">
          <cell r="M660">
            <v>0</v>
          </cell>
          <cell r="N660">
            <v>0</v>
          </cell>
        </row>
        <row r="661">
          <cell r="M661">
            <v>0</v>
          </cell>
          <cell r="N661">
            <v>0</v>
          </cell>
        </row>
        <row r="662">
          <cell r="M662">
            <v>0</v>
          </cell>
          <cell r="N662">
            <v>0</v>
          </cell>
        </row>
        <row r="663">
          <cell r="M663">
            <v>0</v>
          </cell>
          <cell r="N663">
            <v>0</v>
          </cell>
        </row>
        <row r="664">
          <cell r="M664">
            <v>0</v>
          </cell>
          <cell r="N664">
            <v>0</v>
          </cell>
        </row>
        <row r="665">
          <cell r="M665">
            <v>0</v>
          </cell>
          <cell r="N665">
            <v>0</v>
          </cell>
        </row>
        <row r="666">
          <cell r="M666">
            <v>0</v>
          </cell>
          <cell r="N666">
            <v>0</v>
          </cell>
        </row>
        <row r="667">
          <cell r="M667">
            <v>0</v>
          </cell>
          <cell r="N667">
            <v>0</v>
          </cell>
        </row>
        <row r="668">
          <cell r="M668">
            <v>0</v>
          </cell>
          <cell r="N668">
            <v>0</v>
          </cell>
        </row>
        <row r="669">
          <cell r="M669">
            <v>0</v>
          </cell>
          <cell r="N669">
            <v>0</v>
          </cell>
        </row>
        <row r="670">
          <cell r="M670">
            <v>0</v>
          </cell>
          <cell r="N670">
            <v>0</v>
          </cell>
        </row>
        <row r="671">
          <cell r="M671">
            <v>0</v>
          </cell>
          <cell r="N671">
            <v>0</v>
          </cell>
        </row>
        <row r="672">
          <cell r="M672">
            <v>0</v>
          </cell>
          <cell r="N672">
            <v>0</v>
          </cell>
        </row>
        <row r="673">
          <cell r="M673">
            <v>0</v>
          </cell>
          <cell r="N673">
            <v>0</v>
          </cell>
        </row>
        <row r="674">
          <cell r="M674">
            <v>0</v>
          </cell>
          <cell r="N674">
            <v>0</v>
          </cell>
        </row>
        <row r="675">
          <cell r="M675">
            <v>0</v>
          </cell>
          <cell r="N675">
            <v>0</v>
          </cell>
        </row>
        <row r="676">
          <cell r="M676">
            <v>0</v>
          </cell>
          <cell r="N676">
            <v>0</v>
          </cell>
        </row>
        <row r="677">
          <cell r="M677">
            <v>0</v>
          </cell>
          <cell r="N677">
            <v>0</v>
          </cell>
        </row>
        <row r="678">
          <cell r="M678">
            <v>0</v>
          </cell>
          <cell r="N678">
            <v>0</v>
          </cell>
        </row>
        <row r="679">
          <cell r="M679">
            <v>0</v>
          </cell>
          <cell r="N679">
            <v>0</v>
          </cell>
        </row>
        <row r="680">
          <cell r="M680">
            <v>0</v>
          </cell>
          <cell r="N680">
            <v>0</v>
          </cell>
        </row>
        <row r="681">
          <cell r="M681">
            <v>0</v>
          </cell>
          <cell r="N681">
            <v>0</v>
          </cell>
        </row>
        <row r="682">
          <cell r="M682">
            <v>0</v>
          </cell>
          <cell r="N682">
            <v>0</v>
          </cell>
        </row>
        <row r="683">
          <cell r="M683">
            <v>0</v>
          </cell>
          <cell r="N683">
            <v>0</v>
          </cell>
        </row>
        <row r="684">
          <cell r="M684">
            <v>0</v>
          </cell>
          <cell r="N684">
            <v>0</v>
          </cell>
        </row>
        <row r="685">
          <cell r="M685">
            <v>0</v>
          </cell>
          <cell r="N685">
            <v>0</v>
          </cell>
        </row>
        <row r="686">
          <cell r="M686">
            <v>0</v>
          </cell>
          <cell r="N686">
            <v>0</v>
          </cell>
        </row>
        <row r="687">
          <cell r="M687">
            <v>0</v>
          </cell>
          <cell r="N687">
            <v>0</v>
          </cell>
        </row>
        <row r="688">
          <cell r="M688">
            <v>0</v>
          </cell>
          <cell r="N688">
            <v>0</v>
          </cell>
        </row>
        <row r="689">
          <cell r="M689">
            <v>0</v>
          </cell>
          <cell r="N689">
            <v>0</v>
          </cell>
        </row>
        <row r="690">
          <cell r="M690">
            <v>0</v>
          </cell>
          <cell r="N690">
            <v>0</v>
          </cell>
        </row>
        <row r="691">
          <cell r="M691">
            <v>0</v>
          </cell>
          <cell r="N691">
            <v>0</v>
          </cell>
        </row>
        <row r="692">
          <cell r="M692">
            <v>0</v>
          </cell>
          <cell r="N692">
            <v>0</v>
          </cell>
        </row>
        <row r="693">
          <cell r="M693">
            <v>0</v>
          </cell>
          <cell r="N693">
            <v>0</v>
          </cell>
        </row>
        <row r="694">
          <cell r="M694">
            <v>0</v>
          </cell>
          <cell r="N694">
            <v>0</v>
          </cell>
        </row>
        <row r="695">
          <cell r="M695">
            <v>0</v>
          </cell>
          <cell r="N695">
            <v>0</v>
          </cell>
        </row>
        <row r="696">
          <cell r="M696">
            <v>0</v>
          </cell>
          <cell r="N696">
            <v>0</v>
          </cell>
        </row>
        <row r="697">
          <cell r="M697">
            <v>0</v>
          </cell>
          <cell r="N697">
            <v>0</v>
          </cell>
        </row>
        <row r="698">
          <cell r="M698">
            <v>0</v>
          </cell>
          <cell r="N698">
            <v>0</v>
          </cell>
        </row>
        <row r="699">
          <cell r="M699">
            <v>0</v>
          </cell>
          <cell r="N699">
            <v>0</v>
          </cell>
        </row>
        <row r="700">
          <cell r="M700">
            <v>0</v>
          </cell>
          <cell r="N700">
            <v>0</v>
          </cell>
        </row>
        <row r="701">
          <cell r="M701">
            <v>0</v>
          </cell>
          <cell r="N701">
            <v>0</v>
          </cell>
        </row>
        <row r="702">
          <cell r="M702">
            <v>0</v>
          </cell>
          <cell r="N702">
            <v>0</v>
          </cell>
        </row>
        <row r="703">
          <cell r="M703">
            <v>0</v>
          </cell>
          <cell r="N703">
            <v>0</v>
          </cell>
        </row>
        <row r="704">
          <cell r="M704">
            <v>0</v>
          </cell>
          <cell r="N704">
            <v>0</v>
          </cell>
        </row>
        <row r="705">
          <cell r="M705">
            <v>0</v>
          </cell>
          <cell r="N705">
            <v>0</v>
          </cell>
        </row>
        <row r="706">
          <cell r="M706">
            <v>0</v>
          </cell>
          <cell r="N706">
            <v>0</v>
          </cell>
        </row>
        <row r="707">
          <cell r="M707">
            <v>0</v>
          </cell>
          <cell r="N707">
            <v>0</v>
          </cell>
        </row>
        <row r="708">
          <cell r="M708">
            <v>0</v>
          </cell>
          <cell r="N708">
            <v>0</v>
          </cell>
        </row>
        <row r="709">
          <cell r="M709">
            <v>0</v>
          </cell>
          <cell r="N709">
            <v>0</v>
          </cell>
        </row>
        <row r="710">
          <cell r="M710">
            <v>0</v>
          </cell>
          <cell r="N710">
            <v>0</v>
          </cell>
        </row>
        <row r="711">
          <cell r="M711">
            <v>0</v>
          </cell>
          <cell r="N711">
            <v>0</v>
          </cell>
        </row>
        <row r="712">
          <cell r="M712">
            <v>0</v>
          </cell>
          <cell r="N712">
            <v>0</v>
          </cell>
        </row>
        <row r="713">
          <cell r="M713">
            <v>0</v>
          </cell>
          <cell r="N713">
            <v>0</v>
          </cell>
        </row>
        <row r="714">
          <cell r="M714">
            <v>0</v>
          </cell>
          <cell r="N714">
            <v>0</v>
          </cell>
        </row>
        <row r="715">
          <cell r="M715">
            <v>0</v>
          </cell>
          <cell r="N715">
            <v>0</v>
          </cell>
        </row>
        <row r="716">
          <cell r="M716">
            <v>0</v>
          </cell>
          <cell r="N716">
            <v>0</v>
          </cell>
        </row>
        <row r="717">
          <cell r="M717">
            <v>0</v>
          </cell>
          <cell r="N717">
            <v>0</v>
          </cell>
        </row>
        <row r="718">
          <cell r="M718">
            <v>0</v>
          </cell>
          <cell r="N718">
            <v>0</v>
          </cell>
        </row>
        <row r="719">
          <cell r="M719">
            <v>0</v>
          </cell>
          <cell r="N719">
            <v>0</v>
          </cell>
        </row>
        <row r="720">
          <cell r="M720">
            <v>0</v>
          </cell>
          <cell r="N720">
            <v>0</v>
          </cell>
        </row>
        <row r="721">
          <cell r="M721">
            <v>0</v>
          </cell>
          <cell r="N721">
            <v>0</v>
          </cell>
        </row>
        <row r="722">
          <cell r="M722">
            <v>0</v>
          </cell>
          <cell r="N722">
            <v>0</v>
          </cell>
        </row>
        <row r="723">
          <cell r="M723">
            <v>0</v>
          </cell>
          <cell r="N723">
            <v>0</v>
          </cell>
        </row>
        <row r="724">
          <cell r="M724">
            <v>0</v>
          </cell>
          <cell r="N724">
            <v>0</v>
          </cell>
        </row>
        <row r="725">
          <cell r="M725">
            <v>0</v>
          </cell>
          <cell r="N725">
            <v>0</v>
          </cell>
        </row>
        <row r="726">
          <cell r="M726">
            <v>0</v>
          </cell>
          <cell r="N726">
            <v>0</v>
          </cell>
        </row>
        <row r="727">
          <cell r="M727">
            <v>0</v>
          </cell>
          <cell r="N727">
            <v>0</v>
          </cell>
        </row>
        <row r="728">
          <cell r="M728">
            <v>0</v>
          </cell>
          <cell r="N728">
            <v>0</v>
          </cell>
        </row>
        <row r="729">
          <cell r="M729">
            <v>0</v>
          </cell>
          <cell r="N729">
            <v>0</v>
          </cell>
        </row>
        <row r="730">
          <cell r="M730">
            <v>0</v>
          </cell>
          <cell r="N730">
            <v>0</v>
          </cell>
        </row>
        <row r="731">
          <cell r="M731">
            <v>0</v>
          </cell>
          <cell r="N731">
            <v>0</v>
          </cell>
        </row>
        <row r="732">
          <cell r="M732">
            <v>0</v>
          </cell>
          <cell r="N732">
            <v>0</v>
          </cell>
        </row>
        <row r="733">
          <cell r="M733">
            <v>0</v>
          </cell>
          <cell r="N733">
            <v>0</v>
          </cell>
        </row>
        <row r="734">
          <cell r="M734">
            <v>0</v>
          </cell>
          <cell r="N734">
            <v>0</v>
          </cell>
        </row>
        <row r="735">
          <cell r="M735">
            <v>0</v>
          </cell>
          <cell r="N735">
            <v>0</v>
          </cell>
        </row>
        <row r="736">
          <cell r="M736">
            <v>0</v>
          </cell>
          <cell r="N736">
            <v>0</v>
          </cell>
        </row>
        <row r="737">
          <cell r="M737">
            <v>0</v>
          </cell>
          <cell r="N737">
            <v>0</v>
          </cell>
        </row>
        <row r="738">
          <cell r="M738">
            <v>0</v>
          </cell>
          <cell r="N738">
            <v>0</v>
          </cell>
        </row>
        <row r="739">
          <cell r="M739">
            <v>0</v>
          </cell>
          <cell r="N739">
            <v>0</v>
          </cell>
        </row>
        <row r="740">
          <cell r="M740">
            <v>0</v>
          </cell>
          <cell r="N740">
            <v>0</v>
          </cell>
        </row>
        <row r="741">
          <cell r="M741">
            <v>0</v>
          </cell>
          <cell r="N741">
            <v>0</v>
          </cell>
        </row>
        <row r="742">
          <cell r="M742">
            <v>0</v>
          </cell>
          <cell r="N742">
            <v>0</v>
          </cell>
        </row>
        <row r="743">
          <cell r="M743">
            <v>0</v>
          </cell>
          <cell r="N743">
            <v>0</v>
          </cell>
        </row>
        <row r="744">
          <cell r="M744">
            <v>0</v>
          </cell>
          <cell r="N744">
            <v>0</v>
          </cell>
        </row>
        <row r="745">
          <cell r="M745">
            <v>0</v>
          </cell>
          <cell r="N745">
            <v>0</v>
          </cell>
        </row>
        <row r="746">
          <cell r="M746">
            <v>0</v>
          </cell>
          <cell r="N746">
            <v>0</v>
          </cell>
        </row>
        <row r="747">
          <cell r="M747">
            <v>0</v>
          </cell>
          <cell r="N747">
            <v>0</v>
          </cell>
        </row>
        <row r="748">
          <cell r="M748">
            <v>0</v>
          </cell>
          <cell r="N748">
            <v>0</v>
          </cell>
        </row>
        <row r="749">
          <cell r="M749">
            <v>0</v>
          </cell>
          <cell r="N749">
            <v>0</v>
          </cell>
        </row>
        <row r="750">
          <cell r="M750">
            <v>0</v>
          </cell>
          <cell r="N750">
            <v>0</v>
          </cell>
        </row>
        <row r="751">
          <cell r="M751">
            <v>0</v>
          </cell>
          <cell r="N751">
            <v>0</v>
          </cell>
        </row>
        <row r="752">
          <cell r="M752">
            <v>0</v>
          </cell>
          <cell r="N752">
            <v>0</v>
          </cell>
        </row>
        <row r="753">
          <cell r="M753">
            <v>0</v>
          </cell>
          <cell r="N753">
            <v>0</v>
          </cell>
        </row>
        <row r="754">
          <cell r="M754">
            <v>0</v>
          </cell>
          <cell r="N754">
            <v>0</v>
          </cell>
        </row>
        <row r="755">
          <cell r="M755">
            <v>0</v>
          </cell>
          <cell r="N755">
            <v>0</v>
          </cell>
        </row>
        <row r="756">
          <cell r="M756">
            <v>0</v>
          </cell>
          <cell r="N756">
            <v>0</v>
          </cell>
        </row>
        <row r="757">
          <cell r="M757">
            <v>0</v>
          </cell>
          <cell r="N757">
            <v>0</v>
          </cell>
        </row>
        <row r="758">
          <cell r="M758">
            <v>0</v>
          </cell>
          <cell r="N758">
            <v>0</v>
          </cell>
        </row>
        <row r="759">
          <cell r="M759">
            <v>0</v>
          </cell>
          <cell r="N759">
            <v>0</v>
          </cell>
        </row>
        <row r="760">
          <cell r="M760">
            <v>0</v>
          </cell>
          <cell r="N760">
            <v>0</v>
          </cell>
        </row>
        <row r="761">
          <cell r="M761">
            <v>0</v>
          </cell>
          <cell r="N761">
            <v>0</v>
          </cell>
        </row>
        <row r="762">
          <cell r="M762">
            <v>0</v>
          </cell>
          <cell r="N762">
            <v>0</v>
          </cell>
        </row>
        <row r="763">
          <cell r="M763">
            <v>0</v>
          </cell>
          <cell r="N763">
            <v>0</v>
          </cell>
        </row>
        <row r="764">
          <cell r="M764">
            <v>0</v>
          </cell>
          <cell r="N764">
            <v>0</v>
          </cell>
        </row>
        <row r="765">
          <cell r="M765">
            <v>0</v>
          </cell>
          <cell r="N765">
            <v>0</v>
          </cell>
        </row>
        <row r="766">
          <cell r="M766">
            <v>0</v>
          </cell>
          <cell r="N766">
            <v>0</v>
          </cell>
        </row>
        <row r="767">
          <cell r="M767">
            <v>0</v>
          </cell>
          <cell r="N767">
            <v>0</v>
          </cell>
        </row>
        <row r="768">
          <cell r="M768">
            <v>0</v>
          </cell>
          <cell r="N768">
            <v>0</v>
          </cell>
        </row>
        <row r="769">
          <cell r="M769">
            <v>0</v>
          </cell>
          <cell r="N769">
            <v>0</v>
          </cell>
        </row>
        <row r="770">
          <cell r="M770">
            <v>0</v>
          </cell>
          <cell r="N770">
            <v>0</v>
          </cell>
        </row>
        <row r="771">
          <cell r="M771">
            <v>0</v>
          </cell>
          <cell r="N771">
            <v>0</v>
          </cell>
        </row>
        <row r="772">
          <cell r="M772">
            <v>0</v>
          </cell>
          <cell r="N772">
            <v>0</v>
          </cell>
        </row>
        <row r="773">
          <cell r="M773">
            <v>0</v>
          </cell>
          <cell r="N773">
            <v>0</v>
          </cell>
        </row>
        <row r="774">
          <cell r="M774">
            <v>0</v>
          </cell>
          <cell r="N774">
            <v>0</v>
          </cell>
        </row>
        <row r="775">
          <cell r="M775">
            <v>0</v>
          </cell>
          <cell r="N775">
            <v>0</v>
          </cell>
        </row>
        <row r="776">
          <cell r="M776">
            <v>0</v>
          </cell>
          <cell r="N776">
            <v>0</v>
          </cell>
        </row>
        <row r="777">
          <cell r="M777">
            <v>0</v>
          </cell>
          <cell r="N777">
            <v>0</v>
          </cell>
        </row>
        <row r="778">
          <cell r="M778">
            <v>0</v>
          </cell>
          <cell r="N778">
            <v>0</v>
          </cell>
        </row>
        <row r="779">
          <cell r="M779">
            <v>0</v>
          </cell>
          <cell r="N779">
            <v>0</v>
          </cell>
        </row>
        <row r="780">
          <cell r="M780">
            <v>0</v>
          </cell>
          <cell r="N780">
            <v>0</v>
          </cell>
        </row>
        <row r="781">
          <cell r="M781">
            <v>0</v>
          </cell>
          <cell r="N781">
            <v>0</v>
          </cell>
        </row>
        <row r="782">
          <cell r="M782">
            <v>0</v>
          </cell>
          <cell r="N782">
            <v>0</v>
          </cell>
        </row>
        <row r="783">
          <cell r="M783">
            <v>0</v>
          </cell>
          <cell r="N783">
            <v>0</v>
          </cell>
        </row>
        <row r="784">
          <cell r="M784">
            <v>0</v>
          </cell>
          <cell r="N784">
            <v>0</v>
          </cell>
        </row>
        <row r="785">
          <cell r="M785">
            <v>0</v>
          </cell>
          <cell r="N785">
            <v>0</v>
          </cell>
        </row>
        <row r="786">
          <cell r="M786">
            <v>0</v>
          </cell>
          <cell r="N786">
            <v>0</v>
          </cell>
        </row>
        <row r="787">
          <cell r="M787">
            <v>0</v>
          </cell>
          <cell r="N787">
            <v>0</v>
          </cell>
        </row>
        <row r="788">
          <cell r="M788">
            <v>0</v>
          </cell>
          <cell r="N788">
            <v>0</v>
          </cell>
        </row>
        <row r="789">
          <cell r="M789">
            <v>0</v>
          </cell>
          <cell r="N789">
            <v>0</v>
          </cell>
        </row>
        <row r="790">
          <cell r="M790">
            <v>0</v>
          </cell>
          <cell r="N790">
            <v>0</v>
          </cell>
        </row>
        <row r="791">
          <cell r="M791">
            <v>0</v>
          </cell>
          <cell r="N791">
            <v>0</v>
          </cell>
        </row>
        <row r="792">
          <cell r="M792">
            <v>0</v>
          </cell>
          <cell r="N792">
            <v>0</v>
          </cell>
        </row>
        <row r="793">
          <cell r="M793">
            <v>0</v>
          </cell>
          <cell r="N793">
            <v>0</v>
          </cell>
        </row>
        <row r="794">
          <cell r="M794">
            <v>0</v>
          </cell>
          <cell r="N794">
            <v>0</v>
          </cell>
        </row>
        <row r="795">
          <cell r="M795">
            <v>0</v>
          </cell>
          <cell r="N795">
            <v>0</v>
          </cell>
        </row>
        <row r="796">
          <cell r="M796">
            <v>0</v>
          </cell>
          <cell r="N796">
            <v>0</v>
          </cell>
        </row>
        <row r="797">
          <cell r="M797">
            <v>0</v>
          </cell>
          <cell r="N797">
            <v>0</v>
          </cell>
        </row>
        <row r="798">
          <cell r="M798">
            <v>0</v>
          </cell>
          <cell r="N798">
            <v>0</v>
          </cell>
        </row>
        <row r="799">
          <cell r="M799">
            <v>0</v>
          </cell>
          <cell r="N799">
            <v>0</v>
          </cell>
        </row>
        <row r="800">
          <cell r="M800">
            <v>0</v>
          </cell>
          <cell r="N800">
            <v>0</v>
          </cell>
        </row>
        <row r="801">
          <cell r="M801">
            <v>0</v>
          </cell>
          <cell r="N801">
            <v>0</v>
          </cell>
        </row>
        <row r="802">
          <cell r="M802">
            <v>0</v>
          </cell>
          <cell r="N802">
            <v>0</v>
          </cell>
        </row>
        <row r="803">
          <cell r="M803">
            <v>0</v>
          </cell>
          <cell r="N803">
            <v>0</v>
          </cell>
        </row>
        <row r="804">
          <cell r="M804">
            <v>0</v>
          </cell>
          <cell r="N804">
            <v>0</v>
          </cell>
        </row>
        <row r="805">
          <cell r="M805">
            <v>0</v>
          </cell>
          <cell r="N805">
            <v>0</v>
          </cell>
        </row>
        <row r="806">
          <cell r="M806">
            <v>0</v>
          </cell>
          <cell r="N806">
            <v>0</v>
          </cell>
        </row>
        <row r="807">
          <cell r="M807">
            <v>0</v>
          </cell>
          <cell r="N807">
            <v>0</v>
          </cell>
        </row>
        <row r="808">
          <cell r="M808">
            <v>0</v>
          </cell>
          <cell r="N808">
            <v>0</v>
          </cell>
        </row>
        <row r="809">
          <cell r="M809">
            <v>0</v>
          </cell>
          <cell r="N809">
            <v>0</v>
          </cell>
        </row>
        <row r="810">
          <cell r="M810">
            <v>0</v>
          </cell>
          <cell r="N810">
            <v>0</v>
          </cell>
        </row>
        <row r="811">
          <cell r="M811">
            <v>0</v>
          </cell>
          <cell r="N811">
            <v>0</v>
          </cell>
        </row>
        <row r="812">
          <cell r="M812">
            <v>0</v>
          </cell>
          <cell r="N812">
            <v>0</v>
          </cell>
        </row>
        <row r="813">
          <cell r="M813">
            <v>0</v>
          </cell>
          <cell r="N813">
            <v>0</v>
          </cell>
        </row>
        <row r="814">
          <cell r="M814">
            <v>0</v>
          </cell>
          <cell r="N814">
            <v>0</v>
          </cell>
        </row>
        <row r="815">
          <cell r="M815">
            <v>0</v>
          </cell>
          <cell r="N815">
            <v>0</v>
          </cell>
        </row>
        <row r="816">
          <cell r="M816">
            <v>0</v>
          </cell>
          <cell r="N816">
            <v>0</v>
          </cell>
        </row>
        <row r="817">
          <cell r="M817">
            <v>0</v>
          </cell>
          <cell r="N817">
            <v>0</v>
          </cell>
        </row>
        <row r="818">
          <cell r="M818">
            <v>0</v>
          </cell>
          <cell r="N818">
            <v>0</v>
          </cell>
        </row>
        <row r="819">
          <cell r="M819">
            <v>0</v>
          </cell>
          <cell r="N819">
            <v>0</v>
          </cell>
        </row>
        <row r="820">
          <cell r="M820">
            <v>0</v>
          </cell>
          <cell r="N820">
            <v>0</v>
          </cell>
        </row>
        <row r="821">
          <cell r="M821">
            <v>0</v>
          </cell>
          <cell r="N821">
            <v>0</v>
          </cell>
        </row>
        <row r="822">
          <cell r="M822">
            <v>0</v>
          </cell>
          <cell r="N822">
            <v>0</v>
          </cell>
        </row>
        <row r="823">
          <cell r="M823">
            <v>0</v>
          </cell>
          <cell r="N823">
            <v>0</v>
          </cell>
        </row>
        <row r="824">
          <cell r="M824">
            <v>0</v>
          </cell>
          <cell r="N824">
            <v>0</v>
          </cell>
        </row>
        <row r="825">
          <cell r="M825">
            <v>0</v>
          </cell>
          <cell r="N825">
            <v>0</v>
          </cell>
        </row>
        <row r="826">
          <cell r="M826">
            <v>0</v>
          </cell>
          <cell r="N826">
            <v>0</v>
          </cell>
        </row>
        <row r="827">
          <cell r="M827">
            <v>0</v>
          </cell>
          <cell r="N827">
            <v>0</v>
          </cell>
        </row>
        <row r="828">
          <cell r="M828">
            <v>0</v>
          </cell>
          <cell r="N828">
            <v>0</v>
          </cell>
        </row>
        <row r="829">
          <cell r="M829">
            <v>0</v>
          </cell>
          <cell r="N829">
            <v>0</v>
          </cell>
        </row>
        <row r="830">
          <cell r="M830">
            <v>0</v>
          </cell>
          <cell r="N830">
            <v>0</v>
          </cell>
        </row>
        <row r="831">
          <cell r="M831">
            <v>0</v>
          </cell>
          <cell r="N831">
            <v>0</v>
          </cell>
        </row>
        <row r="832">
          <cell r="M832">
            <v>0</v>
          </cell>
          <cell r="N832">
            <v>0</v>
          </cell>
        </row>
        <row r="833">
          <cell r="M833">
            <v>0</v>
          </cell>
          <cell r="N833">
            <v>0</v>
          </cell>
        </row>
        <row r="834">
          <cell r="M834">
            <v>0</v>
          </cell>
          <cell r="N834">
            <v>0</v>
          </cell>
        </row>
        <row r="835">
          <cell r="M835">
            <v>0</v>
          </cell>
          <cell r="N835">
            <v>0</v>
          </cell>
        </row>
        <row r="836">
          <cell r="M836">
            <v>0</v>
          </cell>
          <cell r="N836">
            <v>0</v>
          </cell>
        </row>
        <row r="837">
          <cell r="M837">
            <v>0</v>
          </cell>
          <cell r="N837">
            <v>0</v>
          </cell>
        </row>
        <row r="838">
          <cell r="M838">
            <v>0</v>
          </cell>
          <cell r="N838">
            <v>0</v>
          </cell>
        </row>
        <row r="839">
          <cell r="M839">
            <v>0</v>
          </cell>
          <cell r="N839">
            <v>0</v>
          </cell>
        </row>
        <row r="840">
          <cell r="M840">
            <v>0</v>
          </cell>
          <cell r="N840">
            <v>0</v>
          </cell>
        </row>
        <row r="841">
          <cell r="M841">
            <v>0</v>
          </cell>
          <cell r="N841">
            <v>0</v>
          </cell>
        </row>
        <row r="842">
          <cell r="M842">
            <v>0</v>
          </cell>
          <cell r="N842">
            <v>0</v>
          </cell>
        </row>
        <row r="843">
          <cell r="M843">
            <v>0</v>
          </cell>
          <cell r="N843">
            <v>0</v>
          </cell>
        </row>
        <row r="844">
          <cell r="M844">
            <v>0</v>
          </cell>
          <cell r="N844">
            <v>0</v>
          </cell>
        </row>
        <row r="845">
          <cell r="M845">
            <v>0</v>
          </cell>
          <cell r="N845">
            <v>0</v>
          </cell>
        </row>
        <row r="846">
          <cell r="M846">
            <v>0</v>
          </cell>
          <cell r="N846">
            <v>0</v>
          </cell>
        </row>
        <row r="847">
          <cell r="M847">
            <v>0</v>
          </cell>
          <cell r="N847">
            <v>0</v>
          </cell>
        </row>
        <row r="848">
          <cell r="M848">
            <v>0</v>
          </cell>
          <cell r="N848">
            <v>0</v>
          </cell>
        </row>
        <row r="849">
          <cell r="M849">
            <v>0</v>
          </cell>
          <cell r="N849">
            <v>0</v>
          </cell>
        </row>
        <row r="850">
          <cell r="M850">
            <v>0</v>
          </cell>
          <cell r="N850">
            <v>0</v>
          </cell>
        </row>
        <row r="851">
          <cell r="M851">
            <v>0</v>
          </cell>
          <cell r="N851">
            <v>0</v>
          </cell>
        </row>
        <row r="852">
          <cell r="M852">
            <v>0</v>
          </cell>
          <cell r="N852">
            <v>0</v>
          </cell>
        </row>
        <row r="853">
          <cell r="M853">
            <v>0</v>
          </cell>
          <cell r="N853">
            <v>0</v>
          </cell>
        </row>
        <row r="854">
          <cell r="M854">
            <v>0</v>
          </cell>
          <cell r="N854">
            <v>0</v>
          </cell>
        </row>
        <row r="855">
          <cell r="M855">
            <v>0</v>
          </cell>
          <cell r="N855">
            <v>0</v>
          </cell>
        </row>
        <row r="856">
          <cell r="M856">
            <v>0</v>
          </cell>
          <cell r="N856">
            <v>0</v>
          </cell>
        </row>
        <row r="857">
          <cell r="M857">
            <v>0</v>
          </cell>
          <cell r="N857">
            <v>0</v>
          </cell>
        </row>
        <row r="858">
          <cell r="M858">
            <v>0</v>
          </cell>
          <cell r="N858">
            <v>0</v>
          </cell>
        </row>
        <row r="859">
          <cell r="M859">
            <v>0</v>
          </cell>
          <cell r="N859">
            <v>0</v>
          </cell>
        </row>
        <row r="860">
          <cell r="M860">
            <v>0</v>
          </cell>
          <cell r="N860">
            <v>0</v>
          </cell>
        </row>
        <row r="861">
          <cell r="M861">
            <v>0</v>
          </cell>
          <cell r="N861">
            <v>0</v>
          </cell>
        </row>
        <row r="862">
          <cell r="M862">
            <v>0</v>
          </cell>
          <cell r="N862">
            <v>0</v>
          </cell>
        </row>
        <row r="863">
          <cell r="M863">
            <v>0</v>
          </cell>
          <cell r="N863">
            <v>0</v>
          </cell>
        </row>
        <row r="864">
          <cell r="M864">
            <v>0</v>
          </cell>
          <cell r="N864">
            <v>0</v>
          </cell>
        </row>
        <row r="865">
          <cell r="M865">
            <v>0</v>
          </cell>
          <cell r="N865">
            <v>0</v>
          </cell>
        </row>
        <row r="866">
          <cell r="M866">
            <v>0</v>
          </cell>
          <cell r="N866">
            <v>0</v>
          </cell>
        </row>
        <row r="867">
          <cell r="M867">
            <v>0</v>
          </cell>
          <cell r="N867">
            <v>0</v>
          </cell>
        </row>
        <row r="868">
          <cell r="M868">
            <v>0</v>
          </cell>
          <cell r="N868">
            <v>0</v>
          </cell>
        </row>
        <row r="869">
          <cell r="M869">
            <v>0</v>
          </cell>
          <cell r="N869">
            <v>0</v>
          </cell>
        </row>
        <row r="870">
          <cell r="M870">
            <v>0</v>
          </cell>
          <cell r="N870">
            <v>0</v>
          </cell>
        </row>
        <row r="871">
          <cell r="M871">
            <v>0</v>
          </cell>
          <cell r="N871">
            <v>0</v>
          </cell>
        </row>
        <row r="872">
          <cell r="M872">
            <v>0</v>
          </cell>
          <cell r="N872">
            <v>0</v>
          </cell>
        </row>
        <row r="873">
          <cell r="M873">
            <v>0</v>
          </cell>
          <cell r="N873">
            <v>0</v>
          </cell>
        </row>
        <row r="874">
          <cell r="M874">
            <v>0</v>
          </cell>
          <cell r="N874">
            <v>0</v>
          </cell>
        </row>
        <row r="875">
          <cell r="M875">
            <v>0</v>
          </cell>
          <cell r="N875">
            <v>0</v>
          </cell>
        </row>
        <row r="876">
          <cell r="M876">
            <v>0</v>
          </cell>
          <cell r="N876">
            <v>0</v>
          </cell>
        </row>
        <row r="877">
          <cell r="M877">
            <v>0</v>
          </cell>
          <cell r="N877">
            <v>0</v>
          </cell>
        </row>
        <row r="878">
          <cell r="M878">
            <v>0</v>
          </cell>
          <cell r="N878">
            <v>0</v>
          </cell>
        </row>
        <row r="879">
          <cell r="M879">
            <v>0</v>
          </cell>
          <cell r="N879">
            <v>0</v>
          </cell>
        </row>
        <row r="880">
          <cell r="M880">
            <v>0</v>
          </cell>
          <cell r="N880">
            <v>0</v>
          </cell>
        </row>
        <row r="881">
          <cell r="M881">
            <v>0</v>
          </cell>
          <cell r="N881">
            <v>0</v>
          </cell>
        </row>
        <row r="882">
          <cell r="M882">
            <v>0</v>
          </cell>
          <cell r="N882">
            <v>0</v>
          </cell>
        </row>
        <row r="883">
          <cell r="M883">
            <v>0</v>
          </cell>
          <cell r="N883">
            <v>0</v>
          </cell>
        </row>
        <row r="884">
          <cell r="M884">
            <v>0</v>
          </cell>
          <cell r="N884">
            <v>0</v>
          </cell>
        </row>
        <row r="885">
          <cell r="M885">
            <v>0</v>
          </cell>
          <cell r="N885">
            <v>0</v>
          </cell>
        </row>
        <row r="886">
          <cell r="M886">
            <v>0</v>
          </cell>
          <cell r="N886">
            <v>0</v>
          </cell>
        </row>
        <row r="887">
          <cell r="M887">
            <v>0</v>
          </cell>
          <cell r="N887">
            <v>0</v>
          </cell>
        </row>
        <row r="888">
          <cell r="M888">
            <v>0</v>
          </cell>
          <cell r="N888">
            <v>0</v>
          </cell>
        </row>
        <row r="889">
          <cell r="M889">
            <v>0</v>
          </cell>
          <cell r="N889">
            <v>0</v>
          </cell>
        </row>
        <row r="890">
          <cell r="M890">
            <v>0</v>
          </cell>
          <cell r="N890">
            <v>0</v>
          </cell>
        </row>
        <row r="891">
          <cell r="M891">
            <v>0</v>
          </cell>
          <cell r="N891">
            <v>0</v>
          </cell>
        </row>
        <row r="892">
          <cell r="M892">
            <v>0</v>
          </cell>
          <cell r="N892">
            <v>0</v>
          </cell>
        </row>
        <row r="893">
          <cell r="M893">
            <v>0</v>
          </cell>
          <cell r="N893">
            <v>0</v>
          </cell>
        </row>
        <row r="894">
          <cell r="M894">
            <v>0</v>
          </cell>
          <cell r="N894">
            <v>0</v>
          </cell>
        </row>
        <row r="895">
          <cell r="M895">
            <v>0</v>
          </cell>
          <cell r="N895">
            <v>0</v>
          </cell>
        </row>
        <row r="896">
          <cell r="M896">
            <v>0</v>
          </cell>
          <cell r="N896">
            <v>0</v>
          </cell>
        </row>
        <row r="897">
          <cell r="M897">
            <v>0</v>
          </cell>
          <cell r="N897">
            <v>0</v>
          </cell>
        </row>
        <row r="898">
          <cell r="M898">
            <v>0</v>
          </cell>
          <cell r="N898">
            <v>0</v>
          </cell>
        </row>
        <row r="899">
          <cell r="M899">
            <v>0</v>
          </cell>
          <cell r="N899">
            <v>0</v>
          </cell>
        </row>
        <row r="900">
          <cell r="M900">
            <v>0</v>
          </cell>
          <cell r="N900">
            <v>0</v>
          </cell>
        </row>
        <row r="901">
          <cell r="M901">
            <v>0</v>
          </cell>
          <cell r="N901">
            <v>0</v>
          </cell>
        </row>
        <row r="902">
          <cell r="M902">
            <v>0</v>
          </cell>
          <cell r="N902">
            <v>0</v>
          </cell>
        </row>
        <row r="903">
          <cell r="M903">
            <v>0</v>
          </cell>
          <cell r="N903">
            <v>0</v>
          </cell>
        </row>
        <row r="904">
          <cell r="M904">
            <v>0</v>
          </cell>
          <cell r="N904">
            <v>0</v>
          </cell>
        </row>
        <row r="905">
          <cell r="M905">
            <v>0</v>
          </cell>
          <cell r="N905">
            <v>0</v>
          </cell>
        </row>
        <row r="906">
          <cell r="M906">
            <v>0</v>
          </cell>
          <cell r="N906">
            <v>0</v>
          </cell>
        </row>
        <row r="907">
          <cell r="M907">
            <v>0</v>
          </cell>
          <cell r="N907">
            <v>0</v>
          </cell>
        </row>
        <row r="908">
          <cell r="M908">
            <v>0</v>
          </cell>
          <cell r="N908">
            <v>0</v>
          </cell>
        </row>
        <row r="909">
          <cell r="M909">
            <v>0</v>
          </cell>
          <cell r="N909">
            <v>0</v>
          </cell>
        </row>
        <row r="910">
          <cell r="M910">
            <v>0</v>
          </cell>
          <cell r="N910">
            <v>0</v>
          </cell>
        </row>
        <row r="911">
          <cell r="M911">
            <v>0</v>
          </cell>
          <cell r="N911">
            <v>0</v>
          </cell>
        </row>
        <row r="912">
          <cell r="M912">
            <v>0</v>
          </cell>
          <cell r="N912">
            <v>0</v>
          </cell>
        </row>
        <row r="913">
          <cell r="M913">
            <v>0</v>
          </cell>
          <cell r="N913">
            <v>0</v>
          </cell>
        </row>
        <row r="914">
          <cell r="M914">
            <v>0</v>
          </cell>
          <cell r="N914">
            <v>0</v>
          </cell>
        </row>
        <row r="915">
          <cell r="M915">
            <v>0</v>
          </cell>
          <cell r="N915">
            <v>0</v>
          </cell>
        </row>
        <row r="916">
          <cell r="M916">
            <v>0</v>
          </cell>
          <cell r="N916">
            <v>0</v>
          </cell>
        </row>
        <row r="917">
          <cell r="M917">
            <v>0</v>
          </cell>
          <cell r="N917">
            <v>0</v>
          </cell>
        </row>
        <row r="918">
          <cell r="M918">
            <v>0</v>
          </cell>
          <cell r="N918">
            <v>0</v>
          </cell>
        </row>
        <row r="919">
          <cell r="M919">
            <v>0</v>
          </cell>
          <cell r="N919">
            <v>0</v>
          </cell>
        </row>
        <row r="920">
          <cell r="M920">
            <v>0</v>
          </cell>
          <cell r="N920">
            <v>0</v>
          </cell>
        </row>
        <row r="921">
          <cell r="M921">
            <v>0</v>
          </cell>
          <cell r="N921">
            <v>0</v>
          </cell>
        </row>
        <row r="922">
          <cell r="M922">
            <v>0</v>
          </cell>
          <cell r="N922">
            <v>0</v>
          </cell>
        </row>
        <row r="923">
          <cell r="M923">
            <v>0</v>
          </cell>
          <cell r="N923">
            <v>0</v>
          </cell>
        </row>
        <row r="924">
          <cell r="M924">
            <v>0</v>
          </cell>
          <cell r="N924">
            <v>0</v>
          </cell>
        </row>
        <row r="925">
          <cell r="M925">
            <v>0</v>
          </cell>
          <cell r="N925">
            <v>0</v>
          </cell>
        </row>
        <row r="926">
          <cell r="M926">
            <v>0</v>
          </cell>
          <cell r="N926">
            <v>0</v>
          </cell>
        </row>
        <row r="927">
          <cell r="M927">
            <v>0</v>
          </cell>
          <cell r="N927">
            <v>0</v>
          </cell>
        </row>
        <row r="928">
          <cell r="M928">
            <v>0</v>
          </cell>
          <cell r="N928">
            <v>0</v>
          </cell>
        </row>
        <row r="929">
          <cell r="M929">
            <v>0</v>
          </cell>
          <cell r="N929">
            <v>0</v>
          </cell>
        </row>
        <row r="930">
          <cell r="M930">
            <v>0</v>
          </cell>
          <cell r="N930">
            <v>0</v>
          </cell>
        </row>
        <row r="931">
          <cell r="M931">
            <v>0</v>
          </cell>
          <cell r="N931">
            <v>0</v>
          </cell>
        </row>
        <row r="932">
          <cell r="M932">
            <v>0</v>
          </cell>
          <cell r="N932">
            <v>0</v>
          </cell>
        </row>
        <row r="933">
          <cell r="M933">
            <v>0</v>
          </cell>
          <cell r="N933">
            <v>0</v>
          </cell>
        </row>
        <row r="934">
          <cell r="M934">
            <v>0</v>
          </cell>
          <cell r="N934">
            <v>0</v>
          </cell>
        </row>
        <row r="935">
          <cell r="M935">
            <v>0</v>
          </cell>
          <cell r="N935">
            <v>0</v>
          </cell>
        </row>
        <row r="936">
          <cell r="M936">
            <v>0</v>
          </cell>
          <cell r="N936">
            <v>0</v>
          </cell>
        </row>
        <row r="937">
          <cell r="M937">
            <v>0</v>
          </cell>
          <cell r="N937">
            <v>0</v>
          </cell>
        </row>
        <row r="938">
          <cell r="M938">
            <v>0</v>
          </cell>
          <cell r="N938">
            <v>0</v>
          </cell>
        </row>
        <row r="939">
          <cell r="M939">
            <v>0</v>
          </cell>
          <cell r="N939">
            <v>0</v>
          </cell>
        </row>
        <row r="940">
          <cell r="M940">
            <v>0</v>
          </cell>
          <cell r="N940">
            <v>0</v>
          </cell>
        </row>
        <row r="941">
          <cell r="M941">
            <v>0</v>
          </cell>
          <cell r="N941">
            <v>0</v>
          </cell>
        </row>
        <row r="942">
          <cell r="M942">
            <v>0</v>
          </cell>
          <cell r="N942">
            <v>0</v>
          </cell>
        </row>
        <row r="943">
          <cell r="M943">
            <v>0</v>
          </cell>
          <cell r="N943">
            <v>0</v>
          </cell>
        </row>
        <row r="944">
          <cell r="M944">
            <v>0</v>
          </cell>
          <cell r="N944">
            <v>0</v>
          </cell>
        </row>
        <row r="945">
          <cell r="M945">
            <v>0</v>
          </cell>
          <cell r="N945">
            <v>0</v>
          </cell>
        </row>
        <row r="946">
          <cell r="M946">
            <v>0</v>
          </cell>
          <cell r="N946">
            <v>0</v>
          </cell>
        </row>
        <row r="947">
          <cell r="M947">
            <v>0</v>
          </cell>
          <cell r="N947">
            <v>0</v>
          </cell>
        </row>
        <row r="948">
          <cell r="M948">
            <v>0</v>
          </cell>
          <cell r="N948">
            <v>0</v>
          </cell>
        </row>
        <row r="949">
          <cell r="M949">
            <v>0</v>
          </cell>
          <cell r="N949">
            <v>0</v>
          </cell>
        </row>
        <row r="950">
          <cell r="M950">
            <v>0</v>
          </cell>
          <cell r="N950">
            <v>0</v>
          </cell>
        </row>
        <row r="951">
          <cell r="M951">
            <v>0</v>
          </cell>
          <cell r="N951">
            <v>0</v>
          </cell>
        </row>
        <row r="952">
          <cell r="M952">
            <v>0</v>
          </cell>
          <cell r="N952">
            <v>0</v>
          </cell>
        </row>
        <row r="953">
          <cell r="M953">
            <v>0</v>
          </cell>
          <cell r="N953">
            <v>0</v>
          </cell>
        </row>
        <row r="954">
          <cell r="M954">
            <v>0</v>
          </cell>
          <cell r="N954">
            <v>0</v>
          </cell>
        </row>
        <row r="955">
          <cell r="M955">
            <v>0</v>
          </cell>
          <cell r="N955">
            <v>0</v>
          </cell>
        </row>
        <row r="956">
          <cell r="M956">
            <v>0</v>
          </cell>
          <cell r="N956">
            <v>0</v>
          </cell>
        </row>
        <row r="957">
          <cell r="M957">
            <v>0</v>
          </cell>
          <cell r="N957">
            <v>0</v>
          </cell>
        </row>
        <row r="958">
          <cell r="M958">
            <v>0</v>
          </cell>
          <cell r="N958">
            <v>0</v>
          </cell>
        </row>
        <row r="959">
          <cell r="M959">
            <v>0</v>
          </cell>
          <cell r="N959">
            <v>0</v>
          </cell>
        </row>
        <row r="960">
          <cell r="M960">
            <v>0</v>
          </cell>
          <cell r="N960">
            <v>0</v>
          </cell>
        </row>
        <row r="961">
          <cell r="M961">
            <v>0</v>
          </cell>
          <cell r="N961">
            <v>0</v>
          </cell>
        </row>
        <row r="962">
          <cell r="M962">
            <v>0</v>
          </cell>
          <cell r="N962">
            <v>0</v>
          </cell>
        </row>
        <row r="963">
          <cell r="M963">
            <v>0</v>
          </cell>
          <cell r="N963">
            <v>0</v>
          </cell>
        </row>
        <row r="964">
          <cell r="M964">
            <v>0</v>
          </cell>
          <cell r="N964">
            <v>0</v>
          </cell>
        </row>
        <row r="965">
          <cell r="M965">
            <v>0</v>
          </cell>
          <cell r="N965">
            <v>0</v>
          </cell>
        </row>
        <row r="966">
          <cell r="M966">
            <v>0</v>
          </cell>
          <cell r="N966">
            <v>0</v>
          </cell>
        </row>
        <row r="967">
          <cell r="M967">
            <v>0</v>
          </cell>
          <cell r="N967">
            <v>0</v>
          </cell>
        </row>
        <row r="968">
          <cell r="M968">
            <v>0</v>
          </cell>
          <cell r="N968">
            <v>0</v>
          </cell>
        </row>
        <row r="969">
          <cell r="M969">
            <v>0</v>
          </cell>
          <cell r="N969">
            <v>0</v>
          </cell>
        </row>
        <row r="970">
          <cell r="M970">
            <v>0</v>
          </cell>
          <cell r="N970">
            <v>0</v>
          </cell>
        </row>
        <row r="971">
          <cell r="M971">
            <v>0</v>
          </cell>
          <cell r="N971">
            <v>0</v>
          </cell>
        </row>
        <row r="972">
          <cell r="M972">
            <v>0</v>
          </cell>
          <cell r="N972">
            <v>0</v>
          </cell>
        </row>
        <row r="973">
          <cell r="M973">
            <v>0</v>
          </cell>
          <cell r="N973">
            <v>0</v>
          </cell>
        </row>
        <row r="974">
          <cell r="M974">
            <v>0</v>
          </cell>
          <cell r="N974">
            <v>0</v>
          </cell>
        </row>
        <row r="975">
          <cell r="M975">
            <v>0</v>
          </cell>
          <cell r="N975">
            <v>0</v>
          </cell>
        </row>
        <row r="976">
          <cell r="M976">
            <v>0</v>
          </cell>
          <cell r="N976">
            <v>0</v>
          </cell>
        </row>
        <row r="977">
          <cell r="M977">
            <v>0</v>
          </cell>
          <cell r="N977">
            <v>0</v>
          </cell>
        </row>
        <row r="978">
          <cell r="M978">
            <v>0</v>
          </cell>
          <cell r="N978">
            <v>0</v>
          </cell>
        </row>
        <row r="979">
          <cell r="M979">
            <v>0</v>
          </cell>
          <cell r="N979">
            <v>0</v>
          </cell>
        </row>
        <row r="980">
          <cell r="M980">
            <v>0</v>
          </cell>
          <cell r="N980">
            <v>0</v>
          </cell>
        </row>
        <row r="981">
          <cell r="M981">
            <v>0</v>
          </cell>
          <cell r="N981">
            <v>0</v>
          </cell>
        </row>
        <row r="982">
          <cell r="M982">
            <v>0</v>
          </cell>
          <cell r="N982">
            <v>0</v>
          </cell>
        </row>
        <row r="983">
          <cell r="M983">
            <v>0</v>
          </cell>
          <cell r="N983">
            <v>0</v>
          </cell>
        </row>
        <row r="984">
          <cell r="M984">
            <v>0</v>
          </cell>
          <cell r="N984">
            <v>0</v>
          </cell>
        </row>
        <row r="985">
          <cell r="M985">
            <v>0</v>
          </cell>
          <cell r="N985">
            <v>0</v>
          </cell>
        </row>
        <row r="986">
          <cell r="M986">
            <v>0</v>
          </cell>
          <cell r="N986">
            <v>0</v>
          </cell>
        </row>
        <row r="987">
          <cell r="M987">
            <v>0</v>
          </cell>
          <cell r="N987">
            <v>0</v>
          </cell>
        </row>
        <row r="988">
          <cell r="M988">
            <v>0</v>
          </cell>
          <cell r="N988">
            <v>0</v>
          </cell>
        </row>
        <row r="989">
          <cell r="M989">
            <v>0</v>
          </cell>
          <cell r="N989">
            <v>0</v>
          </cell>
        </row>
        <row r="990">
          <cell r="M990">
            <v>0</v>
          </cell>
          <cell r="N990">
            <v>0</v>
          </cell>
        </row>
        <row r="991">
          <cell r="M991">
            <v>0</v>
          </cell>
          <cell r="N991">
            <v>0</v>
          </cell>
        </row>
        <row r="992">
          <cell r="M992">
            <v>0</v>
          </cell>
          <cell r="N992">
            <v>0</v>
          </cell>
        </row>
        <row r="993">
          <cell r="M993">
            <v>0</v>
          </cell>
          <cell r="N993">
            <v>0</v>
          </cell>
        </row>
        <row r="994">
          <cell r="M994">
            <v>0</v>
          </cell>
          <cell r="N994">
            <v>0</v>
          </cell>
        </row>
        <row r="995">
          <cell r="M995">
            <v>0</v>
          </cell>
          <cell r="N995">
            <v>0</v>
          </cell>
        </row>
        <row r="996">
          <cell r="M996">
            <v>0</v>
          </cell>
          <cell r="N996">
            <v>0</v>
          </cell>
        </row>
        <row r="997">
          <cell r="M997">
            <v>0</v>
          </cell>
          <cell r="N997">
            <v>0</v>
          </cell>
        </row>
        <row r="998">
          <cell r="M998">
            <v>0</v>
          </cell>
          <cell r="N998">
            <v>0</v>
          </cell>
        </row>
        <row r="999">
          <cell r="M999">
            <v>0</v>
          </cell>
          <cell r="N999">
            <v>0</v>
          </cell>
        </row>
        <row r="1000">
          <cell r="M1000">
            <v>0</v>
          </cell>
          <cell r="N1000">
            <v>0</v>
          </cell>
        </row>
        <row r="1001">
          <cell r="M1001">
            <v>0</v>
          </cell>
          <cell r="N1001">
            <v>0</v>
          </cell>
        </row>
        <row r="1002">
          <cell r="M1002">
            <v>0</v>
          </cell>
          <cell r="N1002">
            <v>0</v>
          </cell>
        </row>
        <row r="1003">
          <cell r="M1003">
            <v>0</v>
          </cell>
          <cell r="N1003">
            <v>0</v>
          </cell>
        </row>
        <row r="1004">
          <cell r="M1004">
            <v>0</v>
          </cell>
          <cell r="N1004">
            <v>0</v>
          </cell>
        </row>
        <row r="1005">
          <cell r="M1005">
            <v>0</v>
          </cell>
          <cell r="N1005">
            <v>0</v>
          </cell>
        </row>
        <row r="1006">
          <cell r="M1006">
            <v>0</v>
          </cell>
          <cell r="N1006">
            <v>0</v>
          </cell>
        </row>
        <row r="1007">
          <cell r="M1007">
            <v>0</v>
          </cell>
          <cell r="N1007">
            <v>0</v>
          </cell>
        </row>
        <row r="1008">
          <cell r="M1008">
            <v>0</v>
          </cell>
          <cell r="N1008">
            <v>0</v>
          </cell>
        </row>
        <row r="1009">
          <cell r="M1009">
            <v>0</v>
          </cell>
          <cell r="N1009">
            <v>0</v>
          </cell>
        </row>
        <row r="1010">
          <cell r="M1010">
            <v>0</v>
          </cell>
          <cell r="N1010">
            <v>0</v>
          </cell>
        </row>
        <row r="1011">
          <cell r="M1011">
            <v>0</v>
          </cell>
          <cell r="N1011">
            <v>0</v>
          </cell>
        </row>
        <row r="1012">
          <cell r="M1012">
            <v>0</v>
          </cell>
          <cell r="N1012">
            <v>0</v>
          </cell>
        </row>
        <row r="1013">
          <cell r="M1013">
            <v>0</v>
          </cell>
          <cell r="N1013">
            <v>0</v>
          </cell>
        </row>
        <row r="1014">
          <cell r="M1014">
            <v>0</v>
          </cell>
          <cell r="N1014">
            <v>0</v>
          </cell>
        </row>
        <row r="1015">
          <cell r="M1015">
            <v>0</v>
          </cell>
          <cell r="N1015">
            <v>0</v>
          </cell>
        </row>
        <row r="1016">
          <cell r="M1016">
            <v>0</v>
          </cell>
          <cell r="N1016">
            <v>0</v>
          </cell>
        </row>
        <row r="1017">
          <cell r="M1017">
            <v>0</v>
          </cell>
          <cell r="N1017">
            <v>0</v>
          </cell>
        </row>
        <row r="1018">
          <cell r="M1018">
            <v>0</v>
          </cell>
          <cell r="N1018">
            <v>0</v>
          </cell>
        </row>
        <row r="1019">
          <cell r="M1019">
            <v>0</v>
          </cell>
          <cell r="N1019">
            <v>0</v>
          </cell>
        </row>
        <row r="1020">
          <cell r="M1020">
            <v>0</v>
          </cell>
          <cell r="N1020">
            <v>0</v>
          </cell>
        </row>
        <row r="1021">
          <cell r="M1021">
            <v>0</v>
          </cell>
          <cell r="N1021">
            <v>0</v>
          </cell>
        </row>
        <row r="1022">
          <cell r="M1022">
            <v>0</v>
          </cell>
          <cell r="N1022">
            <v>0</v>
          </cell>
        </row>
        <row r="1023">
          <cell r="M1023">
            <v>0</v>
          </cell>
          <cell r="N1023">
            <v>0</v>
          </cell>
        </row>
        <row r="1024">
          <cell r="M1024">
            <v>0</v>
          </cell>
          <cell r="N1024">
            <v>0</v>
          </cell>
        </row>
        <row r="1025">
          <cell r="M1025">
            <v>0</v>
          </cell>
          <cell r="N1025">
            <v>0</v>
          </cell>
        </row>
        <row r="1026">
          <cell r="M1026">
            <v>0</v>
          </cell>
          <cell r="N1026">
            <v>0</v>
          </cell>
        </row>
        <row r="1027">
          <cell r="M1027">
            <v>0</v>
          </cell>
          <cell r="N1027">
            <v>0</v>
          </cell>
        </row>
        <row r="1028">
          <cell r="M1028">
            <v>0</v>
          </cell>
          <cell r="N1028">
            <v>0</v>
          </cell>
        </row>
        <row r="1029">
          <cell r="M1029">
            <v>0</v>
          </cell>
          <cell r="N1029">
            <v>0</v>
          </cell>
        </row>
        <row r="1030">
          <cell r="M1030">
            <v>0</v>
          </cell>
          <cell r="N1030">
            <v>0</v>
          </cell>
        </row>
        <row r="1031">
          <cell r="M1031">
            <v>0</v>
          </cell>
          <cell r="N1031">
            <v>0</v>
          </cell>
        </row>
        <row r="1032">
          <cell r="M1032">
            <v>0</v>
          </cell>
          <cell r="N1032">
            <v>0</v>
          </cell>
        </row>
        <row r="1033">
          <cell r="M1033">
            <v>0</v>
          </cell>
          <cell r="N1033">
            <v>0</v>
          </cell>
        </row>
        <row r="1034">
          <cell r="M1034">
            <v>0</v>
          </cell>
          <cell r="N1034">
            <v>0</v>
          </cell>
        </row>
        <row r="1035">
          <cell r="M1035">
            <v>0</v>
          </cell>
          <cell r="N1035">
            <v>0</v>
          </cell>
        </row>
        <row r="1036">
          <cell r="M1036">
            <v>0</v>
          </cell>
          <cell r="N1036">
            <v>0</v>
          </cell>
        </row>
        <row r="1037">
          <cell r="M1037">
            <v>0</v>
          </cell>
          <cell r="N1037">
            <v>0</v>
          </cell>
        </row>
        <row r="1038">
          <cell r="M1038">
            <v>0</v>
          </cell>
          <cell r="N1038">
            <v>0</v>
          </cell>
        </row>
        <row r="1039">
          <cell r="M1039">
            <v>0</v>
          </cell>
          <cell r="N1039">
            <v>0</v>
          </cell>
        </row>
        <row r="1040">
          <cell r="M1040">
            <v>0</v>
          </cell>
          <cell r="N1040">
            <v>0</v>
          </cell>
        </row>
        <row r="1041">
          <cell r="M1041">
            <v>0</v>
          </cell>
          <cell r="N1041">
            <v>0</v>
          </cell>
        </row>
        <row r="1042">
          <cell r="M1042">
            <v>0</v>
          </cell>
          <cell r="N1042">
            <v>0</v>
          </cell>
        </row>
        <row r="1043">
          <cell r="M1043">
            <v>0</v>
          </cell>
          <cell r="N1043">
            <v>0</v>
          </cell>
        </row>
        <row r="1044">
          <cell r="M1044">
            <v>0</v>
          </cell>
          <cell r="N1044">
            <v>0</v>
          </cell>
        </row>
        <row r="1045">
          <cell r="M1045">
            <v>0</v>
          </cell>
          <cell r="N1045">
            <v>0</v>
          </cell>
        </row>
        <row r="1046">
          <cell r="M1046">
            <v>0</v>
          </cell>
          <cell r="N1046">
            <v>0</v>
          </cell>
        </row>
        <row r="1047">
          <cell r="M1047">
            <v>0</v>
          </cell>
          <cell r="N1047">
            <v>0</v>
          </cell>
        </row>
        <row r="1048">
          <cell r="M1048">
            <v>0</v>
          </cell>
          <cell r="N1048">
            <v>0</v>
          </cell>
        </row>
        <row r="1049">
          <cell r="M1049">
            <v>0</v>
          </cell>
          <cell r="N1049">
            <v>0</v>
          </cell>
        </row>
        <row r="1050">
          <cell r="M1050">
            <v>0</v>
          </cell>
          <cell r="N1050">
            <v>0</v>
          </cell>
        </row>
        <row r="1051">
          <cell r="M1051">
            <v>0</v>
          </cell>
          <cell r="N1051">
            <v>0</v>
          </cell>
        </row>
        <row r="1052">
          <cell r="M1052">
            <v>0</v>
          </cell>
          <cell r="N1052">
            <v>0</v>
          </cell>
        </row>
        <row r="1053">
          <cell r="M1053">
            <v>0</v>
          </cell>
          <cell r="N1053">
            <v>0</v>
          </cell>
        </row>
        <row r="1054">
          <cell r="M1054">
            <v>0</v>
          </cell>
          <cell r="N1054">
            <v>0</v>
          </cell>
        </row>
        <row r="1055">
          <cell r="M1055">
            <v>0</v>
          </cell>
          <cell r="N1055">
            <v>0</v>
          </cell>
        </row>
        <row r="1056">
          <cell r="M1056">
            <v>0</v>
          </cell>
          <cell r="N1056">
            <v>0</v>
          </cell>
        </row>
        <row r="1057">
          <cell r="M1057">
            <v>0</v>
          </cell>
          <cell r="N1057">
            <v>0</v>
          </cell>
        </row>
        <row r="1058">
          <cell r="M1058">
            <v>0</v>
          </cell>
          <cell r="N1058">
            <v>0</v>
          </cell>
        </row>
        <row r="1059">
          <cell r="M1059">
            <v>0</v>
          </cell>
          <cell r="N1059">
            <v>0</v>
          </cell>
        </row>
        <row r="1060">
          <cell r="M1060">
            <v>0</v>
          </cell>
          <cell r="N1060">
            <v>0</v>
          </cell>
        </row>
        <row r="1061">
          <cell r="M1061">
            <v>0</v>
          </cell>
          <cell r="N1061">
            <v>0</v>
          </cell>
        </row>
        <row r="1062">
          <cell r="M1062">
            <v>0</v>
          </cell>
          <cell r="N1062">
            <v>0</v>
          </cell>
        </row>
        <row r="1063">
          <cell r="M1063">
            <v>0</v>
          </cell>
          <cell r="N1063">
            <v>0</v>
          </cell>
        </row>
        <row r="1064">
          <cell r="M1064">
            <v>0</v>
          </cell>
          <cell r="N1064">
            <v>0</v>
          </cell>
        </row>
        <row r="1065">
          <cell r="M1065">
            <v>0</v>
          </cell>
          <cell r="N1065">
            <v>0</v>
          </cell>
        </row>
        <row r="1066">
          <cell r="M1066">
            <v>0</v>
          </cell>
          <cell r="N1066">
            <v>0</v>
          </cell>
        </row>
        <row r="1067">
          <cell r="M1067">
            <v>0</v>
          </cell>
          <cell r="N1067">
            <v>0</v>
          </cell>
        </row>
        <row r="1068">
          <cell r="M1068">
            <v>0</v>
          </cell>
          <cell r="N1068">
            <v>0</v>
          </cell>
        </row>
        <row r="1069">
          <cell r="M1069">
            <v>0</v>
          </cell>
          <cell r="N1069">
            <v>0</v>
          </cell>
        </row>
        <row r="1070">
          <cell r="M1070">
            <v>0</v>
          </cell>
          <cell r="N1070">
            <v>0</v>
          </cell>
        </row>
        <row r="1071">
          <cell r="M1071">
            <v>0</v>
          </cell>
          <cell r="N1071">
            <v>0</v>
          </cell>
        </row>
        <row r="1072">
          <cell r="M1072">
            <v>0</v>
          </cell>
          <cell r="N1072">
            <v>0</v>
          </cell>
        </row>
        <row r="1073">
          <cell r="M1073">
            <v>0</v>
          </cell>
          <cell r="N1073">
            <v>0</v>
          </cell>
        </row>
        <row r="1074">
          <cell r="M1074">
            <v>0</v>
          </cell>
          <cell r="N1074">
            <v>0</v>
          </cell>
        </row>
        <row r="1075">
          <cell r="M1075">
            <v>0</v>
          </cell>
          <cell r="N1075">
            <v>0</v>
          </cell>
        </row>
        <row r="1076">
          <cell r="M1076">
            <v>0</v>
          </cell>
          <cell r="N1076">
            <v>0</v>
          </cell>
        </row>
        <row r="1077">
          <cell r="M1077">
            <v>0</v>
          </cell>
        </row>
        <row r="1078">
          <cell r="N1078">
            <v>0</v>
          </cell>
        </row>
        <row r="1079">
          <cell r="N1079">
            <v>0</v>
          </cell>
        </row>
        <row r="1080">
          <cell r="N1080">
            <v>0</v>
          </cell>
        </row>
        <row r="1081">
          <cell r="N1081">
            <v>0</v>
          </cell>
        </row>
        <row r="1082">
          <cell r="N1082">
            <v>0</v>
          </cell>
        </row>
        <row r="1083">
          <cell r="N1083">
            <v>0</v>
          </cell>
        </row>
        <row r="1084">
          <cell r="N1084">
            <v>0</v>
          </cell>
        </row>
        <row r="1085">
          <cell r="N1085">
            <v>0</v>
          </cell>
        </row>
        <row r="1086">
          <cell r="N1086">
            <v>0</v>
          </cell>
        </row>
        <row r="1087">
          <cell r="N1087">
            <v>0</v>
          </cell>
        </row>
        <row r="1088">
          <cell r="N1088">
            <v>0</v>
          </cell>
        </row>
        <row r="1089">
          <cell r="N1089">
            <v>0</v>
          </cell>
        </row>
        <row r="1090">
          <cell r="N1090">
            <v>0</v>
          </cell>
        </row>
        <row r="1091">
          <cell r="N1091">
            <v>0</v>
          </cell>
        </row>
        <row r="1092">
          <cell r="N1092">
            <v>0</v>
          </cell>
        </row>
        <row r="1093">
          <cell r="N1093">
            <v>0</v>
          </cell>
        </row>
        <row r="1094">
          <cell r="N1094">
            <v>0</v>
          </cell>
        </row>
        <row r="1095">
          <cell r="N1095">
            <v>0</v>
          </cell>
        </row>
        <row r="1096">
          <cell r="N1096">
            <v>0</v>
          </cell>
        </row>
        <row r="1097">
          <cell r="N1097">
            <v>0</v>
          </cell>
        </row>
        <row r="1098">
          <cell r="N1098">
            <v>0</v>
          </cell>
        </row>
        <row r="1099">
          <cell r="N1099">
            <v>0</v>
          </cell>
        </row>
        <row r="1100">
          <cell r="N1100">
            <v>0</v>
          </cell>
        </row>
        <row r="1101">
          <cell r="N1101">
            <v>0</v>
          </cell>
        </row>
        <row r="1102">
          <cell r="N1102">
            <v>0</v>
          </cell>
        </row>
        <row r="1103">
          <cell r="N1103">
            <v>0</v>
          </cell>
        </row>
        <row r="1104">
          <cell r="N1104">
            <v>0</v>
          </cell>
        </row>
        <row r="1105">
          <cell r="N1105">
            <v>0</v>
          </cell>
        </row>
        <row r="1106">
          <cell r="N1106">
            <v>0</v>
          </cell>
        </row>
        <row r="1107">
          <cell r="N1107">
            <v>0</v>
          </cell>
        </row>
        <row r="1108">
          <cell r="N1108">
            <v>0</v>
          </cell>
        </row>
        <row r="1109">
          <cell r="N1109">
            <v>0</v>
          </cell>
        </row>
        <row r="1110">
          <cell r="M1110">
            <v>0</v>
          </cell>
          <cell r="N1110">
            <v>0</v>
          </cell>
        </row>
        <row r="1111">
          <cell r="M1111">
            <v>0</v>
          </cell>
          <cell r="N1111">
            <v>0</v>
          </cell>
        </row>
        <row r="1112">
          <cell r="M1112">
            <v>0</v>
          </cell>
          <cell r="N1112">
            <v>0</v>
          </cell>
        </row>
        <row r="1113">
          <cell r="M1113">
            <v>0</v>
          </cell>
          <cell r="N1113">
            <v>0</v>
          </cell>
        </row>
        <row r="1114">
          <cell r="M1114">
            <v>0</v>
          </cell>
          <cell r="N1114">
            <v>0</v>
          </cell>
        </row>
        <row r="1115">
          <cell r="M1115">
            <v>0</v>
          </cell>
          <cell r="N1115">
            <v>0</v>
          </cell>
        </row>
        <row r="1116">
          <cell r="M1116">
            <v>0</v>
          </cell>
          <cell r="N1116">
            <v>0</v>
          </cell>
        </row>
        <row r="1117">
          <cell r="M1117">
            <v>0</v>
          </cell>
          <cell r="N1117">
            <v>0</v>
          </cell>
        </row>
        <row r="1118">
          <cell r="M1118">
            <v>0</v>
          </cell>
          <cell r="N1118">
            <v>0</v>
          </cell>
        </row>
        <row r="1119">
          <cell r="M1119">
            <v>0</v>
          </cell>
          <cell r="N1119">
            <v>0</v>
          </cell>
        </row>
        <row r="1120">
          <cell r="M1120">
            <v>0</v>
          </cell>
          <cell r="N1120">
            <v>0</v>
          </cell>
        </row>
        <row r="1121">
          <cell r="M1121">
            <v>0</v>
          </cell>
          <cell r="N1121">
            <v>0</v>
          </cell>
        </row>
        <row r="1122">
          <cell r="M1122">
            <v>0</v>
          </cell>
          <cell r="N1122">
            <v>0</v>
          </cell>
        </row>
        <row r="1123">
          <cell r="M1123">
            <v>0</v>
          </cell>
          <cell r="N1123">
            <v>0</v>
          </cell>
        </row>
        <row r="1124">
          <cell r="M1124">
            <v>0</v>
          </cell>
          <cell r="N1124">
            <v>0</v>
          </cell>
        </row>
        <row r="1125">
          <cell r="M1125">
            <v>0</v>
          </cell>
          <cell r="N1125">
            <v>0</v>
          </cell>
        </row>
        <row r="1126">
          <cell r="M1126">
            <v>0</v>
          </cell>
          <cell r="N1126">
            <v>0</v>
          </cell>
        </row>
        <row r="1127">
          <cell r="M1127">
            <v>0</v>
          </cell>
          <cell r="N1127">
            <v>0</v>
          </cell>
        </row>
        <row r="1128">
          <cell r="M1128">
            <v>0</v>
          </cell>
          <cell r="N1128">
            <v>0</v>
          </cell>
        </row>
        <row r="1129">
          <cell r="M1129">
            <v>0</v>
          </cell>
          <cell r="N1129">
            <v>0</v>
          </cell>
        </row>
        <row r="1130">
          <cell r="M1130">
            <v>0</v>
          </cell>
          <cell r="N1130">
            <v>0</v>
          </cell>
        </row>
        <row r="1131">
          <cell r="M1131">
            <v>0</v>
          </cell>
          <cell r="N1131">
            <v>0</v>
          </cell>
        </row>
        <row r="1132">
          <cell r="M1132">
            <v>0</v>
          </cell>
          <cell r="N1132">
            <v>0</v>
          </cell>
        </row>
        <row r="1133">
          <cell r="M1133">
            <v>0</v>
          </cell>
          <cell r="N1133">
            <v>0</v>
          </cell>
        </row>
        <row r="1134">
          <cell r="M1134">
            <v>0</v>
          </cell>
          <cell r="N1134">
            <v>0</v>
          </cell>
        </row>
        <row r="1135">
          <cell r="M1135">
            <v>0</v>
          </cell>
          <cell r="N1135">
            <v>0</v>
          </cell>
        </row>
        <row r="1136">
          <cell r="M1136">
            <v>0</v>
          </cell>
          <cell r="N1136">
            <v>0</v>
          </cell>
        </row>
        <row r="1137">
          <cell r="M1137">
            <v>0</v>
          </cell>
          <cell r="N1137">
            <v>0</v>
          </cell>
        </row>
        <row r="1138">
          <cell r="M1138">
            <v>0</v>
          </cell>
          <cell r="N1138">
            <v>0</v>
          </cell>
        </row>
        <row r="1139">
          <cell r="M1139">
            <v>0</v>
          </cell>
          <cell r="N1139">
            <v>0</v>
          </cell>
        </row>
        <row r="1140">
          <cell r="M1140">
            <v>0</v>
          </cell>
          <cell r="N1140">
            <v>0</v>
          </cell>
        </row>
        <row r="1141">
          <cell r="M1141">
            <v>0</v>
          </cell>
          <cell r="N1141">
            <v>0</v>
          </cell>
        </row>
        <row r="1142">
          <cell r="M1142">
            <v>0</v>
          </cell>
          <cell r="N1142">
            <v>0</v>
          </cell>
        </row>
        <row r="1143">
          <cell r="M1143">
            <v>0</v>
          </cell>
          <cell r="N1143">
            <v>0</v>
          </cell>
        </row>
        <row r="1144">
          <cell r="M1144">
            <v>0</v>
          </cell>
          <cell r="N1144">
            <v>0</v>
          </cell>
        </row>
        <row r="1145">
          <cell r="M1145">
            <v>0</v>
          </cell>
          <cell r="N1145">
            <v>0</v>
          </cell>
        </row>
        <row r="1146">
          <cell r="M1146">
            <v>0</v>
          </cell>
          <cell r="N1146">
            <v>0</v>
          </cell>
        </row>
        <row r="1147">
          <cell r="M1147">
            <v>0</v>
          </cell>
          <cell r="N1147">
            <v>0</v>
          </cell>
        </row>
        <row r="1148">
          <cell r="M1148">
            <v>0</v>
          </cell>
          <cell r="N1148">
            <v>0</v>
          </cell>
        </row>
        <row r="1149">
          <cell r="M1149">
            <v>0</v>
          </cell>
          <cell r="N1149">
            <v>0</v>
          </cell>
        </row>
        <row r="1150">
          <cell r="M1150">
            <v>0</v>
          </cell>
          <cell r="N1150">
            <v>0</v>
          </cell>
        </row>
        <row r="1151">
          <cell r="M1151">
            <v>0</v>
          </cell>
          <cell r="N1151">
            <v>0</v>
          </cell>
        </row>
        <row r="1152">
          <cell r="M1152">
            <v>0</v>
          </cell>
          <cell r="N1152">
            <v>0</v>
          </cell>
        </row>
        <row r="1153">
          <cell r="M1153">
            <v>0</v>
          </cell>
          <cell r="N1153">
            <v>0</v>
          </cell>
        </row>
        <row r="1154">
          <cell r="M1154">
            <v>0</v>
          </cell>
          <cell r="N1154">
            <v>0</v>
          </cell>
        </row>
        <row r="1155">
          <cell r="M1155">
            <v>0</v>
          </cell>
          <cell r="N1155">
            <v>0</v>
          </cell>
        </row>
        <row r="1156">
          <cell r="M1156">
            <v>0</v>
          </cell>
          <cell r="N1156">
            <v>0</v>
          </cell>
        </row>
        <row r="1157">
          <cell r="M1157">
            <v>0</v>
          </cell>
          <cell r="N1157">
            <v>0</v>
          </cell>
        </row>
        <row r="1158">
          <cell r="M1158">
            <v>0</v>
          </cell>
          <cell r="N1158">
            <v>0</v>
          </cell>
        </row>
        <row r="1159">
          <cell r="M1159">
            <v>0</v>
          </cell>
          <cell r="N1159">
            <v>0</v>
          </cell>
        </row>
        <row r="1160">
          <cell r="M1160">
            <v>0</v>
          </cell>
          <cell r="N1160">
            <v>0</v>
          </cell>
        </row>
        <row r="1161">
          <cell r="M1161">
            <v>0</v>
          </cell>
          <cell r="N1161">
            <v>0</v>
          </cell>
        </row>
        <row r="1162">
          <cell r="M1162">
            <v>0</v>
          </cell>
          <cell r="N1162">
            <v>0</v>
          </cell>
        </row>
        <row r="1163">
          <cell r="M1163">
            <v>0</v>
          </cell>
          <cell r="N1163">
            <v>0</v>
          </cell>
        </row>
        <row r="1164">
          <cell r="M1164">
            <v>0</v>
          </cell>
          <cell r="N1164">
            <v>0</v>
          </cell>
        </row>
        <row r="1165">
          <cell r="M1165">
            <v>0</v>
          </cell>
          <cell r="N1165">
            <v>0</v>
          </cell>
        </row>
        <row r="1166">
          <cell r="M1166">
            <v>0</v>
          </cell>
          <cell r="N1166">
            <v>0</v>
          </cell>
        </row>
        <row r="1167">
          <cell r="M1167">
            <v>0</v>
          </cell>
          <cell r="N1167">
            <v>0</v>
          </cell>
        </row>
        <row r="1168">
          <cell r="M1168">
            <v>0</v>
          </cell>
          <cell r="N1168">
            <v>0</v>
          </cell>
        </row>
        <row r="1169">
          <cell r="M1169">
            <v>0</v>
          </cell>
          <cell r="N1169">
            <v>0</v>
          </cell>
        </row>
        <row r="1170">
          <cell r="M1170">
            <v>0</v>
          </cell>
          <cell r="N1170">
            <v>0</v>
          </cell>
        </row>
        <row r="1171">
          <cell r="M1171">
            <v>0</v>
          </cell>
          <cell r="N1171">
            <v>0</v>
          </cell>
        </row>
        <row r="1172">
          <cell r="M1172">
            <v>0</v>
          </cell>
          <cell r="N1172">
            <v>0</v>
          </cell>
        </row>
        <row r="1173">
          <cell r="M1173">
            <v>0</v>
          </cell>
          <cell r="N1173">
            <v>0</v>
          </cell>
        </row>
        <row r="1174">
          <cell r="M1174">
            <v>0</v>
          </cell>
          <cell r="N1174">
            <v>0</v>
          </cell>
        </row>
        <row r="1175">
          <cell r="M1175">
            <v>0</v>
          </cell>
          <cell r="N1175">
            <v>0</v>
          </cell>
        </row>
        <row r="1176">
          <cell r="M1176">
            <v>0</v>
          </cell>
          <cell r="N1176">
            <v>0</v>
          </cell>
        </row>
        <row r="1177">
          <cell r="M1177">
            <v>0</v>
          </cell>
          <cell r="N1177">
            <v>0</v>
          </cell>
        </row>
        <row r="1178">
          <cell r="M1178">
            <v>0</v>
          </cell>
          <cell r="N1178">
            <v>0</v>
          </cell>
        </row>
        <row r="1179">
          <cell r="M1179">
            <v>0</v>
          </cell>
          <cell r="N1179">
            <v>0</v>
          </cell>
        </row>
        <row r="1180">
          <cell r="M1180">
            <v>0</v>
          </cell>
          <cell r="N1180">
            <v>0</v>
          </cell>
        </row>
        <row r="1181">
          <cell r="M1181">
            <v>0</v>
          </cell>
          <cell r="N1181">
            <v>0</v>
          </cell>
        </row>
        <row r="1182">
          <cell r="M1182">
            <v>0</v>
          </cell>
          <cell r="N1182">
            <v>0</v>
          </cell>
        </row>
        <row r="1183">
          <cell r="M1183">
            <v>0</v>
          </cell>
          <cell r="N1183">
            <v>0</v>
          </cell>
        </row>
        <row r="1184">
          <cell r="M1184">
            <v>0</v>
          </cell>
          <cell r="N1184">
            <v>0</v>
          </cell>
        </row>
        <row r="1185">
          <cell r="M1185">
            <v>0</v>
          </cell>
          <cell r="N1185">
            <v>0</v>
          </cell>
        </row>
        <row r="1186">
          <cell r="M1186">
            <v>0</v>
          </cell>
          <cell r="N1186">
            <v>0</v>
          </cell>
        </row>
        <row r="1187">
          <cell r="M1187">
            <v>0</v>
          </cell>
          <cell r="N1187">
            <v>0</v>
          </cell>
        </row>
        <row r="1188">
          <cell r="M1188">
            <v>0</v>
          </cell>
          <cell r="N1188">
            <v>0</v>
          </cell>
        </row>
        <row r="1189">
          <cell r="M1189">
            <v>0</v>
          </cell>
          <cell r="N1189">
            <v>0</v>
          </cell>
        </row>
        <row r="1190">
          <cell r="M1190">
            <v>0</v>
          </cell>
          <cell r="N1190">
            <v>0</v>
          </cell>
        </row>
        <row r="1191">
          <cell r="M1191">
            <v>0</v>
          </cell>
          <cell r="N1191">
            <v>0</v>
          </cell>
        </row>
        <row r="1192">
          <cell r="M1192">
            <v>0</v>
          </cell>
          <cell r="N1192">
            <v>0</v>
          </cell>
        </row>
        <row r="1193">
          <cell r="M1193">
            <v>0</v>
          </cell>
          <cell r="N1193">
            <v>0</v>
          </cell>
        </row>
        <row r="1194">
          <cell r="M1194">
            <v>0</v>
          </cell>
          <cell r="N1194">
            <v>0</v>
          </cell>
        </row>
        <row r="1195">
          <cell r="M1195">
            <v>0</v>
          </cell>
          <cell r="N1195">
            <v>0</v>
          </cell>
        </row>
        <row r="1196">
          <cell r="M1196">
            <v>0</v>
          </cell>
          <cell r="N1196">
            <v>0</v>
          </cell>
        </row>
        <row r="1197">
          <cell r="M1197">
            <v>0</v>
          </cell>
          <cell r="N1197">
            <v>0</v>
          </cell>
        </row>
        <row r="1198">
          <cell r="M1198">
            <v>0</v>
          </cell>
          <cell r="N1198">
            <v>0</v>
          </cell>
        </row>
        <row r="1199">
          <cell r="M1199">
            <v>0</v>
          </cell>
          <cell r="N1199">
            <v>0</v>
          </cell>
        </row>
        <row r="1200">
          <cell r="M1200">
            <v>0</v>
          </cell>
          <cell r="N1200">
            <v>0</v>
          </cell>
        </row>
        <row r="1201">
          <cell r="M1201">
            <v>0</v>
          </cell>
          <cell r="N1201">
            <v>0</v>
          </cell>
        </row>
        <row r="1202">
          <cell r="M1202">
            <v>0</v>
          </cell>
          <cell r="N1202">
            <v>0</v>
          </cell>
        </row>
        <row r="1203">
          <cell r="M1203">
            <v>0</v>
          </cell>
          <cell r="N1203">
            <v>0</v>
          </cell>
        </row>
        <row r="1204">
          <cell r="M1204">
            <v>0</v>
          </cell>
          <cell r="N1204">
            <v>0</v>
          </cell>
        </row>
        <row r="1205">
          <cell r="M1205">
            <v>0</v>
          </cell>
          <cell r="N1205">
            <v>0</v>
          </cell>
        </row>
        <row r="1206">
          <cell r="M1206">
            <v>0</v>
          </cell>
          <cell r="N1206">
            <v>0</v>
          </cell>
        </row>
        <row r="1207">
          <cell r="M1207">
            <v>0</v>
          </cell>
          <cell r="N1207">
            <v>0</v>
          </cell>
        </row>
        <row r="1208">
          <cell r="M1208">
            <v>0</v>
          </cell>
          <cell r="N1208">
            <v>0</v>
          </cell>
        </row>
        <row r="1209">
          <cell r="M1209">
            <v>0</v>
          </cell>
          <cell r="N1209">
            <v>0</v>
          </cell>
        </row>
        <row r="1210">
          <cell r="M1210">
            <v>0</v>
          </cell>
          <cell r="N1210">
            <v>0</v>
          </cell>
        </row>
        <row r="1211">
          <cell r="M1211">
            <v>0</v>
          </cell>
          <cell r="N1211">
            <v>0</v>
          </cell>
        </row>
        <row r="1212">
          <cell r="M1212">
            <v>0</v>
          </cell>
          <cell r="N1212">
            <v>0</v>
          </cell>
        </row>
        <row r="1213">
          <cell r="M1213">
            <v>0</v>
          </cell>
          <cell r="N1213">
            <v>0</v>
          </cell>
        </row>
        <row r="1214">
          <cell r="M1214">
            <v>0</v>
          </cell>
          <cell r="N1214">
            <v>0</v>
          </cell>
        </row>
        <row r="1215">
          <cell r="M1215">
            <v>0</v>
          </cell>
          <cell r="N1215">
            <v>0</v>
          </cell>
        </row>
        <row r="1216">
          <cell r="M1216">
            <v>0</v>
          </cell>
          <cell r="N1216">
            <v>0</v>
          </cell>
        </row>
        <row r="1217">
          <cell r="M1217">
            <v>0</v>
          </cell>
          <cell r="N1217">
            <v>0</v>
          </cell>
        </row>
        <row r="1218">
          <cell r="M1218">
            <v>0</v>
          </cell>
          <cell r="N1218">
            <v>0</v>
          </cell>
        </row>
        <row r="1219">
          <cell r="M1219">
            <v>0</v>
          </cell>
          <cell r="N1219">
            <v>0</v>
          </cell>
        </row>
        <row r="1220">
          <cell r="M1220">
            <v>0</v>
          </cell>
          <cell r="N1220">
            <v>0</v>
          </cell>
        </row>
        <row r="1221">
          <cell r="M1221">
            <v>0</v>
          </cell>
          <cell r="N1221">
            <v>0</v>
          </cell>
        </row>
        <row r="1222">
          <cell r="M1222">
            <v>0</v>
          </cell>
          <cell r="N1222">
            <v>0</v>
          </cell>
        </row>
        <row r="1223">
          <cell r="M1223">
            <v>0</v>
          </cell>
          <cell r="N1223">
            <v>0</v>
          </cell>
        </row>
        <row r="1224">
          <cell r="M1224">
            <v>0</v>
          </cell>
          <cell r="N1224">
            <v>0</v>
          </cell>
        </row>
        <row r="1225">
          <cell r="M1225">
            <v>0</v>
          </cell>
          <cell r="N1225">
            <v>0</v>
          </cell>
        </row>
        <row r="1226">
          <cell r="M1226">
            <v>0</v>
          </cell>
          <cell r="N1226">
            <v>0</v>
          </cell>
        </row>
        <row r="1227">
          <cell r="M1227">
            <v>0</v>
          </cell>
          <cell r="N1227">
            <v>0</v>
          </cell>
        </row>
        <row r="1228">
          <cell r="M1228">
            <v>0</v>
          </cell>
          <cell r="N1228">
            <v>0</v>
          </cell>
        </row>
        <row r="1229">
          <cell r="M1229">
            <v>0</v>
          </cell>
          <cell r="N1229">
            <v>0</v>
          </cell>
        </row>
        <row r="1230">
          <cell r="M1230">
            <v>0</v>
          </cell>
          <cell r="N1230">
            <v>0</v>
          </cell>
        </row>
        <row r="1231">
          <cell r="M1231">
            <v>0</v>
          </cell>
          <cell r="N1231">
            <v>0</v>
          </cell>
        </row>
        <row r="1232">
          <cell r="M1232">
            <v>0</v>
          </cell>
          <cell r="N1232">
            <v>0</v>
          </cell>
        </row>
        <row r="1233">
          <cell r="M1233">
            <v>0</v>
          </cell>
          <cell r="N1233">
            <v>0</v>
          </cell>
        </row>
        <row r="1234">
          <cell r="M1234">
            <v>0</v>
          </cell>
          <cell r="N1234">
            <v>0</v>
          </cell>
        </row>
        <row r="1235">
          <cell r="M1235">
            <v>0</v>
          </cell>
          <cell r="N1235">
            <v>0</v>
          </cell>
        </row>
        <row r="1236">
          <cell r="M1236">
            <v>0</v>
          </cell>
          <cell r="N1236">
            <v>0</v>
          </cell>
        </row>
        <row r="1237">
          <cell r="M1237">
            <v>0</v>
          </cell>
          <cell r="N1237">
            <v>0</v>
          </cell>
        </row>
        <row r="1238">
          <cell r="M1238">
            <v>0</v>
          </cell>
          <cell r="N1238">
            <v>0</v>
          </cell>
        </row>
        <row r="1239">
          <cell r="M1239">
            <v>0</v>
          </cell>
          <cell r="N1239">
            <v>0</v>
          </cell>
        </row>
        <row r="1240">
          <cell r="M1240">
            <v>0</v>
          </cell>
          <cell r="N1240">
            <v>0</v>
          </cell>
        </row>
        <row r="1241">
          <cell r="M1241">
            <v>0</v>
          </cell>
          <cell r="N1241">
            <v>0</v>
          </cell>
        </row>
        <row r="1242">
          <cell r="M1242">
            <v>0</v>
          </cell>
          <cell r="N1242">
            <v>0</v>
          </cell>
        </row>
        <row r="1243">
          <cell r="M1243">
            <v>0</v>
          </cell>
          <cell r="N1243">
            <v>0</v>
          </cell>
        </row>
        <row r="1244">
          <cell r="M1244">
            <v>0</v>
          </cell>
          <cell r="N1244">
            <v>0</v>
          </cell>
        </row>
        <row r="1245">
          <cell r="M1245">
            <v>0</v>
          </cell>
          <cell r="N1245">
            <v>0</v>
          </cell>
        </row>
        <row r="1246">
          <cell r="M1246">
            <v>0</v>
          </cell>
          <cell r="N1246">
            <v>0</v>
          </cell>
        </row>
        <row r="1247">
          <cell r="M1247">
            <v>0</v>
          </cell>
          <cell r="N1247">
            <v>0</v>
          </cell>
        </row>
        <row r="1248">
          <cell r="M1248">
            <v>0</v>
          </cell>
          <cell r="N1248">
            <v>0</v>
          </cell>
        </row>
        <row r="1249">
          <cell r="M1249">
            <v>0</v>
          </cell>
          <cell r="N1249">
            <v>0</v>
          </cell>
        </row>
        <row r="1250">
          <cell r="M1250">
            <v>0</v>
          </cell>
          <cell r="N1250">
            <v>0</v>
          </cell>
        </row>
        <row r="1251">
          <cell r="M1251">
            <v>0</v>
          </cell>
          <cell r="N1251">
            <v>0</v>
          </cell>
        </row>
        <row r="1252">
          <cell r="M1252">
            <v>0</v>
          </cell>
          <cell r="N1252">
            <v>0</v>
          </cell>
        </row>
        <row r="1253">
          <cell r="M1253">
            <v>0</v>
          </cell>
          <cell r="N1253">
            <v>0</v>
          </cell>
        </row>
        <row r="1254">
          <cell r="M1254">
            <v>0</v>
          </cell>
          <cell r="N1254">
            <v>0</v>
          </cell>
        </row>
        <row r="1255">
          <cell r="M1255">
            <v>0</v>
          </cell>
          <cell r="N1255">
            <v>0</v>
          </cell>
        </row>
        <row r="1256">
          <cell r="M1256">
            <v>0</v>
          </cell>
          <cell r="N1256">
            <v>0</v>
          </cell>
        </row>
        <row r="1257">
          <cell r="M1257">
            <v>0</v>
          </cell>
          <cell r="N1257">
            <v>0</v>
          </cell>
        </row>
        <row r="1258">
          <cell r="M1258">
            <v>0</v>
          </cell>
          <cell r="N1258">
            <v>0</v>
          </cell>
        </row>
        <row r="1259">
          <cell r="M1259">
            <v>0</v>
          </cell>
          <cell r="N1259">
            <v>0</v>
          </cell>
        </row>
        <row r="1260">
          <cell r="M1260">
            <v>0</v>
          </cell>
          <cell r="N1260">
            <v>0</v>
          </cell>
        </row>
        <row r="1261">
          <cell r="M1261">
            <v>0</v>
          </cell>
          <cell r="N1261">
            <v>0</v>
          </cell>
        </row>
        <row r="1262">
          <cell r="M1262">
            <v>0</v>
          </cell>
          <cell r="N1262">
            <v>0</v>
          </cell>
        </row>
        <row r="1263">
          <cell r="M1263">
            <v>0</v>
          </cell>
          <cell r="N1263">
            <v>0</v>
          </cell>
        </row>
        <row r="1264">
          <cell r="M1264">
            <v>0</v>
          </cell>
          <cell r="N1264">
            <v>0</v>
          </cell>
        </row>
        <row r="1265">
          <cell r="M1265">
            <v>0</v>
          </cell>
          <cell r="N1265">
            <v>0</v>
          </cell>
        </row>
        <row r="1266">
          <cell r="M1266">
            <v>0</v>
          </cell>
          <cell r="N1266">
            <v>0</v>
          </cell>
        </row>
        <row r="1267">
          <cell r="M1267">
            <v>0</v>
          </cell>
          <cell r="N1267">
            <v>0</v>
          </cell>
        </row>
        <row r="1268">
          <cell r="M1268">
            <v>0</v>
          </cell>
          <cell r="N1268">
            <v>0</v>
          </cell>
        </row>
        <row r="1269">
          <cell r="M1269">
            <v>0</v>
          </cell>
          <cell r="N1269">
            <v>0</v>
          </cell>
        </row>
        <row r="1270">
          <cell r="M1270">
            <v>0</v>
          </cell>
          <cell r="N1270">
            <v>0</v>
          </cell>
        </row>
        <row r="1271">
          <cell r="M1271">
            <v>0</v>
          </cell>
          <cell r="N1271">
            <v>0</v>
          </cell>
        </row>
        <row r="1272">
          <cell r="M1272">
            <v>0</v>
          </cell>
          <cell r="N1272">
            <v>0</v>
          </cell>
        </row>
        <row r="1273">
          <cell r="M1273">
            <v>0</v>
          </cell>
          <cell r="N1273">
            <v>0</v>
          </cell>
        </row>
        <row r="1274">
          <cell r="M1274">
            <v>0</v>
          </cell>
          <cell r="N1274">
            <v>0</v>
          </cell>
        </row>
        <row r="1275">
          <cell r="M1275">
            <v>0</v>
          </cell>
          <cell r="N1275">
            <v>0</v>
          </cell>
        </row>
        <row r="1276">
          <cell r="M1276">
            <v>0</v>
          </cell>
          <cell r="N1276">
            <v>0</v>
          </cell>
        </row>
        <row r="1277">
          <cell r="M1277">
            <v>0</v>
          </cell>
          <cell r="N1277">
            <v>0</v>
          </cell>
        </row>
        <row r="1278">
          <cell r="M1278">
            <v>0</v>
          </cell>
          <cell r="N1278">
            <v>0</v>
          </cell>
        </row>
        <row r="1279">
          <cell r="M1279">
            <v>0</v>
          </cell>
          <cell r="N1279">
            <v>0</v>
          </cell>
        </row>
        <row r="1280">
          <cell r="M1280">
            <v>0</v>
          </cell>
          <cell r="N1280">
            <v>0</v>
          </cell>
        </row>
        <row r="1281">
          <cell r="M1281">
            <v>0</v>
          </cell>
          <cell r="N1281">
            <v>0</v>
          </cell>
        </row>
        <row r="1282">
          <cell r="M1282">
            <v>0</v>
          </cell>
          <cell r="N1282">
            <v>0</v>
          </cell>
        </row>
        <row r="1283">
          <cell r="M1283">
            <v>0</v>
          </cell>
          <cell r="N1283">
            <v>0</v>
          </cell>
        </row>
        <row r="1284">
          <cell r="M1284">
            <v>0</v>
          </cell>
          <cell r="N1284">
            <v>0</v>
          </cell>
        </row>
        <row r="1285">
          <cell r="M1285">
            <v>0</v>
          </cell>
          <cell r="N1285">
            <v>0</v>
          </cell>
        </row>
        <row r="1286">
          <cell r="M1286">
            <v>0</v>
          </cell>
          <cell r="N1286">
            <v>0</v>
          </cell>
        </row>
        <row r="1287">
          <cell r="M1287">
            <v>0</v>
          </cell>
          <cell r="N1287">
            <v>0</v>
          </cell>
        </row>
        <row r="1288">
          <cell r="M1288">
            <v>0</v>
          </cell>
          <cell r="N1288">
            <v>0</v>
          </cell>
        </row>
        <row r="1289">
          <cell r="M1289">
            <v>0</v>
          </cell>
          <cell r="N1289">
            <v>0</v>
          </cell>
        </row>
        <row r="1290">
          <cell r="M1290">
            <v>0</v>
          </cell>
          <cell r="N1290">
            <v>0</v>
          </cell>
        </row>
        <row r="1291">
          <cell r="M1291">
            <v>0</v>
          </cell>
          <cell r="N1291">
            <v>0</v>
          </cell>
        </row>
        <row r="1292">
          <cell r="M1292">
            <v>0</v>
          </cell>
          <cell r="N1292">
            <v>0</v>
          </cell>
        </row>
      </sheetData>
      <sheetData sheetId="6"/>
      <sheetData sheetId="7"/>
      <sheetData sheetId="8"/>
      <sheetData sheetId="9"/>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1-Contractblad totaal"/>
      <sheetName val="2-Prijzen per locatie"/>
      <sheetName val="3-Kengetal"/>
      <sheetName val="4-Basis ruimtestaat"/>
      <sheetName val="5-Uurtarieven"/>
      <sheetName val="6-Afroepprijs"/>
      <sheetName val="7-Sanitaire voorzieningen"/>
    </sheetNames>
    <sheetDataSet>
      <sheetData sheetId="0"/>
      <sheetData sheetId="1"/>
      <sheetData sheetId="2"/>
      <sheetData sheetId="3"/>
      <sheetData sheetId="4">
        <row r="9">
          <cell r="O9" t="str">
            <v>Uren per jaar za, zo- en feestdag</v>
          </cell>
        </row>
        <row r="10">
          <cell r="O10">
            <v>0</v>
          </cell>
        </row>
        <row r="11">
          <cell r="O11">
            <v>0</v>
          </cell>
        </row>
        <row r="12">
          <cell r="O12">
            <v>0</v>
          </cell>
        </row>
        <row r="13">
          <cell r="O13">
            <v>0</v>
          </cell>
        </row>
        <row r="14">
          <cell r="O14">
            <v>0</v>
          </cell>
        </row>
        <row r="15">
          <cell r="O15">
            <v>0</v>
          </cell>
        </row>
        <row r="16">
          <cell r="O16">
            <v>0</v>
          </cell>
        </row>
        <row r="17">
          <cell r="O17">
            <v>0</v>
          </cell>
        </row>
        <row r="18">
          <cell r="O18">
            <v>0</v>
          </cell>
        </row>
        <row r="19">
          <cell r="O19">
            <v>0</v>
          </cell>
        </row>
        <row r="20">
          <cell r="O20">
            <v>0</v>
          </cell>
        </row>
        <row r="21">
          <cell r="O21">
            <v>0</v>
          </cell>
        </row>
        <row r="22">
          <cell r="O22">
            <v>0</v>
          </cell>
        </row>
        <row r="23">
          <cell r="O23">
            <v>0</v>
          </cell>
        </row>
        <row r="24">
          <cell r="O24">
            <v>0</v>
          </cell>
        </row>
        <row r="25">
          <cell r="O25">
            <v>0</v>
          </cell>
        </row>
        <row r="26">
          <cell r="O26">
            <v>0</v>
          </cell>
        </row>
        <row r="27">
          <cell r="O27">
            <v>0</v>
          </cell>
        </row>
        <row r="28">
          <cell r="O28">
            <v>0</v>
          </cell>
        </row>
        <row r="29">
          <cell r="O29">
            <v>0</v>
          </cell>
        </row>
        <row r="30">
          <cell r="O30">
            <v>0</v>
          </cell>
        </row>
        <row r="31">
          <cell r="O31">
            <v>0</v>
          </cell>
        </row>
        <row r="32">
          <cell r="O32">
            <v>0</v>
          </cell>
        </row>
        <row r="33">
          <cell r="O33">
            <v>0</v>
          </cell>
        </row>
        <row r="34">
          <cell r="O34">
            <v>0</v>
          </cell>
        </row>
        <row r="35">
          <cell r="O35">
            <v>0</v>
          </cell>
        </row>
        <row r="36">
          <cell r="O36">
            <v>0</v>
          </cell>
        </row>
        <row r="37">
          <cell r="O37">
            <v>0</v>
          </cell>
        </row>
        <row r="38">
          <cell r="O38">
            <v>0</v>
          </cell>
        </row>
        <row r="39">
          <cell r="O39">
            <v>0</v>
          </cell>
        </row>
        <row r="40">
          <cell r="O40">
            <v>0</v>
          </cell>
        </row>
        <row r="41">
          <cell r="O41">
            <v>0</v>
          </cell>
        </row>
        <row r="42">
          <cell r="O42">
            <v>5.3261320597205692</v>
          </cell>
        </row>
        <row r="43">
          <cell r="O43">
            <v>18.708825414871256</v>
          </cell>
        </row>
        <row r="44">
          <cell r="O44">
            <v>2.3674748210176588</v>
          </cell>
        </row>
        <row r="45">
          <cell r="O45">
            <v>0</v>
          </cell>
        </row>
        <row r="46">
          <cell r="O46">
            <v>0</v>
          </cell>
        </row>
        <row r="47">
          <cell r="O47">
            <v>5.3261320597205692</v>
          </cell>
        </row>
        <row r="48">
          <cell r="O48">
            <v>18.70882541487126</v>
          </cell>
        </row>
        <row r="49">
          <cell r="O49">
            <v>2.3674748210176588</v>
          </cell>
        </row>
        <row r="50">
          <cell r="O50">
            <v>1.2932076097556757</v>
          </cell>
        </row>
        <row r="51">
          <cell r="O51">
            <v>8.4305200943555665</v>
          </cell>
        </row>
        <row r="52">
          <cell r="O52">
            <v>8.4305200943555665</v>
          </cell>
        </row>
        <row r="53">
          <cell r="O53">
            <v>0</v>
          </cell>
        </row>
        <row r="54">
          <cell r="O54">
            <v>183.230208</v>
          </cell>
        </row>
        <row r="55">
          <cell r="O55">
            <v>0</v>
          </cell>
        </row>
        <row r="56">
          <cell r="O56">
            <v>0</v>
          </cell>
        </row>
        <row r="57">
          <cell r="O57">
            <v>0</v>
          </cell>
        </row>
        <row r="58">
          <cell r="O58">
            <v>0</v>
          </cell>
        </row>
        <row r="59">
          <cell r="O59">
            <v>1.1517630274386488</v>
          </cell>
        </row>
        <row r="60">
          <cell r="O60">
            <v>7.646441796868567</v>
          </cell>
        </row>
        <row r="61">
          <cell r="O61">
            <v>1.1878767466443609</v>
          </cell>
        </row>
        <row r="62">
          <cell r="O62">
            <v>7.1890393955292335</v>
          </cell>
        </row>
        <row r="63">
          <cell r="O63">
            <v>12.874824718999868</v>
          </cell>
        </row>
        <row r="64">
          <cell r="O64">
            <v>11.303248688151385</v>
          </cell>
        </row>
        <row r="65">
          <cell r="O65">
            <v>11.60640095181828</v>
          </cell>
        </row>
        <row r="66">
          <cell r="O66">
            <v>0</v>
          </cell>
        </row>
        <row r="67">
          <cell r="O67">
            <v>3.4911987309913535</v>
          </cell>
        </row>
        <row r="68">
          <cell r="O68">
            <v>3.04681853480625</v>
          </cell>
        </row>
        <row r="69">
          <cell r="O69">
            <v>9.16674702040374</v>
          </cell>
        </row>
        <row r="70">
          <cell r="O70">
            <v>0</v>
          </cell>
        </row>
        <row r="71">
          <cell r="O71">
            <v>0</v>
          </cell>
        </row>
        <row r="72">
          <cell r="O72">
            <v>0</v>
          </cell>
        </row>
        <row r="73">
          <cell r="O73">
            <v>0</v>
          </cell>
        </row>
        <row r="74">
          <cell r="O74">
            <v>0</v>
          </cell>
        </row>
        <row r="75">
          <cell r="O75">
            <v>3.04681853480625</v>
          </cell>
        </row>
        <row r="76">
          <cell r="O76">
            <v>19.364436864831085</v>
          </cell>
        </row>
        <row r="77">
          <cell r="O77">
            <v>0</v>
          </cell>
        </row>
        <row r="78">
          <cell r="O78">
            <v>0</v>
          </cell>
        </row>
        <row r="79">
          <cell r="O79">
            <v>0</v>
          </cell>
        </row>
        <row r="80">
          <cell r="O80">
            <v>0</v>
          </cell>
        </row>
        <row r="81">
          <cell r="O81">
            <v>0</v>
          </cell>
        </row>
        <row r="82">
          <cell r="O82">
            <v>0</v>
          </cell>
        </row>
        <row r="83">
          <cell r="O83">
            <v>0</v>
          </cell>
        </row>
        <row r="84">
          <cell r="O84">
            <v>0</v>
          </cell>
        </row>
        <row r="85">
          <cell r="O85">
            <v>0</v>
          </cell>
        </row>
        <row r="86">
          <cell r="O86">
            <v>0</v>
          </cell>
        </row>
        <row r="87">
          <cell r="O87">
            <v>0</v>
          </cell>
        </row>
        <row r="88">
          <cell r="O88">
            <v>0</v>
          </cell>
        </row>
        <row r="89">
          <cell r="O89">
            <v>0</v>
          </cell>
        </row>
        <row r="90">
          <cell r="O90">
            <v>0</v>
          </cell>
        </row>
        <row r="91">
          <cell r="O91">
            <v>0</v>
          </cell>
        </row>
        <row r="92">
          <cell r="O92">
            <v>0</v>
          </cell>
        </row>
        <row r="93">
          <cell r="O93">
            <v>0</v>
          </cell>
        </row>
        <row r="94">
          <cell r="O94">
            <v>0</v>
          </cell>
        </row>
        <row r="95">
          <cell r="O95">
            <v>0</v>
          </cell>
        </row>
        <row r="96">
          <cell r="O96">
            <v>0</v>
          </cell>
        </row>
        <row r="97">
          <cell r="O97">
            <v>0</v>
          </cell>
        </row>
        <row r="98">
          <cell r="O98">
            <v>0</v>
          </cell>
        </row>
        <row r="99">
          <cell r="O99">
            <v>0</v>
          </cell>
        </row>
        <row r="100">
          <cell r="O100">
            <v>0</v>
          </cell>
        </row>
        <row r="101">
          <cell r="O101">
            <v>0</v>
          </cell>
        </row>
        <row r="102">
          <cell r="O102">
            <v>0</v>
          </cell>
        </row>
        <row r="103">
          <cell r="O103">
            <v>0</v>
          </cell>
        </row>
        <row r="104">
          <cell r="O104">
            <v>0</v>
          </cell>
        </row>
        <row r="105">
          <cell r="O105">
            <v>9.8307948360550359</v>
          </cell>
        </row>
        <row r="106">
          <cell r="O106">
            <v>5.2357199999999997</v>
          </cell>
        </row>
        <row r="107">
          <cell r="O107">
            <v>2.9770716849583785</v>
          </cell>
        </row>
        <row r="108">
          <cell r="O108">
            <v>2.6941825203243246</v>
          </cell>
        </row>
        <row r="109">
          <cell r="O109">
            <v>3.5647402472041221</v>
          </cell>
        </row>
        <row r="110">
          <cell r="O110">
            <v>13.120471659311647</v>
          </cell>
        </row>
        <row r="111">
          <cell r="O111">
            <v>17.308550673171791</v>
          </cell>
        </row>
        <row r="112">
          <cell r="O112">
            <v>16.139249084742335</v>
          </cell>
        </row>
        <row r="113">
          <cell r="O113">
            <v>9.7039528014908907</v>
          </cell>
        </row>
        <row r="114">
          <cell r="O114">
            <v>1.8316698059039034</v>
          </cell>
        </row>
        <row r="115">
          <cell r="O115">
            <v>2.843856949637066</v>
          </cell>
        </row>
        <row r="116">
          <cell r="O116">
            <v>1.8316698059039034</v>
          </cell>
        </row>
        <row r="117">
          <cell r="O117">
            <v>2.843856949637066</v>
          </cell>
        </row>
        <row r="118">
          <cell r="O118">
            <v>0</v>
          </cell>
        </row>
        <row r="119">
          <cell r="O119">
            <v>9.7039528014908907</v>
          </cell>
        </row>
        <row r="120">
          <cell r="O120">
            <v>16.139249084742335</v>
          </cell>
        </row>
        <row r="121">
          <cell r="O121">
            <v>16.139249084742335</v>
          </cell>
        </row>
        <row r="122">
          <cell r="O122">
            <v>9.7039528014908907</v>
          </cell>
        </row>
        <row r="123">
          <cell r="O123">
            <v>276.59519999999998</v>
          </cell>
        </row>
        <row r="124">
          <cell r="O124">
            <v>0</v>
          </cell>
        </row>
        <row r="125">
          <cell r="O125">
            <v>0</v>
          </cell>
        </row>
        <row r="126">
          <cell r="O126">
            <v>0</v>
          </cell>
        </row>
        <row r="127">
          <cell r="O127">
            <v>0</v>
          </cell>
        </row>
        <row r="128">
          <cell r="O128">
            <v>0</v>
          </cell>
        </row>
        <row r="129">
          <cell r="O129">
            <v>0</v>
          </cell>
        </row>
        <row r="130">
          <cell r="O130">
            <v>111.55865061348051</v>
          </cell>
        </row>
        <row r="131">
          <cell r="O131">
            <v>4.5112199999999998</v>
          </cell>
        </row>
        <row r="132">
          <cell r="O132">
            <v>24.938026953752029</v>
          </cell>
        </row>
        <row r="133">
          <cell r="O133">
            <v>15.561816201567295</v>
          </cell>
        </row>
        <row r="134">
          <cell r="O134">
            <v>13.194341380549638</v>
          </cell>
        </row>
        <row r="135">
          <cell r="O135">
            <v>0</v>
          </cell>
        </row>
        <row r="136">
          <cell r="O136">
            <v>0</v>
          </cell>
        </row>
        <row r="137">
          <cell r="O137">
            <v>0</v>
          </cell>
        </row>
        <row r="138">
          <cell r="O138">
            <v>0</v>
          </cell>
        </row>
        <row r="139">
          <cell r="O139">
            <v>0</v>
          </cell>
        </row>
        <row r="140">
          <cell r="O140">
            <v>0</v>
          </cell>
        </row>
        <row r="141">
          <cell r="O141">
            <v>21.899142094413346</v>
          </cell>
        </row>
        <row r="142">
          <cell r="O142">
            <v>1.6346462215809063</v>
          </cell>
        </row>
        <row r="143">
          <cell r="O143">
            <v>1.6368113159141262</v>
          </cell>
        </row>
        <row r="144">
          <cell r="O144">
            <v>8.372776806038063</v>
          </cell>
        </row>
        <row r="145">
          <cell r="O145">
            <v>0</v>
          </cell>
        </row>
        <row r="146">
          <cell r="O146">
            <v>16.067069974345458</v>
          </cell>
        </row>
        <row r="147">
          <cell r="O147">
            <v>9.5998216827850218</v>
          </cell>
        </row>
        <row r="148">
          <cell r="O148">
            <v>27.096038042988695</v>
          </cell>
        </row>
        <row r="149">
          <cell r="O149">
            <v>252.69061172024684</v>
          </cell>
        </row>
        <row r="150">
          <cell r="O150">
            <v>0</v>
          </cell>
        </row>
        <row r="151">
          <cell r="O151">
            <v>0</v>
          </cell>
        </row>
        <row r="152">
          <cell r="O152">
            <v>10.473893345183876</v>
          </cell>
        </row>
        <row r="153">
          <cell r="O153">
            <v>19.376702688590175</v>
          </cell>
        </row>
        <row r="154">
          <cell r="O154">
            <v>0.63795532193392712</v>
          </cell>
        </row>
        <row r="155">
          <cell r="O155">
            <v>4.1816225703878054</v>
          </cell>
        </row>
        <row r="156">
          <cell r="O156">
            <v>2.9088858335942498</v>
          </cell>
        </row>
        <row r="157">
          <cell r="O157">
            <v>4.2351822522665872</v>
          </cell>
        </row>
        <row r="158">
          <cell r="O158">
            <v>1.0225624791773553</v>
          </cell>
        </row>
        <row r="159">
          <cell r="O159">
            <v>0.49950000000000006</v>
          </cell>
        </row>
        <row r="160">
          <cell r="O160">
            <v>0.49950000000000006</v>
          </cell>
        </row>
        <row r="161">
          <cell r="O161">
            <v>0.90862626175643879</v>
          </cell>
        </row>
        <row r="162">
          <cell r="O162">
            <v>0</v>
          </cell>
        </row>
        <row r="163">
          <cell r="O163">
            <v>0</v>
          </cell>
        </row>
        <row r="164">
          <cell r="O164">
            <v>4.7102264011646469</v>
          </cell>
        </row>
        <row r="165">
          <cell r="O165">
            <v>5.2147800000000002</v>
          </cell>
        </row>
        <row r="166">
          <cell r="O166">
            <v>5.2147800000000002</v>
          </cell>
        </row>
        <row r="167">
          <cell r="O167">
            <v>4.7102264011646469</v>
          </cell>
        </row>
        <row r="168">
          <cell r="O168">
            <v>0</v>
          </cell>
        </row>
        <row r="169">
          <cell r="O169">
            <v>0</v>
          </cell>
        </row>
        <row r="170">
          <cell r="O170">
            <v>0</v>
          </cell>
        </row>
        <row r="171">
          <cell r="O171">
            <v>0</v>
          </cell>
        </row>
        <row r="172">
          <cell r="O172">
            <v>0</v>
          </cell>
        </row>
        <row r="173">
          <cell r="O173">
            <v>0</v>
          </cell>
        </row>
        <row r="174">
          <cell r="O174">
            <v>0</v>
          </cell>
        </row>
        <row r="175">
          <cell r="O175">
            <v>0</v>
          </cell>
        </row>
        <row r="176">
          <cell r="O176">
            <v>0</v>
          </cell>
        </row>
        <row r="177">
          <cell r="O177">
            <v>0</v>
          </cell>
        </row>
        <row r="178">
          <cell r="O178">
            <v>0</v>
          </cell>
        </row>
        <row r="179">
          <cell r="O179">
            <v>0</v>
          </cell>
        </row>
        <row r="180">
          <cell r="O180">
            <v>0</v>
          </cell>
        </row>
        <row r="181">
          <cell r="O181">
            <v>0</v>
          </cell>
        </row>
        <row r="182">
          <cell r="O182">
            <v>0</v>
          </cell>
        </row>
        <row r="183">
          <cell r="O183">
            <v>0</v>
          </cell>
        </row>
        <row r="184">
          <cell r="O184">
            <v>0</v>
          </cell>
        </row>
        <row r="185">
          <cell r="O185">
            <v>0</v>
          </cell>
        </row>
        <row r="186">
          <cell r="O186">
            <v>0</v>
          </cell>
        </row>
        <row r="187">
          <cell r="O187">
            <v>0</v>
          </cell>
        </row>
        <row r="188">
          <cell r="O188">
            <v>0</v>
          </cell>
        </row>
        <row r="189">
          <cell r="O189">
            <v>0</v>
          </cell>
        </row>
        <row r="190">
          <cell r="O190">
            <v>0</v>
          </cell>
        </row>
        <row r="191">
          <cell r="O191">
            <v>0</v>
          </cell>
        </row>
        <row r="192">
          <cell r="O192">
            <v>0</v>
          </cell>
        </row>
        <row r="193">
          <cell r="O193">
            <v>0</v>
          </cell>
        </row>
        <row r="194">
          <cell r="O194">
            <v>0</v>
          </cell>
        </row>
        <row r="195">
          <cell r="O195">
            <v>0</v>
          </cell>
        </row>
        <row r="196">
          <cell r="O196">
            <v>0</v>
          </cell>
        </row>
        <row r="197">
          <cell r="O197">
            <v>0</v>
          </cell>
        </row>
        <row r="198">
          <cell r="O198">
            <v>0</v>
          </cell>
        </row>
        <row r="199">
          <cell r="O199">
            <v>0</v>
          </cell>
        </row>
        <row r="200">
          <cell r="O200">
            <v>0</v>
          </cell>
        </row>
        <row r="201">
          <cell r="O201">
            <v>0</v>
          </cell>
        </row>
        <row r="202">
          <cell r="O202">
            <v>0</v>
          </cell>
        </row>
        <row r="203">
          <cell r="O203">
            <v>0</v>
          </cell>
        </row>
        <row r="204">
          <cell r="O204">
            <v>0</v>
          </cell>
        </row>
        <row r="205">
          <cell r="O205">
            <v>0</v>
          </cell>
        </row>
        <row r="206">
          <cell r="O206">
            <v>0</v>
          </cell>
        </row>
        <row r="207">
          <cell r="O207">
            <v>2.0860274575218045</v>
          </cell>
        </row>
        <row r="208">
          <cell r="O208">
            <v>3.8173198584845278</v>
          </cell>
        </row>
        <row r="209">
          <cell r="O209">
            <v>4.8648720407497024</v>
          </cell>
        </row>
        <row r="210">
          <cell r="O210">
            <v>1.974566031896406</v>
          </cell>
        </row>
        <row r="211">
          <cell r="O211">
            <v>2.1910754652183804</v>
          </cell>
        </row>
        <row r="212">
          <cell r="O212">
            <v>326.33999999999997</v>
          </cell>
        </row>
        <row r="213">
          <cell r="O213">
            <v>0</v>
          </cell>
        </row>
        <row r="214">
          <cell r="O214">
            <v>0</v>
          </cell>
        </row>
        <row r="215">
          <cell r="O215">
            <v>1.0862876718315</v>
          </cell>
        </row>
        <row r="216">
          <cell r="O216">
            <v>13.914543430874527</v>
          </cell>
        </row>
        <row r="217">
          <cell r="O217">
            <v>3.0644302026375003</v>
          </cell>
        </row>
        <row r="218">
          <cell r="O218">
            <v>2.6874470640235137</v>
          </cell>
        </row>
        <row r="219">
          <cell r="O219">
            <v>7.6384528075992559</v>
          </cell>
        </row>
        <row r="220">
          <cell r="O220">
            <v>1.4868896741757249</v>
          </cell>
        </row>
        <row r="221">
          <cell r="O221">
            <v>7.3622692604817441</v>
          </cell>
        </row>
        <row r="222">
          <cell r="O222">
            <v>7.6384528075992559</v>
          </cell>
        </row>
        <row r="223">
          <cell r="O223">
            <v>1.4868896741757249</v>
          </cell>
        </row>
        <row r="224">
          <cell r="O224">
            <v>7.3622692604817441</v>
          </cell>
        </row>
        <row r="225">
          <cell r="O225">
            <v>7.6384528075992559</v>
          </cell>
        </row>
        <row r="226">
          <cell r="O226">
            <v>1.4868896741757249</v>
          </cell>
        </row>
        <row r="227">
          <cell r="O227">
            <v>7.3622692604817441</v>
          </cell>
        </row>
        <row r="228">
          <cell r="O228">
            <v>7.6384528075992559</v>
          </cell>
        </row>
        <row r="229">
          <cell r="O229">
            <v>1.4868896741757249</v>
          </cell>
        </row>
        <row r="230">
          <cell r="O230">
            <v>7.3622692604817441</v>
          </cell>
        </row>
        <row r="231">
          <cell r="O231">
            <v>0</v>
          </cell>
        </row>
        <row r="232">
          <cell r="O232">
            <v>0</v>
          </cell>
        </row>
        <row r="233">
          <cell r="O233">
            <v>0</v>
          </cell>
        </row>
        <row r="234">
          <cell r="O234">
            <v>0</v>
          </cell>
        </row>
        <row r="235">
          <cell r="O235">
            <v>0</v>
          </cell>
        </row>
        <row r="236">
          <cell r="O236">
            <v>0</v>
          </cell>
        </row>
        <row r="237">
          <cell r="O237">
            <v>0</v>
          </cell>
        </row>
        <row r="238">
          <cell r="O238">
            <v>0</v>
          </cell>
        </row>
        <row r="239">
          <cell r="O239">
            <v>0</v>
          </cell>
        </row>
        <row r="240">
          <cell r="O240">
            <v>0</v>
          </cell>
        </row>
        <row r="241">
          <cell r="O241">
            <v>1.1677387437480435</v>
          </cell>
        </row>
        <row r="242">
          <cell r="O242">
            <v>0</v>
          </cell>
        </row>
        <row r="243">
          <cell r="O243">
            <v>0</v>
          </cell>
        </row>
        <row r="244">
          <cell r="O244">
            <v>0</v>
          </cell>
        </row>
        <row r="245">
          <cell r="O245">
            <v>0</v>
          </cell>
        </row>
        <row r="246">
          <cell r="O246">
            <v>2.7687456324978408</v>
          </cell>
        </row>
        <row r="247">
          <cell r="O247">
            <v>0</v>
          </cell>
        </row>
        <row r="248">
          <cell r="O248">
            <v>0</v>
          </cell>
        </row>
        <row r="249">
          <cell r="O249">
            <v>0</v>
          </cell>
        </row>
        <row r="250">
          <cell r="O250">
            <v>0</v>
          </cell>
        </row>
        <row r="251">
          <cell r="O251">
            <v>0</v>
          </cell>
        </row>
        <row r="252">
          <cell r="O252">
            <v>0</v>
          </cell>
        </row>
        <row r="253">
          <cell r="O253">
            <v>0</v>
          </cell>
        </row>
        <row r="254">
          <cell r="O254">
            <v>0</v>
          </cell>
        </row>
        <row r="255">
          <cell r="O255">
            <v>0</v>
          </cell>
        </row>
        <row r="256">
          <cell r="O256">
            <v>0</v>
          </cell>
        </row>
        <row r="257">
          <cell r="O257">
            <v>0</v>
          </cell>
        </row>
        <row r="258">
          <cell r="O258">
            <v>0</v>
          </cell>
        </row>
        <row r="259">
          <cell r="O259">
            <v>0</v>
          </cell>
        </row>
        <row r="260">
          <cell r="O260">
            <v>0</v>
          </cell>
        </row>
        <row r="261">
          <cell r="O261">
            <v>40.208399999999997</v>
          </cell>
        </row>
        <row r="262">
          <cell r="O262">
            <v>15.862500000000001</v>
          </cell>
        </row>
        <row r="263">
          <cell r="O263">
            <v>1.168561677593233</v>
          </cell>
        </row>
        <row r="264">
          <cell r="O264">
            <v>2.2479585403956084</v>
          </cell>
        </row>
        <row r="265">
          <cell r="O265">
            <v>0.46979807698155412</v>
          </cell>
        </row>
        <row r="266">
          <cell r="O266">
            <v>3.9048898724712</v>
          </cell>
        </row>
        <row r="267">
          <cell r="O267">
            <v>3.4718152100899204</v>
          </cell>
        </row>
        <row r="268">
          <cell r="O268">
            <v>2.8871644158751941</v>
          </cell>
        </row>
        <row r="269">
          <cell r="O269">
            <v>2.8984932114480002</v>
          </cell>
        </row>
        <row r="270">
          <cell r="O270">
            <v>0.65586505729145272</v>
          </cell>
        </row>
        <row r="271">
          <cell r="O271">
            <v>22.105566</v>
          </cell>
        </row>
        <row r="272">
          <cell r="O272">
            <v>0</v>
          </cell>
        </row>
        <row r="273">
          <cell r="O273">
            <v>0</v>
          </cell>
        </row>
        <row r="274">
          <cell r="O274">
            <v>0</v>
          </cell>
        </row>
        <row r="275">
          <cell r="O275">
            <v>6.50394337699211</v>
          </cell>
        </row>
        <row r="276">
          <cell r="O276">
            <v>1.1259941221913257</v>
          </cell>
        </row>
        <row r="277">
          <cell r="O277">
            <v>10.617547139381028</v>
          </cell>
        </row>
        <row r="278">
          <cell r="O278">
            <v>6.50394337699211</v>
          </cell>
        </row>
        <row r="279">
          <cell r="O279">
            <v>0</v>
          </cell>
        </row>
        <row r="280">
          <cell r="O280">
            <v>4.5052398561755638</v>
          </cell>
        </row>
        <row r="281">
          <cell r="O281">
            <v>0</v>
          </cell>
        </row>
        <row r="282">
          <cell r="O282">
            <v>10.617547139381028</v>
          </cell>
        </row>
        <row r="283">
          <cell r="O283">
            <v>1.1259941221913257</v>
          </cell>
        </row>
        <row r="284">
          <cell r="O284">
            <v>0</v>
          </cell>
        </row>
        <row r="285">
          <cell r="O285">
            <v>0</v>
          </cell>
        </row>
        <row r="286">
          <cell r="O286">
            <v>0</v>
          </cell>
        </row>
        <row r="287">
          <cell r="O287">
            <v>39.552408</v>
          </cell>
        </row>
        <row r="288">
          <cell r="O288">
            <v>0</v>
          </cell>
        </row>
        <row r="289">
          <cell r="O289">
            <v>5.4322216820483371</v>
          </cell>
        </row>
        <row r="290">
          <cell r="O290">
            <v>4.6699884426781262</v>
          </cell>
        </row>
        <row r="291">
          <cell r="O291">
            <v>0.65682990461160673</v>
          </cell>
        </row>
        <row r="292">
          <cell r="O292">
            <v>4.4967585777256147</v>
          </cell>
        </row>
        <row r="293">
          <cell r="O293">
            <v>4.4967585777256147</v>
          </cell>
        </row>
        <row r="294">
          <cell r="O294">
            <v>5.4278914933818978</v>
          </cell>
        </row>
        <row r="295">
          <cell r="O295">
            <v>0.17259606770827704</v>
          </cell>
        </row>
        <row r="296">
          <cell r="O296">
            <v>0</v>
          </cell>
        </row>
        <row r="297">
          <cell r="O297">
            <v>1.6168120728901088</v>
          </cell>
        </row>
        <row r="298">
          <cell r="O298">
            <v>4.69164217579719</v>
          </cell>
        </row>
        <row r="299">
          <cell r="O299">
            <v>0.65682990461160673</v>
          </cell>
        </row>
        <row r="300">
          <cell r="O300">
            <v>1.2991011340188852</v>
          </cell>
        </row>
        <row r="301">
          <cell r="O301">
            <v>0</v>
          </cell>
        </row>
        <row r="302">
          <cell r="O302">
            <v>0</v>
          </cell>
        </row>
        <row r="303">
          <cell r="O303">
            <v>0</v>
          </cell>
        </row>
        <row r="304">
          <cell r="O304">
            <v>0</v>
          </cell>
        </row>
        <row r="305">
          <cell r="O305">
            <v>0</v>
          </cell>
        </row>
        <row r="306">
          <cell r="O306">
            <v>0</v>
          </cell>
        </row>
        <row r="307">
          <cell r="O307">
            <v>0</v>
          </cell>
        </row>
        <row r="308">
          <cell r="O308">
            <v>0</v>
          </cell>
        </row>
        <row r="309">
          <cell r="O309">
            <v>0</v>
          </cell>
        </row>
        <row r="310">
          <cell r="O310">
            <v>0</v>
          </cell>
        </row>
        <row r="311">
          <cell r="O311">
            <v>0</v>
          </cell>
        </row>
        <row r="312">
          <cell r="O312">
            <v>0</v>
          </cell>
        </row>
        <row r="313">
          <cell r="O313">
            <v>0</v>
          </cell>
        </row>
        <row r="314">
          <cell r="O314">
            <v>0</v>
          </cell>
        </row>
        <row r="315">
          <cell r="O315">
            <v>0</v>
          </cell>
        </row>
        <row r="316">
          <cell r="O316">
            <v>0</v>
          </cell>
        </row>
        <row r="317">
          <cell r="O317">
            <v>0</v>
          </cell>
        </row>
        <row r="318">
          <cell r="O318">
            <v>0</v>
          </cell>
        </row>
        <row r="319">
          <cell r="O319">
            <v>0</v>
          </cell>
        </row>
        <row r="320">
          <cell r="O320">
            <v>0</v>
          </cell>
        </row>
        <row r="321">
          <cell r="O321">
            <v>0</v>
          </cell>
        </row>
        <row r="322">
          <cell r="O322">
            <v>0</v>
          </cell>
        </row>
        <row r="323">
          <cell r="O323">
            <v>0</v>
          </cell>
        </row>
        <row r="324">
          <cell r="O324">
            <v>0</v>
          </cell>
        </row>
        <row r="325">
          <cell r="O325">
            <v>0</v>
          </cell>
        </row>
        <row r="326">
          <cell r="O326">
            <v>0</v>
          </cell>
        </row>
        <row r="327">
          <cell r="O327">
            <v>0</v>
          </cell>
        </row>
        <row r="328">
          <cell r="O328">
            <v>0</v>
          </cell>
        </row>
        <row r="329">
          <cell r="O329">
            <v>0</v>
          </cell>
        </row>
        <row r="330">
          <cell r="O330">
            <v>0</v>
          </cell>
        </row>
        <row r="331">
          <cell r="O331">
            <v>0</v>
          </cell>
        </row>
        <row r="332">
          <cell r="O332">
            <v>0</v>
          </cell>
        </row>
        <row r="333">
          <cell r="O333">
            <v>0</v>
          </cell>
        </row>
        <row r="334">
          <cell r="O334">
            <v>0</v>
          </cell>
        </row>
        <row r="335">
          <cell r="O335">
            <v>0</v>
          </cell>
        </row>
        <row r="336">
          <cell r="O336">
            <v>0</v>
          </cell>
        </row>
        <row r="337">
          <cell r="O337">
            <v>0</v>
          </cell>
        </row>
        <row r="338">
          <cell r="O338">
            <v>0</v>
          </cell>
        </row>
        <row r="339">
          <cell r="O339">
            <v>0</v>
          </cell>
        </row>
        <row r="340">
          <cell r="O340">
            <v>0</v>
          </cell>
        </row>
        <row r="341">
          <cell r="O341">
            <v>0</v>
          </cell>
        </row>
        <row r="342">
          <cell r="O342">
            <v>0.31461844652169713</v>
          </cell>
        </row>
        <row r="343">
          <cell r="O343">
            <v>1.6126132027781408</v>
          </cell>
        </row>
        <row r="344">
          <cell r="O344">
            <v>0.33117474182097817</v>
          </cell>
        </row>
        <row r="345">
          <cell r="O345">
            <v>2.3660595443432104</v>
          </cell>
        </row>
        <row r="346">
          <cell r="O346">
            <v>1.6126132027781408</v>
          </cell>
        </row>
        <row r="347">
          <cell r="O347">
            <v>0.33117474182097817</v>
          </cell>
        </row>
        <row r="348">
          <cell r="O348">
            <v>2.3660595443432104</v>
          </cell>
        </row>
        <row r="349">
          <cell r="O349">
            <v>1.6126132027781408</v>
          </cell>
        </row>
        <row r="350">
          <cell r="O350">
            <v>0.33117474182097817</v>
          </cell>
        </row>
        <row r="351">
          <cell r="O351">
            <v>2.3660595443432104</v>
          </cell>
        </row>
        <row r="352">
          <cell r="O352">
            <v>1.6126132027781408</v>
          </cell>
        </row>
        <row r="353">
          <cell r="O353">
            <v>0.33117474182097817</v>
          </cell>
        </row>
        <row r="354">
          <cell r="O354">
            <v>2.3660595443432104</v>
          </cell>
        </row>
        <row r="355">
          <cell r="O355">
            <v>0.43608777853484898</v>
          </cell>
        </row>
        <row r="356">
          <cell r="O356">
            <v>0.43608777853484898</v>
          </cell>
        </row>
        <row r="357">
          <cell r="O357">
            <v>1.7894192408580563</v>
          </cell>
        </row>
        <row r="358">
          <cell r="O358">
            <v>1.6126132027781408</v>
          </cell>
        </row>
        <row r="359">
          <cell r="O359">
            <v>0.33117474182097817</v>
          </cell>
        </row>
        <row r="360">
          <cell r="O360">
            <v>2.3660595443432104</v>
          </cell>
        </row>
        <row r="361">
          <cell r="O361">
            <v>1.6126132027781408</v>
          </cell>
        </row>
        <row r="362">
          <cell r="O362">
            <v>0.33117474182097817</v>
          </cell>
        </row>
        <row r="363">
          <cell r="O363">
            <v>2.3660595443432104</v>
          </cell>
        </row>
        <row r="364">
          <cell r="O364">
            <v>1.6126132027781408</v>
          </cell>
        </row>
        <row r="365">
          <cell r="O365">
            <v>0.33117474182097817</v>
          </cell>
        </row>
        <row r="366">
          <cell r="O366">
            <v>2.3660595443432104</v>
          </cell>
        </row>
        <row r="367">
          <cell r="O367">
            <v>1.6126132027781408</v>
          </cell>
        </row>
        <row r="368">
          <cell r="O368">
            <v>0.33117474182097817</v>
          </cell>
        </row>
        <row r="369">
          <cell r="O369">
            <v>2.3660595443432104</v>
          </cell>
        </row>
        <row r="370">
          <cell r="O370">
            <v>1.6126132027781408</v>
          </cell>
        </row>
        <row r="371">
          <cell r="O371">
            <v>0.33117474182097817</v>
          </cell>
        </row>
        <row r="372">
          <cell r="O372">
            <v>2.3660595443432104</v>
          </cell>
        </row>
        <row r="373">
          <cell r="O373">
            <v>1.6126132027781408</v>
          </cell>
        </row>
        <row r="374">
          <cell r="O374">
            <v>0.33117474182097817</v>
          </cell>
        </row>
        <row r="375">
          <cell r="O375">
            <v>2.3660595443432104</v>
          </cell>
        </row>
        <row r="376">
          <cell r="O376">
            <v>0.5276037720246074</v>
          </cell>
        </row>
        <row r="377">
          <cell r="O377">
            <v>0.29437754828531393</v>
          </cell>
        </row>
        <row r="378">
          <cell r="O378">
            <v>0</v>
          </cell>
        </row>
        <row r="379">
          <cell r="O379">
            <v>0</v>
          </cell>
        </row>
        <row r="380">
          <cell r="O380">
            <v>0</v>
          </cell>
        </row>
        <row r="381">
          <cell r="O381">
            <v>0</v>
          </cell>
        </row>
        <row r="382">
          <cell r="O382">
            <v>0</v>
          </cell>
        </row>
        <row r="383">
          <cell r="O383">
            <v>0</v>
          </cell>
        </row>
        <row r="384">
          <cell r="O384">
            <v>0</v>
          </cell>
        </row>
        <row r="385">
          <cell r="O385">
            <v>0</v>
          </cell>
        </row>
        <row r="386">
          <cell r="O386">
            <v>0</v>
          </cell>
        </row>
        <row r="387">
          <cell r="O387">
            <v>0</v>
          </cell>
        </row>
        <row r="388">
          <cell r="O388">
            <v>0</v>
          </cell>
        </row>
        <row r="389">
          <cell r="O389">
            <v>0</v>
          </cell>
        </row>
        <row r="390">
          <cell r="O390">
            <v>0</v>
          </cell>
        </row>
        <row r="391">
          <cell r="O391">
            <v>0</v>
          </cell>
        </row>
        <row r="392">
          <cell r="O392">
            <v>0</v>
          </cell>
        </row>
        <row r="393">
          <cell r="O393">
            <v>0</v>
          </cell>
        </row>
        <row r="394">
          <cell r="O394">
            <v>0</v>
          </cell>
        </row>
        <row r="395">
          <cell r="O395">
            <v>0</v>
          </cell>
        </row>
        <row r="396">
          <cell r="O396">
            <v>0</v>
          </cell>
        </row>
        <row r="397">
          <cell r="O397">
            <v>0</v>
          </cell>
        </row>
        <row r="398">
          <cell r="O398">
            <v>0</v>
          </cell>
        </row>
        <row r="399">
          <cell r="O399">
            <v>0</v>
          </cell>
        </row>
        <row r="400">
          <cell r="O400">
            <v>0</v>
          </cell>
        </row>
        <row r="401">
          <cell r="O401">
            <v>0</v>
          </cell>
        </row>
        <row r="402">
          <cell r="O402">
            <v>0</v>
          </cell>
        </row>
        <row r="403">
          <cell r="O403">
            <v>0</v>
          </cell>
        </row>
        <row r="404">
          <cell r="O404">
            <v>0</v>
          </cell>
        </row>
        <row r="405">
          <cell r="O405">
            <v>2.4271981060295218</v>
          </cell>
        </row>
        <row r="406">
          <cell r="O406">
            <v>0</v>
          </cell>
        </row>
        <row r="407">
          <cell r="O407">
            <v>2.9400957634995728</v>
          </cell>
        </row>
        <row r="408">
          <cell r="O408">
            <v>0.44524604178153732</v>
          </cell>
        </row>
        <row r="409">
          <cell r="O409">
            <v>2.4271981060295218</v>
          </cell>
        </row>
        <row r="410">
          <cell r="O410">
            <v>0</v>
          </cell>
        </row>
        <row r="411">
          <cell r="O411">
            <v>2.9400957634995728</v>
          </cell>
        </row>
        <row r="412">
          <cell r="O412">
            <v>0.44524604178153732</v>
          </cell>
        </row>
        <row r="413">
          <cell r="O413">
            <v>1.6435188630641011</v>
          </cell>
        </row>
        <row r="414">
          <cell r="O414">
            <v>2.0385645218757991</v>
          </cell>
        </row>
        <row r="415">
          <cell r="O415">
            <v>0</v>
          </cell>
        </row>
        <row r="416">
          <cell r="O416">
            <v>0.41948800630657229</v>
          </cell>
        </row>
        <row r="417">
          <cell r="O417">
            <v>1.6435188630641011</v>
          </cell>
        </row>
        <row r="418">
          <cell r="O418">
            <v>2.0385645218757991</v>
          </cell>
        </row>
        <row r="419">
          <cell r="O419">
            <v>0</v>
          </cell>
        </row>
        <row r="420">
          <cell r="O420">
            <v>0.41948800630657229</v>
          </cell>
        </row>
        <row r="421">
          <cell r="O421">
            <v>1.6435188630641011</v>
          </cell>
        </row>
        <row r="422">
          <cell r="O422">
            <v>2.0385645218757991</v>
          </cell>
        </row>
        <row r="423">
          <cell r="O423">
            <v>0</v>
          </cell>
        </row>
        <row r="424">
          <cell r="O424">
            <v>0.41948800630657229</v>
          </cell>
        </row>
        <row r="425">
          <cell r="O425">
            <v>1.6435188630641011</v>
          </cell>
        </row>
        <row r="426">
          <cell r="O426">
            <v>2.0385645218757991</v>
          </cell>
        </row>
        <row r="427">
          <cell r="O427">
            <v>0</v>
          </cell>
        </row>
        <row r="428">
          <cell r="O428">
            <v>0.41948800630657229</v>
          </cell>
        </row>
        <row r="429">
          <cell r="O429">
            <v>0.12576153455778619</v>
          </cell>
        </row>
        <row r="430">
          <cell r="O430">
            <v>0.36061249664950956</v>
          </cell>
        </row>
        <row r="431">
          <cell r="O431">
            <v>0.36061249664950956</v>
          </cell>
        </row>
        <row r="432">
          <cell r="O432">
            <v>0.80993862017250007</v>
          </cell>
        </row>
        <row r="433">
          <cell r="O433">
            <v>2.4536886719889166</v>
          </cell>
        </row>
        <row r="434">
          <cell r="O434">
            <v>0.37901109341734168</v>
          </cell>
        </row>
        <row r="435">
          <cell r="O435">
            <v>5.3024755884892167</v>
          </cell>
        </row>
        <row r="436">
          <cell r="O436">
            <v>2.4536886719889166</v>
          </cell>
        </row>
        <row r="437">
          <cell r="O437">
            <v>0.37901109341734168</v>
          </cell>
        </row>
        <row r="438">
          <cell r="O438">
            <v>5.3024755884892167</v>
          </cell>
        </row>
        <row r="439">
          <cell r="O439">
            <v>2.054122635434716</v>
          </cell>
        </row>
        <row r="440">
          <cell r="O440">
            <v>4.2316772566013876</v>
          </cell>
        </row>
        <row r="441">
          <cell r="O441">
            <v>0.36797193535664241</v>
          </cell>
        </row>
        <row r="442">
          <cell r="O442">
            <v>2.054122635434716</v>
          </cell>
        </row>
        <row r="443">
          <cell r="O443">
            <v>4.2316772566013876</v>
          </cell>
        </row>
        <row r="444">
          <cell r="O444">
            <v>0.36797193535664241</v>
          </cell>
        </row>
        <row r="445">
          <cell r="O445">
            <v>2.054122635434716</v>
          </cell>
        </row>
        <row r="446">
          <cell r="O446">
            <v>4.2316772566013876</v>
          </cell>
        </row>
        <row r="447">
          <cell r="O447">
            <v>0.36797193535664241</v>
          </cell>
        </row>
        <row r="448">
          <cell r="O448">
            <v>0</v>
          </cell>
        </row>
        <row r="449">
          <cell r="O449">
            <v>0</v>
          </cell>
        </row>
        <row r="450">
          <cell r="O450">
            <v>0</v>
          </cell>
        </row>
        <row r="451">
          <cell r="O451">
            <v>0</v>
          </cell>
        </row>
        <row r="452">
          <cell r="O452">
            <v>0</v>
          </cell>
        </row>
        <row r="453">
          <cell r="O453">
            <v>0</v>
          </cell>
        </row>
        <row r="454">
          <cell r="O454">
            <v>0</v>
          </cell>
        </row>
        <row r="455">
          <cell r="O455">
            <v>0</v>
          </cell>
        </row>
        <row r="456">
          <cell r="O456">
            <v>0</v>
          </cell>
        </row>
        <row r="457">
          <cell r="O457">
            <v>0</v>
          </cell>
        </row>
        <row r="458">
          <cell r="O458">
            <v>0</v>
          </cell>
        </row>
        <row r="459">
          <cell r="O459">
            <v>0</v>
          </cell>
        </row>
        <row r="460">
          <cell r="O460">
            <v>0</v>
          </cell>
        </row>
        <row r="461">
          <cell r="O461">
            <v>0</v>
          </cell>
        </row>
        <row r="462">
          <cell r="O462">
            <v>0</v>
          </cell>
        </row>
        <row r="463">
          <cell r="O463">
            <v>0</v>
          </cell>
        </row>
        <row r="464">
          <cell r="O464">
            <v>0</v>
          </cell>
        </row>
        <row r="465">
          <cell r="O465">
            <v>0</v>
          </cell>
        </row>
        <row r="466">
          <cell r="O466">
            <v>0</v>
          </cell>
        </row>
        <row r="467">
          <cell r="O467">
            <v>0</v>
          </cell>
        </row>
        <row r="468">
          <cell r="O468">
            <v>0</v>
          </cell>
        </row>
        <row r="469">
          <cell r="O469">
            <v>0</v>
          </cell>
        </row>
        <row r="470">
          <cell r="O470">
            <v>0</v>
          </cell>
        </row>
        <row r="471">
          <cell r="O471">
            <v>0</v>
          </cell>
        </row>
        <row r="472">
          <cell r="O472">
            <v>0</v>
          </cell>
        </row>
        <row r="473">
          <cell r="O473">
            <v>0</v>
          </cell>
        </row>
        <row r="474">
          <cell r="O474">
            <v>0</v>
          </cell>
        </row>
        <row r="475">
          <cell r="O475">
            <v>0</v>
          </cell>
        </row>
        <row r="476">
          <cell r="O476">
            <v>0</v>
          </cell>
        </row>
        <row r="477">
          <cell r="O477">
            <v>0</v>
          </cell>
        </row>
        <row r="478">
          <cell r="O478">
            <v>0</v>
          </cell>
        </row>
        <row r="479">
          <cell r="O479">
            <v>0</v>
          </cell>
        </row>
        <row r="480">
          <cell r="O480">
            <v>0</v>
          </cell>
        </row>
        <row r="481">
          <cell r="O481">
            <v>0</v>
          </cell>
        </row>
        <row r="482">
          <cell r="O482">
            <v>0</v>
          </cell>
        </row>
        <row r="483">
          <cell r="O483">
            <v>0</v>
          </cell>
        </row>
        <row r="484">
          <cell r="O484">
            <v>0</v>
          </cell>
        </row>
        <row r="485">
          <cell r="O485">
            <v>0</v>
          </cell>
        </row>
        <row r="486">
          <cell r="O486">
            <v>0</v>
          </cell>
        </row>
        <row r="487">
          <cell r="O487">
            <v>0</v>
          </cell>
        </row>
        <row r="488">
          <cell r="O488">
            <v>0</v>
          </cell>
        </row>
        <row r="489">
          <cell r="O489">
            <v>0</v>
          </cell>
        </row>
        <row r="490">
          <cell r="O490">
            <v>0</v>
          </cell>
        </row>
        <row r="491">
          <cell r="O491">
            <v>0</v>
          </cell>
        </row>
        <row r="492">
          <cell r="O492">
            <v>0</v>
          </cell>
        </row>
        <row r="493">
          <cell r="O493">
            <v>0</v>
          </cell>
        </row>
        <row r="494">
          <cell r="O494">
            <v>0</v>
          </cell>
        </row>
        <row r="495">
          <cell r="O495">
            <v>0</v>
          </cell>
        </row>
        <row r="496">
          <cell r="O496">
            <v>0</v>
          </cell>
        </row>
        <row r="497">
          <cell r="O497">
            <v>0</v>
          </cell>
        </row>
        <row r="498">
          <cell r="O498">
            <v>0</v>
          </cell>
        </row>
        <row r="499">
          <cell r="O499">
            <v>0</v>
          </cell>
        </row>
        <row r="500">
          <cell r="O500">
            <v>0</v>
          </cell>
        </row>
        <row r="501">
          <cell r="O501">
            <v>0</v>
          </cell>
        </row>
        <row r="502">
          <cell r="O502">
            <v>0</v>
          </cell>
        </row>
        <row r="503">
          <cell r="O503">
            <v>0</v>
          </cell>
        </row>
        <row r="504">
          <cell r="O504">
            <v>0</v>
          </cell>
        </row>
        <row r="505">
          <cell r="O505">
            <v>0</v>
          </cell>
        </row>
        <row r="506">
          <cell r="O506">
            <v>0</v>
          </cell>
        </row>
        <row r="507">
          <cell r="O507">
            <v>0</v>
          </cell>
        </row>
        <row r="508">
          <cell r="O508">
            <v>0</v>
          </cell>
        </row>
        <row r="509">
          <cell r="O509">
            <v>0</v>
          </cell>
        </row>
        <row r="510">
          <cell r="O510">
            <v>0</v>
          </cell>
        </row>
        <row r="511">
          <cell r="O511">
            <v>0</v>
          </cell>
        </row>
        <row r="512">
          <cell r="O512">
            <v>0</v>
          </cell>
        </row>
        <row r="513">
          <cell r="O513">
            <v>0</v>
          </cell>
        </row>
        <row r="514">
          <cell r="O514">
            <v>0</v>
          </cell>
        </row>
        <row r="515">
          <cell r="O515">
            <v>0</v>
          </cell>
        </row>
        <row r="516">
          <cell r="O516">
            <v>0</v>
          </cell>
        </row>
        <row r="517">
          <cell r="O517">
            <v>0</v>
          </cell>
        </row>
        <row r="518">
          <cell r="O518">
            <v>0</v>
          </cell>
        </row>
        <row r="519">
          <cell r="O519">
            <v>0</v>
          </cell>
        </row>
        <row r="520">
          <cell r="O520">
            <v>0</v>
          </cell>
        </row>
        <row r="521">
          <cell r="O521">
            <v>0</v>
          </cell>
        </row>
        <row r="522">
          <cell r="O522">
            <v>0</v>
          </cell>
        </row>
        <row r="523">
          <cell r="O523">
            <v>0</v>
          </cell>
        </row>
        <row r="524">
          <cell r="O524">
            <v>0</v>
          </cell>
        </row>
        <row r="525">
          <cell r="O525">
            <v>0</v>
          </cell>
        </row>
        <row r="526">
          <cell r="O526">
            <v>0</v>
          </cell>
        </row>
        <row r="527">
          <cell r="O527">
            <v>0</v>
          </cell>
        </row>
        <row r="528">
          <cell r="O528">
            <v>0</v>
          </cell>
        </row>
        <row r="529">
          <cell r="O529">
            <v>0</v>
          </cell>
        </row>
        <row r="530">
          <cell r="O530">
            <v>0</v>
          </cell>
        </row>
        <row r="531">
          <cell r="O531">
            <v>0</v>
          </cell>
        </row>
        <row r="532">
          <cell r="O532">
            <v>0</v>
          </cell>
        </row>
        <row r="533">
          <cell r="O533">
            <v>0</v>
          </cell>
        </row>
        <row r="534">
          <cell r="O534">
            <v>0</v>
          </cell>
        </row>
        <row r="535">
          <cell r="O535">
            <v>0</v>
          </cell>
        </row>
        <row r="536">
          <cell r="O536">
            <v>0</v>
          </cell>
        </row>
        <row r="537">
          <cell r="O537">
            <v>0</v>
          </cell>
        </row>
        <row r="538">
          <cell r="O538">
            <v>0</v>
          </cell>
        </row>
        <row r="539">
          <cell r="O539">
            <v>0</v>
          </cell>
        </row>
        <row r="540">
          <cell r="O540">
            <v>0</v>
          </cell>
        </row>
        <row r="541">
          <cell r="O541">
            <v>0</v>
          </cell>
        </row>
        <row r="542">
          <cell r="O542">
            <v>0</v>
          </cell>
        </row>
        <row r="543">
          <cell r="O543">
            <v>0</v>
          </cell>
        </row>
        <row r="544">
          <cell r="O544">
            <v>0</v>
          </cell>
        </row>
        <row r="545">
          <cell r="O545">
            <v>0</v>
          </cell>
        </row>
        <row r="546">
          <cell r="O546">
            <v>0</v>
          </cell>
        </row>
        <row r="547">
          <cell r="O547">
            <v>0</v>
          </cell>
        </row>
        <row r="548">
          <cell r="O548">
            <v>0</v>
          </cell>
        </row>
        <row r="549">
          <cell r="O549">
            <v>0</v>
          </cell>
        </row>
        <row r="550">
          <cell r="O550">
            <v>0</v>
          </cell>
        </row>
        <row r="551">
          <cell r="O551">
            <v>0</v>
          </cell>
        </row>
        <row r="552">
          <cell r="O552">
            <v>0</v>
          </cell>
        </row>
        <row r="553">
          <cell r="O553">
            <v>0</v>
          </cell>
        </row>
        <row r="554">
          <cell r="O554">
            <v>0</v>
          </cell>
        </row>
        <row r="555">
          <cell r="O555">
            <v>0</v>
          </cell>
        </row>
        <row r="556">
          <cell r="O556">
            <v>0</v>
          </cell>
        </row>
        <row r="557">
          <cell r="O557">
            <v>0</v>
          </cell>
        </row>
        <row r="558">
          <cell r="O558">
            <v>0</v>
          </cell>
        </row>
        <row r="559">
          <cell r="O559">
            <v>0</v>
          </cell>
        </row>
        <row r="560">
          <cell r="O560">
            <v>0</v>
          </cell>
        </row>
        <row r="561">
          <cell r="O561">
            <v>0</v>
          </cell>
        </row>
        <row r="562">
          <cell r="O562">
            <v>0</v>
          </cell>
        </row>
        <row r="563">
          <cell r="O563">
            <v>0</v>
          </cell>
        </row>
        <row r="564">
          <cell r="O564">
            <v>0</v>
          </cell>
        </row>
        <row r="565">
          <cell r="O565">
            <v>0</v>
          </cell>
        </row>
        <row r="566">
          <cell r="O566">
            <v>0</v>
          </cell>
        </row>
        <row r="567">
          <cell r="O567">
            <v>0</v>
          </cell>
        </row>
        <row r="568">
          <cell r="O568">
            <v>0</v>
          </cell>
        </row>
        <row r="569">
          <cell r="O569">
            <v>0</v>
          </cell>
        </row>
        <row r="570">
          <cell r="O570">
            <v>0</v>
          </cell>
        </row>
        <row r="571">
          <cell r="O571">
            <v>0</v>
          </cell>
        </row>
        <row r="572">
          <cell r="O572">
            <v>0</v>
          </cell>
        </row>
        <row r="573">
          <cell r="O573">
            <v>0</v>
          </cell>
        </row>
        <row r="574">
          <cell r="O574">
            <v>0</v>
          </cell>
        </row>
        <row r="575">
          <cell r="O575">
            <v>0</v>
          </cell>
        </row>
        <row r="576">
          <cell r="O576">
            <v>0</v>
          </cell>
        </row>
        <row r="577">
          <cell r="O577">
            <v>0</v>
          </cell>
        </row>
        <row r="578">
          <cell r="O578">
            <v>0</v>
          </cell>
        </row>
        <row r="579">
          <cell r="O579">
            <v>0</v>
          </cell>
        </row>
        <row r="580">
          <cell r="O580">
            <v>0</v>
          </cell>
        </row>
        <row r="581">
          <cell r="O581">
            <v>0</v>
          </cell>
        </row>
        <row r="582">
          <cell r="O582">
            <v>0</v>
          </cell>
        </row>
        <row r="583">
          <cell r="O583">
            <v>0</v>
          </cell>
        </row>
        <row r="584">
          <cell r="O584">
            <v>0</v>
          </cell>
        </row>
        <row r="585">
          <cell r="O585">
            <v>0</v>
          </cell>
        </row>
        <row r="586">
          <cell r="O586">
            <v>0</v>
          </cell>
        </row>
        <row r="587">
          <cell r="O587">
            <v>0</v>
          </cell>
        </row>
        <row r="588">
          <cell r="O588">
            <v>0</v>
          </cell>
        </row>
        <row r="589">
          <cell r="O589">
            <v>0</v>
          </cell>
        </row>
        <row r="590">
          <cell r="O590">
            <v>0</v>
          </cell>
        </row>
        <row r="591">
          <cell r="O591">
            <v>0</v>
          </cell>
        </row>
        <row r="592">
          <cell r="O592">
            <v>0</v>
          </cell>
        </row>
        <row r="593">
          <cell r="O593">
            <v>0</v>
          </cell>
        </row>
        <row r="594">
          <cell r="O594">
            <v>0</v>
          </cell>
        </row>
        <row r="595">
          <cell r="O595">
            <v>0</v>
          </cell>
        </row>
        <row r="596">
          <cell r="O596">
            <v>0</v>
          </cell>
        </row>
        <row r="597">
          <cell r="O597">
            <v>0</v>
          </cell>
        </row>
        <row r="598">
          <cell r="O598">
            <v>0</v>
          </cell>
        </row>
        <row r="599">
          <cell r="O599">
            <v>0</v>
          </cell>
        </row>
        <row r="600">
          <cell r="O600">
            <v>0</v>
          </cell>
        </row>
        <row r="601">
          <cell r="O601">
            <v>0</v>
          </cell>
        </row>
        <row r="602">
          <cell r="O602">
            <v>0</v>
          </cell>
        </row>
        <row r="603">
          <cell r="O603">
            <v>0</v>
          </cell>
        </row>
        <row r="604">
          <cell r="O604">
            <v>0</v>
          </cell>
        </row>
        <row r="605">
          <cell r="O605">
            <v>0</v>
          </cell>
        </row>
        <row r="606">
          <cell r="O606">
            <v>0</v>
          </cell>
        </row>
        <row r="607">
          <cell r="O607">
            <v>0</v>
          </cell>
        </row>
        <row r="608">
          <cell r="O608">
            <v>0</v>
          </cell>
        </row>
        <row r="609">
          <cell r="O609">
            <v>0</v>
          </cell>
        </row>
        <row r="610">
          <cell r="O610">
            <v>0</v>
          </cell>
        </row>
        <row r="611">
          <cell r="O611">
            <v>0</v>
          </cell>
        </row>
        <row r="612">
          <cell r="O612">
            <v>0</v>
          </cell>
        </row>
        <row r="613">
          <cell r="O613">
            <v>0</v>
          </cell>
        </row>
        <row r="614">
          <cell r="O614">
            <v>0</v>
          </cell>
        </row>
        <row r="615">
          <cell r="O615">
            <v>0</v>
          </cell>
        </row>
        <row r="616">
          <cell r="O616">
            <v>0</v>
          </cell>
        </row>
        <row r="617">
          <cell r="O617">
            <v>0</v>
          </cell>
        </row>
        <row r="618">
          <cell r="O618">
            <v>0</v>
          </cell>
        </row>
        <row r="619">
          <cell r="O619">
            <v>0</v>
          </cell>
        </row>
        <row r="620">
          <cell r="O620">
            <v>0</v>
          </cell>
        </row>
        <row r="621">
          <cell r="O621">
            <v>0</v>
          </cell>
        </row>
        <row r="622">
          <cell r="O622">
            <v>0</v>
          </cell>
        </row>
        <row r="623">
          <cell r="O623">
            <v>0</v>
          </cell>
        </row>
        <row r="624">
          <cell r="O624">
            <v>0</v>
          </cell>
        </row>
        <row r="625">
          <cell r="O625">
            <v>0</v>
          </cell>
        </row>
        <row r="626">
          <cell r="O626">
            <v>0</v>
          </cell>
        </row>
        <row r="627">
          <cell r="O627">
            <v>0</v>
          </cell>
        </row>
        <row r="628">
          <cell r="O628">
            <v>0</v>
          </cell>
        </row>
        <row r="629">
          <cell r="O629">
            <v>0</v>
          </cell>
        </row>
        <row r="630">
          <cell r="O630">
            <v>0</v>
          </cell>
        </row>
        <row r="631">
          <cell r="O631">
            <v>0</v>
          </cell>
        </row>
        <row r="632">
          <cell r="O632">
            <v>0</v>
          </cell>
        </row>
        <row r="633">
          <cell r="O633">
            <v>0</v>
          </cell>
        </row>
        <row r="634">
          <cell r="O634">
            <v>0</v>
          </cell>
        </row>
        <row r="635">
          <cell r="O635">
            <v>0</v>
          </cell>
        </row>
        <row r="636">
          <cell r="O636">
            <v>0</v>
          </cell>
        </row>
        <row r="637">
          <cell r="O637">
            <v>0</v>
          </cell>
        </row>
        <row r="638">
          <cell r="O638">
            <v>0</v>
          </cell>
        </row>
        <row r="639">
          <cell r="O639">
            <v>0</v>
          </cell>
        </row>
        <row r="640">
          <cell r="O640">
            <v>0</v>
          </cell>
        </row>
        <row r="641">
          <cell r="O641">
            <v>0</v>
          </cell>
        </row>
        <row r="642">
          <cell r="O642">
            <v>0</v>
          </cell>
        </row>
        <row r="643">
          <cell r="O643">
            <v>0</v>
          </cell>
        </row>
        <row r="644">
          <cell r="O644">
            <v>0</v>
          </cell>
        </row>
        <row r="645">
          <cell r="O645">
            <v>0</v>
          </cell>
        </row>
        <row r="646">
          <cell r="O646">
            <v>0</v>
          </cell>
        </row>
        <row r="647">
          <cell r="O647">
            <v>0</v>
          </cell>
        </row>
        <row r="648">
          <cell r="O648">
            <v>0</v>
          </cell>
        </row>
        <row r="649">
          <cell r="O649">
            <v>0</v>
          </cell>
        </row>
        <row r="650">
          <cell r="O650">
            <v>0</v>
          </cell>
        </row>
        <row r="651">
          <cell r="O651">
            <v>0</v>
          </cell>
        </row>
        <row r="652">
          <cell r="O652">
            <v>0</v>
          </cell>
        </row>
        <row r="653">
          <cell r="O653">
            <v>0</v>
          </cell>
        </row>
        <row r="654">
          <cell r="O654">
            <v>0</v>
          </cell>
        </row>
        <row r="655">
          <cell r="O655">
            <v>0</v>
          </cell>
        </row>
        <row r="656">
          <cell r="O656">
            <v>0</v>
          </cell>
        </row>
        <row r="657">
          <cell r="O657">
            <v>0</v>
          </cell>
        </row>
        <row r="658">
          <cell r="O658">
            <v>0</v>
          </cell>
        </row>
        <row r="659">
          <cell r="O659">
            <v>0</v>
          </cell>
        </row>
        <row r="660">
          <cell r="O660">
            <v>0</v>
          </cell>
        </row>
        <row r="661">
          <cell r="O661">
            <v>0</v>
          </cell>
        </row>
        <row r="662">
          <cell r="O662">
            <v>0</v>
          </cell>
        </row>
        <row r="663">
          <cell r="O663">
            <v>0</v>
          </cell>
        </row>
        <row r="664">
          <cell r="O664">
            <v>0</v>
          </cell>
        </row>
        <row r="665">
          <cell r="O665">
            <v>0</v>
          </cell>
        </row>
        <row r="666">
          <cell r="O666">
            <v>0</v>
          </cell>
        </row>
        <row r="667">
          <cell r="O667">
            <v>0</v>
          </cell>
        </row>
        <row r="668">
          <cell r="O668">
            <v>0</v>
          </cell>
        </row>
        <row r="669">
          <cell r="O669">
            <v>0</v>
          </cell>
        </row>
        <row r="670">
          <cell r="O670">
            <v>0</v>
          </cell>
        </row>
        <row r="671">
          <cell r="O671">
            <v>0</v>
          </cell>
        </row>
        <row r="672">
          <cell r="O672">
            <v>0</v>
          </cell>
        </row>
        <row r="673">
          <cell r="O673">
            <v>0</v>
          </cell>
        </row>
        <row r="674">
          <cell r="O674">
            <v>0</v>
          </cell>
        </row>
        <row r="675">
          <cell r="O675">
            <v>0</v>
          </cell>
        </row>
        <row r="676">
          <cell r="O676">
            <v>0</v>
          </cell>
        </row>
        <row r="677">
          <cell r="O677">
            <v>0</v>
          </cell>
        </row>
        <row r="678">
          <cell r="O678">
            <v>0</v>
          </cell>
        </row>
        <row r="679">
          <cell r="O679">
            <v>0</v>
          </cell>
        </row>
        <row r="680">
          <cell r="O680">
            <v>0</v>
          </cell>
        </row>
        <row r="681">
          <cell r="O681">
            <v>0</v>
          </cell>
        </row>
        <row r="682">
          <cell r="O682">
            <v>0</v>
          </cell>
        </row>
        <row r="683">
          <cell r="O683">
            <v>0</v>
          </cell>
        </row>
        <row r="684">
          <cell r="O684">
            <v>0</v>
          </cell>
        </row>
        <row r="685">
          <cell r="O685">
            <v>0</v>
          </cell>
        </row>
        <row r="686">
          <cell r="O686">
            <v>0</v>
          </cell>
        </row>
        <row r="687">
          <cell r="O687">
            <v>0</v>
          </cell>
        </row>
        <row r="688">
          <cell r="O688">
            <v>0</v>
          </cell>
        </row>
        <row r="689">
          <cell r="O689">
            <v>0</v>
          </cell>
        </row>
        <row r="690">
          <cell r="O690">
            <v>0</v>
          </cell>
        </row>
        <row r="691">
          <cell r="O691">
            <v>0</v>
          </cell>
        </row>
        <row r="692">
          <cell r="O692">
            <v>0</v>
          </cell>
        </row>
        <row r="693">
          <cell r="O693">
            <v>0</v>
          </cell>
        </row>
        <row r="694">
          <cell r="O694">
            <v>0</v>
          </cell>
        </row>
        <row r="695">
          <cell r="O695">
            <v>0</v>
          </cell>
        </row>
        <row r="696">
          <cell r="O696">
            <v>0</v>
          </cell>
        </row>
        <row r="697">
          <cell r="O697">
            <v>0</v>
          </cell>
        </row>
        <row r="698">
          <cell r="O698">
            <v>0</v>
          </cell>
        </row>
        <row r="699">
          <cell r="O699">
            <v>0</v>
          </cell>
        </row>
        <row r="700">
          <cell r="O700">
            <v>0</v>
          </cell>
        </row>
        <row r="701">
          <cell r="O701">
            <v>0</v>
          </cell>
        </row>
        <row r="702">
          <cell r="O702">
            <v>0</v>
          </cell>
        </row>
        <row r="703">
          <cell r="O703">
            <v>0</v>
          </cell>
        </row>
        <row r="704">
          <cell r="O704">
            <v>0</v>
          </cell>
        </row>
        <row r="705">
          <cell r="O705">
            <v>0</v>
          </cell>
        </row>
        <row r="706">
          <cell r="O706">
            <v>0</v>
          </cell>
        </row>
        <row r="707">
          <cell r="O707">
            <v>0</v>
          </cell>
        </row>
        <row r="708">
          <cell r="O708">
            <v>0</v>
          </cell>
        </row>
        <row r="709">
          <cell r="O709">
            <v>15.403530863996849</v>
          </cell>
        </row>
        <row r="710">
          <cell r="O710">
            <v>0</v>
          </cell>
        </row>
        <row r="711">
          <cell r="O711">
            <v>22.695376751458145</v>
          </cell>
        </row>
        <row r="712">
          <cell r="O712">
            <v>33.61282101815484</v>
          </cell>
        </row>
        <row r="713">
          <cell r="O713">
            <v>22.695376751458145</v>
          </cell>
        </row>
        <row r="714">
          <cell r="O714">
            <v>33.61282101815484</v>
          </cell>
        </row>
        <row r="715">
          <cell r="O715">
            <v>0</v>
          </cell>
        </row>
        <row r="716">
          <cell r="O716">
            <v>6.7225642036309674</v>
          </cell>
        </row>
        <row r="717">
          <cell r="O717">
            <v>11.764487356354193</v>
          </cell>
        </row>
        <row r="718">
          <cell r="O718">
            <v>16.134154088714322</v>
          </cell>
        </row>
        <row r="719">
          <cell r="O719">
            <v>11.764487356354193</v>
          </cell>
        </row>
        <row r="720">
          <cell r="O720">
            <v>0</v>
          </cell>
        </row>
        <row r="721">
          <cell r="O721">
            <v>2.4201231133071484</v>
          </cell>
        </row>
        <row r="722">
          <cell r="O722">
            <v>2.4201231133071484</v>
          </cell>
        </row>
        <row r="723">
          <cell r="O723">
            <v>2.4201231133071484</v>
          </cell>
        </row>
        <row r="724">
          <cell r="O724">
            <v>2.4201231133071484</v>
          </cell>
        </row>
        <row r="725">
          <cell r="O725">
            <v>1.6940861793150037</v>
          </cell>
        </row>
        <row r="726">
          <cell r="O726">
            <v>1.6940861793150037</v>
          </cell>
        </row>
        <row r="727">
          <cell r="O727">
            <v>1.6940861793150037</v>
          </cell>
        </row>
        <row r="728">
          <cell r="O728">
            <v>1.6940861793150037</v>
          </cell>
        </row>
        <row r="729">
          <cell r="O729">
            <v>1.6940861793150037</v>
          </cell>
        </row>
        <row r="730">
          <cell r="O730">
            <v>1.6940861793150037</v>
          </cell>
        </row>
        <row r="731">
          <cell r="O731">
            <v>2.4201231133071484</v>
          </cell>
        </row>
        <row r="732">
          <cell r="O732">
            <v>2.4201231133071484</v>
          </cell>
        </row>
        <row r="733">
          <cell r="O733">
            <v>2.4201231133071484</v>
          </cell>
        </row>
        <row r="734">
          <cell r="O734">
            <v>2.4201231133071484</v>
          </cell>
        </row>
        <row r="735">
          <cell r="O735">
            <v>0</v>
          </cell>
        </row>
        <row r="736">
          <cell r="O736">
            <v>0</v>
          </cell>
        </row>
        <row r="737">
          <cell r="O737">
            <v>0</v>
          </cell>
        </row>
        <row r="738">
          <cell r="O738">
            <v>0</v>
          </cell>
        </row>
        <row r="739">
          <cell r="O739">
            <v>0</v>
          </cell>
        </row>
        <row r="740">
          <cell r="O740">
            <v>0</v>
          </cell>
        </row>
        <row r="741">
          <cell r="O741">
            <v>0</v>
          </cell>
        </row>
        <row r="742">
          <cell r="O742">
            <v>0</v>
          </cell>
        </row>
        <row r="743">
          <cell r="O743">
            <v>0</v>
          </cell>
        </row>
        <row r="744">
          <cell r="O744">
            <v>0</v>
          </cell>
        </row>
        <row r="745">
          <cell r="O745">
            <v>0</v>
          </cell>
        </row>
        <row r="746">
          <cell r="O746">
            <v>0</v>
          </cell>
        </row>
        <row r="747">
          <cell r="O747">
            <v>0</v>
          </cell>
        </row>
        <row r="748">
          <cell r="O748">
            <v>0</v>
          </cell>
        </row>
        <row r="749">
          <cell r="O749">
            <v>0</v>
          </cell>
        </row>
        <row r="750">
          <cell r="O750">
            <v>0</v>
          </cell>
        </row>
        <row r="751">
          <cell r="O751">
            <v>0</v>
          </cell>
        </row>
        <row r="752">
          <cell r="O752">
            <v>0</v>
          </cell>
        </row>
        <row r="753">
          <cell r="O753">
            <v>0</v>
          </cell>
        </row>
        <row r="754">
          <cell r="O754">
            <v>0</v>
          </cell>
        </row>
        <row r="755">
          <cell r="O755">
            <v>0</v>
          </cell>
        </row>
        <row r="756">
          <cell r="O756">
            <v>0</v>
          </cell>
        </row>
        <row r="757">
          <cell r="O757">
            <v>0</v>
          </cell>
        </row>
        <row r="758">
          <cell r="O758">
            <v>0</v>
          </cell>
        </row>
        <row r="759">
          <cell r="O759">
            <v>0</v>
          </cell>
        </row>
        <row r="760">
          <cell r="O760">
            <v>0</v>
          </cell>
        </row>
        <row r="761">
          <cell r="O761">
            <v>0</v>
          </cell>
        </row>
        <row r="762">
          <cell r="O762">
            <v>0</v>
          </cell>
        </row>
        <row r="763">
          <cell r="O763">
            <v>0</v>
          </cell>
        </row>
        <row r="764">
          <cell r="O764">
            <v>0</v>
          </cell>
        </row>
        <row r="765">
          <cell r="O765">
            <v>0</v>
          </cell>
        </row>
        <row r="766">
          <cell r="O766">
            <v>0</v>
          </cell>
        </row>
        <row r="767">
          <cell r="O767">
            <v>0</v>
          </cell>
        </row>
        <row r="768">
          <cell r="O768">
            <v>0</v>
          </cell>
        </row>
        <row r="769">
          <cell r="O769">
            <v>0</v>
          </cell>
        </row>
        <row r="770">
          <cell r="O770">
            <v>0</v>
          </cell>
        </row>
        <row r="771">
          <cell r="O771">
            <v>0</v>
          </cell>
        </row>
        <row r="772">
          <cell r="O772">
            <v>0</v>
          </cell>
        </row>
        <row r="773">
          <cell r="O773">
            <v>0</v>
          </cell>
        </row>
        <row r="774">
          <cell r="O774">
            <v>0</v>
          </cell>
        </row>
        <row r="775">
          <cell r="O775">
            <v>0</v>
          </cell>
        </row>
        <row r="776">
          <cell r="O776">
            <v>0</v>
          </cell>
        </row>
        <row r="777">
          <cell r="O777">
            <v>0</v>
          </cell>
        </row>
        <row r="778">
          <cell r="O778">
            <v>0</v>
          </cell>
        </row>
        <row r="779">
          <cell r="O779">
            <v>0</v>
          </cell>
        </row>
        <row r="780">
          <cell r="O780">
            <v>0</v>
          </cell>
        </row>
        <row r="781">
          <cell r="O781">
            <v>0</v>
          </cell>
        </row>
        <row r="782">
          <cell r="O782">
            <v>0</v>
          </cell>
        </row>
        <row r="783">
          <cell r="O783">
            <v>0</v>
          </cell>
        </row>
        <row r="784">
          <cell r="O784">
            <v>0</v>
          </cell>
        </row>
        <row r="785">
          <cell r="O785">
            <v>0</v>
          </cell>
        </row>
        <row r="786">
          <cell r="O786">
            <v>0</v>
          </cell>
        </row>
        <row r="787">
          <cell r="O787">
            <v>0</v>
          </cell>
        </row>
        <row r="788">
          <cell r="O788">
            <v>0</v>
          </cell>
        </row>
        <row r="789">
          <cell r="O789">
            <v>0</v>
          </cell>
        </row>
        <row r="790">
          <cell r="O790">
            <v>0</v>
          </cell>
        </row>
        <row r="791">
          <cell r="O791">
            <v>0</v>
          </cell>
        </row>
        <row r="792">
          <cell r="O792">
            <v>0</v>
          </cell>
        </row>
        <row r="793">
          <cell r="O793">
            <v>0</v>
          </cell>
        </row>
        <row r="794">
          <cell r="O794">
            <v>0</v>
          </cell>
        </row>
        <row r="795">
          <cell r="O795">
            <v>0</v>
          </cell>
        </row>
        <row r="796">
          <cell r="O796">
            <v>0</v>
          </cell>
        </row>
        <row r="797">
          <cell r="O797">
            <v>0</v>
          </cell>
        </row>
        <row r="798">
          <cell r="O798">
            <v>0</v>
          </cell>
        </row>
        <row r="799">
          <cell r="O799">
            <v>0</v>
          </cell>
        </row>
        <row r="800">
          <cell r="O800">
            <v>0</v>
          </cell>
        </row>
        <row r="801">
          <cell r="O801">
            <v>0</v>
          </cell>
        </row>
        <row r="802">
          <cell r="O802">
            <v>0</v>
          </cell>
        </row>
        <row r="803">
          <cell r="O803">
            <v>0</v>
          </cell>
        </row>
        <row r="804">
          <cell r="O804">
            <v>0</v>
          </cell>
        </row>
        <row r="805">
          <cell r="O805">
            <v>0</v>
          </cell>
        </row>
        <row r="806">
          <cell r="O806">
            <v>0</v>
          </cell>
        </row>
        <row r="807">
          <cell r="O807">
            <v>0</v>
          </cell>
        </row>
        <row r="808">
          <cell r="O808">
            <v>0</v>
          </cell>
        </row>
        <row r="809">
          <cell r="O809">
            <v>0</v>
          </cell>
        </row>
        <row r="810">
          <cell r="O810">
            <v>0</v>
          </cell>
        </row>
        <row r="811">
          <cell r="O811">
            <v>0</v>
          </cell>
        </row>
        <row r="812">
          <cell r="O812">
            <v>0</v>
          </cell>
        </row>
        <row r="813">
          <cell r="O813">
            <v>0</v>
          </cell>
        </row>
        <row r="814">
          <cell r="O814">
            <v>0</v>
          </cell>
        </row>
        <row r="815">
          <cell r="O815">
            <v>0</v>
          </cell>
        </row>
        <row r="816">
          <cell r="O816">
            <v>0</v>
          </cell>
        </row>
        <row r="817">
          <cell r="O817">
            <v>0</v>
          </cell>
        </row>
        <row r="818">
          <cell r="O818">
            <v>0</v>
          </cell>
        </row>
        <row r="819">
          <cell r="O819">
            <v>0</v>
          </cell>
        </row>
        <row r="820">
          <cell r="O820">
            <v>0</v>
          </cell>
        </row>
        <row r="821">
          <cell r="O821">
            <v>0</v>
          </cell>
        </row>
        <row r="822">
          <cell r="O822">
            <v>0</v>
          </cell>
        </row>
        <row r="823">
          <cell r="O823">
            <v>0</v>
          </cell>
        </row>
        <row r="824">
          <cell r="O824">
            <v>0</v>
          </cell>
        </row>
        <row r="825">
          <cell r="O825">
            <v>0</v>
          </cell>
        </row>
        <row r="826">
          <cell r="O826">
            <v>0</v>
          </cell>
        </row>
        <row r="827">
          <cell r="O827">
            <v>0</v>
          </cell>
        </row>
        <row r="828">
          <cell r="O828">
            <v>0</v>
          </cell>
        </row>
        <row r="829">
          <cell r="O829">
            <v>0</v>
          </cell>
        </row>
        <row r="830">
          <cell r="O830">
            <v>0</v>
          </cell>
        </row>
        <row r="831">
          <cell r="O831">
            <v>0</v>
          </cell>
        </row>
        <row r="832">
          <cell r="O832">
            <v>0</v>
          </cell>
        </row>
        <row r="833">
          <cell r="O833">
            <v>0</v>
          </cell>
        </row>
        <row r="834">
          <cell r="O834">
            <v>0</v>
          </cell>
        </row>
        <row r="835">
          <cell r="O835">
            <v>0</v>
          </cell>
        </row>
        <row r="836">
          <cell r="O836">
            <v>0</v>
          </cell>
        </row>
        <row r="837">
          <cell r="O837">
            <v>0</v>
          </cell>
        </row>
        <row r="838">
          <cell r="O838">
            <v>0</v>
          </cell>
        </row>
        <row r="839">
          <cell r="O839">
            <v>0</v>
          </cell>
        </row>
        <row r="840">
          <cell r="O840">
            <v>0</v>
          </cell>
        </row>
        <row r="841">
          <cell r="O841">
            <v>0</v>
          </cell>
        </row>
        <row r="842">
          <cell r="O842">
            <v>0</v>
          </cell>
        </row>
        <row r="843">
          <cell r="O843">
            <v>0</v>
          </cell>
        </row>
        <row r="844">
          <cell r="O844">
            <v>0</v>
          </cell>
        </row>
        <row r="845">
          <cell r="O845">
            <v>0</v>
          </cell>
        </row>
        <row r="846">
          <cell r="O846">
            <v>0</v>
          </cell>
        </row>
        <row r="847">
          <cell r="O847">
            <v>0</v>
          </cell>
        </row>
        <row r="848">
          <cell r="O848">
            <v>0</v>
          </cell>
        </row>
        <row r="849">
          <cell r="O849">
            <v>0</v>
          </cell>
        </row>
        <row r="850">
          <cell r="O850">
            <v>0</v>
          </cell>
        </row>
        <row r="851">
          <cell r="O851">
            <v>0</v>
          </cell>
        </row>
        <row r="852">
          <cell r="O852">
            <v>0</v>
          </cell>
        </row>
        <row r="853">
          <cell r="O853">
            <v>0</v>
          </cell>
        </row>
        <row r="854">
          <cell r="O854">
            <v>0</v>
          </cell>
        </row>
        <row r="855">
          <cell r="O855">
            <v>0</v>
          </cell>
        </row>
        <row r="856">
          <cell r="O856">
            <v>0</v>
          </cell>
        </row>
        <row r="857">
          <cell r="O857">
            <v>0</v>
          </cell>
        </row>
        <row r="858">
          <cell r="O858">
            <v>0</v>
          </cell>
        </row>
        <row r="859">
          <cell r="O859">
            <v>0</v>
          </cell>
        </row>
        <row r="860">
          <cell r="O860">
            <v>0</v>
          </cell>
        </row>
        <row r="861">
          <cell r="O861">
            <v>0</v>
          </cell>
        </row>
        <row r="862">
          <cell r="O862">
            <v>0</v>
          </cell>
        </row>
        <row r="863">
          <cell r="O863">
            <v>0</v>
          </cell>
        </row>
        <row r="864">
          <cell r="O864">
            <v>0</v>
          </cell>
        </row>
        <row r="865">
          <cell r="O865">
            <v>0</v>
          </cell>
        </row>
        <row r="866">
          <cell r="O866">
            <v>0</v>
          </cell>
        </row>
        <row r="867">
          <cell r="O867">
            <v>0</v>
          </cell>
        </row>
        <row r="868">
          <cell r="O868">
            <v>0</v>
          </cell>
        </row>
        <row r="869">
          <cell r="O869">
            <v>0</v>
          </cell>
        </row>
        <row r="870">
          <cell r="O870">
            <v>0</v>
          </cell>
        </row>
        <row r="871">
          <cell r="O871">
            <v>0</v>
          </cell>
        </row>
        <row r="872">
          <cell r="O872">
            <v>0</v>
          </cell>
        </row>
        <row r="873">
          <cell r="O873">
            <v>0</v>
          </cell>
        </row>
        <row r="874">
          <cell r="O874">
            <v>0</v>
          </cell>
        </row>
        <row r="875">
          <cell r="O875">
            <v>0</v>
          </cell>
        </row>
        <row r="876">
          <cell r="O876">
            <v>0</v>
          </cell>
        </row>
        <row r="877">
          <cell r="O877">
            <v>0</v>
          </cell>
        </row>
        <row r="878">
          <cell r="O878">
            <v>0</v>
          </cell>
        </row>
        <row r="879">
          <cell r="O879">
            <v>0</v>
          </cell>
        </row>
        <row r="880">
          <cell r="O880">
            <v>0</v>
          </cell>
        </row>
        <row r="881">
          <cell r="O881">
            <v>0</v>
          </cell>
        </row>
        <row r="882">
          <cell r="O882">
            <v>0</v>
          </cell>
        </row>
        <row r="883">
          <cell r="O883">
            <v>0</v>
          </cell>
        </row>
        <row r="884">
          <cell r="O884">
            <v>0</v>
          </cell>
        </row>
        <row r="885">
          <cell r="O885">
            <v>0</v>
          </cell>
        </row>
        <row r="886">
          <cell r="O886">
            <v>0</v>
          </cell>
        </row>
        <row r="887">
          <cell r="O887">
            <v>0</v>
          </cell>
        </row>
        <row r="888">
          <cell r="O888">
            <v>0</v>
          </cell>
        </row>
        <row r="889">
          <cell r="O889">
            <v>0</v>
          </cell>
        </row>
        <row r="890">
          <cell r="O890">
            <v>0</v>
          </cell>
        </row>
        <row r="891">
          <cell r="O891">
            <v>0</v>
          </cell>
        </row>
        <row r="892">
          <cell r="O892">
            <v>0</v>
          </cell>
        </row>
        <row r="893">
          <cell r="O893">
            <v>0</v>
          </cell>
        </row>
        <row r="894">
          <cell r="O894">
            <v>0</v>
          </cell>
        </row>
        <row r="895">
          <cell r="O895">
            <v>0</v>
          </cell>
        </row>
        <row r="896">
          <cell r="O896">
            <v>0</v>
          </cell>
        </row>
        <row r="897">
          <cell r="O897">
            <v>0</v>
          </cell>
        </row>
        <row r="898">
          <cell r="O898">
            <v>0</v>
          </cell>
        </row>
        <row r="899">
          <cell r="O899">
            <v>0</v>
          </cell>
        </row>
        <row r="900">
          <cell r="O900">
            <v>0.51799023033088232</v>
          </cell>
        </row>
        <row r="901">
          <cell r="O901">
            <v>0</v>
          </cell>
        </row>
        <row r="902">
          <cell r="O902">
            <v>0</v>
          </cell>
        </row>
        <row r="903">
          <cell r="O903">
            <v>0</v>
          </cell>
        </row>
        <row r="904">
          <cell r="O904">
            <v>0</v>
          </cell>
        </row>
        <row r="905">
          <cell r="O905">
            <v>0</v>
          </cell>
        </row>
        <row r="906">
          <cell r="O906">
            <v>0</v>
          </cell>
        </row>
        <row r="907">
          <cell r="O907">
            <v>0</v>
          </cell>
        </row>
        <row r="908">
          <cell r="O908">
            <v>0</v>
          </cell>
        </row>
        <row r="909">
          <cell r="O909">
            <v>0</v>
          </cell>
        </row>
        <row r="910">
          <cell r="O910">
            <v>0</v>
          </cell>
        </row>
        <row r="911">
          <cell r="O911">
            <v>0</v>
          </cell>
        </row>
        <row r="912">
          <cell r="O912">
            <v>1.3492143822478992</v>
          </cell>
        </row>
        <row r="913">
          <cell r="O913">
            <v>13.445128407261935</v>
          </cell>
        </row>
        <row r="914">
          <cell r="O914">
            <v>4.0335385221785804</v>
          </cell>
        </row>
        <row r="915">
          <cell r="O915">
            <v>4.0335385221785804</v>
          </cell>
        </row>
        <row r="916">
          <cell r="O916">
            <v>4.0335385221785804</v>
          </cell>
        </row>
        <row r="917">
          <cell r="O917">
            <v>4.0335385221785804</v>
          </cell>
        </row>
        <row r="918">
          <cell r="O918">
            <v>4.0335385221785804</v>
          </cell>
        </row>
        <row r="919">
          <cell r="O919">
            <v>4.0335385221785804</v>
          </cell>
        </row>
        <row r="920">
          <cell r="O920">
            <v>0</v>
          </cell>
        </row>
        <row r="921">
          <cell r="O921">
            <v>10.083846305446452</v>
          </cell>
        </row>
        <row r="922">
          <cell r="O922">
            <v>2.4201231133071484</v>
          </cell>
        </row>
        <row r="923">
          <cell r="O923">
            <v>2.4201231133071484</v>
          </cell>
        </row>
        <row r="924">
          <cell r="O924">
            <v>2.4201231133071484</v>
          </cell>
        </row>
        <row r="925">
          <cell r="O925">
            <v>2.4201231133071484</v>
          </cell>
        </row>
        <row r="926">
          <cell r="O926">
            <v>16.134154088714322</v>
          </cell>
        </row>
        <row r="927">
          <cell r="O927">
            <v>4.0335385221785804</v>
          </cell>
        </row>
        <row r="928">
          <cell r="O928">
            <v>4.0335385221785804</v>
          </cell>
        </row>
        <row r="929">
          <cell r="O929">
            <v>4.0335385221785804</v>
          </cell>
        </row>
        <row r="930">
          <cell r="O930">
            <v>4.0335385221785804</v>
          </cell>
        </row>
        <row r="931">
          <cell r="O931">
            <v>4.0335385221785804</v>
          </cell>
        </row>
        <row r="932">
          <cell r="O932">
            <v>4.0335385221785804</v>
          </cell>
        </row>
        <row r="933">
          <cell r="O933">
            <v>13.445128407261935</v>
          </cell>
        </row>
        <row r="934">
          <cell r="O934">
            <v>2.4201231133071484</v>
          </cell>
        </row>
        <row r="935">
          <cell r="O935">
            <v>2.4201231133071484</v>
          </cell>
        </row>
        <row r="936">
          <cell r="O936">
            <v>2.4201231133071484</v>
          </cell>
        </row>
        <row r="937">
          <cell r="O937">
            <v>2.4201231133071484</v>
          </cell>
        </row>
        <row r="938">
          <cell r="O938">
            <v>5.8836191804141498</v>
          </cell>
        </row>
        <row r="939">
          <cell r="O939">
            <v>2.853197775688427</v>
          </cell>
        </row>
        <row r="940">
          <cell r="O940">
            <v>0.64196949952989613</v>
          </cell>
        </row>
        <row r="941">
          <cell r="O941">
            <v>0.41439218426470587</v>
          </cell>
        </row>
        <row r="942">
          <cell r="O942">
            <v>1.9612063934713833</v>
          </cell>
        </row>
        <row r="943">
          <cell r="O943">
            <v>0</v>
          </cell>
        </row>
        <row r="944">
          <cell r="O944">
            <v>0.80283007155168695</v>
          </cell>
        </row>
        <row r="945">
          <cell r="O945">
            <v>0</v>
          </cell>
        </row>
        <row r="946">
          <cell r="O946">
            <v>0.79911209530601846</v>
          </cell>
        </row>
        <row r="947">
          <cell r="O947">
            <v>0</v>
          </cell>
        </row>
        <row r="948">
          <cell r="O948">
            <v>0.89266806635294116</v>
          </cell>
        </row>
        <row r="949">
          <cell r="O949">
            <v>0</v>
          </cell>
        </row>
        <row r="950">
          <cell r="O950">
            <v>0</v>
          </cell>
        </row>
        <row r="951">
          <cell r="O951">
            <v>0</v>
          </cell>
        </row>
        <row r="952">
          <cell r="O952">
            <v>0</v>
          </cell>
        </row>
        <row r="953">
          <cell r="O953">
            <v>0</v>
          </cell>
        </row>
        <row r="954">
          <cell r="O954">
            <v>0</v>
          </cell>
        </row>
        <row r="955">
          <cell r="O955">
            <v>0</v>
          </cell>
        </row>
        <row r="956">
          <cell r="O956">
            <v>0</v>
          </cell>
        </row>
        <row r="957">
          <cell r="O957">
            <v>0</v>
          </cell>
        </row>
        <row r="958">
          <cell r="O958">
            <v>0</v>
          </cell>
        </row>
        <row r="959">
          <cell r="O959">
            <v>0</v>
          </cell>
        </row>
        <row r="960">
          <cell r="O960">
            <v>0</v>
          </cell>
        </row>
        <row r="961">
          <cell r="O961">
            <v>0</v>
          </cell>
        </row>
        <row r="962">
          <cell r="O962">
            <v>0</v>
          </cell>
        </row>
        <row r="963">
          <cell r="O963">
            <v>0</v>
          </cell>
        </row>
        <row r="964">
          <cell r="O964">
            <v>0</v>
          </cell>
        </row>
        <row r="965">
          <cell r="O965">
            <v>0</v>
          </cell>
        </row>
        <row r="966">
          <cell r="O966">
            <v>0</v>
          </cell>
        </row>
        <row r="967">
          <cell r="O967">
            <v>0</v>
          </cell>
        </row>
        <row r="968">
          <cell r="O968">
            <v>0</v>
          </cell>
        </row>
        <row r="969">
          <cell r="O969">
            <v>0</v>
          </cell>
        </row>
        <row r="970">
          <cell r="O970">
            <v>0</v>
          </cell>
        </row>
        <row r="971">
          <cell r="O971">
            <v>0</v>
          </cell>
        </row>
        <row r="972">
          <cell r="O972">
            <v>0</v>
          </cell>
        </row>
        <row r="973">
          <cell r="O973">
            <v>0</v>
          </cell>
        </row>
        <row r="974">
          <cell r="O974">
            <v>0</v>
          </cell>
        </row>
        <row r="975">
          <cell r="O975">
            <v>0</v>
          </cell>
        </row>
        <row r="976">
          <cell r="O976">
            <v>0</v>
          </cell>
        </row>
        <row r="977">
          <cell r="O977">
            <v>0</v>
          </cell>
        </row>
        <row r="978">
          <cell r="O978">
            <v>0</v>
          </cell>
        </row>
        <row r="979">
          <cell r="O979">
            <v>0</v>
          </cell>
        </row>
        <row r="980">
          <cell r="O980">
            <v>0</v>
          </cell>
        </row>
        <row r="981">
          <cell r="O981">
            <v>0</v>
          </cell>
        </row>
        <row r="982">
          <cell r="O982">
            <v>0</v>
          </cell>
        </row>
        <row r="983">
          <cell r="O983">
            <v>0</v>
          </cell>
        </row>
        <row r="984">
          <cell r="O984">
            <v>0</v>
          </cell>
        </row>
        <row r="985">
          <cell r="O985">
            <v>0</v>
          </cell>
        </row>
        <row r="986">
          <cell r="O986">
            <v>0</v>
          </cell>
        </row>
        <row r="987">
          <cell r="O987">
            <v>0</v>
          </cell>
        </row>
        <row r="988">
          <cell r="O988">
            <v>0</v>
          </cell>
        </row>
        <row r="989">
          <cell r="O989">
            <v>0</v>
          </cell>
        </row>
        <row r="990">
          <cell r="O990">
            <v>0</v>
          </cell>
        </row>
        <row r="991">
          <cell r="O991">
            <v>0</v>
          </cell>
        </row>
        <row r="992">
          <cell r="O992">
            <v>0</v>
          </cell>
        </row>
        <row r="993">
          <cell r="O993">
            <v>0</v>
          </cell>
        </row>
        <row r="994">
          <cell r="O994">
            <v>0</v>
          </cell>
        </row>
        <row r="995">
          <cell r="O995">
            <v>0</v>
          </cell>
        </row>
        <row r="996">
          <cell r="O996">
            <v>0</v>
          </cell>
        </row>
        <row r="997">
          <cell r="O997">
            <v>0</v>
          </cell>
        </row>
        <row r="998">
          <cell r="O998">
            <v>0</v>
          </cell>
        </row>
        <row r="999">
          <cell r="O999">
            <v>0</v>
          </cell>
        </row>
        <row r="1000">
          <cell r="O1000">
            <v>0</v>
          </cell>
        </row>
        <row r="1001">
          <cell r="O1001">
            <v>0</v>
          </cell>
        </row>
        <row r="1002">
          <cell r="O1002">
            <v>0</v>
          </cell>
        </row>
        <row r="1003">
          <cell r="O1003">
            <v>0</v>
          </cell>
        </row>
        <row r="1004">
          <cell r="O1004">
            <v>0</v>
          </cell>
        </row>
        <row r="1005">
          <cell r="O1005">
            <v>0</v>
          </cell>
        </row>
        <row r="1006">
          <cell r="O1006">
            <v>0</v>
          </cell>
        </row>
        <row r="1007">
          <cell r="O1007">
            <v>0</v>
          </cell>
        </row>
        <row r="1008">
          <cell r="O1008">
            <v>0</v>
          </cell>
        </row>
        <row r="1009">
          <cell r="O1009">
            <v>0</v>
          </cell>
        </row>
        <row r="1010">
          <cell r="O1010">
            <v>0</v>
          </cell>
        </row>
        <row r="1011">
          <cell r="O1011">
            <v>0</v>
          </cell>
        </row>
        <row r="1012">
          <cell r="O1012">
            <v>0</v>
          </cell>
        </row>
        <row r="1013">
          <cell r="O1013">
            <v>0</v>
          </cell>
        </row>
        <row r="1014">
          <cell r="O1014">
            <v>0</v>
          </cell>
        </row>
        <row r="1015">
          <cell r="O1015">
            <v>0</v>
          </cell>
        </row>
        <row r="1016">
          <cell r="O1016">
            <v>0</v>
          </cell>
        </row>
        <row r="1017">
          <cell r="O1017">
            <v>0</v>
          </cell>
        </row>
        <row r="1018">
          <cell r="O1018">
            <v>0</v>
          </cell>
        </row>
        <row r="1019">
          <cell r="O1019">
            <v>0</v>
          </cell>
        </row>
        <row r="1020">
          <cell r="O1020">
            <v>0</v>
          </cell>
        </row>
        <row r="1021">
          <cell r="O1021">
            <v>0</v>
          </cell>
        </row>
        <row r="1022">
          <cell r="O1022">
            <v>0</v>
          </cell>
        </row>
        <row r="1023">
          <cell r="O1023">
            <v>0</v>
          </cell>
        </row>
        <row r="1024">
          <cell r="O1024">
            <v>0</v>
          </cell>
        </row>
        <row r="1025">
          <cell r="O1025">
            <v>0</v>
          </cell>
        </row>
        <row r="1026">
          <cell r="O1026">
            <v>0</v>
          </cell>
        </row>
        <row r="1027">
          <cell r="O1027">
            <v>0</v>
          </cell>
        </row>
        <row r="1028">
          <cell r="O1028">
            <v>24.806249999999999</v>
          </cell>
        </row>
        <row r="1029">
          <cell r="O1029">
            <v>0</v>
          </cell>
        </row>
        <row r="1030">
          <cell r="O1030">
            <v>0</v>
          </cell>
        </row>
        <row r="1031">
          <cell r="O1031">
            <v>0</v>
          </cell>
        </row>
        <row r="1032">
          <cell r="O1032">
            <v>6.8570154877035865</v>
          </cell>
        </row>
        <row r="1033">
          <cell r="O1033">
            <v>3.0581957456728879</v>
          </cell>
        </row>
        <row r="1034">
          <cell r="O1034">
            <v>6.6693498006716982</v>
          </cell>
        </row>
        <row r="1035">
          <cell r="O1035">
            <v>3.2119174433314899</v>
          </cell>
        </row>
        <row r="1036">
          <cell r="O1036">
            <v>0</v>
          </cell>
        </row>
        <row r="1037">
          <cell r="O1037">
            <v>0</v>
          </cell>
        </row>
        <row r="1038">
          <cell r="O1038">
            <v>0.8080647593161765</v>
          </cell>
        </row>
        <row r="1039">
          <cell r="O1039">
            <v>0</v>
          </cell>
        </row>
        <row r="1040">
          <cell r="O1040">
            <v>0</v>
          </cell>
        </row>
        <row r="1041">
          <cell r="O1041">
            <v>0</v>
          </cell>
        </row>
        <row r="1042">
          <cell r="O1042">
            <v>0</v>
          </cell>
        </row>
        <row r="1043">
          <cell r="O1043">
            <v>1.0826866559531978</v>
          </cell>
        </row>
        <row r="1044">
          <cell r="O1044">
            <v>1.0826866559531978</v>
          </cell>
        </row>
        <row r="1045">
          <cell r="O1045">
            <v>0</v>
          </cell>
        </row>
        <row r="1046">
          <cell r="O1046">
            <v>0</v>
          </cell>
        </row>
        <row r="1047">
          <cell r="O1047">
            <v>0</v>
          </cell>
        </row>
        <row r="1048">
          <cell r="O1048">
            <v>0</v>
          </cell>
        </row>
        <row r="1049">
          <cell r="O1049">
            <v>0</v>
          </cell>
        </row>
        <row r="1050">
          <cell r="O1050">
            <v>0</v>
          </cell>
        </row>
        <row r="1051">
          <cell r="O1051">
            <v>0</v>
          </cell>
        </row>
        <row r="1052">
          <cell r="O1052">
            <v>0</v>
          </cell>
        </row>
        <row r="1053">
          <cell r="O1053">
            <v>0</v>
          </cell>
        </row>
        <row r="1054">
          <cell r="O1054">
            <v>0</v>
          </cell>
        </row>
        <row r="1055">
          <cell r="O1055">
            <v>0</v>
          </cell>
        </row>
        <row r="1056">
          <cell r="O1056">
            <v>0</v>
          </cell>
        </row>
        <row r="1057">
          <cell r="O1057">
            <v>0</v>
          </cell>
        </row>
        <row r="1058">
          <cell r="O1058">
            <v>0</v>
          </cell>
        </row>
        <row r="1059">
          <cell r="O1059">
            <v>0</v>
          </cell>
        </row>
        <row r="1060">
          <cell r="O1060">
            <v>0</v>
          </cell>
        </row>
      </sheetData>
      <sheetData sheetId="5"/>
      <sheetData sheetId="6"/>
      <sheetData sheetId="7"/>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Contractblad"/>
      <sheetName val="2-Korting meerdere percelen"/>
      <sheetName val="3- Spoorlengte per lijn"/>
      <sheetName val="4A-Ballastbed - DAG"/>
      <sheetName val="4b-Ballastbed - NACHT"/>
      <sheetName val="5-Tunnelwand - NACHT"/>
      <sheetName val="6 - Extra"/>
      <sheetName val="7-Premies en opslagen"/>
      <sheetName val="8 - Opbouw uurtarieven"/>
      <sheetName val="9-Machinekosten"/>
      <sheetName val="Uurtarieven"/>
      <sheetName val="Percentages"/>
      <sheetName val="Toeslagen"/>
    </sheetNames>
    <sheetDataSet>
      <sheetData sheetId="0"/>
      <sheetData sheetId="1"/>
      <sheetData sheetId="2"/>
      <sheetData sheetId="3"/>
      <sheetData sheetId="4"/>
      <sheetData sheetId="5"/>
      <sheetData sheetId="6"/>
      <sheetData sheetId="7"/>
      <sheetData sheetId="8"/>
      <sheetData sheetId="9"/>
      <sheetData sheetId="10">
        <row r="57">
          <cell r="F57">
            <v>20.58</v>
          </cell>
        </row>
      </sheetData>
      <sheetData sheetId="11">
        <row r="10">
          <cell r="K10">
            <v>11.231117999999999</v>
          </cell>
        </row>
      </sheetData>
      <sheetData sheetId="12"/>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Opbouw uurtarieven"/>
      <sheetName val="Toeslagen matrix"/>
      <sheetName val="Kengetal"/>
      <sheetName val="Basis ruimtestaat"/>
      <sheetName val="Contractblad"/>
      <sheetName val="Machine investering"/>
      <sheetName val="Afroepprijs"/>
    </sheetNames>
    <sheetDataSet>
      <sheetData sheetId="0" refreshError="1"/>
      <sheetData sheetId="1" refreshError="1"/>
      <sheetData sheetId="2" refreshError="1"/>
      <sheetData sheetId="3" refreshError="1"/>
      <sheetData sheetId="4">
        <row r="4">
          <cell r="V4" t="str">
            <v>PROJECT</v>
          </cell>
        </row>
        <row r="7">
          <cell r="K7" t="str">
            <v>PROGR. CODE MA-VR</v>
          </cell>
          <cell r="L7" t="str">
            <v>PROGR. CODE NALOOP</v>
          </cell>
          <cell r="M7" t="str">
            <v>PROGR. CODE ZA-ZO</v>
          </cell>
          <cell r="N7" t="str">
            <v>FREQ. NOTATIE</v>
          </cell>
          <cell r="O7" t="str">
            <v>KENG. CODE MA-VR</v>
          </cell>
          <cell r="P7" t="str">
            <v>UREN P/JR        MA-VR</v>
          </cell>
          <cell r="Q7" t="str">
            <v>KENG. CODE NALOOP</v>
          </cell>
          <cell r="R7" t="str">
            <v>UREN P/JR     NALOOP</v>
          </cell>
          <cell r="S7" t="str">
            <v>KENG. CODE ZA-ZO</v>
          </cell>
          <cell r="T7" t="str">
            <v>UREN P/JR     ZA-ZO</v>
          </cell>
          <cell r="U7" t="str">
            <v>BIJZONDERHEDEN</v>
          </cell>
          <cell r="V7" t="str">
            <v>MUTATIE DATUM</v>
          </cell>
        </row>
        <row r="8">
          <cell r="N8">
            <v>0</v>
          </cell>
          <cell r="O8">
            <v>0</v>
          </cell>
          <cell r="P8">
            <v>0</v>
          </cell>
          <cell r="Q8">
            <v>0</v>
          </cell>
          <cell r="R8">
            <v>0</v>
          </cell>
          <cell r="S8">
            <v>0</v>
          </cell>
          <cell r="T8">
            <v>0</v>
          </cell>
          <cell r="W8">
            <v>0</v>
          </cell>
        </row>
        <row r="9">
          <cell r="N9">
            <v>0</v>
          </cell>
          <cell r="O9">
            <v>0</v>
          </cell>
          <cell r="P9">
            <v>0</v>
          </cell>
          <cell r="Q9">
            <v>0</v>
          </cell>
          <cell r="R9">
            <v>0</v>
          </cell>
          <cell r="S9">
            <v>0</v>
          </cell>
          <cell r="T9">
            <v>0</v>
          </cell>
          <cell r="W9">
            <v>0</v>
          </cell>
        </row>
        <row r="10">
          <cell r="N10">
            <v>0</v>
          </cell>
          <cell r="O10">
            <v>0</v>
          </cell>
          <cell r="P10">
            <v>0</v>
          </cell>
          <cell r="Q10">
            <v>0</v>
          </cell>
          <cell r="R10">
            <v>0</v>
          </cell>
          <cell r="S10">
            <v>0</v>
          </cell>
          <cell r="T10">
            <v>0</v>
          </cell>
          <cell r="W10">
            <v>0</v>
          </cell>
        </row>
        <row r="11">
          <cell r="N11">
            <v>0</v>
          </cell>
          <cell r="O11">
            <v>0</v>
          </cell>
          <cell r="P11">
            <v>0</v>
          </cell>
          <cell r="Q11">
            <v>0</v>
          </cell>
          <cell r="R11">
            <v>0</v>
          </cell>
          <cell r="S11">
            <v>0</v>
          </cell>
          <cell r="T11">
            <v>0</v>
          </cell>
          <cell r="W11">
            <v>0</v>
          </cell>
        </row>
        <row r="12">
          <cell r="N12">
            <v>0</v>
          </cell>
          <cell r="O12">
            <v>0</v>
          </cell>
          <cell r="P12">
            <v>0</v>
          </cell>
          <cell r="Q12">
            <v>0</v>
          </cell>
          <cell r="R12">
            <v>0</v>
          </cell>
          <cell r="S12">
            <v>0</v>
          </cell>
          <cell r="T12">
            <v>0</v>
          </cell>
          <cell r="W12">
            <v>0</v>
          </cell>
        </row>
        <row r="13">
          <cell r="N13">
            <v>0</v>
          </cell>
          <cell r="O13">
            <v>0</v>
          </cell>
          <cell r="P13">
            <v>0</v>
          </cell>
          <cell r="Q13">
            <v>0</v>
          </cell>
          <cell r="R13">
            <v>0</v>
          </cell>
          <cell r="S13">
            <v>0</v>
          </cell>
          <cell r="T13">
            <v>0</v>
          </cell>
          <cell r="W13">
            <v>0</v>
          </cell>
        </row>
        <row r="14">
          <cell r="N14">
            <v>0</v>
          </cell>
          <cell r="O14">
            <v>0</v>
          </cell>
          <cell r="P14">
            <v>0</v>
          </cell>
          <cell r="Q14">
            <v>0</v>
          </cell>
          <cell r="R14">
            <v>0</v>
          </cell>
          <cell r="S14">
            <v>0</v>
          </cell>
          <cell r="T14">
            <v>0</v>
          </cell>
          <cell r="W14">
            <v>0</v>
          </cell>
        </row>
        <row r="15">
          <cell r="N15">
            <v>0</v>
          </cell>
          <cell r="O15">
            <v>0</v>
          </cell>
          <cell r="P15">
            <v>0</v>
          </cell>
          <cell r="Q15">
            <v>0</v>
          </cell>
          <cell r="R15">
            <v>0</v>
          </cell>
          <cell r="S15">
            <v>0</v>
          </cell>
          <cell r="T15">
            <v>0</v>
          </cell>
          <cell r="W15">
            <v>0</v>
          </cell>
        </row>
        <row r="16">
          <cell r="N16">
            <v>0</v>
          </cell>
          <cell r="O16">
            <v>0</v>
          </cell>
          <cell r="P16">
            <v>0</v>
          </cell>
          <cell r="Q16">
            <v>0</v>
          </cell>
          <cell r="R16">
            <v>0</v>
          </cell>
          <cell r="S16">
            <v>0</v>
          </cell>
          <cell r="T16">
            <v>0</v>
          </cell>
          <cell r="W16">
            <v>0</v>
          </cell>
        </row>
        <row r="17">
          <cell r="N17">
            <v>0</v>
          </cell>
          <cell r="O17">
            <v>0</v>
          </cell>
          <cell r="P17">
            <v>0</v>
          </cell>
          <cell r="Q17">
            <v>0</v>
          </cell>
          <cell r="R17">
            <v>0</v>
          </cell>
          <cell r="S17">
            <v>0</v>
          </cell>
          <cell r="T17">
            <v>0</v>
          </cell>
          <cell r="W17">
            <v>0</v>
          </cell>
        </row>
        <row r="18">
          <cell r="N18">
            <v>0</v>
          </cell>
          <cell r="O18">
            <v>0</v>
          </cell>
          <cell r="P18">
            <v>0</v>
          </cell>
          <cell r="Q18">
            <v>0</v>
          </cell>
          <cell r="R18">
            <v>0</v>
          </cell>
          <cell r="S18">
            <v>0</v>
          </cell>
          <cell r="T18">
            <v>0</v>
          </cell>
          <cell r="W18">
            <v>0</v>
          </cell>
        </row>
        <row r="19">
          <cell r="N19">
            <v>0</v>
          </cell>
          <cell r="O19">
            <v>0</v>
          </cell>
          <cell r="P19">
            <v>0</v>
          </cell>
          <cell r="Q19">
            <v>0</v>
          </cell>
          <cell r="R19">
            <v>0</v>
          </cell>
          <cell r="S19">
            <v>0</v>
          </cell>
          <cell r="T19">
            <v>0</v>
          </cell>
          <cell r="W19">
            <v>0</v>
          </cell>
        </row>
        <row r="20">
          <cell r="N20">
            <v>0</v>
          </cell>
          <cell r="O20">
            <v>0</v>
          </cell>
          <cell r="P20">
            <v>0</v>
          </cell>
          <cell r="Q20">
            <v>0</v>
          </cell>
          <cell r="R20">
            <v>0</v>
          </cell>
          <cell r="S20">
            <v>0</v>
          </cell>
          <cell r="T20">
            <v>0</v>
          </cell>
          <cell r="W20">
            <v>0</v>
          </cell>
        </row>
        <row r="21">
          <cell r="N21">
            <v>0</v>
          </cell>
          <cell r="O21">
            <v>0</v>
          </cell>
          <cell r="P21">
            <v>0</v>
          </cell>
          <cell r="Q21">
            <v>0</v>
          </cell>
          <cell r="R21">
            <v>0</v>
          </cell>
          <cell r="S21">
            <v>0</v>
          </cell>
          <cell r="T21">
            <v>0</v>
          </cell>
          <cell r="W21">
            <v>0</v>
          </cell>
        </row>
        <row r="22">
          <cell r="N22">
            <v>0</v>
          </cell>
          <cell r="O22">
            <v>0</v>
          </cell>
          <cell r="P22">
            <v>0</v>
          </cell>
          <cell r="Q22">
            <v>0</v>
          </cell>
          <cell r="R22">
            <v>0</v>
          </cell>
          <cell r="S22">
            <v>0</v>
          </cell>
          <cell r="T22">
            <v>0</v>
          </cell>
          <cell r="W22">
            <v>0</v>
          </cell>
        </row>
        <row r="23">
          <cell r="N23">
            <v>0</v>
          </cell>
          <cell r="O23">
            <v>0</v>
          </cell>
          <cell r="P23">
            <v>0</v>
          </cell>
          <cell r="Q23">
            <v>0</v>
          </cell>
          <cell r="R23">
            <v>0</v>
          </cell>
          <cell r="S23">
            <v>0</v>
          </cell>
          <cell r="T23">
            <v>0</v>
          </cell>
          <cell r="W23">
            <v>0</v>
          </cell>
        </row>
        <row r="24">
          <cell r="N24">
            <v>0</v>
          </cell>
          <cell r="O24">
            <v>0</v>
          </cell>
          <cell r="P24">
            <v>0</v>
          </cell>
          <cell r="Q24">
            <v>0</v>
          </cell>
          <cell r="R24">
            <v>0</v>
          </cell>
          <cell r="S24">
            <v>0</v>
          </cell>
          <cell r="T24">
            <v>0</v>
          </cell>
          <cell r="W24">
            <v>0</v>
          </cell>
        </row>
        <row r="25">
          <cell r="N25">
            <v>0</v>
          </cell>
          <cell r="O25">
            <v>0</v>
          </cell>
          <cell r="P25">
            <v>0</v>
          </cell>
          <cell r="Q25">
            <v>0</v>
          </cell>
          <cell r="R25">
            <v>0</v>
          </cell>
          <cell r="S25">
            <v>0</v>
          </cell>
          <cell r="T25">
            <v>0</v>
          </cell>
          <cell r="W25">
            <v>0</v>
          </cell>
        </row>
        <row r="26">
          <cell r="N26">
            <v>0</v>
          </cell>
          <cell r="O26">
            <v>0</v>
          </cell>
          <cell r="P26">
            <v>0</v>
          </cell>
          <cell r="Q26">
            <v>0</v>
          </cell>
          <cell r="R26">
            <v>0</v>
          </cell>
          <cell r="S26">
            <v>0</v>
          </cell>
          <cell r="T26">
            <v>0</v>
          </cell>
          <cell r="W26">
            <v>0</v>
          </cell>
        </row>
        <row r="27">
          <cell r="N27">
            <v>0</v>
          </cell>
          <cell r="O27">
            <v>0</v>
          </cell>
          <cell r="P27">
            <v>0</v>
          </cell>
          <cell r="Q27">
            <v>0</v>
          </cell>
          <cell r="R27">
            <v>0</v>
          </cell>
          <cell r="S27">
            <v>0</v>
          </cell>
          <cell r="T27">
            <v>0</v>
          </cell>
          <cell r="W27">
            <v>0</v>
          </cell>
        </row>
        <row r="28">
          <cell r="N28">
            <v>0</v>
          </cell>
          <cell r="O28">
            <v>0</v>
          </cell>
          <cell r="P28">
            <v>0</v>
          </cell>
          <cell r="Q28">
            <v>0</v>
          </cell>
          <cell r="R28">
            <v>0</v>
          </cell>
          <cell r="S28">
            <v>0</v>
          </cell>
          <cell r="T28">
            <v>0</v>
          </cell>
          <cell r="W28">
            <v>0</v>
          </cell>
        </row>
        <row r="29">
          <cell r="N29">
            <v>0</v>
          </cell>
          <cell r="O29">
            <v>0</v>
          </cell>
          <cell r="P29">
            <v>0</v>
          </cell>
          <cell r="Q29">
            <v>0</v>
          </cell>
          <cell r="R29">
            <v>0</v>
          </cell>
          <cell r="S29">
            <v>0</v>
          </cell>
          <cell r="T29">
            <v>0</v>
          </cell>
          <cell r="W29">
            <v>0</v>
          </cell>
        </row>
        <row r="30">
          <cell r="N30">
            <v>0</v>
          </cell>
          <cell r="O30">
            <v>0</v>
          </cell>
          <cell r="P30">
            <v>0</v>
          </cell>
          <cell r="Q30">
            <v>0</v>
          </cell>
          <cell r="R30">
            <v>0</v>
          </cell>
          <cell r="S30">
            <v>0</v>
          </cell>
          <cell r="T30">
            <v>0</v>
          </cell>
          <cell r="W30">
            <v>0</v>
          </cell>
        </row>
        <row r="31">
          <cell r="N31">
            <v>0</v>
          </cell>
          <cell r="O31">
            <v>0</v>
          </cell>
          <cell r="P31">
            <v>0</v>
          </cell>
          <cell r="Q31">
            <v>0</v>
          </cell>
          <cell r="R31">
            <v>0</v>
          </cell>
          <cell r="S31">
            <v>0</v>
          </cell>
          <cell r="T31">
            <v>0</v>
          </cell>
          <cell r="W31">
            <v>0</v>
          </cell>
        </row>
        <row r="32">
          <cell r="N32">
            <v>0</v>
          </cell>
          <cell r="O32">
            <v>0</v>
          </cell>
          <cell r="P32">
            <v>0</v>
          </cell>
          <cell r="Q32">
            <v>0</v>
          </cell>
          <cell r="R32">
            <v>0</v>
          </cell>
          <cell r="S32">
            <v>0</v>
          </cell>
          <cell r="T32">
            <v>0</v>
          </cell>
          <cell r="W32">
            <v>0</v>
          </cell>
        </row>
        <row r="33">
          <cell r="N33">
            <v>0</v>
          </cell>
          <cell r="O33">
            <v>0</v>
          </cell>
          <cell r="P33">
            <v>0</v>
          </cell>
          <cell r="Q33">
            <v>0</v>
          </cell>
          <cell r="R33">
            <v>0</v>
          </cell>
          <cell r="S33">
            <v>0</v>
          </cell>
          <cell r="T33">
            <v>0</v>
          </cell>
          <cell r="W33">
            <v>0</v>
          </cell>
        </row>
        <row r="34">
          <cell r="N34">
            <v>0</v>
          </cell>
          <cell r="O34">
            <v>0</v>
          </cell>
          <cell r="P34">
            <v>0</v>
          </cell>
          <cell r="Q34">
            <v>0</v>
          </cell>
          <cell r="R34">
            <v>0</v>
          </cell>
          <cell r="S34">
            <v>0</v>
          </cell>
          <cell r="T34">
            <v>0</v>
          </cell>
          <cell r="W34">
            <v>0</v>
          </cell>
        </row>
        <row r="35">
          <cell r="N35">
            <v>0</v>
          </cell>
          <cell r="O35">
            <v>0</v>
          </cell>
          <cell r="P35">
            <v>0</v>
          </cell>
          <cell r="Q35">
            <v>0</v>
          </cell>
          <cell r="R35">
            <v>0</v>
          </cell>
          <cell r="S35">
            <v>0</v>
          </cell>
          <cell r="T35">
            <v>0</v>
          </cell>
          <cell r="W35">
            <v>0</v>
          </cell>
        </row>
        <row r="36">
          <cell r="N36">
            <v>0</v>
          </cell>
          <cell r="O36">
            <v>0</v>
          </cell>
          <cell r="P36">
            <v>0</v>
          </cell>
          <cell r="Q36">
            <v>0</v>
          </cell>
          <cell r="R36">
            <v>0</v>
          </cell>
          <cell r="S36">
            <v>0</v>
          </cell>
          <cell r="T36">
            <v>0</v>
          </cell>
          <cell r="W36">
            <v>0</v>
          </cell>
        </row>
        <row r="37">
          <cell r="N37">
            <v>0</v>
          </cell>
          <cell r="O37">
            <v>0</v>
          </cell>
          <cell r="P37">
            <v>0</v>
          </cell>
          <cell r="Q37">
            <v>0</v>
          </cell>
          <cell r="R37">
            <v>0</v>
          </cell>
          <cell r="S37">
            <v>0</v>
          </cell>
          <cell r="T37">
            <v>0</v>
          </cell>
          <cell r="W37">
            <v>0</v>
          </cell>
        </row>
        <row r="38">
          <cell r="N38">
            <v>0</v>
          </cell>
          <cell r="O38">
            <v>0</v>
          </cell>
          <cell r="P38">
            <v>0</v>
          </cell>
          <cell r="Q38">
            <v>0</v>
          </cell>
          <cell r="R38">
            <v>0</v>
          </cell>
          <cell r="S38">
            <v>0</v>
          </cell>
          <cell r="T38">
            <v>0</v>
          </cell>
          <cell r="W38">
            <v>0</v>
          </cell>
        </row>
        <row r="39">
          <cell r="N39">
            <v>0</v>
          </cell>
          <cell r="O39">
            <v>0</v>
          </cell>
          <cell r="P39">
            <v>0</v>
          </cell>
          <cell r="Q39">
            <v>0</v>
          </cell>
          <cell r="R39">
            <v>0</v>
          </cell>
          <cell r="S39">
            <v>0</v>
          </cell>
          <cell r="T39">
            <v>0</v>
          </cell>
          <cell r="W39">
            <v>0</v>
          </cell>
        </row>
        <row r="40">
          <cell r="N40">
            <v>0</v>
          </cell>
          <cell r="O40">
            <v>0</v>
          </cell>
          <cell r="P40">
            <v>0</v>
          </cell>
          <cell r="Q40">
            <v>0</v>
          </cell>
          <cell r="R40">
            <v>0</v>
          </cell>
          <cell r="S40">
            <v>0</v>
          </cell>
          <cell r="T40">
            <v>0</v>
          </cell>
          <cell r="W40">
            <v>0</v>
          </cell>
        </row>
        <row r="41">
          <cell r="N41">
            <v>0</v>
          </cell>
          <cell r="O41">
            <v>0</v>
          </cell>
          <cell r="P41">
            <v>0</v>
          </cell>
          <cell r="Q41">
            <v>0</v>
          </cell>
          <cell r="R41">
            <v>0</v>
          </cell>
          <cell r="S41">
            <v>0</v>
          </cell>
          <cell r="T41">
            <v>0</v>
          </cell>
          <cell r="W41">
            <v>0</v>
          </cell>
        </row>
        <row r="42">
          <cell r="N42">
            <v>0</v>
          </cell>
          <cell r="O42">
            <v>0</v>
          </cell>
          <cell r="P42">
            <v>0</v>
          </cell>
          <cell r="Q42">
            <v>0</v>
          </cell>
          <cell r="R42">
            <v>0</v>
          </cell>
          <cell r="S42">
            <v>0</v>
          </cell>
          <cell r="T42">
            <v>0</v>
          </cell>
          <cell r="W42">
            <v>0</v>
          </cell>
        </row>
        <row r="43">
          <cell r="N43">
            <v>0</v>
          </cell>
          <cell r="O43">
            <v>0</v>
          </cell>
          <cell r="P43">
            <v>0</v>
          </cell>
          <cell r="Q43">
            <v>0</v>
          </cell>
          <cell r="R43">
            <v>0</v>
          </cell>
          <cell r="S43">
            <v>0</v>
          </cell>
          <cell r="T43">
            <v>0</v>
          </cell>
          <cell r="W43">
            <v>0</v>
          </cell>
        </row>
        <row r="44">
          <cell r="N44">
            <v>0</v>
          </cell>
          <cell r="O44">
            <v>0</v>
          </cell>
          <cell r="P44">
            <v>0</v>
          </cell>
          <cell r="Q44">
            <v>0</v>
          </cell>
          <cell r="R44">
            <v>0</v>
          </cell>
          <cell r="S44">
            <v>0</v>
          </cell>
          <cell r="T44">
            <v>0</v>
          </cell>
          <cell r="W44">
            <v>0</v>
          </cell>
        </row>
        <row r="45">
          <cell r="N45">
            <v>0</v>
          </cell>
          <cell r="O45">
            <v>0</v>
          </cell>
          <cell r="P45">
            <v>0</v>
          </cell>
          <cell r="Q45">
            <v>0</v>
          </cell>
          <cell r="R45">
            <v>0</v>
          </cell>
          <cell r="S45">
            <v>0</v>
          </cell>
          <cell r="T45">
            <v>0</v>
          </cell>
          <cell r="W45">
            <v>0</v>
          </cell>
        </row>
        <row r="46">
          <cell r="N46">
            <v>0</v>
          </cell>
          <cell r="O46">
            <v>0</v>
          </cell>
          <cell r="P46">
            <v>0</v>
          </cell>
          <cell r="Q46">
            <v>0</v>
          </cell>
          <cell r="R46">
            <v>0</v>
          </cell>
          <cell r="S46">
            <v>0</v>
          </cell>
          <cell r="T46">
            <v>0</v>
          </cell>
          <cell r="W46">
            <v>0</v>
          </cell>
        </row>
        <row r="47">
          <cell r="N47">
            <v>0</v>
          </cell>
          <cell r="O47">
            <v>0</v>
          </cell>
          <cell r="P47">
            <v>0</v>
          </cell>
          <cell r="Q47">
            <v>0</v>
          </cell>
          <cell r="R47">
            <v>0</v>
          </cell>
          <cell r="S47">
            <v>0</v>
          </cell>
          <cell r="T47">
            <v>0</v>
          </cell>
          <cell r="W47">
            <v>0</v>
          </cell>
        </row>
        <row r="48">
          <cell r="N48">
            <v>0</v>
          </cell>
          <cell r="O48">
            <v>0</v>
          </cell>
          <cell r="P48">
            <v>0</v>
          </cell>
          <cell r="Q48">
            <v>0</v>
          </cell>
          <cell r="R48">
            <v>0</v>
          </cell>
          <cell r="S48">
            <v>0</v>
          </cell>
          <cell r="T48">
            <v>0</v>
          </cell>
          <cell r="W48">
            <v>0</v>
          </cell>
        </row>
        <row r="49">
          <cell r="N49">
            <v>0</v>
          </cell>
          <cell r="O49">
            <v>0</v>
          </cell>
          <cell r="P49">
            <v>0</v>
          </cell>
          <cell r="Q49">
            <v>0</v>
          </cell>
          <cell r="R49">
            <v>0</v>
          </cell>
          <cell r="S49">
            <v>0</v>
          </cell>
          <cell r="T49">
            <v>0</v>
          </cell>
          <cell r="W49">
            <v>0</v>
          </cell>
        </row>
        <row r="50">
          <cell r="N50">
            <v>0</v>
          </cell>
          <cell r="O50">
            <v>0</v>
          </cell>
          <cell r="P50">
            <v>0</v>
          </cell>
          <cell r="Q50">
            <v>0</v>
          </cell>
          <cell r="R50">
            <v>0</v>
          </cell>
          <cell r="S50">
            <v>0</v>
          </cell>
          <cell r="T50">
            <v>0</v>
          </cell>
          <cell r="W50">
            <v>0</v>
          </cell>
        </row>
        <row r="51">
          <cell r="N51">
            <v>0</v>
          </cell>
          <cell r="O51">
            <v>0</v>
          </cell>
          <cell r="P51">
            <v>0</v>
          </cell>
          <cell r="Q51">
            <v>0</v>
          </cell>
          <cell r="R51">
            <v>0</v>
          </cell>
          <cell r="S51">
            <v>0</v>
          </cell>
          <cell r="T51">
            <v>0</v>
          </cell>
          <cell r="W51">
            <v>0</v>
          </cell>
        </row>
        <row r="52">
          <cell r="N52">
            <v>0</v>
          </cell>
          <cell r="O52">
            <v>0</v>
          </cell>
          <cell r="P52">
            <v>0</v>
          </cell>
          <cell r="Q52">
            <v>0</v>
          </cell>
          <cell r="R52">
            <v>0</v>
          </cell>
          <cell r="S52">
            <v>0</v>
          </cell>
          <cell r="T52">
            <v>0</v>
          </cell>
          <cell r="W52">
            <v>0</v>
          </cell>
        </row>
        <row r="53">
          <cell r="N53">
            <v>0</v>
          </cell>
          <cell r="O53">
            <v>0</v>
          </cell>
          <cell r="P53">
            <v>0</v>
          </cell>
          <cell r="Q53">
            <v>0</v>
          </cell>
          <cell r="R53">
            <v>0</v>
          </cell>
          <cell r="S53">
            <v>0</v>
          </cell>
          <cell r="T53">
            <v>0</v>
          </cell>
          <cell r="W53">
            <v>0</v>
          </cell>
        </row>
        <row r="54">
          <cell r="N54">
            <v>0</v>
          </cell>
          <cell r="O54">
            <v>0</v>
          </cell>
          <cell r="P54">
            <v>0</v>
          </cell>
          <cell r="Q54">
            <v>0</v>
          </cell>
          <cell r="R54">
            <v>0</v>
          </cell>
          <cell r="S54">
            <v>0</v>
          </cell>
          <cell r="T54">
            <v>0</v>
          </cell>
          <cell r="W54">
            <v>0</v>
          </cell>
        </row>
        <row r="55">
          <cell r="N55">
            <v>0</v>
          </cell>
          <cell r="O55">
            <v>0</v>
          </cell>
          <cell r="P55">
            <v>0</v>
          </cell>
          <cell r="Q55">
            <v>0</v>
          </cell>
          <cell r="R55">
            <v>0</v>
          </cell>
          <cell r="S55">
            <v>0</v>
          </cell>
          <cell r="T55">
            <v>0</v>
          </cell>
          <cell r="W55">
            <v>0</v>
          </cell>
        </row>
        <row r="56">
          <cell r="N56">
            <v>0</v>
          </cell>
          <cell r="O56">
            <v>0</v>
          </cell>
          <cell r="P56">
            <v>0</v>
          </cell>
          <cell r="Q56">
            <v>0</v>
          </cell>
          <cell r="R56">
            <v>0</v>
          </cell>
          <cell r="S56">
            <v>0</v>
          </cell>
          <cell r="T56">
            <v>0</v>
          </cell>
          <cell r="W56">
            <v>0</v>
          </cell>
        </row>
        <row r="57">
          <cell r="N57">
            <v>0</v>
          </cell>
          <cell r="O57">
            <v>0</v>
          </cell>
          <cell r="P57">
            <v>0</v>
          </cell>
          <cell r="Q57">
            <v>0</v>
          </cell>
          <cell r="R57">
            <v>0</v>
          </cell>
          <cell r="S57">
            <v>0</v>
          </cell>
          <cell r="T57">
            <v>0</v>
          </cell>
          <cell r="W57">
            <v>0</v>
          </cell>
        </row>
        <row r="58">
          <cell r="N58">
            <v>0</v>
          </cell>
          <cell r="O58">
            <v>0</v>
          </cell>
          <cell r="P58">
            <v>0</v>
          </cell>
          <cell r="Q58">
            <v>0</v>
          </cell>
          <cell r="R58">
            <v>0</v>
          </cell>
          <cell r="S58">
            <v>0</v>
          </cell>
          <cell r="T58">
            <v>0</v>
          </cell>
          <cell r="W58">
            <v>0</v>
          </cell>
        </row>
        <row r="59">
          <cell r="N59">
            <v>0</v>
          </cell>
          <cell r="O59">
            <v>0</v>
          </cell>
          <cell r="P59">
            <v>0</v>
          </cell>
          <cell r="Q59">
            <v>0</v>
          </cell>
          <cell r="R59">
            <v>0</v>
          </cell>
          <cell r="S59">
            <v>0</v>
          </cell>
          <cell r="T59">
            <v>0</v>
          </cell>
          <cell r="W59">
            <v>0</v>
          </cell>
        </row>
        <row r="60">
          <cell r="N60">
            <v>0</v>
          </cell>
          <cell r="O60">
            <v>0</v>
          </cell>
          <cell r="P60">
            <v>0</v>
          </cell>
          <cell r="Q60">
            <v>0</v>
          </cell>
          <cell r="R60">
            <v>0</v>
          </cell>
          <cell r="S60">
            <v>0</v>
          </cell>
          <cell r="T60">
            <v>0</v>
          </cell>
          <cell r="W60">
            <v>0</v>
          </cell>
        </row>
        <row r="61">
          <cell r="N61">
            <v>0</v>
          </cell>
          <cell r="O61">
            <v>0</v>
          </cell>
          <cell r="P61">
            <v>0</v>
          </cell>
          <cell r="Q61">
            <v>0</v>
          </cell>
          <cell r="R61">
            <v>0</v>
          </cell>
          <cell r="S61">
            <v>0</v>
          </cell>
          <cell r="T61">
            <v>0</v>
          </cell>
          <cell r="W61">
            <v>0</v>
          </cell>
        </row>
        <row r="62">
          <cell r="N62">
            <v>0</v>
          </cell>
          <cell r="O62">
            <v>0</v>
          </cell>
          <cell r="P62">
            <v>0</v>
          </cell>
          <cell r="Q62">
            <v>0</v>
          </cell>
          <cell r="R62">
            <v>0</v>
          </cell>
          <cell r="S62">
            <v>0</v>
          </cell>
          <cell r="T62">
            <v>0</v>
          </cell>
          <cell r="W62">
            <v>0</v>
          </cell>
        </row>
        <row r="63">
          <cell r="N63">
            <v>0</v>
          </cell>
          <cell r="O63">
            <v>0</v>
          </cell>
          <cell r="P63">
            <v>0</v>
          </cell>
          <cell r="Q63">
            <v>0</v>
          </cell>
          <cell r="R63">
            <v>0</v>
          </cell>
          <cell r="S63">
            <v>0</v>
          </cell>
          <cell r="T63">
            <v>0</v>
          </cell>
          <cell r="W63">
            <v>0</v>
          </cell>
        </row>
        <row r="64">
          <cell r="N64">
            <v>0</v>
          </cell>
          <cell r="O64">
            <v>0</v>
          </cell>
          <cell r="P64">
            <v>0</v>
          </cell>
          <cell r="Q64">
            <v>0</v>
          </cell>
          <cell r="R64">
            <v>0</v>
          </cell>
          <cell r="S64">
            <v>0</v>
          </cell>
          <cell r="T64">
            <v>0</v>
          </cell>
          <cell r="W64">
            <v>0</v>
          </cell>
        </row>
        <row r="65">
          <cell r="N65">
            <v>0</v>
          </cell>
          <cell r="O65">
            <v>0</v>
          </cell>
          <cell r="P65">
            <v>0</v>
          </cell>
          <cell r="Q65">
            <v>0</v>
          </cell>
          <cell r="R65">
            <v>0</v>
          </cell>
          <cell r="S65">
            <v>0</v>
          </cell>
          <cell r="T65">
            <v>0</v>
          </cell>
          <cell r="W65">
            <v>0</v>
          </cell>
        </row>
        <row r="66">
          <cell r="N66">
            <v>0</v>
          </cell>
          <cell r="O66">
            <v>0</v>
          </cell>
          <cell r="P66">
            <v>0</v>
          </cell>
          <cell r="Q66">
            <v>0</v>
          </cell>
          <cell r="R66">
            <v>0</v>
          </cell>
          <cell r="S66">
            <v>0</v>
          </cell>
          <cell r="T66">
            <v>0</v>
          </cell>
          <cell r="W66">
            <v>0</v>
          </cell>
        </row>
        <row r="67">
          <cell r="N67">
            <v>0</v>
          </cell>
          <cell r="O67">
            <v>0</v>
          </cell>
          <cell r="P67">
            <v>0</v>
          </cell>
          <cell r="Q67">
            <v>0</v>
          </cell>
          <cell r="R67">
            <v>0</v>
          </cell>
          <cell r="S67">
            <v>0</v>
          </cell>
          <cell r="T67">
            <v>0</v>
          </cell>
          <cell r="W67">
            <v>0</v>
          </cell>
        </row>
        <row r="68">
          <cell r="N68">
            <v>0</v>
          </cell>
          <cell r="O68">
            <v>0</v>
          </cell>
          <cell r="P68">
            <v>0</v>
          </cell>
          <cell r="Q68">
            <v>0</v>
          </cell>
          <cell r="R68">
            <v>0</v>
          </cell>
          <cell r="S68">
            <v>0</v>
          </cell>
          <cell r="T68">
            <v>0</v>
          </cell>
          <cell r="W68">
            <v>0</v>
          </cell>
        </row>
        <row r="69">
          <cell r="N69">
            <v>0</v>
          </cell>
          <cell r="O69">
            <v>0</v>
          </cell>
          <cell r="P69">
            <v>0</v>
          </cell>
          <cell r="Q69">
            <v>0</v>
          </cell>
          <cell r="R69">
            <v>0</v>
          </cell>
          <cell r="S69">
            <v>0</v>
          </cell>
          <cell r="T69">
            <v>0</v>
          </cell>
          <cell r="W69">
            <v>0</v>
          </cell>
        </row>
        <row r="70">
          <cell r="N70">
            <v>0</v>
          </cell>
          <cell r="O70">
            <v>0</v>
          </cell>
          <cell r="P70">
            <v>0</v>
          </cell>
          <cell r="Q70">
            <v>0</v>
          </cell>
          <cell r="R70">
            <v>0</v>
          </cell>
          <cell r="S70">
            <v>0</v>
          </cell>
          <cell r="T70">
            <v>0</v>
          </cell>
          <cell r="W70">
            <v>0</v>
          </cell>
        </row>
        <row r="71">
          <cell r="N71">
            <v>0</v>
          </cell>
          <cell r="O71">
            <v>0</v>
          </cell>
          <cell r="P71">
            <v>0</v>
          </cell>
          <cell r="Q71">
            <v>0</v>
          </cell>
          <cell r="R71">
            <v>0</v>
          </cell>
          <cell r="S71">
            <v>0</v>
          </cell>
          <cell r="T71">
            <v>0</v>
          </cell>
          <cell r="W71">
            <v>0</v>
          </cell>
        </row>
        <row r="72">
          <cell r="N72">
            <v>0</v>
          </cell>
          <cell r="O72">
            <v>0</v>
          </cell>
          <cell r="P72">
            <v>0</v>
          </cell>
          <cell r="Q72">
            <v>0</v>
          </cell>
          <cell r="R72">
            <v>0</v>
          </cell>
          <cell r="S72">
            <v>0</v>
          </cell>
          <cell r="T72">
            <v>0</v>
          </cell>
          <cell r="W72">
            <v>0</v>
          </cell>
        </row>
        <row r="73">
          <cell r="N73">
            <v>0</v>
          </cell>
          <cell r="O73">
            <v>0</v>
          </cell>
          <cell r="P73">
            <v>0</v>
          </cell>
          <cell r="Q73">
            <v>0</v>
          </cell>
          <cell r="R73">
            <v>0</v>
          </cell>
          <cell r="S73">
            <v>0</v>
          </cell>
          <cell r="T73">
            <v>0</v>
          </cell>
          <cell r="W73">
            <v>0</v>
          </cell>
        </row>
        <row r="74">
          <cell r="N74">
            <v>0</v>
          </cell>
          <cell r="O74">
            <v>0</v>
          </cell>
          <cell r="P74">
            <v>0</v>
          </cell>
          <cell r="Q74">
            <v>0</v>
          </cell>
          <cell r="R74">
            <v>0</v>
          </cell>
          <cell r="S74">
            <v>0</v>
          </cell>
          <cell r="T74">
            <v>0</v>
          </cell>
          <cell r="W74">
            <v>0</v>
          </cell>
        </row>
        <row r="75">
          <cell r="N75">
            <v>0</v>
          </cell>
          <cell r="O75">
            <v>0</v>
          </cell>
          <cell r="P75">
            <v>0</v>
          </cell>
          <cell r="Q75">
            <v>0</v>
          </cell>
          <cell r="R75">
            <v>0</v>
          </cell>
          <cell r="S75">
            <v>0</v>
          </cell>
          <cell r="T75">
            <v>0</v>
          </cell>
          <cell r="W75">
            <v>0</v>
          </cell>
        </row>
        <row r="76">
          <cell r="N76">
            <v>0</v>
          </cell>
          <cell r="O76">
            <v>0</v>
          </cell>
          <cell r="P76">
            <v>0</v>
          </cell>
          <cell r="Q76">
            <v>0</v>
          </cell>
          <cell r="R76">
            <v>0</v>
          </cell>
          <cell r="S76">
            <v>0</v>
          </cell>
          <cell r="T76">
            <v>0</v>
          </cell>
          <cell r="W76">
            <v>0</v>
          </cell>
        </row>
        <row r="77">
          <cell r="N77">
            <v>0</v>
          </cell>
          <cell r="O77">
            <v>0</v>
          </cell>
          <cell r="P77">
            <v>0</v>
          </cell>
          <cell r="Q77">
            <v>0</v>
          </cell>
          <cell r="R77">
            <v>0</v>
          </cell>
          <cell r="S77">
            <v>0</v>
          </cell>
          <cell r="T77">
            <v>0</v>
          </cell>
          <cell r="W77">
            <v>0</v>
          </cell>
        </row>
        <row r="78">
          <cell r="N78">
            <v>0</v>
          </cell>
          <cell r="O78">
            <v>0</v>
          </cell>
          <cell r="P78">
            <v>0</v>
          </cell>
          <cell r="Q78">
            <v>0</v>
          </cell>
          <cell r="R78">
            <v>0</v>
          </cell>
          <cell r="S78">
            <v>0</v>
          </cell>
          <cell r="T78">
            <v>0</v>
          </cell>
          <cell r="W78">
            <v>0</v>
          </cell>
        </row>
        <row r="79">
          <cell r="N79">
            <v>0</v>
          </cell>
          <cell r="O79">
            <v>0</v>
          </cell>
          <cell r="P79">
            <v>0</v>
          </cell>
          <cell r="Q79">
            <v>0</v>
          </cell>
          <cell r="R79">
            <v>0</v>
          </cell>
          <cell r="S79">
            <v>0</v>
          </cell>
          <cell r="T79">
            <v>0</v>
          </cell>
          <cell r="W79">
            <v>0</v>
          </cell>
        </row>
        <row r="80">
          <cell r="N80">
            <v>0</v>
          </cell>
          <cell r="O80">
            <v>0</v>
          </cell>
          <cell r="P80">
            <v>0</v>
          </cell>
          <cell r="Q80">
            <v>0</v>
          </cell>
          <cell r="R80">
            <v>0</v>
          </cell>
          <cell r="S80">
            <v>0</v>
          </cell>
          <cell r="T80">
            <v>0</v>
          </cell>
          <cell r="W80">
            <v>0</v>
          </cell>
        </row>
        <row r="81">
          <cell r="N81">
            <v>0</v>
          </cell>
          <cell r="O81">
            <v>0</v>
          </cell>
          <cell r="P81">
            <v>0</v>
          </cell>
          <cell r="Q81">
            <v>0</v>
          </cell>
          <cell r="R81">
            <v>0</v>
          </cell>
          <cell r="S81">
            <v>0</v>
          </cell>
          <cell r="T81">
            <v>0</v>
          </cell>
          <cell r="W81">
            <v>0</v>
          </cell>
        </row>
        <row r="82">
          <cell r="N82">
            <v>0</v>
          </cell>
          <cell r="O82">
            <v>0</v>
          </cell>
          <cell r="P82">
            <v>0</v>
          </cell>
          <cell r="Q82">
            <v>0</v>
          </cell>
          <cell r="R82">
            <v>0</v>
          </cell>
          <cell r="S82">
            <v>0</v>
          </cell>
          <cell r="T82">
            <v>0</v>
          </cell>
          <cell r="W82">
            <v>0</v>
          </cell>
        </row>
        <row r="83">
          <cell r="N83">
            <v>0</v>
          </cell>
          <cell r="O83">
            <v>0</v>
          </cell>
          <cell r="P83">
            <v>0</v>
          </cell>
          <cell r="Q83">
            <v>0</v>
          </cell>
          <cell r="R83">
            <v>0</v>
          </cell>
          <cell r="S83">
            <v>0</v>
          </cell>
          <cell r="T83">
            <v>0</v>
          </cell>
          <cell r="W83">
            <v>0</v>
          </cell>
        </row>
        <row r="84">
          <cell r="N84">
            <v>0</v>
          </cell>
          <cell r="O84">
            <v>0</v>
          </cell>
          <cell r="P84">
            <v>0</v>
          </cell>
          <cell r="Q84">
            <v>0</v>
          </cell>
          <cell r="R84">
            <v>0</v>
          </cell>
          <cell r="S84">
            <v>0</v>
          </cell>
          <cell r="T84">
            <v>0</v>
          </cell>
          <cell r="W84">
            <v>0</v>
          </cell>
        </row>
        <row r="85">
          <cell r="N85">
            <v>0</v>
          </cell>
          <cell r="O85">
            <v>0</v>
          </cell>
          <cell r="P85">
            <v>0</v>
          </cell>
          <cell r="Q85">
            <v>0</v>
          </cell>
          <cell r="R85">
            <v>0</v>
          </cell>
          <cell r="S85">
            <v>0</v>
          </cell>
          <cell r="T85">
            <v>0</v>
          </cell>
          <cell r="W85">
            <v>0</v>
          </cell>
        </row>
        <row r="86">
          <cell r="N86">
            <v>0</v>
          </cell>
          <cell r="O86">
            <v>0</v>
          </cell>
          <cell r="P86">
            <v>0</v>
          </cell>
          <cell r="Q86">
            <v>0</v>
          </cell>
          <cell r="R86">
            <v>0</v>
          </cell>
          <cell r="S86">
            <v>0</v>
          </cell>
          <cell r="T86">
            <v>0</v>
          </cell>
          <cell r="W86">
            <v>0</v>
          </cell>
        </row>
        <row r="87">
          <cell r="N87">
            <v>0</v>
          </cell>
          <cell r="O87">
            <v>0</v>
          </cell>
          <cell r="P87">
            <v>0</v>
          </cell>
          <cell r="Q87">
            <v>0</v>
          </cell>
          <cell r="R87">
            <v>0</v>
          </cell>
          <cell r="S87">
            <v>0</v>
          </cell>
          <cell r="T87">
            <v>0</v>
          </cell>
          <cell r="W87">
            <v>0</v>
          </cell>
        </row>
        <row r="88">
          <cell r="N88">
            <v>0</v>
          </cell>
          <cell r="O88">
            <v>0</v>
          </cell>
          <cell r="P88">
            <v>0</v>
          </cell>
          <cell r="Q88">
            <v>0</v>
          </cell>
          <cell r="R88">
            <v>0</v>
          </cell>
          <cell r="S88">
            <v>0</v>
          </cell>
          <cell r="T88">
            <v>0</v>
          </cell>
          <cell r="W88">
            <v>0</v>
          </cell>
        </row>
        <row r="89">
          <cell r="N89">
            <v>0</v>
          </cell>
          <cell r="O89">
            <v>0</v>
          </cell>
          <cell r="P89">
            <v>0</v>
          </cell>
          <cell r="Q89">
            <v>0</v>
          </cell>
          <cell r="R89">
            <v>0</v>
          </cell>
          <cell r="S89">
            <v>0</v>
          </cell>
          <cell r="T89">
            <v>0</v>
          </cell>
          <cell r="W89">
            <v>0</v>
          </cell>
        </row>
        <row r="90">
          <cell r="N90">
            <v>0</v>
          </cell>
          <cell r="O90">
            <v>0</v>
          </cell>
          <cell r="P90">
            <v>0</v>
          </cell>
          <cell r="Q90">
            <v>0</v>
          </cell>
          <cell r="R90">
            <v>0</v>
          </cell>
          <cell r="S90">
            <v>0</v>
          </cell>
          <cell r="T90">
            <v>0</v>
          </cell>
          <cell r="W90">
            <v>0</v>
          </cell>
        </row>
        <row r="91">
          <cell r="N91">
            <v>0</v>
          </cell>
          <cell r="O91">
            <v>0</v>
          </cell>
          <cell r="P91">
            <v>0</v>
          </cell>
          <cell r="Q91">
            <v>0</v>
          </cell>
          <cell r="R91">
            <v>0</v>
          </cell>
          <cell r="S91">
            <v>0</v>
          </cell>
          <cell r="T91">
            <v>0</v>
          </cell>
          <cell r="W91">
            <v>0</v>
          </cell>
        </row>
        <row r="92">
          <cell r="N92">
            <v>0</v>
          </cell>
          <cell r="O92">
            <v>0</v>
          </cell>
          <cell r="P92">
            <v>0</v>
          </cell>
          <cell r="Q92">
            <v>0</v>
          </cell>
          <cell r="R92">
            <v>0</v>
          </cell>
          <cell r="S92">
            <v>0</v>
          </cell>
          <cell r="T92">
            <v>0</v>
          </cell>
          <cell r="W92">
            <v>0</v>
          </cell>
        </row>
        <row r="93">
          <cell r="N93">
            <v>0</v>
          </cell>
          <cell r="O93">
            <v>0</v>
          </cell>
          <cell r="P93">
            <v>0</v>
          </cell>
          <cell r="Q93">
            <v>0</v>
          </cell>
          <cell r="R93">
            <v>0</v>
          </cell>
          <cell r="S93">
            <v>0</v>
          </cell>
          <cell r="T93">
            <v>0</v>
          </cell>
          <cell r="W93">
            <v>0</v>
          </cell>
        </row>
        <row r="94">
          <cell r="N94">
            <v>0</v>
          </cell>
          <cell r="O94">
            <v>0</v>
          </cell>
          <cell r="P94">
            <v>0</v>
          </cell>
          <cell r="Q94">
            <v>0</v>
          </cell>
          <cell r="R94">
            <v>0</v>
          </cell>
          <cell r="S94">
            <v>0</v>
          </cell>
          <cell r="T94">
            <v>0</v>
          </cell>
          <cell r="W94">
            <v>0</v>
          </cell>
        </row>
        <row r="95">
          <cell r="N95">
            <v>0</v>
          </cell>
          <cell r="O95">
            <v>0</v>
          </cell>
          <cell r="P95">
            <v>0</v>
          </cell>
          <cell r="Q95">
            <v>0</v>
          </cell>
          <cell r="R95">
            <v>0</v>
          </cell>
          <cell r="S95">
            <v>0</v>
          </cell>
          <cell r="T95">
            <v>0</v>
          </cell>
          <cell r="W95">
            <v>0</v>
          </cell>
        </row>
        <row r="96">
          <cell r="N96">
            <v>0</v>
          </cell>
          <cell r="O96">
            <v>0</v>
          </cell>
          <cell r="P96">
            <v>0</v>
          </cell>
          <cell r="Q96">
            <v>0</v>
          </cell>
          <cell r="R96">
            <v>0</v>
          </cell>
          <cell r="S96">
            <v>0</v>
          </cell>
          <cell r="T96">
            <v>0</v>
          </cell>
          <cell r="W96">
            <v>0</v>
          </cell>
        </row>
        <row r="97">
          <cell r="N97">
            <v>0</v>
          </cell>
          <cell r="O97">
            <v>0</v>
          </cell>
          <cell r="P97">
            <v>0</v>
          </cell>
          <cell r="Q97">
            <v>0</v>
          </cell>
          <cell r="R97">
            <v>0</v>
          </cell>
          <cell r="S97">
            <v>0</v>
          </cell>
          <cell r="T97">
            <v>0</v>
          </cell>
          <cell r="W97">
            <v>0</v>
          </cell>
        </row>
        <row r="98">
          <cell r="N98">
            <v>0</v>
          </cell>
          <cell r="O98">
            <v>0</v>
          </cell>
          <cell r="P98">
            <v>0</v>
          </cell>
          <cell r="Q98">
            <v>0</v>
          </cell>
          <cell r="R98">
            <v>0</v>
          </cell>
          <cell r="S98">
            <v>0</v>
          </cell>
          <cell r="T98">
            <v>0</v>
          </cell>
          <cell r="W98">
            <v>0</v>
          </cell>
        </row>
        <row r="99">
          <cell r="N99">
            <v>0</v>
          </cell>
          <cell r="O99">
            <v>0</v>
          </cell>
          <cell r="P99">
            <v>0</v>
          </cell>
          <cell r="Q99">
            <v>0</v>
          </cell>
          <cell r="R99">
            <v>0</v>
          </cell>
          <cell r="S99">
            <v>0</v>
          </cell>
          <cell r="T99">
            <v>0</v>
          </cell>
          <cell r="W99">
            <v>0</v>
          </cell>
        </row>
        <row r="100">
          <cell r="N100">
            <v>0</v>
          </cell>
          <cell r="O100">
            <v>0</v>
          </cell>
          <cell r="P100">
            <v>0</v>
          </cell>
          <cell r="Q100">
            <v>0</v>
          </cell>
          <cell r="R100">
            <v>0</v>
          </cell>
          <cell r="S100">
            <v>0</v>
          </cell>
          <cell r="T100">
            <v>0</v>
          </cell>
          <cell r="W100">
            <v>0</v>
          </cell>
        </row>
        <row r="101">
          <cell r="N101">
            <v>0</v>
          </cell>
          <cell r="O101">
            <v>0</v>
          </cell>
          <cell r="P101">
            <v>0</v>
          </cell>
          <cell r="Q101">
            <v>0</v>
          </cell>
          <cell r="R101">
            <v>0</v>
          </cell>
          <cell r="S101">
            <v>0</v>
          </cell>
          <cell r="T101">
            <v>0</v>
          </cell>
          <cell r="W101">
            <v>0</v>
          </cell>
        </row>
        <row r="102">
          <cell r="N102">
            <v>0</v>
          </cell>
          <cell r="O102">
            <v>0</v>
          </cell>
          <cell r="P102">
            <v>0</v>
          </cell>
          <cell r="Q102">
            <v>0</v>
          </cell>
          <cell r="R102">
            <v>0</v>
          </cell>
          <cell r="S102">
            <v>0</v>
          </cell>
          <cell r="T102">
            <v>0</v>
          </cell>
          <cell r="W102">
            <v>0</v>
          </cell>
        </row>
        <row r="103">
          <cell r="N103">
            <v>0</v>
          </cell>
          <cell r="O103">
            <v>0</v>
          </cell>
          <cell r="P103">
            <v>0</v>
          </cell>
          <cell r="Q103">
            <v>0</v>
          </cell>
          <cell r="R103">
            <v>0</v>
          </cell>
          <cell r="S103">
            <v>0</v>
          </cell>
          <cell r="T103">
            <v>0</v>
          </cell>
          <cell r="W103">
            <v>0</v>
          </cell>
        </row>
        <row r="104">
          <cell r="N104">
            <v>0</v>
          </cell>
          <cell r="O104">
            <v>0</v>
          </cell>
          <cell r="P104">
            <v>0</v>
          </cell>
          <cell r="Q104">
            <v>0</v>
          </cell>
          <cell r="R104">
            <v>0</v>
          </cell>
          <cell r="S104">
            <v>0</v>
          </cell>
          <cell r="T104">
            <v>0</v>
          </cell>
          <cell r="W104">
            <v>0</v>
          </cell>
        </row>
        <row r="105">
          <cell r="N105">
            <v>0</v>
          </cell>
          <cell r="O105">
            <v>0</v>
          </cell>
          <cell r="P105">
            <v>0</v>
          </cell>
          <cell r="Q105">
            <v>0</v>
          </cell>
          <cell r="R105">
            <v>0</v>
          </cell>
          <cell r="S105">
            <v>0</v>
          </cell>
          <cell r="T105">
            <v>0</v>
          </cell>
          <cell r="W105">
            <v>0</v>
          </cell>
        </row>
        <row r="106">
          <cell r="N106">
            <v>0</v>
          </cell>
          <cell r="O106">
            <v>0</v>
          </cell>
          <cell r="P106">
            <v>0</v>
          </cell>
          <cell r="Q106">
            <v>0</v>
          </cell>
          <cell r="R106">
            <v>0</v>
          </cell>
          <cell r="S106">
            <v>0</v>
          </cell>
          <cell r="T106">
            <v>0</v>
          </cell>
          <cell r="W106">
            <v>0</v>
          </cell>
        </row>
        <row r="107">
          <cell r="N107">
            <v>0</v>
          </cell>
          <cell r="O107">
            <v>0</v>
          </cell>
          <cell r="P107">
            <v>0</v>
          </cell>
          <cell r="Q107">
            <v>0</v>
          </cell>
          <cell r="R107">
            <v>0</v>
          </cell>
          <cell r="S107">
            <v>0</v>
          </cell>
          <cell r="T107">
            <v>0</v>
          </cell>
          <cell r="W107">
            <v>0</v>
          </cell>
        </row>
        <row r="108">
          <cell r="N108">
            <v>0</v>
          </cell>
          <cell r="O108">
            <v>0</v>
          </cell>
          <cell r="P108">
            <v>0</v>
          </cell>
          <cell r="Q108">
            <v>0</v>
          </cell>
          <cell r="R108">
            <v>0</v>
          </cell>
          <cell r="S108">
            <v>0</v>
          </cell>
          <cell r="T108">
            <v>0</v>
          </cell>
          <cell r="W108">
            <v>0</v>
          </cell>
        </row>
        <row r="109">
          <cell r="N109">
            <v>0</v>
          </cell>
          <cell r="O109">
            <v>0</v>
          </cell>
          <cell r="P109">
            <v>0</v>
          </cell>
          <cell r="Q109">
            <v>0</v>
          </cell>
          <cell r="R109">
            <v>0</v>
          </cell>
          <cell r="S109">
            <v>0</v>
          </cell>
          <cell r="T109">
            <v>0</v>
          </cell>
          <cell r="W109">
            <v>0</v>
          </cell>
        </row>
        <row r="110">
          <cell r="N110">
            <v>0</v>
          </cell>
          <cell r="O110">
            <v>0</v>
          </cell>
          <cell r="P110">
            <v>0</v>
          </cell>
          <cell r="Q110">
            <v>0</v>
          </cell>
          <cell r="R110">
            <v>0</v>
          </cell>
          <cell r="S110">
            <v>0</v>
          </cell>
          <cell r="T110">
            <v>0</v>
          </cell>
          <cell r="W110">
            <v>0</v>
          </cell>
        </row>
        <row r="111">
          <cell r="N111">
            <v>0</v>
          </cell>
          <cell r="O111">
            <v>0</v>
          </cell>
          <cell r="P111">
            <v>0</v>
          </cell>
          <cell r="Q111">
            <v>0</v>
          </cell>
          <cell r="R111">
            <v>0</v>
          </cell>
          <cell r="S111">
            <v>0</v>
          </cell>
          <cell r="T111">
            <v>0</v>
          </cell>
          <cell r="W111">
            <v>0</v>
          </cell>
        </row>
        <row r="112">
          <cell r="N112">
            <v>0</v>
          </cell>
          <cell r="O112">
            <v>0</v>
          </cell>
          <cell r="P112">
            <v>0</v>
          </cell>
          <cell r="Q112">
            <v>0</v>
          </cell>
          <cell r="R112">
            <v>0</v>
          </cell>
          <cell r="S112">
            <v>0</v>
          </cell>
          <cell r="T112">
            <v>0</v>
          </cell>
          <cell r="W112">
            <v>0</v>
          </cell>
        </row>
        <row r="113">
          <cell r="N113">
            <v>0</v>
          </cell>
          <cell r="O113">
            <v>0</v>
          </cell>
          <cell r="P113">
            <v>0</v>
          </cell>
          <cell r="Q113">
            <v>0</v>
          </cell>
          <cell r="R113">
            <v>0</v>
          </cell>
          <cell r="S113">
            <v>0</v>
          </cell>
          <cell r="T113">
            <v>0</v>
          </cell>
          <cell r="W113">
            <v>0</v>
          </cell>
        </row>
        <row r="114">
          <cell r="N114">
            <v>0</v>
          </cell>
          <cell r="O114">
            <v>0</v>
          </cell>
          <cell r="P114">
            <v>0</v>
          </cell>
          <cell r="Q114">
            <v>0</v>
          </cell>
          <cell r="R114">
            <v>0</v>
          </cell>
          <cell r="S114">
            <v>0</v>
          </cell>
          <cell r="T114">
            <v>0</v>
          </cell>
          <cell r="W114">
            <v>0</v>
          </cell>
        </row>
        <row r="115">
          <cell r="N115">
            <v>0</v>
          </cell>
          <cell r="O115">
            <v>0</v>
          </cell>
          <cell r="P115">
            <v>0</v>
          </cell>
          <cell r="Q115">
            <v>0</v>
          </cell>
          <cell r="R115">
            <v>0</v>
          </cell>
          <cell r="S115">
            <v>0</v>
          </cell>
          <cell r="T115">
            <v>0</v>
          </cell>
          <cell r="W115">
            <v>0</v>
          </cell>
        </row>
        <row r="116">
          <cell r="N116">
            <v>0</v>
          </cell>
          <cell r="O116">
            <v>0</v>
          </cell>
          <cell r="P116">
            <v>0</v>
          </cell>
          <cell r="Q116">
            <v>0</v>
          </cell>
          <cell r="R116">
            <v>0</v>
          </cell>
          <cell r="S116">
            <v>0</v>
          </cell>
          <cell r="T116">
            <v>0</v>
          </cell>
          <cell r="W116">
            <v>0</v>
          </cell>
        </row>
        <row r="117">
          <cell r="N117">
            <v>0</v>
          </cell>
          <cell r="O117">
            <v>0</v>
          </cell>
          <cell r="P117">
            <v>0</v>
          </cell>
          <cell r="Q117">
            <v>0</v>
          </cell>
          <cell r="R117">
            <v>0</v>
          </cell>
          <cell r="S117">
            <v>0</v>
          </cell>
          <cell r="T117">
            <v>0</v>
          </cell>
          <cell r="W117">
            <v>0</v>
          </cell>
        </row>
        <row r="118">
          <cell r="N118">
            <v>0</v>
          </cell>
          <cell r="O118">
            <v>0</v>
          </cell>
          <cell r="P118">
            <v>0</v>
          </cell>
          <cell r="Q118">
            <v>0</v>
          </cell>
          <cell r="R118">
            <v>0</v>
          </cell>
          <cell r="S118">
            <v>0</v>
          </cell>
          <cell r="T118">
            <v>0</v>
          </cell>
          <cell r="W118">
            <v>0</v>
          </cell>
        </row>
        <row r="119">
          <cell r="N119">
            <v>0</v>
          </cell>
          <cell r="O119">
            <v>0</v>
          </cell>
          <cell r="P119">
            <v>0</v>
          </cell>
          <cell r="Q119">
            <v>0</v>
          </cell>
          <cell r="R119">
            <v>0</v>
          </cell>
          <cell r="S119">
            <v>0</v>
          </cell>
          <cell r="T119">
            <v>0</v>
          </cell>
          <cell r="W119">
            <v>0</v>
          </cell>
        </row>
        <row r="120">
          <cell r="N120">
            <v>0</v>
          </cell>
          <cell r="O120">
            <v>0</v>
          </cell>
          <cell r="P120">
            <v>0</v>
          </cell>
          <cell r="Q120">
            <v>0</v>
          </cell>
          <cell r="R120">
            <v>0</v>
          </cell>
          <cell r="S120">
            <v>0</v>
          </cell>
          <cell r="T120">
            <v>0</v>
          </cell>
          <cell r="W120">
            <v>0</v>
          </cell>
        </row>
        <row r="121">
          <cell r="N121">
            <v>0</v>
          </cell>
          <cell r="O121">
            <v>0</v>
          </cell>
          <cell r="P121">
            <v>0</v>
          </cell>
          <cell r="Q121">
            <v>0</v>
          </cell>
          <cell r="R121">
            <v>0</v>
          </cell>
          <cell r="S121">
            <v>0</v>
          </cell>
          <cell r="T121">
            <v>0</v>
          </cell>
          <cell r="W121">
            <v>0</v>
          </cell>
        </row>
        <row r="122">
          <cell r="N122">
            <v>0</v>
          </cell>
          <cell r="O122">
            <v>0</v>
          </cell>
          <cell r="P122">
            <v>0</v>
          </cell>
          <cell r="Q122">
            <v>0</v>
          </cell>
          <cell r="R122">
            <v>0</v>
          </cell>
          <cell r="S122">
            <v>0</v>
          </cell>
          <cell r="T122">
            <v>0</v>
          </cell>
          <cell r="W122">
            <v>0</v>
          </cell>
        </row>
        <row r="123">
          <cell r="N123">
            <v>0</v>
          </cell>
          <cell r="O123">
            <v>0</v>
          </cell>
          <cell r="P123">
            <v>0</v>
          </cell>
          <cell r="Q123">
            <v>0</v>
          </cell>
          <cell r="R123">
            <v>0</v>
          </cell>
          <cell r="S123">
            <v>0</v>
          </cell>
          <cell r="T123">
            <v>0</v>
          </cell>
          <cell r="W123">
            <v>0</v>
          </cell>
        </row>
        <row r="124">
          <cell r="N124">
            <v>0</v>
          </cell>
          <cell r="O124">
            <v>0</v>
          </cell>
          <cell r="P124">
            <v>0</v>
          </cell>
          <cell r="Q124">
            <v>0</v>
          </cell>
          <cell r="R124">
            <v>0</v>
          </cell>
          <cell r="S124">
            <v>0</v>
          </cell>
          <cell r="T124">
            <v>0</v>
          </cell>
          <cell r="W124">
            <v>0</v>
          </cell>
        </row>
        <row r="125">
          <cell r="N125">
            <v>0</v>
          </cell>
          <cell r="O125">
            <v>0</v>
          </cell>
          <cell r="P125">
            <v>0</v>
          </cell>
          <cell r="Q125">
            <v>0</v>
          </cell>
          <cell r="R125">
            <v>0</v>
          </cell>
          <cell r="S125">
            <v>0</v>
          </cell>
          <cell r="T125">
            <v>0</v>
          </cell>
          <cell r="W125">
            <v>0</v>
          </cell>
        </row>
        <row r="126">
          <cell r="N126">
            <v>0</v>
          </cell>
          <cell r="O126">
            <v>0</v>
          </cell>
          <cell r="P126">
            <v>0</v>
          </cell>
          <cell r="Q126">
            <v>0</v>
          </cell>
          <cell r="R126">
            <v>0</v>
          </cell>
          <cell r="S126">
            <v>0</v>
          </cell>
          <cell r="T126">
            <v>0</v>
          </cell>
          <cell r="W126">
            <v>0</v>
          </cell>
        </row>
        <row r="127">
          <cell r="N127">
            <v>0</v>
          </cell>
          <cell r="O127">
            <v>0</v>
          </cell>
          <cell r="P127">
            <v>0</v>
          </cell>
          <cell r="Q127">
            <v>0</v>
          </cell>
          <cell r="R127">
            <v>0</v>
          </cell>
          <cell r="S127">
            <v>0</v>
          </cell>
          <cell r="T127">
            <v>0</v>
          </cell>
          <cell r="W127">
            <v>0</v>
          </cell>
        </row>
        <row r="128">
          <cell r="N128">
            <v>0</v>
          </cell>
          <cell r="O128">
            <v>0</v>
          </cell>
          <cell r="P128">
            <v>0</v>
          </cell>
          <cell r="Q128">
            <v>0</v>
          </cell>
          <cell r="R128">
            <v>0</v>
          </cell>
          <cell r="S128">
            <v>0</v>
          </cell>
          <cell r="T128">
            <v>0</v>
          </cell>
          <cell r="W128">
            <v>0</v>
          </cell>
        </row>
        <row r="129">
          <cell r="N129">
            <v>0</v>
          </cell>
          <cell r="O129">
            <v>0</v>
          </cell>
          <cell r="P129">
            <v>0</v>
          </cell>
          <cell r="Q129">
            <v>0</v>
          </cell>
          <cell r="R129">
            <v>0</v>
          </cell>
          <cell r="S129">
            <v>0</v>
          </cell>
          <cell r="T129">
            <v>0</v>
          </cell>
          <cell r="W129">
            <v>0</v>
          </cell>
        </row>
        <row r="130">
          <cell r="N130">
            <v>0</v>
          </cell>
          <cell r="O130">
            <v>0</v>
          </cell>
          <cell r="P130">
            <v>0</v>
          </cell>
          <cell r="Q130">
            <v>0</v>
          </cell>
          <cell r="R130">
            <v>0</v>
          </cell>
          <cell r="S130">
            <v>0</v>
          </cell>
          <cell r="T130">
            <v>0</v>
          </cell>
          <cell r="W130">
            <v>0</v>
          </cell>
        </row>
        <row r="131">
          <cell r="N131">
            <v>0</v>
          </cell>
          <cell r="O131">
            <v>0</v>
          </cell>
          <cell r="P131">
            <v>0</v>
          </cell>
          <cell r="Q131">
            <v>0</v>
          </cell>
          <cell r="R131">
            <v>0</v>
          </cell>
          <cell r="S131">
            <v>0</v>
          </cell>
          <cell r="T131">
            <v>0</v>
          </cell>
          <cell r="W131">
            <v>0</v>
          </cell>
        </row>
        <row r="132">
          <cell r="N132">
            <v>0</v>
          </cell>
          <cell r="O132">
            <v>0</v>
          </cell>
          <cell r="P132">
            <v>0</v>
          </cell>
          <cell r="Q132">
            <v>0</v>
          </cell>
          <cell r="R132">
            <v>0</v>
          </cell>
          <cell r="S132">
            <v>0</v>
          </cell>
          <cell r="T132">
            <v>0</v>
          </cell>
          <cell r="W132">
            <v>0</v>
          </cell>
        </row>
        <row r="133">
          <cell r="N133">
            <v>0</v>
          </cell>
          <cell r="O133">
            <v>0</v>
          </cell>
          <cell r="P133">
            <v>0</v>
          </cell>
          <cell r="Q133">
            <v>0</v>
          </cell>
          <cell r="R133">
            <v>0</v>
          </cell>
          <cell r="S133">
            <v>0</v>
          </cell>
          <cell r="T133">
            <v>0</v>
          </cell>
          <cell r="W133">
            <v>0</v>
          </cell>
        </row>
        <row r="134">
          <cell r="N134">
            <v>0</v>
          </cell>
          <cell r="O134">
            <v>0</v>
          </cell>
          <cell r="P134">
            <v>0</v>
          </cell>
          <cell r="Q134">
            <v>0</v>
          </cell>
          <cell r="R134">
            <v>0</v>
          </cell>
          <cell r="S134">
            <v>0</v>
          </cell>
          <cell r="T134">
            <v>0</v>
          </cell>
          <cell r="W134">
            <v>0</v>
          </cell>
        </row>
        <row r="135">
          <cell r="N135">
            <v>0</v>
          </cell>
          <cell r="O135">
            <v>0</v>
          </cell>
          <cell r="P135">
            <v>0</v>
          </cell>
          <cell r="Q135">
            <v>0</v>
          </cell>
          <cell r="R135">
            <v>0</v>
          </cell>
          <cell r="S135">
            <v>0</v>
          </cell>
          <cell r="T135">
            <v>0</v>
          </cell>
          <cell r="W135">
            <v>0</v>
          </cell>
        </row>
        <row r="136">
          <cell r="N136">
            <v>0</v>
          </cell>
          <cell r="O136">
            <v>0</v>
          </cell>
          <cell r="P136">
            <v>0</v>
          </cell>
          <cell r="Q136">
            <v>0</v>
          </cell>
          <cell r="R136">
            <v>0</v>
          </cell>
          <cell r="S136">
            <v>0</v>
          </cell>
          <cell r="T136">
            <v>0</v>
          </cell>
          <cell r="W136">
            <v>0</v>
          </cell>
        </row>
        <row r="137">
          <cell r="N137">
            <v>0</v>
          </cell>
          <cell r="O137">
            <v>0</v>
          </cell>
          <cell r="P137">
            <v>0</v>
          </cell>
          <cell r="Q137">
            <v>0</v>
          </cell>
          <cell r="R137">
            <v>0</v>
          </cell>
          <cell r="S137">
            <v>0</v>
          </cell>
          <cell r="T137">
            <v>0</v>
          </cell>
          <cell r="W137">
            <v>0</v>
          </cell>
        </row>
        <row r="138">
          <cell r="N138">
            <v>0</v>
          </cell>
          <cell r="O138">
            <v>0</v>
          </cell>
          <cell r="P138">
            <v>0</v>
          </cell>
          <cell r="Q138">
            <v>0</v>
          </cell>
          <cell r="R138">
            <v>0</v>
          </cell>
          <cell r="S138">
            <v>0</v>
          </cell>
          <cell r="T138">
            <v>0</v>
          </cell>
          <cell r="W138">
            <v>0</v>
          </cell>
        </row>
        <row r="139">
          <cell r="N139">
            <v>0</v>
          </cell>
          <cell r="O139">
            <v>0</v>
          </cell>
          <cell r="P139">
            <v>0</v>
          </cell>
          <cell r="Q139">
            <v>0</v>
          </cell>
          <cell r="R139">
            <v>0</v>
          </cell>
          <cell r="S139">
            <v>0</v>
          </cell>
          <cell r="T139">
            <v>0</v>
          </cell>
          <cell r="W139">
            <v>0</v>
          </cell>
        </row>
        <row r="140">
          <cell r="N140">
            <v>0</v>
          </cell>
          <cell r="O140">
            <v>0</v>
          </cell>
          <cell r="P140">
            <v>0</v>
          </cell>
          <cell r="Q140">
            <v>0</v>
          </cell>
          <cell r="R140">
            <v>0</v>
          </cell>
          <cell r="S140">
            <v>0</v>
          </cell>
          <cell r="T140">
            <v>0</v>
          </cell>
          <cell r="W140">
            <v>0</v>
          </cell>
        </row>
        <row r="141">
          <cell r="N141">
            <v>0</v>
          </cell>
          <cell r="O141">
            <v>0</v>
          </cell>
          <cell r="P141">
            <v>0</v>
          </cell>
          <cell r="Q141">
            <v>0</v>
          </cell>
          <cell r="R141">
            <v>0</v>
          </cell>
          <cell r="S141">
            <v>0</v>
          </cell>
          <cell r="T141">
            <v>0</v>
          </cell>
          <cell r="W141">
            <v>0</v>
          </cell>
        </row>
        <row r="142">
          <cell r="N142">
            <v>0</v>
          </cell>
          <cell r="O142">
            <v>0</v>
          </cell>
          <cell r="P142">
            <v>0</v>
          </cell>
          <cell r="Q142">
            <v>0</v>
          </cell>
          <cell r="R142">
            <v>0</v>
          </cell>
          <cell r="S142">
            <v>0</v>
          </cell>
          <cell r="T142">
            <v>0</v>
          </cell>
          <cell r="W142">
            <v>0</v>
          </cell>
        </row>
        <row r="143">
          <cell r="N143">
            <v>0</v>
          </cell>
          <cell r="O143">
            <v>0</v>
          </cell>
          <cell r="P143">
            <v>0</v>
          </cell>
          <cell r="Q143">
            <v>0</v>
          </cell>
          <cell r="R143">
            <v>0</v>
          </cell>
          <cell r="S143">
            <v>0</v>
          </cell>
          <cell r="T143">
            <v>0</v>
          </cell>
          <cell r="W143">
            <v>0</v>
          </cell>
        </row>
        <row r="144">
          <cell r="N144">
            <v>0</v>
          </cell>
          <cell r="O144">
            <v>0</v>
          </cell>
          <cell r="P144">
            <v>0</v>
          </cell>
          <cell r="Q144">
            <v>0</v>
          </cell>
          <cell r="R144">
            <v>0</v>
          </cell>
          <cell r="S144">
            <v>0</v>
          </cell>
          <cell r="T144">
            <v>0</v>
          </cell>
          <cell r="W144">
            <v>0</v>
          </cell>
        </row>
        <row r="145">
          <cell r="N145">
            <v>0</v>
          </cell>
          <cell r="O145">
            <v>0</v>
          </cell>
          <cell r="P145">
            <v>0</v>
          </cell>
          <cell r="Q145">
            <v>0</v>
          </cell>
          <cell r="R145">
            <v>0</v>
          </cell>
          <cell r="S145">
            <v>0</v>
          </cell>
          <cell r="T145">
            <v>0</v>
          </cell>
          <cell r="W145">
            <v>0</v>
          </cell>
        </row>
        <row r="146">
          <cell r="N146">
            <v>0</v>
          </cell>
          <cell r="O146">
            <v>0</v>
          </cell>
          <cell r="P146">
            <v>0</v>
          </cell>
          <cell r="Q146">
            <v>0</v>
          </cell>
          <cell r="R146">
            <v>0</v>
          </cell>
          <cell r="S146">
            <v>0</v>
          </cell>
          <cell r="T146">
            <v>0</v>
          </cell>
          <cell r="W146">
            <v>0</v>
          </cell>
        </row>
        <row r="147">
          <cell r="N147">
            <v>0</v>
          </cell>
          <cell r="O147">
            <v>0</v>
          </cell>
          <cell r="P147">
            <v>0</v>
          </cell>
          <cell r="Q147">
            <v>0</v>
          </cell>
          <cell r="R147">
            <v>0</v>
          </cell>
          <cell r="S147">
            <v>0</v>
          </cell>
          <cell r="T147">
            <v>0</v>
          </cell>
          <cell r="W147">
            <v>0</v>
          </cell>
        </row>
        <row r="148">
          <cell r="N148">
            <v>0</v>
          </cell>
          <cell r="O148">
            <v>0</v>
          </cell>
          <cell r="P148">
            <v>0</v>
          </cell>
          <cell r="Q148">
            <v>0</v>
          </cell>
          <cell r="R148">
            <v>0</v>
          </cell>
          <cell r="S148">
            <v>0</v>
          </cell>
          <cell r="T148">
            <v>0</v>
          </cell>
          <cell r="W148">
            <v>0</v>
          </cell>
        </row>
        <row r="149">
          <cell r="N149">
            <v>0</v>
          </cell>
          <cell r="O149">
            <v>0</v>
          </cell>
          <cell r="P149">
            <v>0</v>
          </cell>
          <cell r="Q149">
            <v>0</v>
          </cell>
          <cell r="R149">
            <v>0</v>
          </cell>
          <cell r="S149">
            <v>0</v>
          </cell>
          <cell r="T149">
            <v>0</v>
          </cell>
          <cell r="W149">
            <v>0</v>
          </cell>
        </row>
        <row r="150">
          <cell r="N150">
            <v>0</v>
          </cell>
          <cell r="O150">
            <v>0</v>
          </cell>
          <cell r="P150">
            <v>0</v>
          </cell>
          <cell r="Q150">
            <v>0</v>
          </cell>
          <cell r="R150">
            <v>0</v>
          </cell>
          <cell r="S150">
            <v>0</v>
          </cell>
          <cell r="T150">
            <v>0</v>
          </cell>
          <cell r="W150">
            <v>0</v>
          </cell>
        </row>
        <row r="151">
          <cell r="N151">
            <v>0</v>
          </cell>
          <cell r="O151">
            <v>0</v>
          </cell>
          <cell r="P151">
            <v>0</v>
          </cell>
          <cell r="Q151">
            <v>0</v>
          </cell>
          <cell r="R151">
            <v>0</v>
          </cell>
          <cell r="S151">
            <v>0</v>
          </cell>
          <cell r="T151">
            <v>0</v>
          </cell>
          <cell r="W151">
            <v>0</v>
          </cell>
        </row>
        <row r="152">
          <cell r="N152">
            <v>0</v>
          </cell>
          <cell r="O152">
            <v>0</v>
          </cell>
          <cell r="P152">
            <v>0</v>
          </cell>
          <cell r="Q152">
            <v>0</v>
          </cell>
          <cell r="R152">
            <v>0</v>
          </cell>
          <cell r="S152">
            <v>0</v>
          </cell>
          <cell r="T152">
            <v>0</v>
          </cell>
          <cell r="W152">
            <v>0</v>
          </cell>
        </row>
        <row r="153">
          <cell r="N153">
            <v>0</v>
          </cell>
          <cell r="O153">
            <v>0</v>
          </cell>
          <cell r="P153">
            <v>0</v>
          </cell>
          <cell r="Q153">
            <v>0</v>
          </cell>
          <cell r="R153">
            <v>0</v>
          </cell>
          <cell r="S153">
            <v>0</v>
          </cell>
          <cell r="T153">
            <v>0</v>
          </cell>
          <cell r="W153">
            <v>0</v>
          </cell>
        </row>
        <row r="154">
          <cell r="N154">
            <v>0</v>
          </cell>
          <cell r="O154">
            <v>0</v>
          </cell>
          <cell r="P154">
            <v>0</v>
          </cell>
          <cell r="Q154">
            <v>0</v>
          </cell>
          <cell r="R154">
            <v>0</v>
          </cell>
          <cell r="S154">
            <v>0</v>
          </cell>
          <cell r="T154">
            <v>0</v>
          </cell>
          <cell r="W154">
            <v>0</v>
          </cell>
        </row>
        <row r="155">
          <cell r="N155">
            <v>0</v>
          </cell>
          <cell r="O155">
            <v>0</v>
          </cell>
          <cell r="P155">
            <v>0</v>
          </cell>
          <cell r="Q155">
            <v>0</v>
          </cell>
          <cell r="R155">
            <v>0</v>
          </cell>
          <cell r="S155">
            <v>0</v>
          </cell>
          <cell r="T155">
            <v>0</v>
          </cell>
          <cell r="W155">
            <v>0</v>
          </cell>
        </row>
        <row r="156">
          <cell r="N156">
            <v>0</v>
          </cell>
          <cell r="O156">
            <v>0</v>
          </cell>
          <cell r="P156">
            <v>0</v>
          </cell>
          <cell r="Q156">
            <v>0</v>
          </cell>
          <cell r="R156">
            <v>0</v>
          </cell>
          <cell r="S156">
            <v>0</v>
          </cell>
          <cell r="T156">
            <v>0</v>
          </cell>
          <cell r="W156">
            <v>0</v>
          </cell>
        </row>
        <row r="157">
          <cell r="N157">
            <v>0</v>
          </cell>
          <cell r="O157">
            <v>0</v>
          </cell>
          <cell r="P157">
            <v>0</v>
          </cell>
          <cell r="Q157">
            <v>0</v>
          </cell>
          <cell r="R157">
            <v>0</v>
          </cell>
          <cell r="S157">
            <v>0</v>
          </cell>
          <cell r="T157">
            <v>0</v>
          </cell>
          <cell r="W157">
            <v>0</v>
          </cell>
        </row>
        <row r="158">
          <cell r="N158">
            <v>0</v>
          </cell>
          <cell r="O158">
            <v>0</v>
          </cell>
          <cell r="P158">
            <v>0</v>
          </cell>
          <cell r="Q158">
            <v>0</v>
          </cell>
          <cell r="R158">
            <v>0</v>
          </cell>
          <cell r="S158">
            <v>0</v>
          </cell>
          <cell r="T158">
            <v>0</v>
          </cell>
          <cell r="W158">
            <v>0</v>
          </cell>
        </row>
        <row r="159">
          <cell r="N159">
            <v>0</v>
          </cell>
          <cell r="O159">
            <v>0</v>
          </cell>
          <cell r="P159">
            <v>0</v>
          </cell>
          <cell r="Q159">
            <v>0</v>
          </cell>
          <cell r="R159">
            <v>0</v>
          </cell>
          <cell r="S159">
            <v>0</v>
          </cell>
          <cell r="T159">
            <v>0</v>
          </cell>
          <cell r="W159">
            <v>0</v>
          </cell>
        </row>
        <row r="160">
          <cell r="N160">
            <v>0</v>
          </cell>
          <cell r="O160">
            <v>0</v>
          </cell>
          <cell r="P160">
            <v>0</v>
          </cell>
          <cell r="Q160">
            <v>0</v>
          </cell>
          <cell r="R160">
            <v>0</v>
          </cell>
          <cell r="S160">
            <v>0</v>
          </cell>
          <cell r="T160">
            <v>0</v>
          </cell>
          <cell r="W160">
            <v>0</v>
          </cell>
        </row>
        <row r="161">
          <cell r="N161">
            <v>0</v>
          </cell>
          <cell r="O161">
            <v>0</v>
          </cell>
          <cell r="P161">
            <v>0</v>
          </cell>
          <cell r="Q161">
            <v>0</v>
          </cell>
          <cell r="R161">
            <v>0</v>
          </cell>
          <cell r="S161">
            <v>0</v>
          </cell>
          <cell r="T161">
            <v>0</v>
          </cell>
          <cell r="W161">
            <v>0</v>
          </cell>
        </row>
        <row r="162">
          <cell r="N162">
            <v>0</v>
          </cell>
          <cell r="O162">
            <v>0</v>
          </cell>
          <cell r="P162">
            <v>0</v>
          </cell>
          <cell r="Q162">
            <v>0</v>
          </cell>
          <cell r="R162">
            <v>0</v>
          </cell>
          <cell r="S162">
            <v>0</v>
          </cell>
          <cell r="T162">
            <v>0</v>
          </cell>
          <cell r="W162">
            <v>0</v>
          </cell>
        </row>
        <row r="163">
          <cell r="N163">
            <v>0</v>
          </cell>
          <cell r="O163">
            <v>0</v>
          </cell>
          <cell r="P163">
            <v>0</v>
          </cell>
          <cell r="Q163">
            <v>0</v>
          </cell>
          <cell r="R163">
            <v>0</v>
          </cell>
          <cell r="S163">
            <v>0</v>
          </cell>
          <cell r="T163">
            <v>0</v>
          </cell>
          <cell r="W163">
            <v>0</v>
          </cell>
        </row>
        <row r="164">
          <cell r="N164">
            <v>0</v>
          </cell>
          <cell r="O164">
            <v>0</v>
          </cell>
          <cell r="P164">
            <v>0</v>
          </cell>
          <cell r="Q164">
            <v>0</v>
          </cell>
          <cell r="R164">
            <v>0</v>
          </cell>
          <cell r="S164">
            <v>0</v>
          </cell>
          <cell r="T164">
            <v>0</v>
          </cell>
          <cell r="W164">
            <v>0</v>
          </cell>
        </row>
        <row r="165">
          <cell r="N165">
            <v>0</v>
          </cell>
          <cell r="O165">
            <v>0</v>
          </cell>
          <cell r="P165">
            <v>0</v>
          </cell>
          <cell r="Q165">
            <v>0</v>
          </cell>
          <cell r="R165">
            <v>0</v>
          </cell>
          <cell r="S165">
            <v>0</v>
          </cell>
          <cell r="T165">
            <v>0</v>
          </cell>
          <cell r="W165">
            <v>0</v>
          </cell>
        </row>
        <row r="166">
          <cell r="N166">
            <v>0</v>
          </cell>
          <cell r="O166">
            <v>0</v>
          </cell>
          <cell r="P166">
            <v>0</v>
          </cell>
          <cell r="Q166">
            <v>0</v>
          </cell>
          <cell r="R166">
            <v>0</v>
          </cell>
          <cell r="S166">
            <v>0</v>
          </cell>
          <cell r="T166">
            <v>0</v>
          </cell>
          <cell r="W166">
            <v>0</v>
          </cell>
        </row>
        <row r="167">
          <cell r="N167">
            <v>0</v>
          </cell>
          <cell r="O167">
            <v>0</v>
          </cell>
          <cell r="P167">
            <v>0</v>
          </cell>
          <cell r="Q167">
            <v>0</v>
          </cell>
          <cell r="R167">
            <v>0</v>
          </cell>
          <cell r="S167">
            <v>0</v>
          </cell>
          <cell r="T167">
            <v>0</v>
          </cell>
          <cell r="W167">
            <v>0</v>
          </cell>
        </row>
        <row r="168">
          <cell r="N168">
            <v>0</v>
          </cell>
          <cell r="O168">
            <v>0</v>
          </cell>
          <cell r="P168">
            <v>0</v>
          </cell>
          <cell r="Q168">
            <v>0</v>
          </cell>
          <cell r="R168">
            <v>0</v>
          </cell>
          <cell r="S168">
            <v>0</v>
          </cell>
          <cell r="T168">
            <v>0</v>
          </cell>
          <cell r="W168">
            <v>0</v>
          </cell>
        </row>
        <row r="169">
          <cell r="N169">
            <v>0</v>
          </cell>
          <cell r="O169">
            <v>0</v>
          </cell>
          <cell r="P169">
            <v>0</v>
          </cell>
          <cell r="Q169">
            <v>0</v>
          </cell>
          <cell r="R169">
            <v>0</v>
          </cell>
          <cell r="S169">
            <v>0</v>
          </cell>
          <cell r="T169">
            <v>0</v>
          </cell>
          <cell r="W169">
            <v>0</v>
          </cell>
        </row>
        <row r="170">
          <cell r="N170">
            <v>0</v>
          </cell>
          <cell r="O170">
            <v>0</v>
          </cell>
          <cell r="P170">
            <v>0</v>
          </cell>
          <cell r="Q170">
            <v>0</v>
          </cell>
          <cell r="R170">
            <v>0</v>
          </cell>
          <cell r="S170">
            <v>0</v>
          </cell>
          <cell r="T170">
            <v>0</v>
          </cell>
          <cell r="W170">
            <v>0</v>
          </cell>
        </row>
        <row r="171">
          <cell r="N171">
            <v>0</v>
          </cell>
          <cell r="O171">
            <v>0</v>
          </cell>
          <cell r="P171">
            <v>0</v>
          </cell>
          <cell r="Q171">
            <v>0</v>
          </cell>
          <cell r="R171">
            <v>0</v>
          </cell>
          <cell r="S171">
            <v>0</v>
          </cell>
          <cell r="T171">
            <v>0</v>
          </cell>
          <cell r="W171">
            <v>0</v>
          </cell>
        </row>
        <row r="172">
          <cell r="N172">
            <v>0</v>
          </cell>
          <cell r="O172">
            <v>0</v>
          </cell>
          <cell r="P172">
            <v>0</v>
          </cell>
          <cell r="Q172">
            <v>0</v>
          </cell>
          <cell r="R172">
            <v>0</v>
          </cell>
          <cell r="S172">
            <v>0</v>
          </cell>
          <cell r="T172">
            <v>0</v>
          </cell>
          <cell r="W172">
            <v>0</v>
          </cell>
        </row>
        <row r="173">
          <cell r="N173">
            <v>0</v>
          </cell>
          <cell r="O173">
            <v>0</v>
          </cell>
          <cell r="P173">
            <v>0</v>
          </cell>
          <cell r="Q173">
            <v>0</v>
          </cell>
          <cell r="R173">
            <v>0</v>
          </cell>
          <cell r="S173">
            <v>0</v>
          </cell>
          <cell r="T173">
            <v>0</v>
          </cell>
          <cell r="W173">
            <v>0</v>
          </cell>
        </row>
        <row r="174">
          <cell r="N174">
            <v>0</v>
          </cell>
          <cell r="O174">
            <v>0</v>
          </cell>
          <cell r="P174">
            <v>0</v>
          </cell>
          <cell r="Q174">
            <v>0</v>
          </cell>
          <cell r="R174">
            <v>0</v>
          </cell>
          <cell r="S174">
            <v>0</v>
          </cell>
          <cell r="T174">
            <v>0</v>
          </cell>
          <cell r="W174">
            <v>0</v>
          </cell>
        </row>
        <row r="175">
          <cell r="N175">
            <v>0</v>
          </cell>
          <cell r="O175">
            <v>0</v>
          </cell>
          <cell r="P175">
            <v>0</v>
          </cell>
          <cell r="Q175">
            <v>0</v>
          </cell>
          <cell r="R175">
            <v>0</v>
          </cell>
          <cell r="S175">
            <v>0</v>
          </cell>
          <cell r="T175">
            <v>0</v>
          </cell>
          <cell r="W175">
            <v>0</v>
          </cell>
        </row>
        <row r="176">
          <cell r="N176">
            <v>0</v>
          </cell>
          <cell r="O176">
            <v>0</v>
          </cell>
          <cell r="P176">
            <v>0</v>
          </cell>
          <cell r="Q176">
            <v>0</v>
          </cell>
          <cell r="R176">
            <v>0</v>
          </cell>
          <cell r="S176">
            <v>0</v>
          </cell>
          <cell r="T176">
            <v>0</v>
          </cell>
          <cell r="W176">
            <v>0</v>
          </cell>
        </row>
        <row r="177">
          <cell r="N177">
            <v>0</v>
          </cell>
          <cell r="O177">
            <v>0</v>
          </cell>
          <cell r="P177">
            <v>0</v>
          </cell>
          <cell r="Q177">
            <v>0</v>
          </cell>
          <cell r="R177">
            <v>0</v>
          </cell>
          <cell r="S177">
            <v>0</v>
          </cell>
          <cell r="T177">
            <v>0</v>
          </cell>
          <cell r="W177">
            <v>0</v>
          </cell>
        </row>
        <row r="178">
          <cell r="N178">
            <v>0</v>
          </cell>
          <cell r="O178">
            <v>0</v>
          </cell>
          <cell r="P178">
            <v>0</v>
          </cell>
          <cell r="Q178">
            <v>0</v>
          </cell>
          <cell r="R178">
            <v>0</v>
          </cell>
          <cell r="S178">
            <v>0</v>
          </cell>
          <cell r="T178">
            <v>0</v>
          </cell>
          <cell r="W178">
            <v>0</v>
          </cell>
        </row>
        <row r="179">
          <cell r="N179">
            <v>0</v>
          </cell>
          <cell r="O179">
            <v>0</v>
          </cell>
          <cell r="P179">
            <v>0</v>
          </cell>
          <cell r="Q179">
            <v>0</v>
          </cell>
          <cell r="R179">
            <v>0</v>
          </cell>
          <cell r="S179">
            <v>0</v>
          </cell>
          <cell r="T179">
            <v>0</v>
          </cell>
          <cell r="W179">
            <v>0</v>
          </cell>
        </row>
        <row r="180">
          <cell r="N180">
            <v>0</v>
          </cell>
          <cell r="O180">
            <v>0</v>
          </cell>
          <cell r="P180">
            <v>0</v>
          </cell>
          <cell r="Q180">
            <v>0</v>
          </cell>
          <cell r="R180">
            <v>0</v>
          </cell>
          <cell r="S180">
            <v>0</v>
          </cell>
          <cell r="T180">
            <v>0</v>
          </cell>
          <cell r="W180">
            <v>0</v>
          </cell>
        </row>
        <row r="181">
          <cell r="N181">
            <v>0</v>
          </cell>
          <cell r="O181">
            <v>0</v>
          </cell>
          <cell r="P181">
            <v>0</v>
          </cell>
          <cell r="Q181">
            <v>0</v>
          </cell>
          <cell r="R181">
            <v>0</v>
          </cell>
          <cell r="S181">
            <v>0</v>
          </cell>
          <cell r="T181">
            <v>0</v>
          </cell>
          <cell r="W181">
            <v>0</v>
          </cell>
        </row>
        <row r="182">
          <cell r="N182">
            <v>0</v>
          </cell>
          <cell r="O182">
            <v>0</v>
          </cell>
          <cell r="P182">
            <v>0</v>
          </cell>
          <cell r="Q182">
            <v>0</v>
          </cell>
          <cell r="R182">
            <v>0</v>
          </cell>
          <cell r="S182">
            <v>0</v>
          </cell>
          <cell r="T182">
            <v>0</v>
          </cell>
          <cell r="W182">
            <v>0</v>
          </cell>
        </row>
        <row r="183">
          <cell r="N183">
            <v>0</v>
          </cell>
          <cell r="O183">
            <v>0</v>
          </cell>
          <cell r="P183">
            <v>0</v>
          </cell>
          <cell r="Q183">
            <v>0</v>
          </cell>
          <cell r="R183">
            <v>0</v>
          </cell>
          <cell r="S183">
            <v>0</v>
          </cell>
          <cell r="T183">
            <v>0</v>
          </cell>
          <cell r="W183">
            <v>0</v>
          </cell>
        </row>
        <row r="184">
          <cell r="N184">
            <v>0</v>
          </cell>
          <cell r="O184">
            <v>0</v>
          </cell>
          <cell r="P184">
            <v>0</v>
          </cell>
          <cell r="Q184">
            <v>0</v>
          </cell>
          <cell r="R184">
            <v>0</v>
          </cell>
          <cell r="S184">
            <v>0</v>
          </cell>
          <cell r="T184">
            <v>0</v>
          </cell>
          <cell r="W184">
            <v>0</v>
          </cell>
        </row>
        <row r="185">
          <cell r="N185">
            <v>0</v>
          </cell>
          <cell r="O185">
            <v>0</v>
          </cell>
          <cell r="P185">
            <v>0</v>
          </cell>
          <cell r="Q185">
            <v>0</v>
          </cell>
          <cell r="R185">
            <v>0</v>
          </cell>
          <cell r="S185">
            <v>0</v>
          </cell>
          <cell r="T185">
            <v>0</v>
          </cell>
          <cell r="W185">
            <v>0</v>
          </cell>
        </row>
        <row r="186">
          <cell r="N186">
            <v>0</v>
          </cell>
          <cell r="O186">
            <v>0</v>
          </cell>
          <cell r="P186">
            <v>0</v>
          </cell>
          <cell r="Q186">
            <v>0</v>
          </cell>
          <cell r="R186">
            <v>0</v>
          </cell>
          <cell r="S186">
            <v>0</v>
          </cell>
          <cell r="T186">
            <v>0</v>
          </cell>
          <cell r="W186">
            <v>0</v>
          </cell>
        </row>
        <row r="187">
          <cell r="N187">
            <v>0</v>
          </cell>
          <cell r="O187">
            <v>0</v>
          </cell>
          <cell r="P187">
            <v>0</v>
          </cell>
          <cell r="Q187">
            <v>0</v>
          </cell>
          <cell r="R187">
            <v>0</v>
          </cell>
          <cell r="S187">
            <v>0</v>
          </cell>
          <cell r="T187">
            <v>0</v>
          </cell>
          <cell r="W187">
            <v>0</v>
          </cell>
        </row>
        <row r="188">
          <cell r="N188">
            <v>0</v>
          </cell>
          <cell r="O188">
            <v>0</v>
          </cell>
          <cell r="P188">
            <v>0</v>
          </cell>
          <cell r="Q188">
            <v>0</v>
          </cell>
          <cell r="R188">
            <v>0</v>
          </cell>
          <cell r="S188">
            <v>0</v>
          </cell>
          <cell r="T188">
            <v>0</v>
          </cell>
          <cell r="W188">
            <v>0</v>
          </cell>
        </row>
        <row r="189">
          <cell r="N189">
            <v>0</v>
          </cell>
          <cell r="O189">
            <v>0</v>
          </cell>
          <cell r="P189">
            <v>0</v>
          </cell>
          <cell r="Q189">
            <v>0</v>
          </cell>
          <cell r="R189">
            <v>0</v>
          </cell>
          <cell r="S189">
            <v>0</v>
          </cell>
          <cell r="T189">
            <v>0</v>
          </cell>
          <cell r="W189">
            <v>0</v>
          </cell>
        </row>
        <row r="190">
          <cell r="N190">
            <v>0</v>
          </cell>
          <cell r="O190">
            <v>0</v>
          </cell>
          <cell r="P190">
            <v>0</v>
          </cell>
          <cell r="Q190">
            <v>0</v>
          </cell>
          <cell r="R190">
            <v>0</v>
          </cell>
          <cell r="S190">
            <v>0</v>
          </cell>
          <cell r="T190">
            <v>0</v>
          </cell>
          <cell r="W190">
            <v>0</v>
          </cell>
        </row>
        <row r="191">
          <cell r="N191">
            <v>0</v>
          </cell>
          <cell r="O191">
            <v>0</v>
          </cell>
          <cell r="P191">
            <v>0</v>
          </cell>
          <cell r="Q191">
            <v>0</v>
          </cell>
          <cell r="R191">
            <v>0</v>
          </cell>
          <cell r="S191">
            <v>0</v>
          </cell>
          <cell r="T191">
            <v>0</v>
          </cell>
          <cell r="W191">
            <v>0</v>
          </cell>
        </row>
        <row r="192">
          <cell r="N192">
            <v>0</v>
          </cell>
          <cell r="O192">
            <v>0</v>
          </cell>
          <cell r="P192">
            <v>0</v>
          </cell>
          <cell r="Q192">
            <v>0</v>
          </cell>
          <cell r="R192">
            <v>0</v>
          </cell>
          <cell r="S192">
            <v>0</v>
          </cell>
          <cell r="T192">
            <v>0</v>
          </cell>
          <cell r="W192">
            <v>0</v>
          </cell>
        </row>
        <row r="193">
          <cell r="N193">
            <v>0</v>
          </cell>
          <cell r="O193">
            <v>0</v>
          </cell>
          <cell r="P193">
            <v>0</v>
          </cell>
          <cell r="Q193">
            <v>0</v>
          </cell>
          <cell r="R193">
            <v>0</v>
          </cell>
          <cell r="S193">
            <v>0</v>
          </cell>
          <cell r="T193">
            <v>0</v>
          </cell>
          <cell r="W193">
            <v>0</v>
          </cell>
        </row>
        <row r="194">
          <cell r="N194">
            <v>0</v>
          </cell>
          <cell r="O194">
            <v>0</v>
          </cell>
          <cell r="P194">
            <v>0</v>
          </cell>
          <cell r="Q194">
            <v>0</v>
          </cell>
          <cell r="R194">
            <v>0</v>
          </cell>
          <cell r="S194">
            <v>0</v>
          </cell>
          <cell r="T194">
            <v>0</v>
          </cell>
          <cell r="W194">
            <v>0</v>
          </cell>
        </row>
        <row r="195">
          <cell r="N195">
            <v>0</v>
          </cell>
          <cell r="O195">
            <v>0</v>
          </cell>
          <cell r="P195">
            <v>0</v>
          </cell>
          <cell r="Q195">
            <v>0</v>
          </cell>
          <cell r="R195">
            <v>0</v>
          </cell>
          <cell r="S195">
            <v>0</v>
          </cell>
          <cell r="T195">
            <v>0</v>
          </cell>
          <cell r="W195">
            <v>0</v>
          </cell>
        </row>
        <row r="196">
          <cell r="N196">
            <v>0</v>
          </cell>
          <cell r="O196">
            <v>0</v>
          </cell>
          <cell r="P196">
            <v>0</v>
          </cell>
          <cell r="Q196">
            <v>0</v>
          </cell>
          <cell r="R196">
            <v>0</v>
          </cell>
          <cell r="S196">
            <v>0</v>
          </cell>
          <cell r="T196">
            <v>0</v>
          </cell>
          <cell r="W196">
            <v>0</v>
          </cell>
        </row>
        <row r="197">
          <cell r="N197">
            <v>0</v>
          </cell>
          <cell r="O197">
            <v>0</v>
          </cell>
          <cell r="P197">
            <v>0</v>
          </cell>
          <cell r="Q197">
            <v>0</v>
          </cell>
          <cell r="R197">
            <v>0</v>
          </cell>
          <cell r="S197">
            <v>0</v>
          </cell>
          <cell r="T197">
            <v>0</v>
          </cell>
          <cell r="W197">
            <v>0</v>
          </cell>
        </row>
        <row r="198">
          <cell r="N198">
            <v>0</v>
          </cell>
          <cell r="O198">
            <v>0</v>
          </cell>
          <cell r="P198">
            <v>0</v>
          </cell>
          <cell r="Q198">
            <v>0</v>
          </cell>
          <cell r="R198">
            <v>0</v>
          </cell>
          <cell r="S198">
            <v>0</v>
          </cell>
          <cell r="T198">
            <v>0</v>
          </cell>
          <cell r="W198">
            <v>0</v>
          </cell>
        </row>
        <row r="199">
          <cell r="N199">
            <v>0</v>
          </cell>
          <cell r="O199">
            <v>0</v>
          </cell>
          <cell r="P199">
            <v>0</v>
          </cell>
          <cell r="Q199">
            <v>0</v>
          </cell>
          <cell r="R199">
            <v>0</v>
          </cell>
          <cell r="S199">
            <v>0</v>
          </cell>
          <cell r="T199">
            <v>0</v>
          </cell>
          <cell r="W199">
            <v>0</v>
          </cell>
        </row>
        <row r="200">
          <cell r="N200">
            <v>0</v>
          </cell>
          <cell r="O200">
            <v>0</v>
          </cell>
          <cell r="P200">
            <v>0</v>
          </cell>
          <cell r="Q200">
            <v>0</v>
          </cell>
          <cell r="R200">
            <v>0</v>
          </cell>
          <cell r="S200">
            <v>0</v>
          </cell>
          <cell r="T200">
            <v>0</v>
          </cell>
          <cell r="W200">
            <v>0</v>
          </cell>
        </row>
        <row r="201">
          <cell r="N201">
            <v>0</v>
          </cell>
          <cell r="O201">
            <v>0</v>
          </cell>
          <cell r="P201">
            <v>0</v>
          </cell>
          <cell r="Q201">
            <v>0</v>
          </cell>
          <cell r="R201">
            <v>0</v>
          </cell>
          <cell r="S201">
            <v>0</v>
          </cell>
          <cell r="T201">
            <v>0</v>
          </cell>
          <cell r="W201">
            <v>0</v>
          </cell>
        </row>
        <row r="202">
          <cell r="N202">
            <v>0</v>
          </cell>
          <cell r="O202">
            <v>0</v>
          </cell>
          <cell r="P202">
            <v>0</v>
          </cell>
          <cell r="Q202">
            <v>0</v>
          </cell>
          <cell r="R202">
            <v>0</v>
          </cell>
          <cell r="S202">
            <v>0</v>
          </cell>
          <cell r="T202">
            <v>0</v>
          </cell>
          <cell r="W202">
            <v>0</v>
          </cell>
        </row>
        <row r="203">
          <cell r="N203">
            <v>0</v>
          </cell>
          <cell r="O203">
            <v>0</v>
          </cell>
          <cell r="P203">
            <v>0</v>
          </cell>
          <cell r="Q203">
            <v>0</v>
          </cell>
          <cell r="R203">
            <v>0</v>
          </cell>
          <cell r="S203">
            <v>0</v>
          </cell>
          <cell r="T203">
            <v>0</v>
          </cell>
          <cell r="W203">
            <v>0</v>
          </cell>
        </row>
        <row r="204">
          <cell r="N204">
            <v>0</v>
          </cell>
          <cell r="O204">
            <v>0</v>
          </cell>
          <cell r="P204">
            <v>0</v>
          </cell>
          <cell r="Q204">
            <v>0</v>
          </cell>
          <cell r="R204">
            <v>0</v>
          </cell>
          <cell r="S204">
            <v>0</v>
          </cell>
          <cell r="T204">
            <v>0</v>
          </cell>
          <cell r="W204">
            <v>0</v>
          </cell>
        </row>
        <row r="205">
          <cell r="N205">
            <v>0</v>
          </cell>
          <cell r="O205">
            <v>0</v>
          </cell>
          <cell r="P205">
            <v>0</v>
          </cell>
          <cell r="Q205">
            <v>0</v>
          </cell>
          <cell r="R205">
            <v>0</v>
          </cell>
          <cell r="S205">
            <v>0</v>
          </cell>
          <cell r="T205">
            <v>0</v>
          </cell>
          <cell r="W205">
            <v>0</v>
          </cell>
        </row>
        <row r="206">
          <cell r="N206">
            <v>0</v>
          </cell>
          <cell r="O206">
            <v>0</v>
          </cell>
          <cell r="P206">
            <v>0</v>
          </cell>
          <cell r="Q206">
            <v>0</v>
          </cell>
          <cell r="R206">
            <v>0</v>
          </cell>
          <cell r="S206">
            <v>0</v>
          </cell>
          <cell r="T206">
            <v>0</v>
          </cell>
          <cell r="W206">
            <v>0</v>
          </cell>
        </row>
        <row r="207">
          <cell r="N207">
            <v>0</v>
          </cell>
          <cell r="O207">
            <v>0</v>
          </cell>
          <cell r="P207">
            <v>0</v>
          </cell>
          <cell r="Q207">
            <v>0</v>
          </cell>
          <cell r="R207">
            <v>0</v>
          </cell>
          <cell r="S207">
            <v>0</v>
          </cell>
          <cell r="T207">
            <v>0</v>
          </cell>
          <cell r="W207">
            <v>0</v>
          </cell>
        </row>
        <row r="208">
          <cell r="N208">
            <v>0</v>
          </cell>
          <cell r="O208">
            <v>0</v>
          </cell>
          <cell r="P208">
            <v>0</v>
          </cell>
          <cell r="Q208">
            <v>0</v>
          </cell>
          <cell r="R208">
            <v>0</v>
          </cell>
          <cell r="S208">
            <v>0</v>
          </cell>
          <cell r="T208">
            <v>0</v>
          </cell>
          <cell r="W208">
            <v>0</v>
          </cell>
        </row>
        <row r="209">
          <cell r="N209">
            <v>0</v>
          </cell>
          <cell r="O209">
            <v>0</v>
          </cell>
          <cell r="P209">
            <v>0</v>
          </cell>
          <cell r="Q209">
            <v>0</v>
          </cell>
          <cell r="R209">
            <v>0</v>
          </cell>
          <cell r="S209">
            <v>0</v>
          </cell>
          <cell r="T209">
            <v>0</v>
          </cell>
          <cell r="W209">
            <v>0</v>
          </cell>
        </row>
        <row r="210">
          <cell r="N210">
            <v>0</v>
          </cell>
          <cell r="O210">
            <v>0</v>
          </cell>
          <cell r="P210">
            <v>0</v>
          </cell>
          <cell r="Q210">
            <v>0</v>
          </cell>
          <cell r="R210">
            <v>0</v>
          </cell>
          <cell r="S210">
            <v>0</v>
          </cell>
          <cell r="T210">
            <v>0</v>
          </cell>
          <cell r="W210">
            <v>0</v>
          </cell>
        </row>
        <row r="211">
          <cell r="N211">
            <v>0</v>
          </cell>
          <cell r="O211">
            <v>0</v>
          </cell>
          <cell r="P211">
            <v>0</v>
          </cell>
          <cell r="Q211">
            <v>0</v>
          </cell>
          <cell r="R211">
            <v>0</v>
          </cell>
          <cell r="S211">
            <v>0</v>
          </cell>
          <cell r="T211">
            <v>0</v>
          </cell>
          <cell r="W211">
            <v>0</v>
          </cell>
        </row>
        <row r="212">
          <cell r="N212">
            <v>0</v>
          </cell>
          <cell r="O212">
            <v>0</v>
          </cell>
          <cell r="P212">
            <v>0</v>
          </cell>
          <cell r="Q212">
            <v>0</v>
          </cell>
          <cell r="R212">
            <v>0</v>
          </cell>
          <cell r="S212">
            <v>0</v>
          </cell>
          <cell r="T212">
            <v>0</v>
          </cell>
          <cell r="W212">
            <v>0</v>
          </cell>
        </row>
        <row r="213">
          <cell r="N213">
            <v>0</v>
          </cell>
          <cell r="O213">
            <v>0</v>
          </cell>
          <cell r="P213">
            <v>0</v>
          </cell>
          <cell r="Q213">
            <v>0</v>
          </cell>
          <cell r="R213">
            <v>0</v>
          </cell>
          <cell r="S213">
            <v>0</v>
          </cell>
          <cell r="T213">
            <v>0</v>
          </cell>
          <cell r="W213">
            <v>0</v>
          </cell>
        </row>
        <row r="214">
          <cell r="N214">
            <v>0</v>
          </cell>
          <cell r="O214">
            <v>0</v>
          </cell>
          <cell r="P214">
            <v>0</v>
          </cell>
          <cell r="Q214">
            <v>0</v>
          </cell>
          <cell r="R214">
            <v>0</v>
          </cell>
          <cell r="S214">
            <v>0</v>
          </cell>
          <cell r="T214">
            <v>0</v>
          </cell>
          <cell r="W214">
            <v>0</v>
          </cell>
        </row>
        <row r="215">
          <cell r="N215">
            <v>0</v>
          </cell>
          <cell r="O215">
            <v>0</v>
          </cell>
          <cell r="P215">
            <v>0</v>
          </cell>
          <cell r="Q215">
            <v>0</v>
          </cell>
          <cell r="R215">
            <v>0</v>
          </cell>
          <cell r="S215">
            <v>0</v>
          </cell>
          <cell r="T215">
            <v>0</v>
          </cell>
          <cell r="W215">
            <v>0</v>
          </cell>
        </row>
        <row r="216">
          <cell r="N216">
            <v>0</v>
          </cell>
          <cell r="O216">
            <v>0</v>
          </cell>
          <cell r="P216">
            <v>0</v>
          </cell>
          <cell r="Q216">
            <v>0</v>
          </cell>
          <cell r="R216">
            <v>0</v>
          </cell>
          <cell r="S216">
            <v>0</v>
          </cell>
          <cell r="T216">
            <v>0</v>
          </cell>
          <cell r="W216">
            <v>0</v>
          </cell>
        </row>
        <row r="217">
          <cell r="N217">
            <v>0</v>
          </cell>
          <cell r="O217">
            <v>0</v>
          </cell>
          <cell r="P217">
            <v>0</v>
          </cell>
          <cell r="Q217">
            <v>0</v>
          </cell>
          <cell r="R217">
            <v>0</v>
          </cell>
          <cell r="S217">
            <v>0</v>
          </cell>
          <cell r="T217">
            <v>0</v>
          </cell>
          <cell r="W217">
            <v>0</v>
          </cell>
        </row>
        <row r="218">
          <cell r="N218">
            <v>0</v>
          </cell>
          <cell r="O218">
            <v>0</v>
          </cell>
          <cell r="P218">
            <v>0</v>
          </cell>
          <cell r="Q218">
            <v>0</v>
          </cell>
          <cell r="R218">
            <v>0</v>
          </cell>
          <cell r="S218">
            <v>0</v>
          </cell>
          <cell r="T218">
            <v>0</v>
          </cell>
          <cell r="W218">
            <v>0</v>
          </cell>
        </row>
        <row r="219">
          <cell r="N219">
            <v>0</v>
          </cell>
          <cell r="O219">
            <v>0</v>
          </cell>
          <cell r="P219">
            <v>0</v>
          </cell>
          <cell r="Q219">
            <v>0</v>
          </cell>
          <cell r="R219">
            <v>0</v>
          </cell>
          <cell r="S219">
            <v>0</v>
          </cell>
          <cell r="T219">
            <v>0</v>
          </cell>
          <cell r="W219">
            <v>0</v>
          </cell>
        </row>
        <row r="220">
          <cell r="N220">
            <v>0</v>
          </cell>
          <cell r="O220">
            <v>0</v>
          </cell>
          <cell r="P220">
            <v>0</v>
          </cell>
          <cell r="Q220">
            <v>0</v>
          </cell>
          <cell r="R220">
            <v>0</v>
          </cell>
          <cell r="S220">
            <v>0</v>
          </cell>
          <cell r="T220">
            <v>0</v>
          </cell>
          <cell r="W220">
            <v>0</v>
          </cell>
        </row>
        <row r="221">
          <cell r="N221">
            <v>0</v>
          </cell>
          <cell r="O221">
            <v>0</v>
          </cell>
          <cell r="P221">
            <v>0</v>
          </cell>
          <cell r="Q221">
            <v>0</v>
          </cell>
          <cell r="R221">
            <v>0</v>
          </cell>
          <cell r="S221">
            <v>0</v>
          </cell>
          <cell r="T221">
            <v>0</v>
          </cell>
          <cell r="W221">
            <v>0</v>
          </cell>
        </row>
        <row r="222">
          <cell r="N222">
            <v>0</v>
          </cell>
          <cell r="O222">
            <v>0</v>
          </cell>
          <cell r="P222">
            <v>0</v>
          </cell>
          <cell r="Q222">
            <v>0</v>
          </cell>
          <cell r="R222">
            <v>0</v>
          </cell>
          <cell r="S222">
            <v>0</v>
          </cell>
          <cell r="T222">
            <v>0</v>
          </cell>
          <cell r="W222">
            <v>0</v>
          </cell>
        </row>
        <row r="223">
          <cell r="N223">
            <v>0</v>
          </cell>
          <cell r="O223">
            <v>0</v>
          </cell>
          <cell r="P223">
            <v>0</v>
          </cell>
          <cell r="Q223">
            <v>0</v>
          </cell>
          <cell r="R223">
            <v>0</v>
          </cell>
          <cell r="S223">
            <v>0</v>
          </cell>
          <cell r="T223">
            <v>0</v>
          </cell>
          <cell r="W223">
            <v>0</v>
          </cell>
        </row>
        <row r="224">
          <cell r="N224">
            <v>0</v>
          </cell>
          <cell r="O224">
            <v>0</v>
          </cell>
          <cell r="P224">
            <v>0</v>
          </cell>
          <cell r="Q224">
            <v>0</v>
          </cell>
          <cell r="R224">
            <v>0</v>
          </cell>
          <cell r="S224">
            <v>0</v>
          </cell>
          <cell r="T224">
            <v>0</v>
          </cell>
          <cell r="W224">
            <v>0</v>
          </cell>
        </row>
        <row r="225">
          <cell r="N225">
            <v>0</v>
          </cell>
          <cell r="O225">
            <v>0</v>
          </cell>
          <cell r="P225">
            <v>0</v>
          </cell>
          <cell r="Q225">
            <v>0</v>
          </cell>
          <cell r="R225">
            <v>0</v>
          </cell>
          <cell r="S225">
            <v>0</v>
          </cell>
          <cell r="T225">
            <v>0</v>
          </cell>
          <cell r="W225">
            <v>0</v>
          </cell>
        </row>
        <row r="226">
          <cell r="N226">
            <v>0</v>
          </cell>
          <cell r="O226">
            <v>0</v>
          </cell>
          <cell r="P226">
            <v>0</v>
          </cell>
          <cell r="Q226">
            <v>0</v>
          </cell>
          <cell r="R226">
            <v>0</v>
          </cell>
          <cell r="S226">
            <v>0</v>
          </cell>
          <cell r="T226">
            <v>0</v>
          </cell>
          <cell r="W226">
            <v>0</v>
          </cell>
        </row>
        <row r="227">
          <cell r="N227">
            <v>0</v>
          </cell>
          <cell r="O227">
            <v>0</v>
          </cell>
          <cell r="P227">
            <v>0</v>
          </cell>
          <cell r="Q227">
            <v>0</v>
          </cell>
          <cell r="R227">
            <v>0</v>
          </cell>
          <cell r="S227">
            <v>0</v>
          </cell>
          <cell r="T227">
            <v>0</v>
          </cell>
          <cell r="W227">
            <v>0</v>
          </cell>
        </row>
        <row r="228">
          <cell r="N228">
            <v>0</v>
          </cell>
          <cell r="O228">
            <v>0</v>
          </cell>
          <cell r="P228">
            <v>0</v>
          </cell>
          <cell r="Q228">
            <v>0</v>
          </cell>
          <cell r="R228">
            <v>0</v>
          </cell>
          <cell r="S228">
            <v>0</v>
          </cell>
          <cell r="T228">
            <v>0</v>
          </cell>
          <cell r="W228">
            <v>0</v>
          </cell>
        </row>
        <row r="229">
          <cell r="N229">
            <v>0</v>
          </cell>
          <cell r="O229">
            <v>0</v>
          </cell>
          <cell r="P229">
            <v>0</v>
          </cell>
          <cell r="Q229">
            <v>0</v>
          </cell>
          <cell r="R229">
            <v>0</v>
          </cell>
          <cell r="S229">
            <v>0</v>
          </cell>
          <cell r="T229">
            <v>0</v>
          </cell>
          <cell r="W229">
            <v>0</v>
          </cell>
        </row>
        <row r="230">
          <cell r="N230">
            <v>0</v>
          </cell>
          <cell r="O230">
            <v>0</v>
          </cell>
          <cell r="P230">
            <v>0</v>
          </cell>
          <cell r="Q230">
            <v>0</v>
          </cell>
          <cell r="R230">
            <v>0</v>
          </cell>
          <cell r="S230">
            <v>0</v>
          </cell>
          <cell r="T230">
            <v>0</v>
          </cell>
          <cell r="W230">
            <v>0</v>
          </cell>
        </row>
        <row r="231">
          <cell r="N231">
            <v>0</v>
          </cell>
          <cell r="O231">
            <v>0</v>
          </cell>
          <cell r="P231">
            <v>0</v>
          </cell>
          <cell r="Q231">
            <v>0</v>
          </cell>
          <cell r="R231">
            <v>0</v>
          </cell>
          <cell r="S231">
            <v>0</v>
          </cell>
          <cell r="T231">
            <v>0</v>
          </cell>
          <cell r="W231">
            <v>0</v>
          </cell>
        </row>
        <row r="232">
          <cell r="N232">
            <v>0</v>
          </cell>
          <cell r="O232">
            <v>0</v>
          </cell>
          <cell r="P232">
            <v>0</v>
          </cell>
          <cell r="Q232">
            <v>0</v>
          </cell>
          <cell r="R232">
            <v>0</v>
          </cell>
          <cell r="S232">
            <v>0</v>
          </cell>
          <cell r="T232">
            <v>0</v>
          </cell>
          <cell r="W232">
            <v>0</v>
          </cell>
        </row>
        <row r="233">
          <cell r="N233">
            <v>0</v>
          </cell>
          <cell r="O233">
            <v>0</v>
          </cell>
          <cell r="P233">
            <v>0</v>
          </cell>
          <cell r="Q233">
            <v>0</v>
          </cell>
          <cell r="R233">
            <v>0</v>
          </cell>
          <cell r="S233">
            <v>0</v>
          </cell>
          <cell r="T233">
            <v>0</v>
          </cell>
          <cell r="W233">
            <v>0</v>
          </cell>
        </row>
        <row r="234">
          <cell r="N234">
            <v>0</v>
          </cell>
          <cell r="O234">
            <v>0</v>
          </cell>
          <cell r="P234">
            <v>0</v>
          </cell>
          <cell r="Q234">
            <v>0</v>
          </cell>
          <cell r="R234">
            <v>0</v>
          </cell>
          <cell r="S234">
            <v>0</v>
          </cell>
          <cell r="T234">
            <v>0</v>
          </cell>
          <cell r="W234">
            <v>0</v>
          </cell>
        </row>
        <row r="235">
          <cell r="N235">
            <v>0</v>
          </cell>
          <cell r="O235">
            <v>0</v>
          </cell>
          <cell r="P235">
            <v>0</v>
          </cell>
          <cell r="Q235">
            <v>0</v>
          </cell>
          <cell r="R235">
            <v>0</v>
          </cell>
          <cell r="S235">
            <v>0</v>
          </cell>
          <cell r="T235">
            <v>0</v>
          </cell>
          <cell r="W235">
            <v>0</v>
          </cell>
        </row>
        <row r="236">
          <cell r="N236">
            <v>0</v>
          </cell>
          <cell r="O236">
            <v>0</v>
          </cell>
          <cell r="P236">
            <v>0</v>
          </cell>
          <cell r="Q236">
            <v>0</v>
          </cell>
          <cell r="R236">
            <v>0</v>
          </cell>
          <cell r="S236">
            <v>0</v>
          </cell>
          <cell r="T236">
            <v>0</v>
          </cell>
          <cell r="W236">
            <v>0</v>
          </cell>
        </row>
        <row r="237">
          <cell r="N237">
            <v>0</v>
          </cell>
          <cell r="O237">
            <v>0</v>
          </cell>
          <cell r="P237">
            <v>0</v>
          </cell>
          <cell r="Q237">
            <v>0</v>
          </cell>
          <cell r="R237">
            <v>0</v>
          </cell>
          <cell r="S237">
            <v>0</v>
          </cell>
          <cell r="T237">
            <v>0</v>
          </cell>
          <cell r="W237">
            <v>0</v>
          </cell>
        </row>
        <row r="238">
          <cell r="N238">
            <v>0</v>
          </cell>
          <cell r="O238">
            <v>0</v>
          </cell>
          <cell r="P238">
            <v>0</v>
          </cell>
          <cell r="Q238">
            <v>0</v>
          </cell>
          <cell r="R238">
            <v>0</v>
          </cell>
          <cell r="S238">
            <v>0</v>
          </cell>
          <cell r="T238">
            <v>0</v>
          </cell>
          <cell r="W238">
            <v>0</v>
          </cell>
        </row>
        <row r="239">
          <cell r="N239">
            <v>0</v>
          </cell>
          <cell r="O239">
            <v>0</v>
          </cell>
          <cell r="P239">
            <v>0</v>
          </cell>
          <cell r="Q239">
            <v>0</v>
          </cell>
          <cell r="R239">
            <v>0</v>
          </cell>
          <cell r="S239">
            <v>0</v>
          </cell>
          <cell r="T239">
            <v>0</v>
          </cell>
          <cell r="W239">
            <v>0</v>
          </cell>
        </row>
        <row r="240">
          <cell r="N240">
            <v>0</v>
          </cell>
          <cell r="O240">
            <v>0</v>
          </cell>
          <cell r="P240">
            <v>0</v>
          </cell>
          <cell r="Q240">
            <v>0</v>
          </cell>
          <cell r="R240">
            <v>0</v>
          </cell>
          <cell r="S240">
            <v>0</v>
          </cell>
          <cell r="T240">
            <v>0</v>
          </cell>
          <cell r="W240">
            <v>0</v>
          </cell>
        </row>
        <row r="241">
          <cell r="N241">
            <v>0</v>
          </cell>
          <cell r="O241">
            <v>0</v>
          </cell>
          <cell r="P241">
            <v>0</v>
          </cell>
          <cell r="Q241">
            <v>0</v>
          </cell>
          <cell r="R241">
            <v>0</v>
          </cell>
          <cell r="S241">
            <v>0</v>
          </cell>
          <cell r="T241">
            <v>0</v>
          </cell>
          <cell r="W241">
            <v>0</v>
          </cell>
        </row>
        <row r="242">
          <cell r="N242">
            <v>0</v>
          </cell>
          <cell r="O242">
            <v>0</v>
          </cell>
          <cell r="P242">
            <v>0</v>
          </cell>
          <cell r="Q242">
            <v>0</v>
          </cell>
          <cell r="R242">
            <v>0</v>
          </cell>
          <cell r="S242">
            <v>0</v>
          </cell>
          <cell r="T242">
            <v>0</v>
          </cell>
          <cell r="W242">
            <v>0</v>
          </cell>
        </row>
        <row r="243">
          <cell r="N243">
            <v>0</v>
          </cell>
          <cell r="O243">
            <v>0</v>
          </cell>
          <cell r="P243">
            <v>0</v>
          </cell>
          <cell r="Q243">
            <v>0</v>
          </cell>
          <cell r="R243">
            <v>0</v>
          </cell>
          <cell r="S243">
            <v>0</v>
          </cell>
          <cell r="T243">
            <v>0</v>
          </cell>
          <cell r="W243">
            <v>0</v>
          </cell>
        </row>
        <row r="244">
          <cell r="N244">
            <v>0</v>
          </cell>
          <cell r="O244">
            <v>0</v>
          </cell>
          <cell r="P244">
            <v>0</v>
          </cell>
          <cell r="Q244">
            <v>0</v>
          </cell>
          <cell r="R244">
            <v>0</v>
          </cell>
          <cell r="S244">
            <v>0</v>
          </cell>
          <cell r="T244">
            <v>0</v>
          </cell>
          <cell r="W244">
            <v>0</v>
          </cell>
        </row>
        <row r="245">
          <cell r="N245">
            <v>0</v>
          </cell>
          <cell r="O245">
            <v>0</v>
          </cell>
          <cell r="P245">
            <v>0</v>
          </cell>
          <cell r="Q245">
            <v>0</v>
          </cell>
          <cell r="R245">
            <v>0</v>
          </cell>
          <cell r="S245">
            <v>0</v>
          </cell>
          <cell r="T245">
            <v>0</v>
          </cell>
          <cell r="W245">
            <v>0</v>
          </cell>
        </row>
        <row r="246">
          <cell r="N246">
            <v>0</v>
          </cell>
          <cell r="O246">
            <v>0</v>
          </cell>
          <cell r="P246">
            <v>0</v>
          </cell>
          <cell r="Q246">
            <v>0</v>
          </cell>
          <cell r="R246">
            <v>0</v>
          </cell>
          <cell r="S246">
            <v>0</v>
          </cell>
          <cell r="T246">
            <v>0</v>
          </cell>
          <cell r="W246">
            <v>0</v>
          </cell>
        </row>
        <row r="247">
          <cell r="N247">
            <v>0</v>
          </cell>
          <cell r="O247">
            <v>0</v>
          </cell>
          <cell r="P247">
            <v>0</v>
          </cell>
          <cell r="Q247">
            <v>0</v>
          </cell>
          <cell r="R247">
            <v>0</v>
          </cell>
          <cell r="S247">
            <v>0</v>
          </cell>
          <cell r="T247">
            <v>0</v>
          </cell>
          <cell r="W247">
            <v>0</v>
          </cell>
        </row>
        <row r="248">
          <cell r="N248">
            <v>0</v>
          </cell>
          <cell r="O248">
            <v>0</v>
          </cell>
          <cell r="P248">
            <v>0</v>
          </cell>
          <cell r="Q248">
            <v>0</v>
          </cell>
          <cell r="R248">
            <v>0</v>
          </cell>
          <cell r="S248">
            <v>0</v>
          </cell>
          <cell r="T248">
            <v>0</v>
          </cell>
          <cell r="W248">
            <v>0</v>
          </cell>
        </row>
        <row r="249">
          <cell r="N249">
            <v>0</v>
          </cell>
          <cell r="O249">
            <v>0</v>
          </cell>
          <cell r="P249">
            <v>0</v>
          </cell>
          <cell r="Q249">
            <v>0</v>
          </cell>
          <cell r="R249">
            <v>0</v>
          </cell>
          <cell r="S249">
            <v>0</v>
          </cell>
          <cell r="T249">
            <v>0</v>
          </cell>
          <cell r="W249">
            <v>0</v>
          </cell>
        </row>
        <row r="250">
          <cell r="N250">
            <v>0</v>
          </cell>
          <cell r="O250">
            <v>0</v>
          </cell>
          <cell r="P250">
            <v>0</v>
          </cell>
          <cell r="Q250">
            <v>0</v>
          </cell>
          <cell r="R250">
            <v>0</v>
          </cell>
          <cell r="S250">
            <v>0</v>
          </cell>
          <cell r="T250">
            <v>0</v>
          </cell>
          <cell r="W250">
            <v>0</v>
          </cell>
        </row>
        <row r="251">
          <cell r="N251">
            <v>0</v>
          </cell>
          <cell r="O251">
            <v>0</v>
          </cell>
          <cell r="P251">
            <v>0</v>
          </cell>
          <cell r="Q251">
            <v>0</v>
          </cell>
          <cell r="R251">
            <v>0</v>
          </cell>
          <cell r="S251">
            <v>0</v>
          </cell>
          <cell r="T251">
            <v>0</v>
          </cell>
          <cell r="W251">
            <v>0</v>
          </cell>
        </row>
        <row r="252">
          <cell r="N252">
            <v>0</v>
          </cell>
          <cell r="O252">
            <v>0</v>
          </cell>
          <cell r="P252">
            <v>0</v>
          </cell>
          <cell r="Q252">
            <v>0</v>
          </cell>
          <cell r="R252">
            <v>0</v>
          </cell>
          <cell r="S252">
            <v>0</v>
          </cell>
          <cell r="T252">
            <v>0</v>
          </cell>
          <cell r="W252">
            <v>0</v>
          </cell>
        </row>
        <row r="253">
          <cell r="N253">
            <v>0</v>
          </cell>
          <cell r="O253">
            <v>0</v>
          </cell>
          <cell r="P253">
            <v>0</v>
          </cell>
          <cell r="Q253">
            <v>0</v>
          </cell>
          <cell r="R253">
            <v>0</v>
          </cell>
          <cell r="S253">
            <v>0</v>
          </cell>
          <cell r="T253">
            <v>0</v>
          </cell>
          <cell r="W253">
            <v>0</v>
          </cell>
        </row>
        <row r="254">
          <cell r="N254">
            <v>0</v>
          </cell>
          <cell r="O254">
            <v>0</v>
          </cell>
          <cell r="P254">
            <v>0</v>
          </cell>
          <cell r="Q254">
            <v>0</v>
          </cell>
          <cell r="R254">
            <v>0</v>
          </cell>
          <cell r="S254">
            <v>0</v>
          </cell>
          <cell r="T254">
            <v>0</v>
          </cell>
          <cell r="W254">
            <v>0</v>
          </cell>
        </row>
        <row r="255">
          <cell r="N255">
            <v>0</v>
          </cell>
          <cell r="O255">
            <v>0</v>
          </cell>
          <cell r="P255">
            <v>0</v>
          </cell>
          <cell r="Q255">
            <v>0</v>
          </cell>
          <cell r="R255">
            <v>0</v>
          </cell>
          <cell r="S255">
            <v>0</v>
          </cell>
          <cell r="T255">
            <v>0</v>
          </cell>
          <cell r="W255">
            <v>0</v>
          </cell>
        </row>
        <row r="256">
          <cell r="N256">
            <v>0</v>
          </cell>
          <cell r="O256">
            <v>0</v>
          </cell>
          <cell r="P256">
            <v>0</v>
          </cell>
          <cell r="Q256">
            <v>0</v>
          </cell>
          <cell r="R256">
            <v>0</v>
          </cell>
          <cell r="S256">
            <v>0</v>
          </cell>
          <cell r="T256">
            <v>0</v>
          </cell>
          <cell r="W256">
            <v>0</v>
          </cell>
        </row>
        <row r="257">
          <cell r="N257">
            <v>0</v>
          </cell>
          <cell r="O257">
            <v>0</v>
          </cell>
          <cell r="P257">
            <v>0</v>
          </cell>
          <cell r="Q257">
            <v>0</v>
          </cell>
          <cell r="R257">
            <v>0</v>
          </cell>
          <cell r="S257">
            <v>0</v>
          </cell>
          <cell r="T257">
            <v>0</v>
          </cell>
          <cell r="W257">
            <v>0</v>
          </cell>
        </row>
        <row r="258">
          <cell r="N258">
            <v>0</v>
          </cell>
          <cell r="O258">
            <v>0</v>
          </cell>
          <cell r="P258">
            <v>0</v>
          </cell>
          <cell r="Q258">
            <v>0</v>
          </cell>
          <cell r="R258">
            <v>0</v>
          </cell>
          <cell r="S258">
            <v>0</v>
          </cell>
          <cell r="T258">
            <v>0</v>
          </cell>
          <cell r="W258">
            <v>0</v>
          </cell>
        </row>
        <row r="259">
          <cell r="N259">
            <v>0</v>
          </cell>
          <cell r="O259">
            <v>0</v>
          </cell>
          <cell r="P259">
            <v>0</v>
          </cell>
          <cell r="Q259">
            <v>0</v>
          </cell>
          <cell r="R259">
            <v>0</v>
          </cell>
          <cell r="S259">
            <v>0</v>
          </cell>
          <cell r="T259">
            <v>0</v>
          </cell>
          <cell r="W259">
            <v>0</v>
          </cell>
        </row>
        <row r="260">
          <cell r="N260">
            <v>0</v>
          </cell>
          <cell r="O260">
            <v>0</v>
          </cell>
          <cell r="P260">
            <v>0</v>
          </cell>
          <cell r="Q260">
            <v>0</v>
          </cell>
          <cell r="R260">
            <v>0</v>
          </cell>
          <cell r="S260">
            <v>0</v>
          </cell>
          <cell r="T260">
            <v>0</v>
          </cell>
          <cell r="W260">
            <v>0</v>
          </cell>
        </row>
        <row r="261">
          <cell r="N261">
            <v>0</v>
          </cell>
          <cell r="O261">
            <v>0</v>
          </cell>
          <cell r="P261">
            <v>0</v>
          </cell>
          <cell r="Q261">
            <v>0</v>
          </cell>
          <cell r="R261">
            <v>0</v>
          </cell>
          <cell r="S261">
            <v>0</v>
          </cell>
          <cell r="T261">
            <v>0</v>
          </cell>
          <cell r="W261">
            <v>0</v>
          </cell>
        </row>
        <row r="262">
          <cell r="N262">
            <v>0</v>
          </cell>
          <cell r="O262">
            <v>0</v>
          </cell>
          <cell r="P262">
            <v>0</v>
          </cell>
          <cell r="Q262">
            <v>0</v>
          </cell>
          <cell r="R262">
            <v>0</v>
          </cell>
          <cell r="S262">
            <v>0</v>
          </cell>
          <cell r="T262">
            <v>0</v>
          </cell>
          <cell r="W262">
            <v>0</v>
          </cell>
        </row>
        <row r="263">
          <cell r="N263">
            <v>0</v>
          </cell>
          <cell r="O263">
            <v>0</v>
          </cell>
          <cell r="P263">
            <v>0</v>
          </cell>
          <cell r="Q263">
            <v>0</v>
          </cell>
          <cell r="R263">
            <v>0</v>
          </cell>
          <cell r="S263">
            <v>0</v>
          </cell>
          <cell r="T263">
            <v>0</v>
          </cell>
          <cell r="W263">
            <v>0</v>
          </cell>
        </row>
        <row r="264">
          <cell r="N264">
            <v>0</v>
          </cell>
          <cell r="O264">
            <v>0</v>
          </cell>
          <cell r="P264">
            <v>0</v>
          </cell>
          <cell r="Q264">
            <v>0</v>
          </cell>
          <cell r="R264">
            <v>0</v>
          </cell>
          <cell r="S264">
            <v>0</v>
          </cell>
          <cell r="T264">
            <v>0</v>
          </cell>
          <cell r="W264">
            <v>0</v>
          </cell>
        </row>
        <row r="265">
          <cell r="N265">
            <v>0</v>
          </cell>
          <cell r="O265">
            <v>0</v>
          </cell>
          <cell r="P265">
            <v>0</v>
          </cell>
          <cell r="Q265">
            <v>0</v>
          </cell>
          <cell r="R265">
            <v>0</v>
          </cell>
          <cell r="S265">
            <v>0</v>
          </cell>
          <cell r="T265">
            <v>0</v>
          </cell>
          <cell r="W265">
            <v>0</v>
          </cell>
        </row>
        <row r="266">
          <cell r="N266">
            <v>0</v>
          </cell>
          <cell r="O266">
            <v>0</v>
          </cell>
          <cell r="P266">
            <v>0</v>
          </cell>
          <cell r="Q266">
            <v>0</v>
          </cell>
          <cell r="R266">
            <v>0</v>
          </cell>
          <cell r="S266">
            <v>0</v>
          </cell>
          <cell r="T266">
            <v>0</v>
          </cell>
          <cell r="W266">
            <v>0</v>
          </cell>
        </row>
        <row r="267">
          <cell r="N267">
            <v>0</v>
          </cell>
          <cell r="O267">
            <v>0</v>
          </cell>
          <cell r="P267">
            <v>0</v>
          </cell>
          <cell r="Q267">
            <v>0</v>
          </cell>
          <cell r="R267">
            <v>0</v>
          </cell>
          <cell r="S267">
            <v>0</v>
          </cell>
          <cell r="T267">
            <v>0</v>
          </cell>
          <cell r="W267">
            <v>0</v>
          </cell>
        </row>
        <row r="268">
          <cell r="N268">
            <v>0</v>
          </cell>
          <cell r="O268">
            <v>0</v>
          </cell>
          <cell r="P268">
            <v>0</v>
          </cell>
          <cell r="Q268">
            <v>0</v>
          </cell>
          <cell r="R268">
            <v>0</v>
          </cell>
          <cell r="S268">
            <v>0</v>
          </cell>
          <cell r="T268">
            <v>0</v>
          </cell>
          <cell r="W268">
            <v>0</v>
          </cell>
        </row>
        <row r="269">
          <cell r="N269">
            <v>0</v>
          </cell>
          <cell r="O269">
            <v>0</v>
          </cell>
          <cell r="P269">
            <v>0</v>
          </cell>
          <cell r="Q269">
            <v>0</v>
          </cell>
          <cell r="R269">
            <v>0</v>
          </cell>
          <cell r="S269">
            <v>0</v>
          </cell>
          <cell r="T269">
            <v>0</v>
          </cell>
          <cell r="W269">
            <v>0</v>
          </cell>
        </row>
        <row r="270">
          <cell r="N270">
            <v>0</v>
          </cell>
          <cell r="O270">
            <v>0</v>
          </cell>
          <cell r="P270">
            <v>0</v>
          </cell>
          <cell r="Q270">
            <v>0</v>
          </cell>
          <cell r="R270">
            <v>0</v>
          </cell>
          <cell r="S270">
            <v>0</v>
          </cell>
          <cell r="T270">
            <v>0</v>
          </cell>
          <cell r="W270">
            <v>0</v>
          </cell>
        </row>
        <row r="271">
          <cell r="N271">
            <v>0</v>
          </cell>
          <cell r="O271">
            <v>0</v>
          </cell>
          <cell r="P271">
            <v>0</v>
          </cell>
          <cell r="Q271">
            <v>0</v>
          </cell>
          <cell r="R271">
            <v>0</v>
          </cell>
          <cell r="S271">
            <v>0</v>
          </cell>
          <cell r="T271">
            <v>0</v>
          </cell>
          <cell r="W271">
            <v>0</v>
          </cell>
        </row>
        <row r="272">
          <cell r="N272">
            <v>0</v>
          </cell>
          <cell r="O272">
            <v>0</v>
          </cell>
          <cell r="P272">
            <v>0</v>
          </cell>
          <cell r="Q272">
            <v>0</v>
          </cell>
          <cell r="R272">
            <v>0</v>
          </cell>
          <cell r="S272">
            <v>0</v>
          </cell>
          <cell r="T272">
            <v>0</v>
          </cell>
          <cell r="W272">
            <v>0</v>
          </cell>
        </row>
        <row r="273">
          <cell r="N273">
            <v>0</v>
          </cell>
          <cell r="O273">
            <v>0</v>
          </cell>
          <cell r="P273">
            <v>0</v>
          </cell>
          <cell r="Q273">
            <v>0</v>
          </cell>
          <cell r="R273">
            <v>0</v>
          </cell>
          <cell r="S273">
            <v>0</v>
          </cell>
          <cell r="T273">
            <v>0</v>
          </cell>
          <cell r="W273">
            <v>0</v>
          </cell>
        </row>
        <row r="274">
          <cell r="N274">
            <v>0</v>
          </cell>
          <cell r="O274">
            <v>0</v>
          </cell>
          <cell r="P274">
            <v>0</v>
          </cell>
          <cell r="Q274">
            <v>0</v>
          </cell>
          <cell r="R274">
            <v>0</v>
          </cell>
          <cell r="S274">
            <v>0</v>
          </cell>
          <cell r="T274">
            <v>0</v>
          </cell>
          <cell r="W274">
            <v>0</v>
          </cell>
        </row>
        <row r="275">
          <cell r="N275">
            <v>0</v>
          </cell>
          <cell r="O275">
            <v>0</v>
          </cell>
          <cell r="P275">
            <v>0</v>
          </cell>
          <cell r="Q275">
            <v>0</v>
          </cell>
          <cell r="R275">
            <v>0</v>
          </cell>
          <cell r="S275">
            <v>0</v>
          </cell>
          <cell r="T275">
            <v>0</v>
          </cell>
          <cell r="W275">
            <v>0</v>
          </cell>
        </row>
        <row r="276">
          <cell r="N276">
            <v>0</v>
          </cell>
          <cell r="O276">
            <v>0</v>
          </cell>
          <cell r="P276">
            <v>0</v>
          </cell>
          <cell r="Q276">
            <v>0</v>
          </cell>
          <cell r="R276">
            <v>0</v>
          </cell>
          <cell r="S276">
            <v>0</v>
          </cell>
          <cell r="T276">
            <v>0</v>
          </cell>
          <cell r="W276">
            <v>0</v>
          </cell>
        </row>
        <row r="277">
          <cell r="N277">
            <v>0</v>
          </cell>
          <cell r="O277">
            <v>0</v>
          </cell>
          <cell r="P277">
            <v>0</v>
          </cell>
          <cell r="Q277">
            <v>0</v>
          </cell>
          <cell r="R277">
            <v>0</v>
          </cell>
          <cell r="S277">
            <v>0</v>
          </cell>
          <cell r="T277">
            <v>0</v>
          </cell>
          <cell r="W277">
            <v>0</v>
          </cell>
        </row>
        <row r="278">
          <cell r="N278">
            <v>0</v>
          </cell>
          <cell r="O278">
            <v>0</v>
          </cell>
          <cell r="P278">
            <v>0</v>
          </cell>
          <cell r="Q278">
            <v>0</v>
          </cell>
          <cell r="R278">
            <v>0</v>
          </cell>
          <cell r="S278">
            <v>0</v>
          </cell>
          <cell r="T278">
            <v>0</v>
          </cell>
          <cell r="W278">
            <v>0</v>
          </cell>
        </row>
        <row r="279">
          <cell r="N279">
            <v>0</v>
          </cell>
          <cell r="O279">
            <v>0</v>
          </cell>
          <cell r="P279">
            <v>0</v>
          </cell>
          <cell r="Q279">
            <v>0</v>
          </cell>
          <cell r="R279">
            <v>0</v>
          </cell>
          <cell r="S279">
            <v>0</v>
          </cell>
          <cell r="T279">
            <v>0</v>
          </cell>
          <cell r="W279">
            <v>0</v>
          </cell>
        </row>
        <row r="280">
          <cell r="N280">
            <v>0</v>
          </cell>
          <cell r="O280">
            <v>0</v>
          </cell>
          <cell r="P280">
            <v>0</v>
          </cell>
          <cell r="Q280">
            <v>0</v>
          </cell>
          <cell r="R280">
            <v>0</v>
          </cell>
          <cell r="S280">
            <v>0</v>
          </cell>
          <cell r="T280">
            <v>0</v>
          </cell>
          <cell r="W280">
            <v>0</v>
          </cell>
        </row>
        <row r="281">
          <cell r="N281">
            <v>0</v>
          </cell>
          <cell r="O281">
            <v>0</v>
          </cell>
          <cell r="P281">
            <v>0</v>
          </cell>
          <cell r="Q281">
            <v>0</v>
          </cell>
          <cell r="R281">
            <v>0</v>
          </cell>
          <cell r="S281">
            <v>0</v>
          </cell>
          <cell r="T281">
            <v>0</v>
          </cell>
          <cell r="W281">
            <v>0</v>
          </cell>
        </row>
        <row r="282">
          <cell r="N282">
            <v>0</v>
          </cell>
          <cell r="O282">
            <v>0</v>
          </cell>
          <cell r="P282">
            <v>0</v>
          </cell>
          <cell r="Q282">
            <v>0</v>
          </cell>
          <cell r="R282">
            <v>0</v>
          </cell>
          <cell r="S282">
            <v>0</v>
          </cell>
          <cell r="T282">
            <v>0</v>
          </cell>
          <cell r="W282">
            <v>0</v>
          </cell>
        </row>
        <row r="283">
          <cell r="N283">
            <v>0</v>
          </cell>
          <cell r="O283">
            <v>0</v>
          </cell>
          <cell r="P283">
            <v>0</v>
          </cell>
          <cell r="Q283">
            <v>0</v>
          </cell>
          <cell r="R283">
            <v>0</v>
          </cell>
          <cell r="S283">
            <v>0</v>
          </cell>
          <cell r="T283">
            <v>0</v>
          </cell>
          <cell r="W283">
            <v>0</v>
          </cell>
        </row>
        <row r="284">
          <cell r="N284">
            <v>0</v>
          </cell>
          <cell r="O284">
            <v>0</v>
          </cell>
          <cell r="P284">
            <v>0</v>
          </cell>
          <cell r="Q284">
            <v>0</v>
          </cell>
          <cell r="R284">
            <v>0</v>
          </cell>
          <cell r="S284">
            <v>0</v>
          </cell>
          <cell r="T284">
            <v>0</v>
          </cell>
          <cell r="W284">
            <v>0</v>
          </cell>
        </row>
        <row r="285">
          <cell r="N285">
            <v>0</v>
          </cell>
          <cell r="O285">
            <v>0</v>
          </cell>
          <cell r="P285">
            <v>0</v>
          </cell>
          <cell r="Q285">
            <v>0</v>
          </cell>
          <cell r="R285">
            <v>0</v>
          </cell>
          <cell r="S285">
            <v>0</v>
          </cell>
          <cell r="T285">
            <v>0</v>
          </cell>
          <cell r="W285">
            <v>0</v>
          </cell>
        </row>
        <row r="286">
          <cell r="N286">
            <v>0</v>
          </cell>
          <cell r="O286">
            <v>0</v>
          </cell>
          <cell r="P286">
            <v>0</v>
          </cell>
          <cell r="Q286">
            <v>0</v>
          </cell>
          <cell r="R286">
            <v>0</v>
          </cell>
          <cell r="S286">
            <v>0</v>
          </cell>
          <cell r="T286">
            <v>0</v>
          </cell>
          <cell r="W286">
            <v>0</v>
          </cell>
        </row>
        <row r="287">
          <cell r="N287">
            <v>0</v>
          </cell>
          <cell r="O287">
            <v>0</v>
          </cell>
          <cell r="P287">
            <v>0</v>
          </cell>
          <cell r="Q287">
            <v>0</v>
          </cell>
          <cell r="R287">
            <v>0</v>
          </cell>
          <cell r="S287">
            <v>0</v>
          </cell>
          <cell r="T287">
            <v>0</v>
          </cell>
          <cell r="W287">
            <v>0</v>
          </cell>
        </row>
        <row r="288">
          <cell r="N288">
            <v>0</v>
          </cell>
          <cell r="O288">
            <v>0</v>
          </cell>
          <cell r="P288">
            <v>0</v>
          </cell>
          <cell r="Q288">
            <v>0</v>
          </cell>
          <cell r="R288">
            <v>0</v>
          </cell>
          <cell r="S288">
            <v>0</v>
          </cell>
          <cell r="T288">
            <v>0</v>
          </cell>
          <cell r="W288">
            <v>0</v>
          </cell>
        </row>
        <row r="289">
          <cell r="N289">
            <v>0</v>
          </cell>
          <cell r="O289">
            <v>0</v>
          </cell>
          <cell r="P289">
            <v>0</v>
          </cell>
          <cell r="Q289">
            <v>0</v>
          </cell>
          <cell r="R289">
            <v>0</v>
          </cell>
          <cell r="S289">
            <v>0</v>
          </cell>
          <cell r="T289">
            <v>0</v>
          </cell>
          <cell r="W289">
            <v>0</v>
          </cell>
        </row>
        <row r="290">
          <cell r="N290">
            <v>0</v>
          </cell>
          <cell r="O290">
            <v>0</v>
          </cell>
          <cell r="P290">
            <v>0</v>
          </cell>
          <cell r="Q290">
            <v>0</v>
          </cell>
          <cell r="R290">
            <v>0</v>
          </cell>
          <cell r="S290">
            <v>0</v>
          </cell>
          <cell r="T290">
            <v>0</v>
          </cell>
          <cell r="W290">
            <v>0</v>
          </cell>
        </row>
        <row r="291">
          <cell r="N291">
            <v>0</v>
          </cell>
          <cell r="O291">
            <v>0</v>
          </cell>
          <cell r="P291">
            <v>0</v>
          </cell>
          <cell r="Q291">
            <v>0</v>
          </cell>
          <cell r="R291">
            <v>0</v>
          </cell>
          <cell r="S291">
            <v>0</v>
          </cell>
          <cell r="T291">
            <v>0</v>
          </cell>
          <cell r="W291">
            <v>0</v>
          </cell>
        </row>
        <row r="292">
          <cell r="N292">
            <v>0</v>
          </cell>
          <cell r="O292">
            <v>0</v>
          </cell>
          <cell r="P292">
            <v>0</v>
          </cell>
          <cell r="Q292">
            <v>0</v>
          </cell>
          <cell r="R292">
            <v>0</v>
          </cell>
          <cell r="S292">
            <v>0</v>
          </cell>
          <cell r="T292">
            <v>0</v>
          </cell>
          <cell r="W292">
            <v>0</v>
          </cell>
        </row>
        <row r="293">
          <cell r="N293">
            <v>0</v>
          </cell>
          <cell r="O293">
            <v>0</v>
          </cell>
          <cell r="P293">
            <v>0</v>
          </cell>
          <cell r="Q293">
            <v>0</v>
          </cell>
          <cell r="R293">
            <v>0</v>
          </cell>
          <cell r="S293">
            <v>0</v>
          </cell>
          <cell r="T293">
            <v>0</v>
          </cell>
          <cell r="W293">
            <v>0</v>
          </cell>
        </row>
        <row r="294">
          <cell r="N294">
            <v>0</v>
          </cell>
          <cell r="O294">
            <v>0</v>
          </cell>
          <cell r="P294">
            <v>0</v>
          </cell>
          <cell r="Q294">
            <v>0</v>
          </cell>
          <cell r="R294">
            <v>0</v>
          </cell>
          <cell r="S294">
            <v>0</v>
          </cell>
          <cell r="T294">
            <v>0</v>
          </cell>
          <cell r="W294">
            <v>0</v>
          </cell>
        </row>
        <row r="295">
          <cell r="N295">
            <v>0</v>
          </cell>
          <cell r="O295">
            <v>0</v>
          </cell>
          <cell r="P295">
            <v>0</v>
          </cell>
          <cell r="Q295">
            <v>0</v>
          </cell>
          <cell r="R295">
            <v>0</v>
          </cell>
          <cell r="S295">
            <v>0</v>
          </cell>
          <cell r="T295">
            <v>0</v>
          </cell>
          <cell r="W295">
            <v>0</v>
          </cell>
        </row>
        <row r="296">
          <cell r="N296">
            <v>0</v>
          </cell>
          <cell r="O296">
            <v>0</v>
          </cell>
          <cell r="P296">
            <v>0</v>
          </cell>
          <cell r="Q296">
            <v>0</v>
          </cell>
          <cell r="R296">
            <v>0</v>
          </cell>
          <cell r="S296">
            <v>0</v>
          </cell>
          <cell r="T296">
            <v>0</v>
          </cell>
          <cell r="W296">
            <v>0</v>
          </cell>
        </row>
        <row r="297">
          <cell r="N297">
            <v>0</v>
          </cell>
          <cell r="O297">
            <v>0</v>
          </cell>
          <cell r="P297">
            <v>0</v>
          </cell>
          <cell r="Q297">
            <v>0</v>
          </cell>
          <cell r="R297">
            <v>0</v>
          </cell>
          <cell r="S297">
            <v>0</v>
          </cell>
          <cell r="T297">
            <v>0</v>
          </cell>
          <cell r="W297">
            <v>0</v>
          </cell>
        </row>
        <row r="298">
          <cell r="N298">
            <v>0</v>
          </cell>
          <cell r="O298">
            <v>0</v>
          </cell>
          <cell r="P298">
            <v>0</v>
          </cell>
          <cell r="Q298">
            <v>0</v>
          </cell>
          <cell r="R298">
            <v>0</v>
          </cell>
          <cell r="S298">
            <v>0</v>
          </cell>
          <cell r="T298">
            <v>0</v>
          </cell>
          <cell r="W298">
            <v>0</v>
          </cell>
        </row>
        <row r="299">
          <cell r="N299">
            <v>0</v>
          </cell>
          <cell r="O299">
            <v>0</v>
          </cell>
          <cell r="P299">
            <v>0</v>
          </cell>
          <cell r="Q299">
            <v>0</v>
          </cell>
          <cell r="R299">
            <v>0</v>
          </cell>
          <cell r="S299">
            <v>0</v>
          </cell>
          <cell r="T299">
            <v>0</v>
          </cell>
          <cell r="W299">
            <v>0</v>
          </cell>
        </row>
        <row r="300">
          <cell r="N300">
            <v>0</v>
          </cell>
          <cell r="O300">
            <v>0</v>
          </cell>
          <cell r="P300">
            <v>0</v>
          </cell>
          <cell r="Q300">
            <v>0</v>
          </cell>
          <cell r="R300">
            <v>0</v>
          </cell>
          <cell r="S300">
            <v>0</v>
          </cell>
          <cell r="T300">
            <v>0</v>
          </cell>
          <cell r="W300">
            <v>0</v>
          </cell>
        </row>
        <row r="301">
          <cell r="N301">
            <v>0</v>
          </cell>
          <cell r="O301">
            <v>0</v>
          </cell>
          <cell r="P301">
            <v>0</v>
          </cell>
          <cell r="Q301">
            <v>0</v>
          </cell>
          <cell r="R301">
            <v>0</v>
          </cell>
          <cell r="S301">
            <v>0</v>
          </cell>
          <cell r="T301">
            <v>0</v>
          </cell>
          <cell r="W301">
            <v>0</v>
          </cell>
        </row>
        <row r="302">
          <cell r="N302">
            <v>0</v>
          </cell>
          <cell r="O302">
            <v>0</v>
          </cell>
          <cell r="P302">
            <v>0</v>
          </cell>
          <cell r="Q302">
            <v>0</v>
          </cell>
          <cell r="R302">
            <v>0</v>
          </cell>
          <cell r="S302">
            <v>0</v>
          </cell>
          <cell r="T302">
            <v>0</v>
          </cell>
          <cell r="W302">
            <v>0</v>
          </cell>
        </row>
        <row r="303">
          <cell r="N303">
            <v>0</v>
          </cell>
          <cell r="O303">
            <v>0</v>
          </cell>
          <cell r="P303">
            <v>0</v>
          </cell>
          <cell r="Q303">
            <v>0</v>
          </cell>
          <cell r="R303">
            <v>0</v>
          </cell>
          <cell r="S303">
            <v>0</v>
          </cell>
          <cell r="T303">
            <v>0</v>
          </cell>
          <cell r="W303">
            <v>0</v>
          </cell>
        </row>
        <row r="304">
          <cell r="N304">
            <v>0</v>
          </cell>
          <cell r="O304">
            <v>0</v>
          </cell>
          <cell r="P304">
            <v>0</v>
          </cell>
          <cell r="Q304">
            <v>0</v>
          </cell>
          <cell r="R304">
            <v>0</v>
          </cell>
          <cell r="S304">
            <v>0</v>
          </cell>
          <cell r="T304">
            <v>0</v>
          </cell>
          <cell r="W304">
            <v>0</v>
          </cell>
        </row>
        <row r="305">
          <cell r="N305">
            <v>0</v>
          </cell>
          <cell r="O305">
            <v>0</v>
          </cell>
          <cell r="P305">
            <v>0</v>
          </cell>
          <cell r="Q305">
            <v>0</v>
          </cell>
          <cell r="R305">
            <v>0</v>
          </cell>
          <cell r="S305">
            <v>0</v>
          </cell>
          <cell r="T305">
            <v>0</v>
          </cell>
          <cell r="W305">
            <v>0</v>
          </cell>
        </row>
        <row r="306">
          <cell r="N306">
            <v>0</v>
          </cell>
          <cell r="O306">
            <v>0</v>
          </cell>
          <cell r="P306">
            <v>0</v>
          </cell>
          <cell r="Q306">
            <v>0</v>
          </cell>
          <cell r="R306">
            <v>0</v>
          </cell>
          <cell r="S306">
            <v>0</v>
          </cell>
          <cell r="T306">
            <v>0</v>
          </cell>
          <cell r="W306">
            <v>0</v>
          </cell>
        </row>
        <row r="307">
          <cell r="N307">
            <v>0</v>
          </cell>
          <cell r="O307">
            <v>0</v>
          </cell>
          <cell r="P307">
            <v>0</v>
          </cell>
          <cell r="Q307">
            <v>0</v>
          </cell>
          <cell r="R307">
            <v>0</v>
          </cell>
          <cell r="S307">
            <v>0</v>
          </cell>
          <cell r="T307">
            <v>0</v>
          </cell>
          <cell r="W307">
            <v>0</v>
          </cell>
        </row>
        <row r="308">
          <cell r="N308">
            <v>0</v>
          </cell>
          <cell r="O308">
            <v>0</v>
          </cell>
          <cell r="P308">
            <v>0</v>
          </cell>
          <cell r="Q308">
            <v>0</v>
          </cell>
          <cell r="R308">
            <v>0</v>
          </cell>
          <cell r="S308">
            <v>0</v>
          </cell>
          <cell r="T308">
            <v>0</v>
          </cell>
          <cell r="W308">
            <v>0</v>
          </cell>
        </row>
        <row r="309">
          <cell r="N309">
            <v>0</v>
          </cell>
          <cell r="O309">
            <v>0</v>
          </cell>
          <cell r="P309">
            <v>0</v>
          </cell>
          <cell r="Q309">
            <v>0</v>
          </cell>
          <cell r="R309">
            <v>0</v>
          </cell>
          <cell r="S309">
            <v>0</v>
          </cell>
          <cell r="T309">
            <v>0</v>
          </cell>
          <cell r="W309">
            <v>0</v>
          </cell>
        </row>
        <row r="310">
          <cell r="N310">
            <v>0</v>
          </cell>
          <cell r="O310">
            <v>0</v>
          </cell>
          <cell r="P310">
            <v>0</v>
          </cell>
          <cell r="Q310">
            <v>0</v>
          </cell>
          <cell r="R310">
            <v>0</v>
          </cell>
          <cell r="S310">
            <v>0</v>
          </cell>
          <cell r="T310">
            <v>0</v>
          </cell>
          <cell r="W310">
            <v>0</v>
          </cell>
        </row>
        <row r="311">
          <cell r="N311">
            <v>0</v>
          </cell>
          <cell r="O311">
            <v>0</v>
          </cell>
          <cell r="P311">
            <v>0</v>
          </cell>
          <cell r="Q311">
            <v>0</v>
          </cell>
          <cell r="R311">
            <v>0</v>
          </cell>
          <cell r="S311">
            <v>0</v>
          </cell>
          <cell r="T311">
            <v>0</v>
          </cell>
          <cell r="W311">
            <v>0</v>
          </cell>
        </row>
        <row r="312">
          <cell r="N312">
            <v>0</v>
          </cell>
          <cell r="O312">
            <v>0</v>
          </cell>
          <cell r="P312">
            <v>0</v>
          </cell>
          <cell r="Q312">
            <v>0</v>
          </cell>
          <cell r="R312">
            <v>0</v>
          </cell>
          <cell r="S312">
            <v>0</v>
          </cell>
          <cell r="T312">
            <v>0</v>
          </cell>
          <cell r="W312">
            <v>0</v>
          </cell>
        </row>
        <row r="313">
          <cell r="N313">
            <v>0</v>
          </cell>
          <cell r="O313">
            <v>0</v>
          </cell>
          <cell r="P313">
            <v>0</v>
          </cell>
          <cell r="Q313">
            <v>0</v>
          </cell>
          <cell r="R313">
            <v>0</v>
          </cell>
          <cell r="S313">
            <v>0</v>
          </cell>
          <cell r="T313">
            <v>0</v>
          </cell>
          <cell r="W313">
            <v>0</v>
          </cell>
        </row>
        <row r="314">
          <cell r="N314">
            <v>0</v>
          </cell>
          <cell r="O314">
            <v>0</v>
          </cell>
          <cell r="P314">
            <v>0</v>
          </cell>
          <cell r="Q314">
            <v>0</v>
          </cell>
          <cell r="R314">
            <v>0</v>
          </cell>
          <cell r="S314">
            <v>0</v>
          </cell>
          <cell r="T314">
            <v>0</v>
          </cell>
          <cell r="W314">
            <v>0</v>
          </cell>
        </row>
        <row r="315">
          <cell r="N315">
            <v>0</v>
          </cell>
          <cell r="O315">
            <v>0</v>
          </cell>
          <cell r="P315">
            <v>0</v>
          </cell>
          <cell r="Q315">
            <v>0</v>
          </cell>
          <cell r="R315">
            <v>0</v>
          </cell>
          <cell r="S315">
            <v>0</v>
          </cell>
          <cell r="T315">
            <v>0</v>
          </cell>
          <cell r="W315">
            <v>0</v>
          </cell>
        </row>
        <row r="316">
          <cell r="N316">
            <v>0</v>
          </cell>
          <cell r="O316">
            <v>0</v>
          </cell>
          <cell r="P316">
            <v>0</v>
          </cell>
          <cell r="Q316">
            <v>0</v>
          </cell>
          <cell r="R316">
            <v>0</v>
          </cell>
          <cell r="S316">
            <v>0</v>
          </cell>
          <cell r="T316">
            <v>0</v>
          </cell>
          <cell r="W316">
            <v>0</v>
          </cell>
        </row>
        <row r="317">
          <cell r="N317">
            <v>0</v>
          </cell>
          <cell r="O317">
            <v>0</v>
          </cell>
          <cell r="P317">
            <v>0</v>
          </cell>
          <cell r="Q317">
            <v>0</v>
          </cell>
          <cell r="R317">
            <v>0</v>
          </cell>
          <cell r="S317">
            <v>0</v>
          </cell>
          <cell r="T317">
            <v>0</v>
          </cell>
          <cell r="W317">
            <v>0</v>
          </cell>
        </row>
        <row r="318">
          <cell r="N318">
            <v>0</v>
          </cell>
          <cell r="O318">
            <v>0</v>
          </cell>
          <cell r="P318">
            <v>0</v>
          </cell>
          <cell r="Q318">
            <v>0</v>
          </cell>
          <cell r="R318">
            <v>0</v>
          </cell>
          <cell r="S318">
            <v>0</v>
          </cell>
          <cell r="T318">
            <v>0</v>
          </cell>
          <cell r="W318">
            <v>0</v>
          </cell>
        </row>
        <row r="319">
          <cell r="N319">
            <v>0</v>
          </cell>
          <cell r="O319">
            <v>0</v>
          </cell>
          <cell r="P319">
            <v>0</v>
          </cell>
          <cell r="Q319">
            <v>0</v>
          </cell>
          <cell r="R319">
            <v>0</v>
          </cell>
          <cell r="S319">
            <v>0</v>
          </cell>
          <cell r="T319">
            <v>0</v>
          </cell>
          <cell r="W319">
            <v>0</v>
          </cell>
        </row>
        <row r="320">
          <cell r="N320">
            <v>0</v>
          </cell>
          <cell r="O320">
            <v>0</v>
          </cell>
          <cell r="P320">
            <v>0</v>
          </cell>
          <cell r="Q320">
            <v>0</v>
          </cell>
          <cell r="R320">
            <v>0</v>
          </cell>
          <cell r="S320">
            <v>0</v>
          </cell>
          <cell r="T320">
            <v>0</v>
          </cell>
          <cell r="W320">
            <v>0</v>
          </cell>
        </row>
        <row r="321">
          <cell r="N321">
            <v>0</v>
          </cell>
          <cell r="O321">
            <v>0</v>
          </cell>
          <cell r="P321">
            <v>0</v>
          </cell>
          <cell r="Q321">
            <v>0</v>
          </cell>
          <cell r="R321">
            <v>0</v>
          </cell>
          <cell r="S321">
            <v>0</v>
          </cell>
          <cell r="T321">
            <v>0</v>
          </cell>
          <cell r="W321">
            <v>0</v>
          </cell>
        </row>
        <row r="322">
          <cell r="N322">
            <v>0</v>
          </cell>
          <cell r="O322">
            <v>0</v>
          </cell>
          <cell r="P322">
            <v>0</v>
          </cell>
          <cell r="Q322">
            <v>0</v>
          </cell>
          <cell r="R322">
            <v>0</v>
          </cell>
          <cell r="S322">
            <v>0</v>
          </cell>
          <cell r="T322">
            <v>0</v>
          </cell>
          <cell r="W322">
            <v>0</v>
          </cell>
        </row>
        <row r="323">
          <cell r="N323">
            <v>0</v>
          </cell>
          <cell r="O323">
            <v>0</v>
          </cell>
          <cell r="P323">
            <v>0</v>
          </cell>
          <cell r="Q323">
            <v>0</v>
          </cell>
          <cell r="R323">
            <v>0</v>
          </cell>
          <cell r="S323">
            <v>0</v>
          </cell>
          <cell r="T323">
            <v>0</v>
          </cell>
          <cell r="W323">
            <v>0</v>
          </cell>
        </row>
        <row r="324">
          <cell r="N324">
            <v>0</v>
          </cell>
          <cell r="O324">
            <v>0</v>
          </cell>
          <cell r="P324">
            <v>0</v>
          </cell>
          <cell r="Q324">
            <v>0</v>
          </cell>
          <cell r="R324">
            <v>0</v>
          </cell>
          <cell r="S324">
            <v>0</v>
          </cell>
          <cell r="T324">
            <v>0</v>
          </cell>
          <cell r="W324">
            <v>0</v>
          </cell>
        </row>
        <row r="325">
          <cell r="N325">
            <v>0</v>
          </cell>
          <cell r="O325">
            <v>0</v>
          </cell>
          <cell r="P325">
            <v>0</v>
          </cell>
          <cell r="Q325">
            <v>0</v>
          </cell>
          <cell r="R325">
            <v>0</v>
          </cell>
          <cell r="S325">
            <v>0</v>
          </cell>
          <cell r="T325">
            <v>0</v>
          </cell>
          <cell r="W325">
            <v>0</v>
          </cell>
        </row>
        <row r="326">
          <cell r="N326">
            <v>0</v>
          </cell>
          <cell r="O326">
            <v>0</v>
          </cell>
          <cell r="P326">
            <v>0</v>
          </cell>
          <cell r="Q326">
            <v>0</v>
          </cell>
          <cell r="R326">
            <v>0</v>
          </cell>
          <cell r="S326">
            <v>0</v>
          </cell>
          <cell r="T326">
            <v>0</v>
          </cell>
          <cell r="W326">
            <v>0</v>
          </cell>
        </row>
        <row r="327">
          <cell r="N327">
            <v>0</v>
          </cell>
          <cell r="O327">
            <v>0</v>
          </cell>
          <cell r="P327">
            <v>0</v>
          </cell>
          <cell r="Q327">
            <v>0</v>
          </cell>
          <cell r="R327">
            <v>0</v>
          </cell>
          <cell r="S327">
            <v>0</v>
          </cell>
          <cell r="T327">
            <v>0</v>
          </cell>
          <cell r="W327">
            <v>0</v>
          </cell>
        </row>
        <row r="328">
          <cell r="N328">
            <v>0</v>
          </cell>
          <cell r="O328">
            <v>0</v>
          </cell>
          <cell r="P328">
            <v>0</v>
          </cell>
          <cell r="Q328">
            <v>0</v>
          </cell>
          <cell r="R328">
            <v>0</v>
          </cell>
          <cell r="S328">
            <v>0</v>
          </cell>
          <cell r="T328">
            <v>0</v>
          </cell>
          <cell r="W328">
            <v>0</v>
          </cell>
        </row>
        <row r="329">
          <cell r="N329">
            <v>0</v>
          </cell>
          <cell r="O329">
            <v>0</v>
          </cell>
          <cell r="P329">
            <v>0</v>
          </cell>
          <cell r="Q329">
            <v>0</v>
          </cell>
          <cell r="R329">
            <v>0</v>
          </cell>
          <cell r="S329">
            <v>0</v>
          </cell>
          <cell r="T329">
            <v>0</v>
          </cell>
          <cell r="W329">
            <v>0</v>
          </cell>
        </row>
        <row r="330">
          <cell r="N330">
            <v>0</v>
          </cell>
          <cell r="O330">
            <v>0</v>
          </cell>
          <cell r="P330">
            <v>0</v>
          </cell>
          <cell r="Q330">
            <v>0</v>
          </cell>
          <cell r="R330">
            <v>0</v>
          </cell>
          <cell r="S330">
            <v>0</v>
          </cell>
          <cell r="T330">
            <v>0</v>
          </cell>
          <cell r="W330">
            <v>0</v>
          </cell>
        </row>
        <row r="331">
          <cell r="N331">
            <v>0</v>
          </cell>
          <cell r="O331">
            <v>0</v>
          </cell>
          <cell r="P331">
            <v>0</v>
          </cell>
          <cell r="Q331">
            <v>0</v>
          </cell>
          <cell r="R331">
            <v>0</v>
          </cell>
          <cell r="S331">
            <v>0</v>
          </cell>
          <cell r="T331">
            <v>0</v>
          </cell>
          <cell r="W331">
            <v>0</v>
          </cell>
        </row>
        <row r="332">
          <cell r="N332">
            <v>0</v>
          </cell>
          <cell r="O332">
            <v>0</v>
          </cell>
          <cell r="P332">
            <v>0</v>
          </cell>
          <cell r="Q332">
            <v>0</v>
          </cell>
          <cell r="R332">
            <v>0</v>
          </cell>
          <cell r="S332">
            <v>0</v>
          </cell>
          <cell r="T332">
            <v>0</v>
          </cell>
          <cell r="W332">
            <v>0</v>
          </cell>
        </row>
        <row r="333">
          <cell r="N333">
            <v>0</v>
          </cell>
          <cell r="O333">
            <v>0</v>
          </cell>
          <cell r="P333">
            <v>0</v>
          </cell>
          <cell r="Q333">
            <v>0</v>
          </cell>
          <cell r="R333">
            <v>0</v>
          </cell>
          <cell r="S333">
            <v>0</v>
          </cell>
          <cell r="T333">
            <v>0</v>
          </cell>
          <cell r="W333">
            <v>0</v>
          </cell>
        </row>
        <row r="334">
          <cell r="N334">
            <v>0</v>
          </cell>
          <cell r="O334">
            <v>0</v>
          </cell>
          <cell r="P334">
            <v>0</v>
          </cell>
          <cell r="Q334">
            <v>0</v>
          </cell>
          <cell r="R334">
            <v>0</v>
          </cell>
          <cell r="S334">
            <v>0</v>
          </cell>
          <cell r="T334">
            <v>0</v>
          </cell>
          <cell r="W334">
            <v>0</v>
          </cell>
        </row>
        <row r="335">
          <cell r="N335">
            <v>0</v>
          </cell>
          <cell r="O335">
            <v>0</v>
          </cell>
          <cell r="P335">
            <v>0</v>
          </cell>
          <cell r="Q335">
            <v>0</v>
          </cell>
          <cell r="R335">
            <v>0</v>
          </cell>
          <cell r="S335">
            <v>0</v>
          </cell>
          <cell r="T335">
            <v>0</v>
          </cell>
          <cell r="W335">
            <v>0</v>
          </cell>
        </row>
        <row r="336">
          <cell r="N336">
            <v>0</v>
          </cell>
          <cell r="O336">
            <v>0</v>
          </cell>
          <cell r="P336">
            <v>0</v>
          </cell>
          <cell r="Q336">
            <v>0</v>
          </cell>
          <cell r="R336">
            <v>0</v>
          </cell>
          <cell r="S336">
            <v>0</v>
          </cell>
          <cell r="T336">
            <v>0</v>
          </cell>
          <cell r="W336">
            <v>0</v>
          </cell>
        </row>
        <row r="337">
          <cell r="N337">
            <v>0</v>
          </cell>
          <cell r="O337">
            <v>0</v>
          </cell>
          <cell r="P337">
            <v>0</v>
          </cell>
          <cell r="Q337">
            <v>0</v>
          </cell>
          <cell r="R337">
            <v>0</v>
          </cell>
          <cell r="S337">
            <v>0</v>
          </cell>
          <cell r="T337">
            <v>0</v>
          </cell>
          <cell r="W337">
            <v>0</v>
          </cell>
        </row>
        <row r="338">
          <cell r="N338">
            <v>0</v>
          </cell>
          <cell r="O338">
            <v>0</v>
          </cell>
          <cell r="P338">
            <v>0</v>
          </cell>
          <cell r="Q338">
            <v>0</v>
          </cell>
          <cell r="R338">
            <v>0</v>
          </cell>
          <cell r="S338">
            <v>0</v>
          </cell>
          <cell r="T338">
            <v>0</v>
          </cell>
          <cell r="W338">
            <v>0</v>
          </cell>
        </row>
        <row r="339">
          <cell r="N339">
            <v>0</v>
          </cell>
          <cell r="O339">
            <v>0</v>
          </cell>
          <cell r="P339">
            <v>0</v>
          </cell>
          <cell r="Q339">
            <v>0</v>
          </cell>
          <cell r="R339">
            <v>0</v>
          </cell>
          <cell r="S339">
            <v>0</v>
          </cell>
          <cell r="T339">
            <v>0</v>
          </cell>
          <cell r="W339">
            <v>0</v>
          </cell>
        </row>
        <row r="340">
          <cell r="N340">
            <v>0</v>
          </cell>
          <cell r="O340">
            <v>0</v>
          </cell>
          <cell r="P340">
            <v>0</v>
          </cell>
          <cell r="Q340">
            <v>0</v>
          </cell>
          <cell r="R340">
            <v>0</v>
          </cell>
          <cell r="S340">
            <v>0</v>
          </cell>
          <cell r="T340">
            <v>0</v>
          </cell>
          <cell r="W340">
            <v>0</v>
          </cell>
        </row>
        <row r="341">
          <cell r="N341">
            <v>0</v>
          </cell>
          <cell r="O341">
            <v>0</v>
          </cell>
          <cell r="P341">
            <v>0</v>
          </cell>
          <cell r="Q341">
            <v>0</v>
          </cell>
          <cell r="R341">
            <v>0</v>
          </cell>
          <cell r="S341">
            <v>0</v>
          </cell>
          <cell r="T341">
            <v>0</v>
          </cell>
          <cell r="W341">
            <v>0</v>
          </cell>
        </row>
        <row r="342">
          <cell r="N342">
            <v>0</v>
          </cell>
          <cell r="O342">
            <v>0</v>
          </cell>
          <cell r="P342">
            <v>0</v>
          </cell>
          <cell r="Q342">
            <v>0</v>
          </cell>
          <cell r="R342">
            <v>0</v>
          </cell>
          <cell r="S342">
            <v>0</v>
          </cell>
          <cell r="T342">
            <v>0</v>
          </cell>
          <cell r="W342">
            <v>0</v>
          </cell>
        </row>
        <row r="343">
          <cell r="N343">
            <v>0</v>
          </cell>
          <cell r="O343">
            <v>0</v>
          </cell>
          <cell r="P343">
            <v>0</v>
          </cell>
          <cell r="Q343">
            <v>0</v>
          </cell>
          <cell r="R343">
            <v>0</v>
          </cell>
          <cell r="S343">
            <v>0</v>
          </cell>
          <cell r="T343">
            <v>0</v>
          </cell>
          <cell r="W343">
            <v>0</v>
          </cell>
        </row>
        <row r="344">
          <cell r="N344">
            <v>0</v>
          </cell>
          <cell r="O344">
            <v>0</v>
          </cell>
          <cell r="P344">
            <v>0</v>
          </cell>
          <cell r="Q344">
            <v>0</v>
          </cell>
          <cell r="R344">
            <v>0</v>
          </cell>
          <cell r="S344">
            <v>0</v>
          </cell>
          <cell r="T344">
            <v>0</v>
          </cell>
          <cell r="W344">
            <v>0</v>
          </cell>
        </row>
        <row r="345">
          <cell r="N345">
            <v>0</v>
          </cell>
          <cell r="O345">
            <v>0</v>
          </cell>
          <cell r="P345">
            <v>0</v>
          </cell>
          <cell r="Q345">
            <v>0</v>
          </cell>
          <cell r="R345">
            <v>0</v>
          </cell>
          <cell r="S345">
            <v>0</v>
          </cell>
          <cell r="T345">
            <v>0</v>
          </cell>
          <cell r="W345">
            <v>0</v>
          </cell>
        </row>
        <row r="346">
          <cell r="N346">
            <v>0</v>
          </cell>
          <cell r="O346">
            <v>0</v>
          </cell>
          <cell r="P346">
            <v>0</v>
          </cell>
          <cell r="Q346">
            <v>0</v>
          </cell>
          <cell r="R346">
            <v>0</v>
          </cell>
          <cell r="S346">
            <v>0</v>
          </cell>
          <cell r="T346">
            <v>0</v>
          </cell>
          <cell r="W346">
            <v>0</v>
          </cell>
        </row>
        <row r="347">
          <cell r="N347">
            <v>0</v>
          </cell>
          <cell r="O347">
            <v>0</v>
          </cell>
          <cell r="P347">
            <v>0</v>
          </cell>
          <cell r="Q347">
            <v>0</v>
          </cell>
          <cell r="R347">
            <v>0</v>
          </cell>
          <cell r="S347">
            <v>0</v>
          </cell>
          <cell r="T347">
            <v>0</v>
          </cell>
          <cell r="W347">
            <v>0</v>
          </cell>
        </row>
        <row r="348">
          <cell r="N348">
            <v>0</v>
          </cell>
          <cell r="O348">
            <v>0</v>
          </cell>
          <cell r="P348">
            <v>0</v>
          </cell>
          <cell r="Q348">
            <v>0</v>
          </cell>
          <cell r="R348">
            <v>0</v>
          </cell>
          <cell r="S348">
            <v>0</v>
          </cell>
          <cell r="T348">
            <v>0</v>
          </cell>
          <cell r="W348">
            <v>0</v>
          </cell>
        </row>
        <row r="349">
          <cell r="N349">
            <v>0</v>
          </cell>
          <cell r="O349">
            <v>0</v>
          </cell>
          <cell r="P349">
            <v>0</v>
          </cell>
          <cell r="Q349">
            <v>0</v>
          </cell>
          <cell r="R349">
            <v>0</v>
          </cell>
          <cell r="S349">
            <v>0</v>
          </cell>
          <cell r="T349">
            <v>0</v>
          </cell>
          <cell r="W349">
            <v>0</v>
          </cell>
        </row>
        <row r="350">
          <cell r="N350">
            <v>0</v>
          </cell>
          <cell r="O350">
            <v>0</v>
          </cell>
          <cell r="P350">
            <v>0</v>
          </cell>
          <cell r="Q350">
            <v>0</v>
          </cell>
          <cell r="R350">
            <v>0</v>
          </cell>
          <cell r="S350">
            <v>0</v>
          </cell>
          <cell r="T350">
            <v>0</v>
          </cell>
          <cell r="W350">
            <v>0</v>
          </cell>
        </row>
        <row r="351">
          <cell r="N351">
            <v>0</v>
          </cell>
          <cell r="O351">
            <v>0</v>
          </cell>
          <cell r="P351">
            <v>0</v>
          </cell>
          <cell r="Q351">
            <v>0</v>
          </cell>
          <cell r="R351">
            <v>0</v>
          </cell>
          <cell r="S351">
            <v>0</v>
          </cell>
          <cell r="T351">
            <v>0</v>
          </cell>
          <cell r="W351">
            <v>0</v>
          </cell>
        </row>
        <row r="352">
          <cell r="N352">
            <v>0</v>
          </cell>
          <cell r="O352">
            <v>0</v>
          </cell>
          <cell r="P352">
            <v>0</v>
          </cell>
          <cell r="Q352">
            <v>0</v>
          </cell>
          <cell r="R352">
            <v>0</v>
          </cell>
          <cell r="S352">
            <v>0</v>
          </cell>
          <cell r="T352">
            <v>0</v>
          </cell>
          <cell r="W352">
            <v>0</v>
          </cell>
        </row>
        <row r="353">
          <cell r="N353">
            <v>0</v>
          </cell>
          <cell r="O353">
            <v>0</v>
          </cell>
          <cell r="P353">
            <v>0</v>
          </cell>
          <cell r="Q353">
            <v>0</v>
          </cell>
          <cell r="R353">
            <v>0</v>
          </cell>
          <cell r="S353">
            <v>0</v>
          </cell>
          <cell r="T353">
            <v>0</v>
          </cell>
          <cell r="W353">
            <v>0</v>
          </cell>
        </row>
        <row r="354">
          <cell r="N354">
            <v>0</v>
          </cell>
          <cell r="O354">
            <v>0</v>
          </cell>
          <cell r="P354">
            <v>0</v>
          </cell>
          <cell r="Q354">
            <v>0</v>
          </cell>
          <cell r="R354">
            <v>0</v>
          </cell>
          <cell r="S354">
            <v>0</v>
          </cell>
          <cell r="T354">
            <v>0</v>
          </cell>
          <cell r="W354">
            <v>0</v>
          </cell>
        </row>
        <row r="355">
          <cell r="N355">
            <v>0</v>
          </cell>
          <cell r="O355">
            <v>0</v>
          </cell>
          <cell r="P355">
            <v>0</v>
          </cell>
          <cell r="Q355">
            <v>0</v>
          </cell>
          <cell r="R355">
            <v>0</v>
          </cell>
          <cell r="S355">
            <v>0</v>
          </cell>
          <cell r="T355">
            <v>0</v>
          </cell>
          <cell r="W355">
            <v>0</v>
          </cell>
        </row>
        <row r="356">
          <cell r="N356">
            <v>0</v>
          </cell>
          <cell r="O356">
            <v>0</v>
          </cell>
          <cell r="P356">
            <v>0</v>
          </cell>
          <cell r="Q356">
            <v>0</v>
          </cell>
          <cell r="R356">
            <v>0</v>
          </cell>
          <cell r="S356">
            <v>0</v>
          </cell>
          <cell r="T356">
            <v>0</v>
          </cell>
          <cell r="W356">
            <v>0</v>
          </cell>
        </row>
        <row r="357">
          <cell r="N357">
            <v>0</v>
          </cell>
          <cell r="O357">
            <v>0</v>
          </cell>
          <cell r="P357">
            <v>0</v>
          </cell>
          <cell r="Q357">
            <v>0</v>
          </cell>
          <cell r="R357">
            <v>0</v>
          </cell>
          <cell r="S357">
            <v>0</v>
          </cell>
          <cell r="T357">
            <v>0</v>
          </cell>
          <cell r="W357">
            <v>0</v>
          </cell>
        </row>
        <row r="358">
          <cell r="N358">
            <v>0</v>
          </cell>
          <cell r="O358">
            <v>0</v>
          </cell>
          <cell r="P358">
            <v>0</v>
          </cell>
          <cell r="Q358">
            <v>0</v>
          </cell>
          <cell r="R358">
            <v>0</v>
          </cell>
          <cell r="S358">
            <v>0</v>
          </cell>
          <cell r="T358">
            <v>0</v>
          </cell>
          <cell r="W358">
            <v>0</v>
          </cell>
        </row>
        <row r="359">
          <cell r="N359">
            <v>0</v>
          </cell>
          <cell r="O359">
            <v>0</v>
          </cell>
          <cell r="P359">
            <v>0</v>
          </cell>
          <cell r="Q359">
            <v>0</v>
          </cell>
          <cell r="R359">
            <v>0</v>
          </cell>
          <cell r="S359">
            <v>0</v>
          </cell>
          <cell r="T359">
            <v>0</v>
          </cell>
          <cell r="W359">
            <v>0</v>
          </cell>
        </row>
        <row r="360">
          <cell r="N360">
            <v>0</v>
          </cell>
          <cell r="O360">
            <v>0</v>
          </cell>
          <cell r="P360">
            <v>0</v>
          </cell>
          <cell r="Q360">
            <v>0</v>
          </cell>
          <cell r="R360">
            <v>0</v>
          </cell>
          <cell r="S360">
            <v>0</v>
          </cell>
          <cell r="T360">
            <v>0</v>
          </cell>
          <cell r="W360">
            <v>0</v>
          </cell>
        </row>
        <row r="361">
          <cell r="N361">
            <v>0</v>
          </cell>
          <cell r="O361">
            <v>0</v>
          </cell>
          <cell r="P361">
            <v>0</v>
          </cell>
          <cell r="Q361">
            <v>0</v>
          </cell>
          <cell r="R361">
            <v>0</v>
          </cell>
          <cell r="S361">
            <v>0</v>
          </cell>
          <cell r="T361">
            <v>0</v>
          </cell>
          <cell r="W361">
            <v>0</v>
          </cell>
        </row>
        <row r="362">
          <cell r="N362">
            <v>0</v>
          </cell>
          <cell r="O362">
            <v>0</v>
          </cell>
          <cell r="P362">
            <v>0</v>
          </cell>
          <cell r="Q362">
            <v>0</v>
          </cell>
          <cell r="R362">
            <v>0</v>
          </cell>
          <cell r="S362">
            <v>0</v>
          </cell>
          <cell r="T362">
            <v>0</v>
          </cell>
          <cell r="W362">
            <v>0</v>
          </cell>
        </row>
        <row r="363">
          <cell r="N363">
            <v>0</v>
          </cell>
          <cell r="O363">
            <v>0</v>
          </cell>
          <cell r="P363">
            <v>0</v>
          </cell>
          <cell r="Q363">
            <v>0</v>
          </cell>
          <cell r="R363">
            <v>0</v>
          </cell>
          <cell r="S363">
            <v>0</v>
          </cell>
          <cell r="T363">
            <v>0</v>
          </cell>
          <cell r="W363">
            <v>0</v>
          </cell>
        </row>
        <row r="364">
          <cell r="N364">
            <v>0</v>
          </cell>
          <cell r="O364">
            <v>0</v>
          </cell>
          <cell r="P364">
            <v>0</v>
          </cell>
          <cell r="Q364">
            <v>0</v>
          </cell>
          <cell r="R364">
            <v>0</v>
          </cell>
          <cell r="S364">
            <v>0</v>
          </cell>
          <cell r="T364">
            <v>0</v>
          </cell>
          <cell r="W364">
            <v>0</v>
          </cell>
        </row>
        <row r="365">
          <cell r="N365">
            <v>0</v>
          </cell>
          <cell r="O365">
            <v>0</v>
          </cell>
          <cell r="P365">
            <v>0</v>
          </cell>
          <cell r="Q365">
            <v>0</v>
          </cell>
          <cell r="R365">
            <v>0</v>
          </cell>
          <cell r="S365">
            <v>0</v>
          </cell>
          <cell r="T365">
            <v>0</v>
          </cell>
          <cell r="W365">
            <v>0</v>
          </cell>
        </row>
        <row r="366">
          <cell r="N366">
            <v>0</v>
          </cell>
          <cell r="O366">
            <v>0</v>
          </cell>
          <cell r="P366">
            <v>0</v>
          </cell>
          <cell r="Q366">
            <v>0</v>
          </cell>
          <cell r="R366">
            <v>0</v>
          </cell>
          <cell r="S366">
            <v>0</v>
          </cell>
          <cell r="T366">
            <v>0</v>
          </cell>
          <cell r="W366">
            <v>0</v>
          </cell>
        </row>
        <row r="367">
          <cell r="N367">
            <v>0</v>
          </cell>
          <cell r="O367">
            <v>0</v>
          </cell>
          <cell r="P367">
            <v>0</v>
          </cell>
          <cell r="Q367">
            <v>0</v>
          </cell>
          <cell r="R367">
            <v>0</v>
          </cell>
          <cell r="S367">
            <v>0</v>
          </cell>
          <cell r="T367">
            <v>0</v>
          </cell>
          <cell r="W367">
            <v>0</v>
          </cell>
        </row>
        <row r="368">
          <cell r="N368">
            <v>0</v>
          </cell>
          <cell r="O368">
            <v>0</v>
          </cell>
          <cell r="P368">
            <v>0</v>
          </cell>
          <cell r="Q368">
            <v>0</v>
          </cell>
          <cell r="R368">
            <v>0</v>
          </cell>
          <cell r="S368">
            <v>0</v>
          </cell>
          <cell r="T368">
            <v>0</v>
          </cell>
          <cell r="W368">
            <v>0</v>
          </cell>
        </row>
        <row r="369">
          <cell r="N369">
            <v>0</v>
          </cell>
          <cell r="O369">
            <v>0</v>
          </cell>
          <cell r="P369">
            <v>0</v>
          </cell>
          <cell r="Q369">
            <v>0</v>
          </cell>
          <cell r="R369">
            <v>0</v>
          </cell>
          <cell r="S369">
            <v>0</v>
          </cell>
          <cell r="T369">
            <v>0</v>
          </cell>
          <cell r="W369">
            <v>0</v>
          </cell>
        </row>
        <row r="370">
          <cell r="N370">
            <v>0</v>
          </cell>
          <cell r="O370">
            <v>0</v>
          </cell>
          <cell r="P370">
            <v>0</v>
          </cell>
          <cell r="Q370">
            <v>0</v>
          </cell>
          <cell r="R370">
            <v>0</v>
          </cell>
          <cell r="S370">
            <v>0</v>
          </cell>
          <cell r="T370">
            <v>0</v>
          </cell>
          <cell r="W370">
            <v>0</v>
          </cell>
        </row>
        <row r="371">
          <cell r="N371">
            <v>0</v>
          </cell>
          <cell r="O371">
            <v>0</v>
          </cell>
          <cell r="P371">
            <v>0</v>
          </cell>
          <cell r="Q371">
            <v>0</v>
          </cell>
          <cell r="R371">
            <v>0</v>
          </cell>
          <cell r="S371">
            <v>0</v>
          </cell>
          <cell r="T371">
            <v>0</v>
          </cell>
          <cell r="W371">
            <v>0</v>
          </cell>
        </row>
        <row r="372">
          <cell r="N372">
            <v>0</v>
          </cell>
          <cell r="O372">
            <v>0</v>
          </cell>
          <cell r="P372">
            <v>0</v>
          </cell>
          <cell r="Q372">
            <v>0</v>
          </cell>
          <cell r="R372">
            <v>0</v>
          </cell>
          <cell r="S372">
            <v>0</v>
          </cell>
          <cell r="T372">
            <v>0</v>
          </cell>
          <cell r="W372">
            <v>0</v>
          </cell>
        </row>
        <row r="373">
          <cell r="N373">
            <v>0</v>
          </cell>
          <cell r="O373">
            <v>0</v>
          </cell>
          <cell r="P373">
            <v>0</v>
          </cell>
          <cell r="Q373">
            <v>0</v>
          </cell>
          <cell r="R373">
            <v>0</v>
          </cell>
          <cell r="S373">
            <v>0</v>
          </cell>
          <cell r="T373">
            <v>0</v>
          </cell>
          <cell r="W373">
            <v>0</v>
          </cell>
        </row>
        <row r="374">
          <cell r="N374">
            <v>0</v>
          </cell>
          <cell r="O374">
            <v>0</v>
          </cell>
          <cell r="P374">
            <v>0</v>
          </cell>
          <cell r="Q374">
            <v>0</v>
          </cell>
          <cell r="R374">
            <v>0</v>
          </cell>
          <cell r="S374">
            <v>0</v>
          </cell>
          <cell r="T374">
            <v>0</v>
          </cell>
          <cell r="W374">
            <v>0</v>
          </cell>
        </row>
        <row r="375">
          <cell r="N375">
            <v>0</v>
          </cell>
          <cell r="O375">
            <v>0</v>
          </cell>
          <cell r="P375">
            <v>0</v>
          </cell>
          <cell r="Q375">
            <v>0</v>
          </cell>
          <cell r="R375">
            <v>0</v>
          </cell>
          <cell r="S375">
            <v>0</v>
          </cell>
          <cell r="T375">
            <v>0</v>
          </cell>
          <cell r="W375">
            <v>0</v>
          </cell>
        </row>
        <row r="376">
          <cell r="N376">
            <v>0</v>
          </cell>
          <cell r="O376">
            <v>0</v>
          </cell>
          <cell r="P376">
            <v>0</v>
          </cell>
          <cell r="Q376">
            <v>0</v>
          </cell>
          <cell r="R376">
            <v>0</v>
          </cell>
          <cell r="S376">
            <v>0</v>
          </cell>
          <cell r="T376">
            <v>0</v>
          </cell>
          <cell r="W376">
            <v>0</v>
          </cell>
        </row>
        <row r="377">
          <cell r="N377">
            <v>0</v>
          </cell>
          <cell r="O377">
            <v>0</v>
          </cell>
          <cell r="P377">
            <v>0</v>
          </cell>
          <cell r="Q377">
            <v>0</v>
          </cell>
          <cell r="R377">
            <v>0</v>
          </cell>
          <cell r="S377">
            <v>0</v>
          </cell>
          <cell r="T377">
            <v>0</v>
          </cell>
          <cell r="W377">
            <v>0</v>
          </cell>
        </row>
        <row r="378">
          <cell r="N378">
            <v>0</v>
          </cell>
          <cell r="O378">
            <v>0</v>
          </cell>
          <cell r="P378">
            <v>0</v>
          </cell>
          <cell r="Q378">
            <v>0</v>
          </cell>
          <cell r="R378">
            <v>0</v>
          </cell>
          <cell r="S378">
            <v>0</v>
          </cell>
          <cell r="T378">
            <v>0</v>
          </cell>
          <cell r="W378">
            <v>0</v>
          </cell>
        </row>
        <row r="379">
          <cell r="N379">
            <v>0</v>
          </cell>
          <cell r="O379">
            <v>0</v>
          </cell>
          <cell r="P379">
            <v>0</v>
          </cell>
          <cell r="Q379">
            <v>0</v>
          </cell>
          <cell r="R379">
            <v>0</v>
          </cell>
          <cell r="S379">
            <v>0</v>
          </cell>
          <cell r="T379">
            <v>0</v>
          </cell>
          <cell r="W379">
            <v>0</v>
          </cell>
        </row>
        <row r="380">
          <cell r="N380">
            <v>0</v>
          </cell>
          <cell r="O380">
            <v>0</v>
          </cell>
          <cell r="P380">
            <v>0</v>
          </cell>
          <cell r="Q380">
            <v>0</v>
          </cell>
          <cell r="R380">
            <v>0</v>
          </cell>
          <cell r="S380">
            <v>0</v>
          </cell>
          <cell r="T380">
            <v>0</v>
          </cell>
          <cell r="W380">
            <v>0</v>
          </cell>
        </row>
        <row r="381">
          <cell r="N381">
            <v>0</v>
          </cell>
          <cell r="O381">
            <v>0</v>
          </cell>
          <cell r="P381">
            <v>0</v>
          </cell>
          <cell r="Q381">
            <v>0</v>
          </cell>
          <cell r="R381">
            <v>0</v>
          </cell>
          <cell r="S381">
            <v>0</v>
          </cell>
          <cell r="T381">
            <v>0</v>
          </cell>
          <cell r="W381">
            <v>0</v>
          </cell>
        </row>
        <row r="382">
          <cell r="N382">
            <v>0</v>
          </cell>
          <cell r="O382">
            <v>0</v>
          </cell>
          <cell r="P382">
            <v>0</v>
          </cell>
          <cell r="Q382">
            <v>0</v>
          </cell>
          <cell r="R382">
            <v>0</v>
          </cell>
          <cell r="S382">
            <v>0</v>
          </cell>
          <cell r="T382">
            <v>0</v>
          </cell>
          <cell r="W382">
            <v>0</v>
          </cell>
        </row>
        <row r="383">
          <cell r="N383">
            <v>0</v>
          </cell>
          <cell r="O383">
            <v>0</v>
          </cell>
          <cell r="P383">
            <v>0</v>
          </cell>
          <cell r="Q383">
            <v>0</v>
          </cell>
          <cell r="R383">
            <v>0</v>
          </cell>
          <cell r="S383">
            <v>0</v>
          </cell>
          <cell r="T383">
            <v>0</v>
          </cell>
          <cell r="W383">
            <v>0</v>
          </cell>
        </row>
        <row r="384">
          <cell r="N384">
            <v>0</v>
          </cell>
          <cell r="O384">
            <v>0</v>
          </cell>
          <cell r="P384">
            <v>0</v>
          </cell>
          <cell r="Q384">
            <v>0</v>
          </cell>
          <cell r="R384">
            <v>0</v>
          </cell>
          <cell r="S384">
            <v>0</v>
          </cell>
          <cell r="T384">
            <v>0</v>
          </cell>
          <cell r="W384">
            <v>0</v>
          </cell>
        </row>
        <row r="385">
          <cell r="N385">
            <v>0</v>
          </cell>
          <cell r="O385">
            <v>0</v>
          </cell>
          <cell r="P385">
            <v>0</v>
          </cell>
          <cell r="Q385">
            <v>0</v>
          </cell>
          <cell r="R385">
            <v>0</v>
          </cell>
          <cell r="S385">
            <v>0</v>
          </cell>
          <cell r="T385">
            <v>0</v>
          </cell>
          <cell r="W385">
            <v>0</v>
          </cell>
        </row>
        <row r="386">
          <cell r="N386">
            <v>0</v>
          </cell>
          <cell r="O386">
            <v>0</v>
          </cell>
          <cell r="P386">
            <v>0</v>
          </cell>
          <cell r="Q386">
            <v>0</v>
          </cell>
          <cell r="R386">
            <v>0</v>
          </cell>
          <cell r="S386">
            <v>0</v>
          </cell>
          <cell r="T386">
            <v>0</v>
          </cell>
          <cell r="W386">
            <v>0</v>
          </cell>
        </row>
        <row r="387">
          <cell r="N387">
            <v>0</v>
          </cell>
          <cell r="O387">
            <v>0</v>
          </cell>
          <cell r="P387">
            <v>0</v>
          </cell>
          <cell r="Q387">
            <v>0</v>
          </cell>
          <cell r="R387">
            <v>0</v>
          </cell>
          <cell r="S387">
            <v>0</v>
          </cell>
          <cell r="T387">
            <v>0</v>
          </cell>
          <cell r="W387">
            <v>0</v>
          </cell>
        </row>
        <row r="388">
          <cell r="N388">
            <v>0</v>
          </cell>
          <cell r="O388">
            <v>0</v>
          </cell>
          <cell r="P388">
            <v>0</v>
          </cell>
          <cell r="Q388">
            <v>0</v>
          </cell>
          <cell r="R388">
            <v>0</v>
          </cell>
          <cell r="S388">
            <v>0</v>
          </cell>
          <cell r="T388">
            <v>0</v>
          </cell>
          <cell r="W388">
            <v>0</v>
          </cell>
        </row>
        <row r="389">
          <cell r="N389">
            <v>0</v>
          </cell>
          <cell r="O389">
            <v>0</v>
          </cell>
          <cell r="P389">
            <v>0</v>
          </cell>
          <cell r="Q389">
            <v>0</v>
          </cell>
          <cell r="R389">
            <v>0</v>
          </cell>
          <cell r="S389">
            <v>0</v>
          </cell>
          <cell r="T389">
            <v>0</v>
          </cell>
          <cell r="W389">
            <v>0</v>
          </cell>
        </row>
        <row r="390">
          <cell r="N390">
            <v>0</v>
          </cell>
          <cell r="O390">
            <v>0</v>
          </cell>
          <cell r="P390">
            <v>0</v>
          </cell>
          <cell r="Q390">
            <v>0</v>
          </cell>
          <cell r="R390">
            <v>0</v>
          </cell>
          <cell r="S390">
            <v>0</v>
          </cell>
          <cell r="T390">
            <v>0</v>
          </cell>
          <cell r="W390">
            <v>0</v>
          </cell>
        </row>
        <row r="391">
          <cell r="N391">
            <v>0</v>
          </cell>
          <cell r="O391">
            <v>0</v>
          </cell>
          <cell r="P391">
            <v>0</v>
          </cell>
          <cell r="Q391">
            <v>0</v>
          </cell>
          <cell r="R391">
            <v>0</v>
          </cell>
          <cell r="S391">
            <v>0</v>
          </cell>
          <cell r="T391">
            <v>0</v>
          </cell>
          <cell r="W391">
            <v>0</v>
          </cell>
        </row>
        <row r="392">
          <cell r="N392">
            <v>0</v>
          </cell>
          <cell r="O392">
            <v>0</v>
          </cell>
          <cell r="P392">
            <v>0</v>
          </cell>
          <cell r="Q392">
            <v>0</v>
          </cell>
          <cell r="R392">
            <v>0</v>
          </cell>
          <cell r="S392">
            <v>0</v>
          </cell>
          <cell r="T392">
            <v>0</v>
          </cell>
          <cell r="W392">
            <v>0</v>
          </cell>
        </row>
        <row r="393">
          <cell r="N393">
            <v>0</v>
          </cell>
          <cell r="O393">
            <v>0</v>
          </cell>
          <cell r="P393">
            <v>0</v>
          </cell>
          <cell r="Q393">
            <v>0</v>
          </cell>
          <cell r="R393">
            <v>0</v>
          </cell>
          <cell r="S393">
            <v>0</v>
          </cell>
          <cell r="T393">
            <v>0</v>
          </cell>
          <cell r="W393">
            <v>0</v>
          </cell>
        </row>
        <row r="394">
          <cell r="N394">
            <v>0</v>
          </cell>
          <cell r="O394">
            <v>0</v>
          </cell>
          <cell r="P394">
            <v>0</v>
          </cell>
          <cell r="Q394">
            <v>0</v>
          </cell>
          <cell r="R394">
            <v>0</v>
          </cell>
          <cell r="S394">
            <v>0</v>
          </cell>
          <cell r="T394">
            <v>0</v>
          </cell>
          <cell r="W394">
            <v>0</v>
          </cell>
        </row>
        <row r="395">
          <cell r="N395">
            <v>0</v>
          </cell>
          <cell r="O395">
            <v>0</v>
          </cell>
          <cell r="P395">
            <v>0</v>
          </cell>
          <cell r="Q395">
            <v>0</v>
          </cell>
          <cell r="R395">
            <v>0</v>
          </cell>
          <cell r="S395">
            <v>0</v>
          </cell>
          <cell r="T395">
            <v>0</v>
          </cell>
          <cell r="W395">
            <v>0</v>
          </cell>
        </row>
        <row r="396">
          <cell r="N396">
            <v>0</v>
          </cell>
          <cell r="O396">
            <v>0</v>
          </cell>
          <cell r="P396">
            <v>0</v>
          </cell>
          <cell r="Q396">
            <v>0</v>
          </cell>
          <cell r="R396">
            <v>0</v>
          </cell>
          <cell r="S396">
            <v>0</v>
          </cell>
          <cell r="T396">
            <v>0</v>
          </cell>
          <cell r="W396">
            <v>0</v>
          </cell>
        </row>
        <row r="397">
          <cell r="N397">
            <v>0</v>
          </cell>
          <cell r="O397">
            <v>0</v>
          </cell>
          <cell r="P397">
            <v>0</v>
          </cell>
          <cell r="Q397">
            <v>0</v>
          </cell>
          <cell r="R397">
            <v>0</v>
          </cell>
          <cell r="S397">
            <v>0</v>
          </cell>
          <cell r="T397">
            <v>0</v>
          </cell>
          <cell r="W397">
            <v>0</v>
          </cell>
        </row>
        <row r="398">
          <cell r="N398">
            <v>0</v>
          </cell>
          <cell r="O398">
            <v>0</v>
          </cell>
          <cell r="P398">
            <v>0</v>
          </cell>
          <cell r="Q398">
            <v>0</v>
          </cell>
          <cell r="R398">
            <v>0</v>
          </cell>
          <cell r="S398">
            <v>0</v>
          </cell>
          <cell r="T398">
            <v>0</v>
          </cell>
          <cell r="W398">
            <v>0</v>
          </cell>
        </row>
        <row r="399">
          <cell r="N399">
            <v>0</v>
          </cell>
          <cell r="O399">
            <v>0</v>
          </cell>
          <cell r="P399">
            <v>0</v>
          </cell>
          <cell r="Q399">
            <v>0</v>
          </cell>
          <cell r="R399">
            <v>0</v>
          </cell>
          <cell r="S399">
            <v>0</v>
          </cell>
          <cell r="T399">
            <v>0</v>
          </cell>
          <cell r="W399">
            <v>0</v>
          </cell>
        </row>
        <row r="400">
          <cell r="N400">
            <v>0</v>
          </cell>
          <cell r="O400">
            <v>0</v>
          </cell>
          <cell r="P400">
            <v>0</v>
          </cell>
          <cell r="Q400">
            <v>0</v>
          </cell>
          <cell r="R400">
            <v>0</v>
          </cell>
          <cell r="S400">
            <v>0</v>
          </cell>
          <cell r="T400">
            <v>0</v>
          </cell>
          <cell r="W400">
            <v>0</v>
          </cell>
        </row>
        <row r="401">
          <cell r="N401">
            <v>0</v>
          </cell>
          <cell r="O401">
            <v>0</v>
          </cell>
          <cell r="P401">
            <v>0</v>
          </cell>
          <cell r="Q401">
            <v>0</v>
          </cell>
          <cell r="R401">
            <v>0</v>
          </cell>
          <cell r="S401">
            <v>0</v>
          </cell>
          <cell r="T401">
            <v>0</v>
          </cell>
          <cell r="W401">
            <v>0</v>
          </cell>
        </row>
        <row r="402">
          <cell r="N402">
            <v>0</v>
          </cell>
          <cell r="O402">
            <v>0</v>
          </cell>
          <cell r="P402">
            <v>0</v>
          </cell>
          <cell r="Q402">
            <v>0</v>
          </cell>
          <cell r="R402">
            <v>0</v>
          </cell>
          <cell r="S402">
            <v>0</v>
          </cell>
          <cell r="T402">
            <v>0</v>
          </cell>
          <cell r="W402">
            <v>0</v>
          </cell>
        </row>
        <row r="403">
          <cell r="N403">
            <v>0</v>
          </cell>
          <cell r="O403">
            <v>0</v>
          </cell>
          <cell r="P403">
            <v>0</v>
          </cell>
          <cell r="Q403">
            <v>0</v>
          </cell>
          <cell r="R403">
            <v>0</v>
          </cell>
          <cell r="S403">
            <v>0</v>
          </cell>
          <cell r="T403">
            <v>0</v>
          </cell>
          <cell r="W403">
            <v>0</v>
          </cell>
        </row>
        <row r="404">
          <cell r="N404">
            <v>0</v>
          </cell>
          <cell r="O404">
            <v>0</v>
          </cell>
          <cell r="P404">
            <v>0</v>
          </cell>
          <cell r="Q404">
            <v>0</v>
          </cell>
          <cell r="R404">
            <v>0</v>
          </cell>
          <cell r="S404">
            <v>0</v>
          </cell>
          <cell r="T404">
            <v>0</v>
          </cell>
          <cell r="W404">
            <v>0</v>
          </cell>
        </row>
        <row r="405">
          <cell r="N405">
            <v>0</v>
          </cell>
          <cell r="O405">
            <v>0</v>
          </cell>
          <cell r="P405">
            <v>0</v>
          </cell>
          <cell r="Q405">
            <v>0</v>
          </cell>
          <cell r="R405">
            <v>0</v>
          </cell>
          <cell r="S405">
            <v>0</v>
          </cell>
          <cell r="T405">
            <v>0</v>
          </cell>
          <cell r="W405">
            <v>0</v>
          </cell>
        </row>
        <row r="406">
          <cell r="N406">
            <v>0</v>
          </cell>
          <cell r="O406">
            <v>0</v>
          </cell>
          <cell r="P406">
            <v>0</v>
          </cell>
          <cell r="Q406">
            <v>0</v>
          </cell>
          <cell r="R406">
            <v>0</v>
          </cell>
          <cell r="S406">
            <v>0</v>
          </cell>
          <cell r="T406">
            <v>0</v>
          </cell>
          <cell r="W406">
            <v>0</v>
          </cell>
        </row>
        <row r="407">
          <cell r="N407">
            <v>0</v>
          </cell>
          <cell r="O407">
            <v>0</v>
          </cell>
          <cell r="P407">
            <v>0</v>
          </cell>
          <cell r="Q407">
            <v>0</v>
          </cell>
          <cell r="R407">
            <v>0</v>
          </cell>
          <cell r="S407">
            <v>0</v>
          </cell>
          <cell r="T407">
            <v>0</v>
          </cell>
          <cell r="W407">
            <v>0</v>
          </cell>
        </row>
        <row r="408">
          <cell r="N408">
            <v>0</v>
          </cell>
          <cell r="O408">
            <v>0</v>
          </cell>
          <cell r="P408">
            <v>0</v>
          </cell>
          <cell r="Q408">
            <v>0</v>
          </cell>
          <cell r="R408">
            <v>0</v>
          </cell>
          <cell r="S408">
            <v>0</v>
          </cell>
          <cell r="T408">
            <v>0</v>
          </cell>
          <cell r="W408">
            <v>0</v>
          </cell>
        </row>
        <row r="409">
          <cell r="N409">
            <v>0</v>
          </cell>
          <cell r="O409">
            <v>0</v>
          </cell>
          <cell r="P409">
            <v>0</v>
          </cell>
          <cell r="Q409">
            <v>0</v>
          </cell>
          <cell r="R409">
            <v>0</v>
          </cell>
          <cell r="S409">
            <v>0</v>
          </cell>
          <cell r="T409">
            <v>0</v>
          </cell>
          <cell r="W409">
            <v>0</v>
          </cell>
        </row>
        <row r="410">
          <cell r="N410">
            <v>0</v>
          </cell>
          <cell r="O410">
            <v>0</v>
          </cell>
          <cell r="P410">
            <v>0</v>
          </cell>
          <cell r="Q410">
            <v>0</v>
          </cell>
          <cell r="R410">
            <v>0</v>
          </cell>
          <cell r="S410">
            <v>0</v>
          </cell>
          <cell r="T410">
            <v>0</v>
          </cell>
          <cell r="W410">
            <v>0</v>
          </cell>
        </row>
        <row r="411">
          <cell r="N411">
            <v>0</v>
          </cell>
          <cell r="O411">
            <v>0</v>
          </cell>
          <cell r="P411">
            <v>0</v>
          </cell>
          <cell r="Q411">
            <v>0</v>
          </cell>
          <cell r="R411">
            <v>0</v>
          </cell>
          <cell r="S411">
            <v>0</v>
          </cell>
          <cell r="T411">
            <v>0</v>
          </cell>
          <cell r="W411">
            <v>0</v>
          </cell>
        </row>
        <row r="412">
          <cell r="N412">
            <v>0</v>
          </cell>
          <cell r="O412">
            <v>0</v>
          </cell>
          <cell r="P412">
            <v>0</v>
          </cell>
          <cell r="Q412">
            <v>0</v>
          </cell>
          <cell r="R412">
            <v>0</v>
          </cell>
          <cell r="S412">
            <v>0</v>
          </cell>
          <cell r="T412">
            <v>0</v>
          </cell>
          <cell r="W412">
            <v>0</v>
          </cell>
        </row>
        <row r="413">
          <cell r="N413">
            <v>0</v>
          </cell>
          <cell r="O413">
            <v>0</v>
          </cell>
          <cell r="P413">
            <v>0</v>
          </cell>
          <cell r="Q413">
            <v>0</v>
          </cell>
          <cell r="R413">
            <v>0</v>
          </cell>
          <cell r="S413">
            <v>0</v>
          </cell>
          <cell r="T413">
            <v>0</v>
          </cell>
          <cell r="W413">
            <v>0</v>
          </cell>
        </row>
        <row r="414">
          <cell r="N414">
            <v>0</v>
          </cell>
          <cell r="O414">
            <v>0</v>
          </cell>
          <cell r="P414">
            <v>0</v>
          </cell>
          <cell r="Q414">
            <v>0</v>
          </cell>
          <cell r="R414">
            <v>0</v>
          </cell>
          <cell r="S414">
            <v>0</v>
          </cell>
          <cell r="T414">
            <v>0</v>
          </cell>
          <cell r="W414">
            <v>0</v>
          </cell>
        </row>
        <row r="415">
          <cell r="N415">
            <v>0</v>
          </cell>
          <cell r="O415">
            <v>0</v>
          </cell>
          <cell r="P415">
            <v>0</v>
          </cell>
          <cell r="Q415">
            <v>0</v>
          </cell>
          <cell r="R415">
            <v>0</v>
          </cell>
          <cell r="S415">
            <v>0</v>
          </cell>
          <cell r="T415">
            <v>0</v>
          </cell>
          <cell r="W415">
            <v>0</v>
          </cell>
        </row>
        <row r="416">
          <cell r="N416">
            <v>0</v>
          </cell>
          <cell r="O416">
            <v>0</v>
          </cell>
          <cell r="P416">
            <v>0</v>
          </cell>
          <cell r="Q416">
            <v>0</v>
          </cell>
          <cell r="R416">
            <v>0</v>
          </cell>
          <cell r="S416">
            <v>0</v>
          </cell>
          <cell r="T416">
            <v>0</v>
          </cell>
          <cell r="W416">
            <v>0</v>
          </cell>
        </row>
        <row r="417">
          <cell r="N417">
            <v>0</v>
          </cell>
          <cell r="O417">
            <v>0</v>
          </cell>
          <cell r="P417">
            <v>0</v>
          </cell>
          <cell r="Q417">
            <v>0</v>
          </cell>
          <cell r="R417">
            <v>0</v>
          </cell>
          <cell r="S417">
            <v>0</v>
          </cell>
          <cell r="T417">
            <v>0</v>
          </cell>
          <cell r="W417">
            <v>0</v>
          </cell>
        </row>
        <row r="418">
          <cell r="N418">
            <v>0</v>
          </cell>
          <cell r="O418">
            <v>0</v>
          </cell>
          <cell r="P418">
            <v>0</v>
          </cell>
          <cell r="Q418">
            <v>0</v>
          </cell>
          <cell r="R418">
            <v>0</v>
          </cell>
          <cell r="S418">
            <v>0</v>
          </cell>
          <cell r="T418">
            <v>0</v>
          </cell>
          <cell r="W418">
            <v>0</v>
          </cell>
        </row>
        <row r="419">
          <cell r="N419">
            <v>0</v>
          </cell>
          <cell r="O419">
            <v>0</v>
          </cell>
          <cell r="P419">
            <v>0</v>
          </cell>
          <cell r="Q419">
            <v>0</v>
          </cell>
          <cell r="R419">
            <v>0</v>
          </cell>
          <cell r="S419">
            <v>0</v>
          </cell>
          <cell r="T419">
            <v>0</v>
          </cell>
          <cell r="W419">
            <v>0</v>
          </cell>
        </row>
        <row r="420">
          <cell r="N420">
            <v>0</v>
          </cell>
          <cell r="O420">
            <v>0</v>
          </cell>
          <cell r="P420">
            <v>0</v>
          </cell>
          <cell r="Q420">
            <v>0</v>
          </cell>
          <cell r="R420">
            <v>0</v>
          </cell>
          <cell r="S420">
            <v>0</v>
          </cell>
          <cell r="T420">
            <v>0</v>
          </cell>
          <cell r="W420">
            <v>0</v>
          </cell>
        </row>
        <row r="421">
          <cell r="N421">
            <v>0</v>
          </cell>
          <cell r="O421">
            <v>0</v>
          </cell>
          <cell r="P421">
            <v>0</v>
          </cell>
          <cell r="Q421">
            <v>0</v>
          </cell>
          <cell r="R421">
            <v>0</v>
          </cell>
          <cell r="S421">
            <v>0</v>
          </cell>
          <cell r="T421">
            <v>0</v>
          </cell>
          <cell r="W421">
            <v>0</v>
          </cell>
        </row>
        <row r="422">
          <cell r="N422">
            <v>0</v>
          </cell>
          <cell r="O422">
            <v>0</v>
          </cell>
          <cell r="P422">
            <v>0</v>
          </cell>
          <cell r="Q422">
            <v>0</v>
          </cell>
          <cell r="R422">
            <v>0</v>
          </cell>
          <cell r="S422">
            <v>0</v>
          </cell>
          <cell r="T422">
            <v>0</v>
          </cell>
          <cell r="W422">
            <v>0</v>
          </cell>
        </row>
        <row r="423">
          <cell r="N423">
            <v>0</v>
          </cell>
          <cell r="O423">
            <v>0</v>
          </cell>
          <cell r="P423">
            <v>0</v>
          </cell>
          <cell r="Q423">
            <v>0</v>
          </cell>
          <cell r="R423">
            <v>0</v>
          </cell>
          <cell r="S423">
            <v>0</v>
          </cell>
          <cell r="T423">
            <v>0</v>
          </cell>
          <cell r="W423">
            <v>0</v>
          </cell>
        </row>
        <row r="424">
          <cell r="N424">
            <v>0</v>
          </cell>
          <cell r="O424">
            <v>0</v>
          </cell>
          <cell r="P424">
            <v>0</v>
          </cell>
          <cell r="Q424">
            <v>0</v>
          </cell>
          <cell r="R424">
            <v>0</v>
          </cell>
          <cell r="S424">
            <v>0</v>
          </cell>
          <cell r="T424">
            <v>0</v>
          </cell>
          <cell r="W424">
            <v>0</v>
          </cell>
        </row>
        <row r="425">
          <cell r="N425">
            <v>0</v>
          </cell>
          <cell r="O425">
            <v>0</v>
          </cell>
          <cell r="P425">
            <v>0</v>
          </cell>
          <cell r="Q425">
            <v>0</v>
          </cell>
          <cell r="R425">
            <v>0</v>
          </cell>
          <cell r="S425">
            <v>0</v>
          </cell>
          <cell r="T425">
            <v>0</v>
          </cell>
          <cell r="W425">
            <v>0</v>
          </cell>
        </row>
        <row r="426">
          <cell r="N426">
            <v>0</v>
          </cell>
          <cell r="O426">
            <v>0</v>
          </cell>
          <cell r="P426">
            <v>0</v>
          </cell>
          <cell r="Q426">
            <v>0</v>
          </cell>
          <cell r="R426">
            <v>0</v>
          </cell>
          <cell r="S426">
            <v>0</v>
          </cell>
          <cell r="T426">
            <v>0</v>
          </cell>
          <cell r="W426">
            <v>0</v>
          </cell>
        </row>
        <row r="427">
          <cell r="N427">
            <v>0</v>
          </cell>
          <cell r="O427">
            <v>0</v>
          </cell>
          <cell r="P427">
            <v>0</v>
          </cell>
          <cell r="Q427">
            <v>0</v>
          </cell>
          <cell r="R427">
            <v>0</v>
          </cell>
          <cell r="S427">
            <v>0</v>
          </cell>
          <cell r="T427">
            <v>0</v>
          </cell>
          <cell r="W427">
            <v>0</v>
          </cell>
        </row>
        <row r="428">
          <cell r="N428">
            <v>0</v>
          </cell>
          <cell r="O428">
            <v>0</v>
          </cell>
          <cell r="P428">
            <v>0</v>
          </cell>
          <cell r="Q428">
            <v>0</v>
          </cell>
          <cell r="R428">
            <v>0</v>
          </cell>
          <cell r="S428">
            <v>0</v>
          </cell>
          <cell r="T428">
            <v>0</v>
          </cell>
          <cell r="W428">
            <v>0</v>
          </cell>
        </row>
        <row r="429">
          <cell r="N429">
            <v>0</v>
          </cell>
          <cell r="O429">
            <v>0</v>
          </cell>
          <cell r="P429">
            <v>0</v>
          </cell>
          <cell r="Q429">
            <v>0</v>
          </cell>
          <cell r="R429">
            <v>0</v>
          </cell>
          <cell r="S429">
            <v>0</v>
          </cell>
          <cell r="T429">
            <v>0</v>
          </cell>
          <cell r="W429">
            <v>0</v>
          </cell>
        </row>
        <row r="430">
          <cell r="N430">
            <v>0</v>
          </cell>
          <cell r="O430">
            <v>0</v>
          </cell>
          <cell r="P430">
            <v>0</v>
          </cell>
          <cell r="Q430">
            <v>0</v>
          </cell>
          <cell r="R430">
            <v>0</v>
          </cell>
          <cell r="S430">
            <v>0</v>
          </cell>
          <cell r="T430">
            <v>0</v>
          </cell>
          <cell r="W430">
            <v>0</v>
          </cell>
        </row>
        <row r="431">
          <cell r="N431">
            <v>0</v>
          </cell>
          <cell r="O431">
            <v>0</v>
          </cell>
          <cell r="P431">
            <v>0</v>
          </cell>
          <cell r="Q431">
            <v>0</v>
          </cell>
          <cell r="R431">
            <v>0</v>
          </cell>
          <cell r="S431">
            <v>0</v>
          </cell>
          <cell r="T431">
            <v>0</v>
          </cell>
          <cell r="W431">
            <v>0</v>
          </cell>
        </row>
        <row r="432">
          <cell r="N432">
            <v>0</v>
          </cell>
          <cell r="O432">
            <v>0</v>
          </cell>
          <cell r="P432">
            <v>0</v>
          </cell>
          <cell r="Q432">
            <v>0</v>
          </cell>
          <cell r="R432">
            <v>0</v>
          </cell>
          <cell r="S432">
            <v>0</v>
          </cell>
          <cell r="T432">
            <v>0</v>
          </cell>
          <cell r="W432">
            <v>0</v>
          </cell>
        </row>
        <row r="433">
          <cell r="N433">
            <v>0</v>
          </cell>
          <cell r="O433">
            <v>0</v>
          </cell>
          <cell r="P433">
            <v>0</v>
          </cell>
          <cell r="Q433">
            <v>0</v>
          </cell>
          <cell r="R433">
            <v>0</v>
          </cell>
          <cell r="S433">
            <v>0</v>
          </cell>
          <cell r="T433">
            <v>0</v>
          </cell>
          <cell r="W433">
            <v>0</v>
          </cell>
        </row>
        <row r="434">
          <cell r="N434">
            <v>0</v>
          </cell>
          <cell r="O434">
            <v>0</v>
          </cell>
          <cell r="P434">
            <v>0</v>
          </cell>
          <cell r="Q434">
            <v>0</v>
          </cell>
          <cell r="R434">
            <v>0</v>
          </cell>
          <cell r="S434">
            <v>0</v>
          </cell>
          <cell r="T434">
            <v>0</v>
          </cell>
          <cell r="W434">
            <v>0</v>
          </cell>
        </row>
        <row r="435">
          <cell r="N435">
            <v>0</v>
          </cell>
          <cell r="O435">
            <v>0</v>
          </cell>
          <cell r="P435">
            <v>0</v>
          </cell>
          <cell r="Q435">
            <v>0</v>
          </cell>
          <cell r="R435">
            <v>0</v>
          </cell>
          <cell r="S435">
            <v>0</v>
          </cell>
          <cell r="T435">
            <v>0</v>
          </cell>
          <cell r="W435">
            <v>0</v>
          </cell>
        </row>
        <row r="436">
          <cell r="N436">
            <v>0</v>
          </cell>
          <cell r="O436">
            <v>0</v>
          </cell>
          <cell r="P436">
            <v>0</v>
          </cell>
          <cell r="Q436">
            <v>0</v>
          </cell>
          <cell r="R436">
            <v>0</v>
          </cell>
          <cell r="S436">
            <v>0</v>
          </cell>
          <cell r="T436">
            <v>0</v>
          </cell>
          <cell r="W436">
            <v>0</v>
          </cell>
        </row>
        <row r="437">
          <cell r="N437">
            <v>0</v>
          </cell>
          <cell r="O437">
            <v>0</v>
          </cell>
          <cell r="P437">
            <v>0</v>
          </cell>
          <cell r="Q437">
            <v>0</v>
          </cell>
          <cell r="R437">
            <v>0</v>
          </cell>
          <cell r="S437">
            <v>0</v>
          </cell>
          <cell r="T437">
            <v>0</v>
          </cell>
          <cell r="W437">
            <v>0</v>
          </cell>
        </row>
        <row r="438">
          <cell r="N438">
            <v>0</v>
          </cell>
          <cell r="O438">
            <v>0</v>
          </cell>
          <cell r="P438">
            <v>0</v>
          </cell>
          <cell r="Q438">
            <v>0</v>
          </cell>
          <cell r="R438">
            <v>0</v>
          </cell>
          <cell r="S438">
            <v>0</v>
          </cell>
          <cell r="T438">
            <v>0</v>
          </cell>
          <cell r="W438">
            <v>0</v>
          </cell>
        </row>
        <row r="439">
          <cell r="N439">
            <v>0</v>
          </cell>
          <cell r="O439">
            <v>0</v>
          </cell>
          <cell r="P439">
            <v>0</v>
          </cell>
          <cell r="Q439">
            <v>0</v>
          </cell>
          <cell r="R439">
            <v>0</v>
          </cell>
          <cell r="S439">
            <v>0</v>
          </cell>
          <cell r="T439">
            <v>0</v>
          </cell>
          <cell r="W439">
            <v>0</v>
          </cell>
        </row>
        <row r="440">
          <cell r="N440">
            <v>0</v>
          </cell>
          <cell r="O440">
            <v>0</v>
          </cell>
          <cell r="P440">
            <v>0</v>
          </cell>
          <cell r="Q440">
            <v>0</v>
          </cell>
          <cell r="R440">
            <v>0</v>
          </cell>
          <cell r="S440">
            <v>0</v>
          </cell>
          <cell r="T440">
            <v>0</v>
          </cell>
          <cell r="W440">
            <v>0</v>
          </cell>
        </row>
        <row r="441">
          <cell r="N441">
            <v>0</v>
          </cell>
          <cell r="O441">
            <v>0</v>
          </cell>
          <cell r="P441">
            <v>0</v>
          </cell>
          <cell r="Q441">
            <v>0</v>
          </cell>
          <cell r="R441">
            <v>0</v>
          </cell>
          <cell r="S441">
            <v>0</v>
          </cell>
          <cell r="T441">
            <v>0</v>
          </cell>
          <cell r="W441">
            <v>0</v>
          </cell>
        </row>
        <row r="442">
          <cell r="N442">
            <v>0</v>
          </cell>
          <cell r="O442">
            <v>0</v>
          </cell>
          <cell r="P442">
            <v>0</v>
          </cell>
          <cell r="Q442">
            <v>0</v>
          </cell>
          <cell r="R442">
            <v>0</v>
          </cell>
          <cell r="S442">
            <v>0</v>
          </cell>
          <cell r="T442">
            <v>0</v>
          </cell>
          <cell r="W442">
            <v>0</v>
          </cell>
        </row>
        <row r="443">
          <cell r="N443">
            <v>0</v>
          </cell>
          <cell r="O443">
            <v>0</v>
          </cell>
          <cell r="P443">
            <v>0</v>
          </cell>
          <cell r="Q443">
            <v>0</v>
          </cell>
          <cell r="R443">
            <v>0</v>
          </cell>
          <cell r="S443">
            <v>0</v>
          </cell>
          <cell r="T443">
            <v>0</v>
          </cell>
          <cell r="W443">
            <v>0</v>
          </cell>
        </row>
        <row r="444">
          <cell r="N444">
            <v>0</v>
          </cell>
          <cell r="O444">
            <v>0</v>
          </cell>
          <cell r="P444">
            <v>0</v>
          </cell>
          <cell r="Q444">
            <v>0</v>
          </cell>
          <cell r="R444">
            <v>0</v>
          </cell>
          <cell r="S444">
            <v>0</v>
          </cell>
          <cell r="T444">
            <v>0</v>
          </cell>
          <cell r="W444">
            <v>0</v>
          </cell>
        </row>
        <row r="445">
          <cell r="N445">
            <v>0</v>
          </cell>
          <cell r="O445">
            <v>0</v>
          </cell>
          <cell r="P445">
            <v>0</v>
          </cell>
          <cell r="Q445">
            <v>0</v>
          </cell>
          <cell r="R445">
            <v>0</v>
          </cell>
          <cell r="S445">
            <v>0</v>
          </cell>
          <cell r="T445">
            <v>0</v>
          </cell>
          <cell r="W445">
            <v>0</v>
          </cell>
        </row>
        <row r="446">
          <cell r="N446">
            <v>0</v>
          </cell>
          <cell r="O446">
            <v>0</v>
          </cell>
          <cell r="P446">
            <v>0</v>
          </cell>
          <cell r="Q446">
            <v>0</v>
          </cell>
          <cell r="R446">
            <v>0</v>
          </cell>
          <cell r="S446">
            <v>0</v>
          </cell>
          <cell r="T446">
            <v>0</v>
          </cell>
          <cell r="W446">
            <v>0</v>
          </cell>
        </row>
        <row r="447">
          <cell r="N447">
            <v>0</v>
          </cell>
          <cell r="O447">
            <v>0</v>
          </cell>
          <cell r="P447">
            <v>0</v>
          </cell>
          <cell r="Q447">
            <v>0</v>
          </cell>
          <cell r="R447">
            <v>0</v>
          </cell>
          <cell r="S447">
            <v>0</v>
          </cell>
          <cell r="T447">
            <v>0</v>
          </cell>
          <cell r="W447">
            <v>0</v>
          </cell>
        </row>
        <row r="448">
          <cell r="N448">
            <v>0</v>
          </cell>
          <cell r="O448">
            <v>0</v>
          </cell>
          <cell r="P448">
            <v>0</v>
          </cell>
          <cell r="Q448">
            <v>0</v>
          </cell>
          <cell r="R448">
            <v>0</v>
          </cell>
          <cell r="S448">
            <v>0</v>
          </cell>
          <cell r="T448">
            <v>0</v>
          </cell>
          <cell r="W448">
            <v>0</v>
          </cell>
        </row>
        <row r="449">
          <cell r="N449">
            <v>0</v>
          </cell>
          <cell r="O449">
            <v>0</v>
          </cell>
          <cell r="P449">
            <v>0</v>
          </cell>
          <cell r="Q449">
            <v>0</v>
          </cell>
          <cell r="R449">
            <v>0</v>
          </cell>
          <cell r="S449">
            <v>0</v>
          </cell>
          <cell r="T449">
            <v>0</v>
          </cell>
          <cell r="W449">
            <v>0</v>
          </cell>
        </row>
        <row r="450">
          <cell r="N450">
            <v>0</v>
          </cell>
          <cell r="O450">
            <v>0</v>
          </cell>
          <cell r="P450">
            <v>0</v>
          </cell>
          <cell r="Q450">
            <v>0</v>
          </cell>
          <cell r="R450">
            <v>0</v>
          </cell>
          <cell r="S450">
            <v>0</v>
          </cell>
          <cell r="T450">
            <v>0</v>
          </cell>
          <cell r="W450">
            <v>0</v>
          </cell>
        </row>
        <row r="451">
          <cell r="N451">
            <v>0</v>
          </cell>
          <cell r="O451">
            <v>0</v>
          </cell>
          <cell r="P451">
            <v>0</v>
          </cell>
          <cell r="Q451">
            <v>0</v>
          </cell>
          <cell r="R451">
            <v>0</v>
          </cell>
          <cell r="S451">
            <v>0</v>
          </cell>
          <cell r="T451">
            <v>0</v>
          </cell>
          <cell r="W451">
            <v>0</v>
          </cell>
        </row>
        <row r="452">
          <cell r="N452">
            <v>0</v>
          </cell>
          <cell r="O452">
            <v>0</v>
          </cell>
          <cell r="P452">
            <v>0</v>
          </cell>
          <cell r="Q452">
            <v>0</v>
          </cell>
          <cell r="R452">
            <v>0</v>
          </cell>
          <cell r="S452">
            <v>0</v>
          </cell>
          <cell r="T452">
            <v>0</v>
          </cell>
          <cell r="W452">
            <v>0</v>
          </cell>
        </row>
        <row r="453">
          <cell r="N453">
            <v>0</v>
          </cell>
          <cell r="O453">
            <v>0</v>
          </cell>
          <cell r="P453">
            <v>0</v>
          </cell>
          <cell r="Q453">
            <v>0</v>
          </cell>
          <cell r="R453">
            <v>0</v>
          </cell>
          <cell r="S453">
            <v>0</v>
          </cell>
          <cell r="T453">
            <v>0</v>
          </cell>
          <cell r="W453">
            <v>0</v>
          </cell>
        </row>
        <row r="454">
          <cell r="N454">
            <v>0</v>
          </cell>
          <cell r="O454">
            <v>0</v>
          </cell>
          <cell r="P454">
            <v>0</v>
          </cell>
          <cell r="Q454">
            <v>0</v>
          </cell>
          <cell r="R454">
            <v>0</v>
          </cell>
          <cell r="S454">
            <v>0</v>
          </cell>
          <cell r="T454">
            <v>0</v>
          </cell>
          <cell r="W454">
            <v>0</v>
          </cell>
        </row>
        <row r="455">
          <cell r="N455">
            <v>0</v>
          </cell>
          <cell r="O455">
            <v>0</v>
          </cell>
          <cell r="P455">
            <v>0</v>
          </cell>
          <cell r="Q455">
            <v>0</v>
          </cell>
          <cell r="R455">
            <v>0</v>
          </cell>
          <cell r="S455">
            <v>0</v>
          </cell>
          <cell r="T455">
            <v>0</v>
          </cell>
          <cell r="W455">
            <v>0</v>
          </cell>
        </row>
        <row r="456">
          <cell r="N456">
            <v>0</v>
          </cell>
          <cell r="O456">
            <v>0</v>
          </cell>
          <cell r="P456">
            <v>0</v>
          </cell>
          <cell r="Q456">
            <v>0</v>
          </cell>
          <cell r="R456">
            <v>0</v>
          </cell>
          <cell r="S456">
            <v>0</v>
          </cell>
          <cell r="T456">
            <v>0</v>
          </cell>
          <cell r="W456">
            <v>0</v>
          </cell>
        </row>
        <row r="457">
          <cell r="N457">
            <v>0</v>
          </cell>
          <cell r="O457">
            <v>0</v>
          </cell>
          <cell r="P457">
            <v>0</v>
          </cell>
          <cell r="Q457">
            <v>0</v>
          </cell>
          <cell r="R457">
            <v>0</v>
          </cell>
          <cell r="S457">
            <v>0</v>
          </cell>
          <cell r="T457">
            <v>0</v>
          </cell>
          <cell r="W457">
            <v>0</v>
          </cell>
        </row>
        <row r="458">
          <cell r="N458">
            <v>0</v>
          </cell>
          <cell r="O458">
            <v>0</v>
          </cell>
          <cell r="P458">
            <v>0</v>
          </cell>
          <cell r="Q458">
            <v>0</v>
          </cell>
          <cell r="R458">
            <v>0</v>
          </cell>
          <cell r="S458">
            <v>0</v>
          </cell>
          <cell r="T458">
            <v>0</v>
          </cell>
          <cell r="W458">
            <v>0</v>
          </cell>
        </row>
        <row r="459">
          <cell r="N459">
            <v>0</v>
          </cell>
          <cell r="O459">
            <v>0</v>
          </cell>
          <cell r="P459">
            <v>0</v>
          </cell>
          <cell r="Q459">
            <v>0</v>
          </cell>
          <cell r="R459">
            <v>0</v>
          </cell>
          <cell r="S459">
            <v>0</v>
          </cell>
          <cell r="T459">
            <v>0</v>
          </cell>
          <cell r="W459">
            <v>0</v>
          </cell>
        </row>
        <row r="460">
          <cell r="N460">
            <v>0</v>
          </cell>
          <cell r="O460">
            <v>0</v>
          </cell>
          <cell r="P460">
            <v>0</v>
          </cell>
          <cell r="Q460">
            <v>0</v>
          </cell>
          <cell r="R460">
            <v>0</v>
          </cell>
          <cell r="S460">
            <v>0</v>
          </cell>
          <cell r="T460">
            <v>0</v>
          </cell>
          <cell r="W460">
            <v>0</v>
          </cell>
        </row>
        <row r="461">
          <cell r="N461">
            <v>0</v>
          </cell>
          <cell r="O461">
            <v>0</v>
          </cell>
          <cell r="P461">
            <v>0</v>
          </cell>
          <cell r="Q461">
            <v>0</v>
          </cell>
          <cell r="R461">
            <v>0</v>
          </cell>
          <cell r="S461">
            <v>0</v>
          </cell>
          <cell r="T461">
            <v>0</v>
          </cell>
          <cell r="W461">
            <v>0</v>
          </cell>
        </row>
        <row r="462">
          <cell r="N462">
            <v>0</v>
          </cell>
          <cell r="O462">
            <v>0</v>
          </cell>
          <cell r="P462">
            <v>0</v>
          </cell>
          <cell r="Q462">
            <v>0</v>
          </cell>
          <cell r="R462">
            <v>0</v>
          </cell>
          <cell r="S462">
            <v>0</v>
          </cell>
          <cell r="T462">
            <v>0</v>
          </cell>
          <cell r="W462">
            <v>0</v>
          </cell>
        </row>
        <row r="463">
          <cell r="N463">
            <v>0</v>
          </cell>
          <cell r="O463">
            <v>0</v>
          </cell>
          <cell r="P463">
            <v>0</v>
          </cell>
          <cell r="Q463">
            <v>0</v>
          </cell>
          <cell r="R463">
            <v>0</v>
          </cell>
          <cell r="S463">
            <v>0</v>
          </cell>
          <cell r="T463">
            <v>0</v>
          </cell>
          <cell r="W463">
            <v>0</v>
          </cell>
        </row>
        <row r="464">
          <cell r="N464">
            <v>0</v>
          </cell>
          <cell r="O464">
            <v>0</v>
          </cell>
          <cell r="P464">
            <v>0</v>
          </cell>
          <cell r="Q464">
            <v>0</v>
          </cell>
          <cell r="R464">
            <v>0</v>
          </cell>
          <cell r="S464">
            <v>0</v>
          </cell>
          <cell r="T464">
            <v>0</v>
          </cell>
          <cell r="W464">
            <v>0</v>
          </cell>
        </row>
        <row r="465">
          <cell r="N465">
            <v>0</v>
          </cell>
          <cell r="O465">
            <v>0</v>
          </cell>
          <cell r="P465">
            <v>0</v>
          </cell>
          <cell r="Q465">
            <v>0</v>
          </cell>
          <cell r="R465">
            <v>0</v>
          </cell>
          <cell r="S465">
            <v>0</v>
          </cell>
          <cell r="T465">
            <v>0</v>
          </cell>
          <cell r="W465">
            <v>0</v>
          </cell>
        </row>
        <row r="466">
          <cell r="N466">
            <v>0</v>
          </cell>
          <cell r="O466">
            <v>0</v>
          </cell>
          <cell r="P466">
            <v>0</v>
          </cell>
          <cell r="Q466">
            <v>0</v>
          </cell>
          <cell r="R466">
            <v>0</v>
          </cell>
          <cell r="S466">
            <v>0</v>
          </cell>
          <cell r="T466">
            <v>0</v>
          </cell>
          <cell r="W466">
            <v>0</v>
          </cell>
        </row>
        <row r="467">
          <cell r="N467">
            <v>0</v>
          </cell>
          <cell r="O467">
            <v>0</v>
          </cell>
          <cell r="P467">
            <v>0</v>
          </cell>
          <cell r="Q467">
            <v>0</v>
          </cell>
          <cell r="R467">
            <v>0</v>
          </cell>
          <cell r="S467">
            <v>0</v>
          </cell>
          <cell r="T467">
            <v>0</v>
          </cell>
          <cell r="W467">
            <v>0</v>
          </cell>
        </row>
        <row r="468">
          <cell r="N468">
            <v>0</v>
          </cell>
          <cell r="O468">
            <v>0</v>
          </cell>
          <cell r="P468">
            <v>0</v>
          </cell>
          <cell r="Q468">
            <v>0</v>
          </cell>
          <cell r="R468">
            <v>0</v>
          </cell>
          <cell r="S468">
            <v>0</v>
          </cell>
          <cell r="T468">
            <v>0</v>
          </cell>
          <cell r="W468">
            <v>0</v>
          </cell>
        </row>
        <row r="469">
          <cell r="N469">
            <v>0</v>
          </cell>
          <cell r="O469">
            <v>0</v>
          </cell>
          <cell r="P469">
            <v>0</v>
          </cell>
          <cell r="Q469">
            <v>0</v>
          </cell>
          <cell r="R469">
            <v>0</v>
          </cell>
          <cell r="S469">
            <v>0</v>
          </cell>
          <cell r="T469">
            <v>0</v>
          </cell>
          <cell r="W469">
            <v>0</v>
          </cell>
        </row>
        <row r="470">
          <cell r="N470">
            <v>0</v>
          </cell>
          <cell r="O470">
            <v>0</v>
          </cell>
          <cell r="P470">
            <v>0</v>
          </cell>
          <cell r="Q470">
            <v>0</v>
          </cell>
          <cell r="R470">
            <v>0</v>
          </cell>
          <cell r="S470">
            <v>0</v>
          </cell>
          <cell r="T470">
            <v>0</v>
          </cell>
          <cell r="W470">
            <v>0</v>
          </cell>
        </row>
        <row r="471">
          <cell r="N471">
            <v>0</v>
          </cell>
          <cell r="O471">
            <v>0</v>
          </cell>
          <cell r="P471">
            <v>0</v>
          </cell>
          <cell r="Q471">
            <v>0</v>
          </cell>
          <cell r="R471">
            <v>0</v>
          </cell>
          <cell r="S471">
            <v>0</v>
          </cell>
          <cell r="T471">
            <v>0</v>
          </cell>
          <cell r="W471">
            <v>0</v>
          </cell>
        </row>
        <row r="472">
          <cell r="N472">
            <v>0</v>
          </cell>
          <cell r="O472">
            <v>0</v>
          </cell>
          <cell r="P472">
            <v>0</v>
          </cell>
          <cell r="Q472">
            <v>0</v>
          </cell>
          <cell r="R472">
            <v>0</v>
          </cell>
          <cell r="S472">
            <v>0</v>
          </cell>
          <cell r="T472">
            <v>0</v>
          </cell>
          <cell r="W472">
            <v>0</v>
          </cell>
        </row>
        <row r="473">
          <cell r="N473">
            <v>0</v>
          </cell>
          <cell r="O473">
            <v>0</v>
          </cell>
          <cell r="P473">
            <v>0</v>
          </cell>
          <cell r="Q473">
            <v>0</v>
          </cell>
          <cell r="R473">
            <v>0</v>
          </cell>
          <cell r="S473">
            <v>0</v>
          </cell>
          <cell r="T473">
            <v>0</v>
          </cell>
          <cell r="W473">
            <v>0</v>
          </cell>
        </row>
        <row r="474">
          <cell r="N474">
            <v>0</v>
          </cell>
          <cell r="O474">
            <v>0</v>
          </cell>
          <cell r="P474">
            <v>0</v>
          </cell>
          <cell r="Q474">
            <v>0</v>
          </cell>
          <cell r="R474">
            <v>0</v>
          </cell>
          <cell r="S474">
            <v>0</v>
          </cell>
          <cell r="T474">
            <v>0</v>
          </cell>
          <cell r="W474">
            <v>0</v>
          </cell>
        </row>
        <row r="475">
          <cell r="N475">
            <v>0</v>
          </cell>
          <cell r="O475">
            <v>0</v>
          </cell>
          <cell r="P475">
            <v>0</v>
          </cell>
          <cell r="Q475">
            <v>0</v>
          </cell>
          <cell r="R475">
            <v>0</v>
          </cell>
          <cell r="S475">
            <v>0</v>
          </cell>
          <cell r="T475">
            <v>0</v>
          </cell>
          <cell r="W475">
            <v>0</v>
          </cell>
        </row>
        <row r="476">
          <cell r="N476">
            <v>0</v>
          </cell>
          <cell r="O476">
            <v>0</v>
          </cell>
          <cell r="P476">
            <v>0</v>
          </cell>
          <cell r="Q476">
            <v>0</v>
          </cell>
          <cell r="R476">
            <v>0</v>
          </cell>
          <cell r="S476">
            <v>0</v>
          </cell>
          <cell r="T476">
            <v>0</v>
          </cell>
          <cell r="W476">
            <v>0</v>
          </cell>
        </row>
        <row r="477">
          <cell r="N477">
            <v>0</v>
          </cell>
          <cell r="O477">
            <v>0</v>
          </cell>
          <cell r="P477">
            <v>0</v>
          </cell>
          <cell r="Q477">
            <v>0</v>
          </cell>
          <cell r="R477">
            <v>0</v>
          </cell>
          <cell r="S477">
            <v>0</v>
          </cell>
          <cell r="T477">
            <v>0</v>
          </cell>
          <cell r="W477">
            <v>0</v>
          </cell>
        </row>
        <row r="478">
          <cell r="N478">
            <v>0</v>
          </cell>
          <cell r="O478">
            <v>0</v>
          </cell>
          <cell r="P478">
            <v>0</v>
          </cell>
          <cell r="Q478">
            <v>0</v>
          </cell>
          <cell r="R478">
            <v>0</v>
          </cell>
          <cell r="S478">
            <v>0</v>
          </cell>
          <cell r="T478">
            <v>0</v>
          </cell>
          <cell r="W478">
            <v>0</v>
          </cell>
        </row>
        <row r="479">
          <cell r="N479">
            <v>0</v>
          </cell>
          <cell r="O479">
            <v>0</v>
          </cell>
          <cell r="P479">
            <v>0</v>
          </cell>
          <cell r="Q479">
            <v>0</v>
          </cell>
          <cell r="R479">
            <v>0</v>
          </cell>
          <cell r="S479">
            <v>0</v>
          </cell>
          <cell r="T479">
            <v>0</v>
          </cell>
          <cell r="W479">
            <v>0</v>
          </cell>
        </row>
        <row r="480">
          <cell r="N480">
            <v>0</v>
          </cell>
          <cell r="O480">
            <v>0</v>
          </cell>
          <cell r="P480">
            <v>0</v>
          </cell>
          <cell r="Q480">
            <v>0</v>
          </cell>
          <cell r="R480">
            <v>0</v>
          </cell>
          <cell r="S480">
            <v>0</v>
          </cell>
          <cell r="T480">
            <v>0</v>
          </cell>
          <cell r="W480">
            <v>0</v>
          </cell>
        </row>
        <row r="481">
          <cell r="N481">
            <v>0</v>
          </cell>
          <cell r="O481">
            <v>0</v>
          </cell>
          <cell r="P481">
            <v>0</v>
          </cell>
          <cell r="Q481">
            <v>0</v>
          </cell>
          <cell r="R481">
            <v>0</v>
          </cell>
          <cell r="S481">
            <v>0</v>
          </cell>
          <cell r="T481">
            <v>0</v>
          </cell>
          <cell r="W481">
            <v>0</v>
          </cell>
        </row>
        <row r="482">
          <cell r="N482">
            <v>0</v>
          </cell>
          <cell r="O482">
            <v>0</v>
          </cell>
          <cell r="P482">
            <v>0</v>
          </cell>
          <cell r="Q482">
            <v>0</v>
          </cell>
          <cell r="R482">
            <v>0</v>
          </cell>
          <cell r="S482">
            <v>0</v>
          </cell>
          <cell r="T482">
            <v>0</v>
          </cell>
          <cell r="W482">
            <v>0</v>
          </cell>
        </row>
        <row r="483">
          <cell r="N483">
            <v>0</v>
          </cell>
          <cell r="O483">
            <v>0</v>
          </cell>
          <cell r="P483">
            <v>0</v>
          </cell>
          <cell r="Q483">
            <v>0</v>
          </cell>
          <cell r="R483">
            <v>0</v>
          </cell>
          <cell r="S483">
            <v>0</v>
          </cell>
          <cell r="T483">
            <v>0</v>
          </cell>
          <cell r="W483">
            <v>0</v>
          </cell>
        </row>
        <row r="484">
          <cell r="N484">
            <v>0</v>
          </cell>
          <cell r="O484">
            <v>0</v>
          </cell>
          <cell r="P484">
            <v>0</v>
          </cell>
          <cell r="Q484">
            <v>0</v>
          </cell>
          <cell r="R484">
            <v>0</v>
          </cell>
          <cell r="S484">
            <v>0</v>
          </cell>
          <cell r="T484">
            <v>0</v>
          </cell>
          <cell r="W484">
            <v>0</v>
          </cell>
        </row>
        <row r="485">
          <cell r="N485">
            <v>0</v>
          </cell>
          <cell r="O485">
            <v>0</v>
          </cell>
          <cell r="P485">
            <v>0</v>
          </cell>
          <cell r="Q485">
            <v>0</v>
          </cell>
          <cell r="R485">
            <v>0</v>
          </cell>
          <cell r="S485">
            <v>0</v>
          </cell>
          <cell r="T485">
            <v>0</v>
          </cell>
          <cell r="W485">
            <v>0</v>
          </cell>
        </row>
        <row r="486">
          <cell r="N486">
            <v>0</v>
          </cell>
          <cell r="O486">
            <v>0</v>
          </cell>
          <cell r="P486">
            <v>0</v>
          </cell>
          <cell r="Q486">
            <v>0</v>
          </cell>
          <cell r="R486">
            <v>0</v>
          </cell>
          <cell r="S486">
            <v>0</v>
          </cell>
          <cell r="T486">
            <v>0</v>
          </cell>
          <cell r="W486">
            <v>0</v>
          </cell>
        </row>
        <row r="487">
          <cell r="N487">
            <v>0</v>
          </cell>
          <cell r="O487">
            <v>0</v>
          </cell>
          <cell r="P487">
            <v>0</v>
          </cell>
          <cell r="Q487">
            <v>0</v>
          </cell>
          <cell r="R487">
            <v>0</v>
          </cell>
          <cell r="S487">
            <v>0</v>
          </cell>
          <cell r="T487">
            <v>0</v>
          </cell>
          <cell r="W487">
            <v>0</v>
          </cell>
        </row>
        <row r="488">
          <cell r="N488">
            <v>0</v>
          </cell>
          <cell r="O488">
            <v>0</v>
          </cell>
          <cell r="P488">
            <v>0</v>
          </cell>
          <cell r="Q488">
            <v>0</v>
          </cell>
          <cell r="R488">
            <v>0</v>
          </cell>
          <cell r="S488">
            <v>0</v>
          </cell>
          <cell r="T488">
            <v>0</v>
          </cell>
          <cell r="W488">
            <v>0</v>
          </cell>
        </row>
        <row r="489">
          <cell r="N489">
            <v>0</v>
          </cell>
          <cell r="O489">
            <v>0</v>
          </cell>
          <cell r="P489">
            <v>0</v>
          </cell>
          <cell r="Q489">
            <v>0</v>
          </cell>
          <cell r="R489">
            <v>0</v>
          </cell>
          <cell r="S489">
            <v>0</v>
          </cell>
          <cell r="T489">
            <v>0</v>
          </cell>
          <cell r="W489">
            <v>0</v>
          </cell>
        </row>
        <row r="490">
          <cell r="N490">
            <v>0</v>
          </cell>
          <cell r="O490">
            <v>0</v>
          </cell>
          <cell r="P490">
            <v>0</v>
          </cell>
          <cell r="Q490">
            <v>0</v>
          </cell>
          <cell r="R490">
            <v>0</v>
          </cell>
          <cell r="S490">
            <v>0</v>
          </cell>
          <cell r="T490">
            <v>0</v>
          </cell>
          <cell r="W490">
            <v>0</v>
          </cell>
        </row>
        <row r="491">
          <cell r="N491">
            <v>0</v>
          </cell>
          <cell r="O491">
            <v>0</v>
          </cell>
          <cell r="P491">
            <v>0</v>
          </cell>
          <cell r="Q491">
            <v>0</v>
          </cell>
          <cell r="R491">
            <v>0</v>
          </cell>
          <cell r="S491">
            <v>0</v>
          </cell>
          <cell r="T491">
            <v>0</v>
          </cell>
          <cell r="W491">
            <v>0</v>
          </cell>
        </row>
        <row r="492">
          <cell r="N492">
            <v>0</v>
          </cell>
          <cell r="O492">
            <v>0</v>
          </cell>
          <cell r="P492">
            <v>0</v>
          </cell>
          <cell r="Q492">
            <v>0</v>
          </cell>
          <cell r="R492">
            <v>0</v>
          </cell>
          <cell r="S492">
            <v>0</v>
          </cell>
          <cell r="T492">
            <v>0</v>
          </cell>
          <cell r="W492">
            <v>0</v>
          </cell>
        </row>
        <row r="493">
          <cell r="N493">
            <v>0</v>
          </cell>
          <cell r="O493">
            <v>0</v>
          </cell>
          <cell r="P493">
            <v>0</v>
          </cell>
          <cell r="Q493">
            <v>0</v>
          </cell>
          <cell r="R493">
            <v>0</v>
          </cell>
          <cell r="S493">
            <v>0</v>
          </cell>
          <cell r="T493">
            <v>0</v>
          </cell>
          <cell r="W493">
            <v>0</v>
          </cell>
        </row>
        <row r="494">
          <cell r="N494">
            <v>0</v>
          </cell>
          <cell r="O494">
            <v>0</v>
          </cell>
          <cell r="P494">
            <v>0</v>
          </cell>
          <cell r="Q494">
            <v>0</v>
          </cell>
          <cell r="R494">
            <v>0</v>
          </cell>
          <cell r="S494">
            <v>0</v>
          </cell>
          <cell r="T494">
            <v>0</v>
          </cell>
          <cell r="W494">
            <v>0</v>
          </cell>
        </row>
        <row r="495">
          <cell r="N495">
            <v>0</v>
          </cell>
          <cell r="O495">
            <v>0</v>
          </cell>
          <cell r="P495">
            <v>0</v>
          </cell>
          <cell r="Q495">
            <v>0</v>
          </cell>
          <cell r="R495">
            <v>0</v>
          </cell>
          <cell r="S495">
            <v>0</v>
          </cell>
          <cell r="T495">
            <v>0</v>
          </cell>
          <cell r="W495">
            <v>0</v>
          </cell>
        </row>
        <row r="496">
          <cell r="N496">
            <v>0</v>
          </cell>
          <cell r="O496">
            <v>0</v>
          </cell>
          <cell r="P496">
            <v>0</v>
          </cell>
          <cell r="Q496">
            <v>0</v>
          </cell>
          <cell r="R496">
            <v>0</v>
          </cell>
          <cell r="S496">
            <v>0</v>
          </cell>
          <cell r="T496">
            <v>0</v>
          </cell>
          <cell r="W496">
            <v>0</v>
          </cell>
        </row>
        <row r="497">
          <cell r="N497">
            <v>0</v>
          </cell>
          <cell r="O497">
            <v>0</v>
          </cell>
          <cell r="P497">
            <v>0</v>
          </cell>
          <cell r="Q497">
            <v>0</v>
          </cell>
          <cell r="R497">
            <v>0</v>
          </cell>
          <cell r="S497">
            <v>0</v>
          </cell>
          <cell r="T497">
            <v>0</v>
          </cell>
          <cell r="W497">
            <v>0</v>
          </cell>
        </row>
        <row r="498">
          <cell r="N498">
            <v>0</v>
          </cell>
          <cell r="O498">
            <v>0</v>
          </cell>
          <cell r="P498">
            <v>0</v>
          </cell>
          <cell r="Q498">
            <v>0</v>
          </cell>
          <cell r="R498">
            <v>0</v>
          </cell>
          <cell r="S498">
            <v>0</v>
          </cell>
          <cell r="T498">
            <v>0</v>
          </cell>
          <cell r="W498">
            <v>0</v>
          </cell>
        </row>
        <row r="499">
          <cell r="N499">
            <v>0</v>
          </cell>
          <cell r="O499">
            <v>0</v>
          </cell>
          <cell r="P499">
            <v>0</v>
          </cell>
          <cell r="Q499">
            <v>0</v>
          </cell>
          <cell r="R499">
            <v>0</v>
          </cell>
          <cell r="S499">
            <v>0</v>
          </cell>
          <cell r="T499">
            <v>0</v>
          </cell>
          <cell r="W499">
            <v>0</v>
          </cell>
        </row>
        <row r="500">
          <cell r="N500">
            <v>0</v>
          </cell>
          <cell r="O500">
            <v>0</v>
          </cell>
          <cell r="P500">
            <v>0</v>
          </cell>
          <cell r="Q500">
            <v>0</v>
          </cell>
          <cell r="R500">
            <v>0</v>
          </cell>
          <cell r="S500">
            <v>0</v>
          </cell>
          <cell r="T500">
            <v>0</v>
          </cell>
          <cell r="W500">
            <v>0</v>
          </cell>
        </row>
        <row r="501">
          <cell r="N501">
            <v>0</v>
          </cell>
          <cell r="O501">
            <v>0</v>
          </cell>
          <cell r="P501">
            <v>0</v>
          </cell>
          <cell r="Q501">
            <v>0</v>
          </cell>
          <cell r="R501">
            <v>0</v>
          </cell>
          <cell r="S501">
            <v>0</v>
          </cell>
          <cell r="T501">
            <v>0</v>
          </cell>
          <cell r="W501">
            <v>0</v>
          </cell>
        </row>
        <row r="502">
          <cell r="N502">
            <v>0</v>
          </cell>
          <cell r="O502">
            <v>0</v>
          </cell>
          <cell r="P502">
            <v>0</v>
          </cell>
          <cell r="Q502">
            <v>0</v>
          </cell>
          <cell r="R502">
            <v>0</v>
          </cell>
          <cell r="S502">
            <v>0</v>
          </cell>
          <cell r="T502">
            <v>0</v>
          </cell>
          <cell r="W502">
            <v>0</v>
          </cell>
        </row>
        <row r="503">
          <cell r="N503">
            <v>0</v>
          </cell>
          <cell r="O503">
            <v>0</v>
          </cell>
          <cell r="P503">
            <v>0</v>
          </cell>
          <cell r="Q503">
            <v>0</v>
          </cell>
          <cell r="R503">
            <v>0</v>
          </cell>
          <cell r="S503">
            <v>0</v>
          </cell>
          <cell r="T503">
            <v>0</v>
          </cell>
          <cell r="W503">
            <v>0</v>
          </cell>
        </row>
        <row r="504">
          <cell r="N504">
            <v>0</v>
          </cell>
          <cell r="O504">
            <v>0</v>
          </cell>
          <cell r="P504">
            <v>0</v>
          </cell>
          <cell r="Q504">
            <v>0</v>
          </cell>
          <cell r="R504">
            <v>0</v>
          </cell>
          <cell r="S504">
            <v>0</v>
          </cell>
          <cell r="T504">
            <v>0</v>
          </cell>
          <cell r="W504">
            <v>0</v>
          </cell>
        </row>
        <row r="505">
          <cell r="N505">
            <v>0</v>
          </cell>
          <cell r="O505">
            <v>0</v>
          </cell>
          <cell r="P505">
            <v>0</v>
          </cell>
          <cell r="Q505">
            <v>0</v>
          </cell>
          <cell r="R505">
            <v>0</v>
          </cell>
          <cell r="S505">
            <v>0</v>
          </cell>
          <cell r="T505">
            <v>0</v>
          </cell>
          <cell r="W505">
            <v>0</v>
          </cell>
        </row>
        <row r="506">
          <cell r="N506">
            <v>0</v>
          </cell>
          <cell r="O506">
            <v>0</v>
          </cell>
          <cell r="P506">
            <v>0</v>
          </cell>
          <cell r="Q506">
            <v>0</v>
          </cell>
          <cell r="R506">
            <v>0</v>
          </cell>
          <cell r="S506">
            <v>0</v>
          </cell>
          <cell r="T506">
            <v>0</v>
          </cell>
          <cell r="W506">
            <v>0</v>
          </cell>
        </row>
        <row r="507">
          <cell r="N507">
            <v>0</v>
          </cell>
          <cell r="O507">
            <v>0</v>
          </cell>
          <cell r="P507">
            <v>0</v>
          </cell>
          <cell r="Q507">
            <v>0</v>
          </cell>
          <cell r="R507">
            <v>0</v>
          </cell>
          <cell r="S507">
            <v>0</v>
          </cell>
          <cell r="T507">
            <v>0</v>
          </cell>
          <cell r="W507">
            <v>0</v>
          </cell>
        </row>
        <row r="508">
          <cell r="N508">
            <v>0</v>
          </cell>
          <cell r="O508">
            <v>0</v>
          </cell>
          <cell r="P508">
            <v>0</v>
          </cell>
          <cell r="Q508">
            <v>0</v>
          </cell>
          <cell r="R508">
            <v>0</v>
          </cell>
          <cell r="S508">
            <v>0</v>
          </cell>
          <cell r="T508">
            <v>0</v>
          </cell>
          <cell r="W508">
            <v>0</v>
          </cell>
        </row>
        <row r="509">
          <cell r="N509">
            <v>0</v>
          </cell>
          <cell r="O509">
            <v>0</v>
          </cell>
          <cell r="P509">
            <v>0</v>
          </cell>
          <cell r="Q509">
            <v>0</v>
          </cell>
          <cell r="R509">
            <v>0</v>
          </cell>
          <cell r="S509">
            <v>0</v>
          </cell>
          <cell r="T509">
            <v>0</v>
          </cell>
          <cell r="W509">
            <v>0</v>
          </cell>
        </row>
        <row r="510">
          <cell r="N510">
            <v>0</v>
          </cell>
          <cell r="O510">
            <v>0</v>
          </cell>
          <cell r="P510">
            <v>0</v>
          </cell>
          <cell r="Q510">
            <v>0</v>
          </cell>
          <cell r="R510">
            <v>0</v>
          </cell>
          <cell r="S510">
            <v>0</v>
          </cell>
          <cell r="T510">
            <v>0</v>
          </cell>
          <cell r="W510">
            <v>0</v>
          </cell>
        </row>
        <row r="511">
          <cell r="N511">
            <v>0</v>
          </cell>
          <cell r="O511">
            <v>0</v>
          </cell>
          <cell r="P511">
            <v>0</v>
          </cell>
          <cell r="Q511">
            <v>0</v>
          </cell>
          <cell r="R511">
            <v>0</v>
          </cell>
          <cell r="S511">
            <v>0</v>
          </cell>
          <cell r="T511">
            <v>0</v>
          </cell>
          <cell r="W511">
            <v>0</v>
          </cell>
        </row>
        <row r="512">
          <cell r="N512">
            <v>0</v>
          </cell>
          <cell r="O512">
            <v>0</v>
          </cell>
          <cell r="P512">
            <v>0</v>
          </cell>
          <cell r="Q512">
            <v>0</v>
          </cell>
          <cell r="R512">
            <v>0</v>
          </cell>
          <cell r="S512">
            <v>0</v>
          </cell>
          <cell r="T512">
            <v>0</v>
          </cell>
          <cell r="W512">
            <v>0</v>
          </cell>
        </row>
        <row r="513">
          <cell r="N513">
            <v>0</v>
          </cell>
          <cell r="O513">
            <v>0</v>
          </cell>
          <cell r="P513">
            <v>0</v>
          </cell>
          <cell r="Q513">
            <v>0</v>
          </cell>
          <cell r="R513">
            <v>0</v>
          </cell>
          <cell r="S513">
            <v>0</v>
          </cell>
          <cell r="T513">
            <v>0</v>
          </cell>
          <cell r="W513">
            <v>0</v>
          </cell>
        </row>
        <row r="514">
          <cell r="N514">
            <v>0</v>
          </cell>
          <cell r="O514">
            <v>0</v>
          </cell>
          <cell r="P514">
            <v>0</v>
          </cell>
          <cell r="Q514">
            <v>0</v>
          </cell>
          <cell r="R514">
            <v>0</v>
          </cell>
          <cell r="S514">
            <v>0</v>
          </cell>
          <cell r="T514">
            <v>0</v>
          </cell>
          <cell r="W514">
            <v>0</v>
          </cell>
        </row>
        <row r="515">
          <cell r="N515">
            <v>0</v>
          </cell>
          <cell r="O515">
            <v>0</v>
          </cell>
          <cell r="P515">
            <v>0</v>
          </cell>
          <cell r="Q515">
            <v>0</v>
          </cell>
          <cell r="R515">
            <v>0</v>
          </cell>
          <cell r="S515">
            <v>0</v>
          </cell>
          <cell r="T515">
            <v>0</v>
          </cell>
          <cell r="W515">
            <v>0</v>
          </cell>
        </row>
        <row r="516">
          <cell r="N516">
            <v>0</v>
          </cell>
          <cell r="O516">
            <v>0</v>
          </cell>
          <cell r="P516">
            <v>0</v>
          </cell>
          <cell r="Q516">
            <v>0</v>
          </cell>
          <cell r="R516">
            <v>0</v>
          </cell>
          <cell r="S516">
            <v>0</v>
          </cell>
          <cell r="T516">
            <v>0</v>
          </cell>
          <cell r="W516">
            <v>0</v>
          </cell>
        </row>
        <row r="517">
          <cell r="N517">
            <v>0</v>
          </cell>
          <cell r="O517">
            <v>0</v>
          </cell>
          <cell r="P517">
            <v>0</v>
          </cell>
          <cell r="Q517">
            <v>0</v>
          </cell>
          <cell r="R517">
            <v>0</v>
          </cell>
          <cell r="S517">
            <v>0</v>
          </cell>
          <cell r="T517">
            <v>0</v>
          </cell>
          <cell r="W517">
            <v>0</v>
          </cell>
        </row>
        <row r="518">
          <cell r="N518">
            <v>0</v>
          </cell>
          <cell r="O518">
            <v>0</v>
          </cell>
          <cell r="P518">
            <v>0</v>
          </cell>
          <cell r="Q518">
            <v>0</v>
          </cell>
          <cell r="R518">
            <v>0</v>
          </cell>
          <cell r="S518">
            <v>0</v>
          </cell>
          <cell r="T518">
            <v>0</v>
          </cell>
          <cell r="W518">
            <v>0</v>
          </cell>
        </row>
        <row r="519">
          <cell r="N519">
            <v>0</v>
          </cell>
          <cell r="O519">
            <v>0</v>
          </cell>
          <cell r="P519">
            <v>0</v>
          </cell>
          <cell r="Q519">
            <v>0</v>
          </cell>
          <cell r="R519">
            <v>0</v>
          </cell>
          <cell r="S519">
            <v>0</v>
          </cell>
          <cell r="T519">
            <v>0</v>
          </cell>
          <cell r="W519">
            <v>0</v>
          </cell>
        </row>
        <row r="520">
          <cell r="N520">
            <v>0</v>
          </cell>
          <cell r="O520">
            <v>0</v>
          </cell>
          <cell r="P520">
            <v>0</v>
          </cell>
          <cell r="Q520">
            <v>0</v>
          </cell>
          <cell r="R520">
            <v>0</v>
          </cell>
          <cell r="S520">
            <v>0</v>
          </cell>
          <cell r="T520">
            <v>0</v>
          </cell>
          <cell r="W520">
            <v>0</v>
          </cell>
        </row>
        <row r="521">
          <cell r="N521">
            <v>0</v>
          </cell>
          <cell r="O521">
            <v>0</v>
          </cell>
          <cell r="P521">
            <v>0</v>
          </cell>
          <cell r="Q521">
            <v>0</v>
          </cell>
          <cell r="R521">
            <v>0</v>
          </cell>
          <cell r="S521">
            <v>0</v>
          </cell>
          <cell r="T521">
            <v>0</v>
          </cell>
          <cell r="W521">
            <v>0</v>
          </cell>
        </row>
        <row r="522">
          <cell r="N522">
            <v>0</v>
          </cell>
          <cell r="O522">
            <v>0</v>
          </cell>
          <cell r="P522">
            <v>0</v>
          </cell>
          <cell r="Q522">
            <v>0</v>
          </cell>
          <cell r="R522">
            <v>0</v>
          </cell>
          <cell r="S522">
            <v>0</v>
          </cell>
          <cell r="T522">
            <v>0</v>
          </cell>
          <cell r="W522">
            <v>0</v>
          </cell>
        </row>
        <row r="523">
          <cell r="N523">
            <v>0</v>
          </cell>
          <cell r="O523">
            <v>0</v>
          </cell>
          <cell r="P523">
            <v>0</v>
          </cell>
          <cell r="Q523">
            <v>0</v>
          </cell>
          <cell r="R523">
            <v>0</v>
          </cell>
          <cell r="S523">
            <v>0</v>
          </cell>
          <cell r="T523">
            <v>0</v>
          </cell>
          <cell r="W523">
            <v>0</v>
          </cell>
        </row>
        <row r="524">
          <cell r="N524">
            <v>0</v>
          </cell>
          <cell r="O524">
            <v>0</v>
          </cell>
          <cell r="P524">
            <v>0</v>
          </cell>
          <cell r="Q524">
            <v>0</v>
          </cell>
          <cell r="R524">
            <v>0</v>
          </cell>
          <cell r="S524">
            <v>0</v>
          </cell>
          <cell r="T524">
            <v>0</v>
          </cell>
          <cell r="W524">
            <v>0</v>
          </cell>
        </row>
        <row r="525">
          <cell r="N525">
            <v>0</v>
          </cell>
          <cell r="O525">
            <v>0</v>
          </cell>
          <cell r="P525">
            <v>0</v>
          </cell>
          <cell r="Q525">
            <v>0</v>
          </cell>
          <cell r="R525">
            <v>0</v>
          </cell>
          <cell r="S525">
            <v>0</v>
          </cell>
          <cell r="T525">
            <v>0</v>
          </cell>
          <cell r="W525">
            <v>0</v>
          </cell>
        </row>
        <row r="526">
          <cell r="N526">
            <v>0</v>
          </cell>
          <cell r="O526">
            <v>0</v>
          </cell>
          <cell r="P526">
            <v>0</v>
          </cell>
          <cell r="Q526">
            <v>0</v>
          </cell>
          <cell r="R526">
            <v>0</v>
          </cell>
          <cell r="S526">
            <v>0</v>
          </cell>
          <cell r="T526">
            <v>0</v>
          </cell>
          <cell r="W526">
            <v>0</v>
          </cell>
        </row>
        <row r="527">
          <cell r="N527">
            <v>0</v>
          </cell>
          <cell r="O527">
            <v>0</v>
          </cell>
          <cell r="P527">
            <v>0</v>
          </cell>
          <cell r="Q527">
            <v>0</v>
          </cell>
          <cell r="R527">
            <v>0</v>
          </cell>
          <cell r="S527">
            <v>0</v>
          </cell>
          <cell r="T527">
            <v>0</v>
          </cell>
          <cell r="W527">
            <v>0</v>
          </cell>
        </row>
        <row r="528">
          <cell r="N528">
            <v>0</v>
          </cell>
          <cell r="O528">
            <v>0</v>
          </cell>
          <cell r="P528">
            <v>0</v>
          </cell>
          <cell r="Q528">
            <v>0</v>
          </cell>
          <cell r="R528">
            <v>0</v>
          </cell>
          <cell r="S528">
            <v>0</v>
          </cell>
          <cell r="T528">
            <v>0</v>
          </cell>
          <cell r="W528">
            <v>0</v>
          </cell>
        </row>
        <row r="529">
          <cell r="N529">
            <v>0</v>
          </cell>
          <cell r="O529">
            <v>0</v>
          </cell>
          <cell r="P529">
            <v>0</v>
          </cell>
          <cell r="Q529">
            <v>0</v>
          </cell>
          <cell r="R529">
            <v>0</v>
          </cell>
          <cell r="S529">
            <v>0</v>
          </cell>
          <cell r="T529">
            <v>0</v>
          </cell>
          <cell r="W529">
            <v>0</v>
          </cell>
        </row>
        <row r="530">
          <cell r="N530">
            <v>0</v>
          </cell>
          <cell r="O530">
            <v>0</v>
          </cell>
          <cell r="P530">
            <v>0</v>
          </cell>
          <cell r="Q530">
            <v>0</v>
          </cell>
          <cell r="R530">
            <v>0</v>
          </cell>
          <cell r="S530">
            <v>0</v>
          </cell>
          <cell r="T530">
            <v>0</v>
          </cell>
          <cell r="W530">
            <v>0</v>
          </cell>
        </row>
        <row r="531">
          <cell r="N531">
            <v>0</v>
          </cell>
          <cell r="O531">
            <v>0</v>
          </cell>
          <cell r="P531">
            <v>0</v>
          </cell>
          <cell r="Q531">
            <v>0</v>
          </cell>
          <cell r="R531">
            <v>0</v>
          </cell>
          <cell r="S531">
            <v>0</v>
          </cell>
          <cell r="T531">
            <v>0</v>
          </cell>
          <cell r="W531">
            <v>0</v>
          </cell>
        </row>
        <row r="532">
          <cell r="N532">
            <v>0</v>
          </cell>
          <cell r="O532">
            <v>0</v>
          </cell>
          <cell r="P532">
            <v>0</v>
          </cell>
          <cell r="Q532">
            <v>0</v>
          </cell>
          <cell r="R532">
            <v>0</v>
          </cell>
          <cell r="S532">
            <v>0</v>
          </cell>
          <cell r="T532">
            <v>0</v>
          </cell>
          <cell r="W532">
            <v>0</v>
          </cell>
        </row>
        <row r="533">
          <cell r="N533">
            <v>0</v>
          </cell>
          <cell r="O533">
            <v>0</v>
          </cell>
          <cell r="P533">
            <v>0</v>
          </cell>
          <cell r="Q533">
            <v>0</v>
          </cell>
          <cell r="R533">
            <v>0</v>
          </cell>
          <cell r="S533">
            <v>0</v>
          </cell>
          <cell r="T533">
            <v>0</v>
          </cell>
          <cell r="W533">
            <v>0</v>
          </cell>
        </row>
        <row r="534">
          <cell r="N534">
            <v>0</v>
          </cell>
          <cell r="O534">
            <v>0</v>
          </cell>
          <cell r="P534">
            <v>0</v>
          </cell>
          <cell r="Q534">
            <v>0</v>
          </cell>
          <cell r="R534">
            <v>0</v>
          </cell>
          <cell r="S534">
            <v>0</v>
          </cell>
          <cell r="T534">
            <v>0</v>
          </cell>
          <cell r="W534">
            <v>0</v>
          </cell>
        </row>
        <row r="535">
          <cell r="N535">
            <v>0</v>
          </cell>
          <cell r="O535">
            <v>0</v>
          </cell>
          <cell r="P535">
            <v>0</v>
          </cell>
          <cell r="Q535">
            <v>0</v>
          </cell>
          <cell r="R535">
            <v>0</v>
          </cell>
          <cell r="S535">
            <v>0</v>
          </cell>
          <cell r="T535">
            <v>0</v>
          </cell>
          <cell r="W535">
            <v>0</v>
          </cell>
        </row>
        <row r="536">
          <cell r="N536">
            <v>0</v>
          </cell>
          <cell r="O536">
            <v>0</v>
          </cell>
          <cell r="P536">
            <v>0</v>
          </cell>
          <cell r="Q536">
            <v>0</v>
          </cell>
          <cell r="R536">
            <v>0</v>
          </cell>
          <cell r="S536">
            <v>0</v>
          </cell>
          <cell r="T536">
            <v>0</v>
          </cell>
          <cell r="W536">
            <v>0</v>
          </cell>
        </row>
        <row r="537">
          <cell r="N537">
            <v>0</v>
          </cell>
          <cell r="O537">
            <v>0</v>
          </cell>
          <cell r="P537">
            <v>0</v>
          </cell>
          <cell r="Q537">
            <v>0</v>
          </cell>
          <cell r="R537">
            <v>0</v>
          </cell>
          <cell r="S537">
            <v>0</v>
          </cell>
          <cell r="T537">
            <v>0</v>
          </cell>
          <cell r="W537">
            <v>0</v>
          </cell>
        </row>
        <row r="538">
          <cell r="N538">
            <v>0</v>
          </cell>
          <cell r="O538">
            <v>0</v>
          </cell>
          <cell r="P538">
            <v>0</v>
          </cell>
          <cell r="Q538">
            <v>0</v>
          </cell>
          <cell r="R538">
            <v>0</v>
          </cell>
          <cell r="S538">
            <v>0</v>
          </cell>
          <cell r="T538">
            <v>0</v>
          </cell>
          <cell r="W538">
            <v>0</v>
          </cell>
        </row>
        <row r="539">
          <cell r="N539">
            <v>0</v>
          </cell>
          <cell r="O539">
            <v>0</v>
          </cell>
          <cell r="P539">
            <v>0</v>
          </cell>
          <cell r="Q539">
            <v>0</v>
          </cell>
          <cell r="R539">
            <v>0</v>
          </cell>
          <cell r="S539">
            <v>0</v>
          </cell>
          <cell r="T539">
            <v>0</v>
          </cell>
          <cell r="W539">
            <v>0</v>
          </cell>
        </row>
        <row r="540">
          <cell r="N540">
            <v>0</v>
          </cell>
          <cell r="O540">
            <v>0</v>
          </cell>
          <cell r="P540">
            <v>0</v>
          </cell>
          <cell r="Q540">
            <v>0</v>
          </cell>
          <cell r="R540">
            <v>0</v>
          </cell>
          <cell r="S540">
            <v>0</v>
          </cell>
          <cell r="T540">
            <v>0</v>
          </cell>
          <cell r="W540">
            <v>0</v>
          </cell>
        </row>
        <row r="541">
          <cell r="N541">
            <v>0</v>
          </cell>
          <cell r="O541">
            <v>0</v>
          </cell>
          <cell r="P541">
            <v>0</v>
          </cell>
          <cell r="Q541">
            <v>0</v>
          </cell>
          <cell r="R541">
            <v>0</v>
          </cell>
          <cell r="S541">
            <v>0</v>
          </cell>
          <cell r="T541">
            <v>0</v>
          </cell>
          <cell r="W541">
            <v>0</v>
          </cell>
        </row>
        <row r="542">
          <cell r="N542">
            <v>0</v>
          </cell>
          <cell r="O542">
            <v>0</v>
          </cell>
          <cell r="P542">
            <v>0</v>
          </cell>
          <cell r="Q542">
            <v>0</v>
          </cell>
          <cell r="R542">
            <v>0</v>
          </cell>
          <cell r="S542">
            <v>0</v>
          </cell>
          <cell r="T542">
            <v>0</v>
          </cell>
          <cell r="W542">
            <v>0</v>
          </cell>
        </row>
        <row r="543">
          <cell r="N543">
            <v>0</v>
          </cell>
          <cell r="O543">
            <v>0</v>
          </cell>
          <cell r="P543">
            <v>0</v>
          </cell>
          <cell r="Q543">
            <v>0</v>
          </cell>
          <cell r="R543">
            <v>0</v>
          </cell>
          <cell r="S543">
            <v>0</v>
          </cell>
          <cell r="T543">
            <v>0</v>
          </cell>
          <cell r="W543">
            <v>0</v>
          </cell>
        </row>
        <row r="544">
          <cell r="N544">
            <v>0</v>
          </cell>
          <cell r="O544">
            <v>0</v>
          </cell>
          <cell r="P544">
            <v>0</v>
          </cell>
          <cell r="Q544">
            <v>0</v>
          </cell>
          <cell r="R544">
            <v>0</v>
          </cell>
          <cell r="S544">
            <v>0</v>
          </cell>
          <cell r="T544">
            <v>0</v>
          </cell>
          <cell r="W544">
            <v>0</v>
          </cell>
        </row>
        <row r="545">
          <cell r="N545">
            <v>0</v>
          </cell>
          <cell r="O545">
            <v>0</v>
          </cell>
          <cell r="P545">
            <v>0</v>
          </cell>
          <cell r="Q545">
            <v>0</v>
          </cell>
          <cell r="R545">
            <v>0</v>
          </cell>
          <cell r="S545">
            <v>0</v>
          </cell>
          <cell r="T545">
            <v>0</v>
          </cell>
          <cell r="W545">
            <v>0</v>
          </cell>
        </row>
        <row r="546">
          <cell r="N546">
            <v>0</v>
          </cell>
          <cell r="O546">
            <v>0</v>
          </cell>
          <cell r="P546">
            <v>0</v>
          </cell>
          <cell r="Q546">
            <v>0</v>
          </cell>
          <cell r="R546">
            <v>0</v>
          </cell>
          <cell r="S546">
            <v>0</v>
          </cell>
          <cell r="T546">
            <v>0</v>
          </cell>
          <cell r="W546">
            <v>0</v>
          </cell>
        </row>
        <row r="547">
          <cell r="N547">
            <v>0</v>
          </cell>
          <cell r="O547">
            <v>0</v>
          </cell>
          <cell r="P547">
            <v>0</v>
          </cell>
          <cell r="Q547">
            <v>0</v>
          </cell>
          <cell r="R547">
            <v>0</v>
          </cell>
          <cell r="S547">
            <v>0</v>
          </cell>
          <cell r="T547">
            <v>0</v>
          </cell>
          <cell r="W547">
            <v>0</v>
          </cell>
        </row>
        <row r="548">
          <cell r="N548">
            <v>0</v>
          </cell>
          <cell r="O548">
            <v>0</v>
          </cell>
          <cell r="P548">
            <v>0</v>
          </cell>
          <cell r="Q548">
            <v>0</v>
          </cell>
          <cell r="R548">
            <v>0</v>
          </cell>
          <cell r="S548">
            <v>0</v>
          </cell>
          <cell r="T548">
            <v>0</v>
          </cell>
          <cell r="W548">
            <v>0</v>
          </cell>
        </row>
        <row r="549">
          <cell r="N549">
            <v>0</v>
          </cell>
          <cell r="O549">
            <v>0</v>
          </cell>
          <cell r="P549">
            <v>0</v>
          </cell>
          <cell r="Q549">
            <v>0</v>
          </cell>
          <cell r="R549">
            <v>0</v>
          </cell>
          <cell r="S549">
            <v>0</v>
          </cell>
          <cell r="T549">
            <v>0</v>
          </cell>
          <cell r="W549">
            <v>0</v>
          </cell>
        </row>
        <row r="550">
          <cell r="N550">
            <v>0</v>
          </cell>
          <cell r="O550">
            <v>0</v>
          </cell>
          <cell r="P550">
            <v>0</v>
          </cell>
          <cell r="Q550">
            <v>0</v>
          </cell>
          <cell r="R550">
            <v>0</v>
          </cell>
          <cell r="S550">
            <v>0</v>
          </cell>
          <cell r="T550">
            <v>0</v>
          </cell>
          <cell r="W550">
            <v>0</v>
          </cell>
        </row>
        <row r="551">
          <cell r="N551">
            <v>0</v>
          </cell>
          <cell r="O551">
            <v>0</v>
          </cell>
          <cell r="P551">
            <v>0</v>
          </cell>
          <cell r="Q551">
            <v>0</v>
          </cell>
          <cell r="R551">
            <v>0</v>
          </cell>
          <cell r="S551">
            <v>0</v>
          </cell>
          <cell r="T551">
            <v>0</v>
          </cell>
          <cell r="W551">
            <v>0</v>
          </cell>
        </row>
        <row r="552">
          <cell r="N552">
            <v>0</v>
          </cell>
          <cell r="O552">
            <v>0</v>
          </cell>
          <cell r="P552">
            <v>0</v>
          </cell>
          <cell r="Q552">
            <v>0</v>
          </cell>
          <cell r="R552">
            <v>0</v>
          </cell>
          <cell r="S552">
            <v>0</v>
          </cell>
          <cell r="T552">
            <v>0</v>
          </cell>
          <cell r="W552">
            <v>0</v>
          </cell>
        </row>
        <row r="553">
          <cell r="N553">
            <v>0</v>
          </cell>
          <cell r="O553">
            <v>0</v>
          </cell>
          <cell r="P553">
            <v>0</v>
          </cell>
          <cell r="Q553">
            <v>0</v>
          </cell>
          <cell r="R553">
            <v>0</v>
          </cell>
          <cell r="S553">
            <v>0</v>
          </cell>
          <cell r="T553">
            <v>0</v>
          </cell>
          <cell r="W553">
            <v>0</v>
          </cell>
        </row>
        <row r="554">
          <cell r="N554">
            <v>0</v>
          </cell>
          <cell r="O554">
            <v>0</v>
          </cell>
          <cell r="P554">
            <v>0</v>
          </cell>
          <cell r="Q554">
            <v>0</v>
          </cell>
          <cell r="R554">
            <v>0</v>
          </cell>
          <cell r="S554">
            <v>0</v>
          </cell>
          <cell r="T554">
            <v>0</v>
          </cell>
          <cell r="W554">
            <v>0</v>
          </cell>
        </row>
        <row r="555">
          <cell r="N555">
            <v>0</v>
          </cell>
          <cell r="O555">
            <v>0</v>
          </cell>
          <cell r="P555">
            <v>0</v>
          </cell>
          <cell r="Q555">
            <v>0</v>
          </cell>
          <cell r="R555">
            <v>0</v>
          </cell>
          <cell r="S555">
            <v>0</v>
          </cell>
          <cell r="T555">
            <v>0</v>
          </cell>
          <cell r="W555">
            <v>0</v>
          </cell>
        </row>
        <row r="556">
          <cell r="N556">
            <v>0</v>
          </cell>
          <cell r="O556">
            <v>0</v>
          </cell>
          <cell r="P556">
            <v>0</v>
          </cell>
          <cell r="Q556">
            <v>0</v>
          </cell>
          <cell r="R556">
            <v>0</v>
          </cell>
          <cell r="S556">
            <v>0</v>
          </cell>
          <cell r="T556">
            <v>0</v>
          </cell>
          <cell r="W556">
            <v>0</v>
          </cell>
        </row>
        <row r="557">
          <cell r="N557">
            <v>0</v>
          </cell>
          <cell r="O557">
            <v>0</v>
          </cell>
          <cell r="P557">
            <v>0</v>
          </cell>
          <cell r="Q557">
            <v>0</v>
          </cell>
          <cell r="R557">
            <v>0</v>
          </cell>
          <cell r="S557">
            <v>0</v>
          </cell>
          <cell r="T557">
            <v>0</v>
          </cell>
          <cell r="W557">
            <v>0</v>
          </cell>
        </row>
        <row r="558">
          <cell r="N558">
            <v>0</v>
          </cell>
          <cell r="O558">
            <v>0</v>
          </cell>
          <cell r="P558">
            <v>0</v>
          </cell>
          <cell r="Q558">
            <v>0</v>
          </cell>
          <cell r="R558">
            <v>0</v>
          </cell>
          <cell r="S558">
            <v>0</v>
          </cell>
          <cell r="T558">
            <v>0</v>
          </cell>
          <cell r="W558">
            <v>0</v>
          </cell>
        </row>
        <row r="559">
          <cell r="N559">
            <v>0</v>
          </cell>
          <cell r="O559">
            <v>0</v>
          </cell>
          <cell r="P559">
            <v>0</v>
          </cell>
          <cell r="Q559">
            <v>0</v>
          </cell>
          <cell r="R559">
            <v>0</v>
          </cell>
          <cell r="S559">
            <v>0</v>
          </cell>
          <cell r="T559">
            <v>0</v>
          </cell>
          <cell r="W559">
            <v>0</v>
          </cell>
        </row>
        <row r="560">
          <cell r="N560">
            <v>0</v>
          </cell>
          <cell r="O560">
            <v>0</v>
          </cell>
          <cell r="P560">
            <v>0</v>
          </cell>
          <cell r="Q560">
            <v>0</v>
          </cell>
          <cell r="R560">
            <v>0</v>
          </cell>
          <cell r="S560">
            <v>0</v>
          </cell>
          <cell r="T560">
            <v>0</v>
          </cell>
          <cell r="W560">
            <v>0</v>
          </cell>
        </row>
        <row r="561">
          <cell r="N561">
            <v>0</v>
          </cell>
          <cell r="O561">
            <v>0</v>
          </cell>
          <cell r="P561">
            <v>0</v>
          </cell>
          <cell r="Q561">
            <v>0</v>
          </cell>
          <cell r="R561">
            <v>0</v>
          </cell>
          <cell r="S561">
            <v>0</v>
          </cell>
          <cell r="T561">
            <v>0</v>
          </cell>
          <cell r="W561">
            <v>0</v>
          </cell>
        </row>
        <row r="562">
          <cell r="N562">
            <v>0</v>
          </cell>
          <cell r="O562">
            <v>0</v>
          </cell>
          <cell r="P562">
            <v>0</v>
          </cell>
          <cell r="Q562">
            <v>0</v>
          </cell>
          <cell r="R562">
            <v>0</v>
          </cell>
          <cell r="S562">
            <v>0</v>
          </cell>
          <cell r="T562">
            <v>0</v>
          </cell>
          <cell r="W562">
            <v>0</v>
          </cell>
        </row>
        <row r="563">
          <cell r="N563">
            <v>0</v>
          </cell>
          <cell r="O563">
            <v>0</v>
          </cell>
          <cell r="P563">
            <v>0</v>
          </cell>
          <cell r="Q563">
            <v>0</v>
          </cell>
          <cell r="R563">
            <v>0</v>
          </cell>
          <cell r="S563">
            <v>0</v>
          </cell>
          <cell r="T563">
            <v>0</v>
          </cell>
          <cell r="W563">
            <v>0</v>
          </cell>
        </row>
        <row r="564">
          <cell r="N564">
            <v>0</v>
          </cell>
          <cell r="O564">
            <v>0</v>
          </cell>
          <cell r="P564">
            <v>0</v>
          </cell>
          <cell r="Q564">
            <v>0</v>
          </cell>
          <cell r="R564">
            <v>0</v>
          </cell>
          <cell r="S564">
            <v>0</v>
          </cell>
          <cell r="T564">
            <v>0</v>
          </cell>
          <cell r="W564">
            <v>0</v>
          </cell>
        </row>
        <row r="565">
          <cell r="N565">
            <v>0</v>
          </cell>
          <cell r="O565">
            <v>0</v>
          </cell>
          <cell r="P565">
            <v>0</v>
          </cell>
          <cell r="Q565">
            <v>0</v>
          </cell>
          <cell r="R565">
            <v>0</v>
          </cell>
          <cell r="S565">
            <v>0</v>
          </cell>
          <cell r="T565">
            <v>0</v>
          </cell>
          <cell r="W565">
            <v>0</v>
          </cell>
        </row>
        <row r="566">
          <cell r="N566">
            <v>0</v>
          </cell>
          <cell r="O566">
            <v>0</v>
          </cell>
          <cell r="P566">
            <v>0</v>
          </cell>
          <cell r="Q566">
            <v>0</v>
          </cell>
          <cell r="R566">
            <v>0</v>
          </cell>
          <cell r="S566">
            <v>0</v>
          </cell>
          <cell r="T566">
            <v>0</v>
          </cell>
          <cell r="W566">
            <v>0</v>
          </cell>
        </row>
        <row r="567">
          <cell r="N567">
            <v>0</v>
          </cell>
          <cell r="O567">
            <v>0</v>
          </cell>
          <cell r="P567">
            <v>0</v>
          </cell>
          <cell r="Q567">
            <v>0</v>
          </cell>
          <cell r="R567">
            <v>0</v>
          </cell>
          <cell r="S567">
            <v>0</v>
          </cell>
          <cell r="T567">
            <v>0</v>
          </cell>
          <cell r="W567">
            <v>0</v>
          </cell>
        </row>
        <row r="568">
          <cell r="N568">
            <v>0</v>
          </cell>
          <cell r="O568">
            <v>0</v>
          </cell>
          <cell r="P568">
            <v>0</v>
          </cell>
          <cell r="Q568">
            <v>0</v>
          </cell>
          <cell r="R568">
            <v>0</v>
          </cell>
          <cell r="S568">
            <v>0</v>
          </cell>
          <cell r="T568">
            <v>0</v>
          </cell>
          <cell r="W568">
            <v>0</v>
          </cell>
        </row>
        <row r="569">
          <cell r="N569">
            <v>0</v>
          </cell>
          <cell r="O569">
            <v>0</v>
          </cell>
          <cell r="P569">
            <v>0</v>
          </cell>
          <cell r="Q569">
            <v>0</v>
          </cell>
          <cell r="R569">
            <v>0</v>
          </cell>
          <cell r="S569">
            <v>0</v>
          </cell>
          <cell r="T569">
            <v>0</v>
          </cell>
          <cell r="W569">
            <v>0</v>
          </cell>
        </row>
        <row r="570">
          <cell r="N570">
            <v>0</v>
          </cell>
          <cell r="O570">
            <v>0</v>
          </cell>
          <cell r="P570">
            <v>0</v>
          </cell>
          <cell r="Q570">
            <v>0</v>
          </cell>
          <cell r="R570">
            <v>0</v>
          </cell>
          <cell r="S570">
            <v>0</v>
          </cell>
          <cell r="T570">
            <v>0</v>
          </cell>
          <cell r="W570">
            <v>0</v>
          </cell>
        </row>
        <row r="571">
          <cell r="N571">
            <v>0</v>
          </cell>
          <cell r="O571">
            <v>0</v>
          </cell>
          <cell r="P571">
            <v>0</v>
          </cell>
          <cell r="Q571">
            <v>0</v>
          </cell>
          <cell r="R571">
            <v>0</v>
          </cell>
          <cell r="S571">
            <v>0</v>
          </cell>
          <cell r="T571">
            <v>0</v>
          </cell>
          <cell r="W571">
            <v>0</v>
          </cell>
        </row>
        <row r="572">
          <cell r="N572">
            <v>0</v>
          </cell>
          <cell r="O572">
            <v>0</v>
          </cell>
          <cell r="P572">
            <v>0</v>
          </cell>
          <cell r="Q572">
            <v>0</v>
          </cell>
          <cell r="R572">
            <v>0</v>
          </cell>
          <cell r="S572">
            <v>0</v>
          </cell>
          <cell r="T572">
            <v>0</v>
          </cell>
          <cell r="W572">
            <v>0</v>
          </cell>
        </row>
        <row r="573">
          <cell r="N573">
            <v>0</v>
          </cell>
          <cell r="O573">
            <v>0</v>
          </cell>
          <cell r="P573">
            <v>0</v>
          </cell>
          <cell r="Q573">
            <v>0</v>
          </cell>
          <cell r="R573">
            <v>0</v>
          </cell>
          <cell r="S573">
            <v>0</v>
          </cell>
          <cell r="T573">
            <v>0</v>
          </cell>
          <cell r="W573">
            <v>0</v>
          </cell>
        </row>
        <row r="574">
          <cell r="N574">
            <v>0</v>
          </cell>
          <cell r="O574">
            <v>0</v>
          </cell>
          <cell r="P574">
            <v>0</v>
          </cell>
          <cell r="Q574">
            <v>0</v>
          </cell>
          <cell r="R574">
            <v>0</v>
          </cell>
          <cell r="S574">
            <v>0</v>
          </cell>
          <cell r="T574">
            <v>0</v>
          </cell>
          <cell r="W574">
            <v>0</v>
          </cell>
        </row>
        <row r="575">
          <cell r="N575">
            <v>0</v>
          </cell>
          <cell r="O575">
            <v>0</v>
          </cell>
          <cell r="P575">
            <v>0</v>
          </cell>
          <cell r="Q575">
            <v>0</v>
          </cell>
          <cell r="R575">
            <v>0</v>
          </cell>
          <cell r="S575">
            <v>0</v>
          </cell>
          <cell r="T575">
            <v>0</v>
          </cell>
          <cell r="W575">
            <v>0</v>
          </cell>
        </row>
        <row r="576">
          <cell r="N576">
            <v>0</v>
          </cell>
          <cell r="O576">
            <v>0</v>
          </cell>
          <cell r="P576">
            <v>0</v>
          </cell>
          <cell r="Q576">
            <v>0</v>
          </cell>
          <cell r="R576">
            <v>0</v>
          </cell>
          <cell r="S576">
            <v>0</v>
          </cell>
          <cell r="T576">
            <v>0</v>
          </cell>
          <cell r="W576">
            <v>0</v>
          </cell>
        </row>
        <row r="577">
          <cell r="N577">
            <v>0</v>
          </cell>
          <cell r="O577">
            <v>0</v>
          </cell>
          <cell r="P577">
            <v>0</v>
          </cell>
          <cell r="Q577">
            <v>0</v>
          </cell>
          <cell r="R577">
            <v>0</v>
          </cell>
          <cell r="S577">
            <v>0</v>
          </cell>
          <cell r="T577">
            <v>0</v>
          </cell>
          <cell r="W577">
            <v>0</v>
          </cell>
        </row>
        <row r="578">
          <cell r="N578">
            <v>0</v>
          </cell>
          <cell r="O578">
            <v>0</v>
          </cell>
          <cell r="P578">
            <v>0</v>
          </cell>
          <cell r="Q578">
            <v>0</v>
          </cell>
          <cell r="R578">
            <v>0</v>
          </cell>
          <cell r="S578">
            <v>0</v>
          </cell>
          <cell r="T578">
            <v>0</v>
          </cell>
          <cell r="W578">
            <v>0</v>
          </cell>
        </row>
        <row r="579">
          <cell r="N579">
            <v>0</v>
          </cell>
          <cell r="O579">
            <v>0</v>
          </cell>
          <cell r="P579">
            <v>0</v>
          </cell>
          <cell r="Q579">
            <v>0</v>
          </cell>
          <cell r="R579">
            <v>0</v>
          </cell>
          <cell r="S579">
            <v>0</v>
          </cell>
          <cell r="T579">
            <v>0</v>
          </cell>
          <cell r="W579">
            <v>0</v>
          </cell>
        </row>
        <row r="580">
          <cell r="N580">
            <v>0</v>
          </cell>
          <cell r="O580">
            <v>0</v>
          </cell>
          <cell r="P580">
            <v>0</v>
          </cell>
          <cell r="Q580">
            <v>0</v>
          </cell>
          <cell r="R580">
            <v>0</v>
          </cell>
          <cell r="S580">
            <v>0</v>
          </cell>
          <cell r="T580">
            <v>0</v>
          </cell>
          <cell r="W580">
            <v>0</v>
          </cell>
        </row>
        <row r="581">
          <cell r="N581">
            <v>0</v>
          </cell>
          <cell r="O581">
            <v>0</v>
          </cell>
          <cell r="P581">
            <v>0</v>
          </cell>
          <cell r="Q581">
            <v>0</v>
          </cell>
          <cell r="R581">
            <v>0</v>
          </cell>
          <cell r="S581">
            <v>0</v>
          </cell>
          <cell r="T581">
            <v>0</v>
          </cell>
          <cell r="W581">
            <v>0</v>
          </cell>
        </row>
        <row r="582">
          <cell r="N582">
            <v>0</v>
          </cell>
          <cell r="O582">
            <v>0</v>
          </cell>
          <cell r="P582">
            <v>0</v>
          </cell>
          <cell r="Q582">
            <v>0</v>
          </cell>
          <cell r="R582">
            <v>0</v>
          </cell>
          <cell r="S582">
            <v>0</v>
          </cell>
          <cell r="T582">
            <v>0</v>
          </cell>
          <cell r="W582">
            <v>0</v>
          </cell>
        </row>
        <row r="583">
          <cell r="N583">
            <v>0</v>
          </cell>
          <cell r="O583">
            <v>0</v>
          </cell>
          <cell r="P583">
            <v>0</v>
          </cell>
          <cell r="Q583">
            <v>0</v>
          </cell>
          <cell r="R583">
            <v>0</v>
          </cell>
          <cell r="S583">
            <v>0</v>
          </cell>
          <cell r="T583">
            <v>0</v>
          </cell>
          <cell r="W583">
            <v>0</v>
          </cell>
        </row>
        <row r="584">
          <cell r="N584">
            <v>0</v>
          </cell>
          <cell r="O584">
            <v>0</v>
          </cell>
          <cell r="P584">
            <v>0</v>
          </cell>
          <cell r="Q584">
            <v>0</v>
          </cell>
          <cell r="R584">
            <v>0</v>
          </cell>
          <cell r="S584">
            <v>0</v>
          </cell>
          <cell r="T584">
            <v>0</v>
          </cell>
          <cell r="W584">
            <v>0</v>
          </cell>
        </row>
        <row r="585">
          <cell r="N585">
            <v>0</v>
          </cell>
          <cell r="O585">
            <v>0</v>
          </cell>
          <cell r="P585">
            <v>0</v>
          </cell>
          <cell r="Q585">
            <v>0</v>
          </cell>
          <cell r="R585">
            <v>0</v>
          </cell>
          <cell r="S585">
            <v>0</v>
          </cell>
          <cell r="T585">
            <v>0</v>
          </cell>
          <cell r="W585">
            <v>0</v>
          </cell>
        </row>
        <row r="586">
          <cell r="N586">
            <v>0</v>
          </cell>
          <cell r="O586">
            <v>0</v>
          </cell>
          <cell r="P586">
            <v>0</v>
          </cell>
          <cell r="Q586">
            <v>0</v>
          </cell>
          <cell r="R586">
            <v>0</v>
          </cell>
          <cell r="S586">
            <v>0</v>
          </cell>
          <cell r="T586">
            <v>0</v>
          </cell>
          <cell r="W586">
            <v>0</v>
          </cell>
        </row>
        <row r="587">
          <cell r="N587">
            <v>0</v>
          </cell>
          <cell r="O587">
            <v>0</v>
          </cell>
          <cell r="P587">
            <v>0</v>
          </cell>
          <cell r="Q587">
            <v>0</v>
          </cell>
          <cell r="R587">
            <v>0</v>
          </cell>
          <cell r="S587">
            <v>0</v>
          </cell>
          <cell r="T587">
            <v>0</v>
          </cell>
          <cell r="W587">
            <v>0</v>
          </cell>
        </row>
        <row r="588">
          <cell r="N588">
            <v>0</v>
          </cell>
          <cell r="O588">
            <v>0</v>
          </cell>
          <cell r="P588">
            <v>0</v>
          </cell>
          <cell r="Q588">
            <v>0</v>
          </cell>
          <cell r="R588">
            <v>0</v>
          </cell>
          <cell r="S588">
            <v>0</v>
          </cell>
          <cell r="T588">
            <v>0</v>
          </cell>
          <cell r="W588">
            <v>0</v>
          </cell>
        </row>
        <row r="589">
          <cell r="N589">
            <v>0</v>
          </cell>
          <cell r="O589">
            <v>0</v>
          </cell>
          <cell r="P589">
            <v>0</v>
          </cell>
          <cell r="Q589">
            <v>0</v>
          </cell>
          <cell r="R589">
            <v>0</v>
          </cell>
          <cell r="S589">
            <v>0</v>
          </cell>
          <cell r="T589">
            <v>0</v>
          </cell>
          <cell r="W589">
            <v>0</v>
          </cell>
        </row>
        <row r="590">
          <cell r="N590">
            <v>0</v>
          </cell>
          <cell r="O590">
            <v>0</v>
          </cell>
          <cell r="P590">
            <v>0</v>
          </cell>
          <cell r="Q590">
            <v>0</v>
          </cell>
          <cell r="R590">
            <v>0</v>
          </cell>
          <cell r="S590">
            <v>0</v>
          </cell>
          <cell r="T590">
            <v>0</v>
          </cell>
          <cell r="W590">
            <v>0</v>
          </cell>
        </row>
        <row r="591">
          <cell r="N591">
            <v>0</v>
          </cell>
          <cell r="O591">
            <v>0</v>
          </cell>
          <cell r="P591">
            <v>0</v>
          </cell>
          <cell r="Q591">
            <v>0</v>
          </cell>
          <cell r="R591">
            <v>0</v>
          </cell>
          <cell r="S591">
            <v>0</v>
          </cell>
          <cell r="T591">
            <v>0</v>
          </cell>
          <cell r="W591">
            <v>0</v>
          </cell>
        </row>
        <row r="592">
          <cell r="N592">
            <v>0</v>
          </cell>
          <cell r="O592">
            <v>0</v>
          </cell>
          <cell r="P592">
            <v>0</v>
          </cell>
          <cell r="Q592">
            <v>0</v>
          </cell>
          <cell r="R592">
            <v>0</v>
          </cell>
          <cell r="S592">
            <v>0</v>
          </cell>
          <cell r="T592">
            <v>0</v>
          </cell>
          <cell r="W592">
            <v>0</v>
          </cell>
        </row>
        <row r="593">
          <cell r="N593">
            <v>0</v>
          </cell>
          <cell r="O593">
            <v>0</v>
          </cell>
          <cell r="P593">
            <v>0</v>
          </cell>
          <cell r="Q593">
            <v>0</v>
          </cell>
          <cell r="R593">
            <v>0</v>
          </cell>
          <cell r="S593">
            <v>0</v>
          </cell>
          <cell r="T593">
            <v>0</v>
          </cell>
          <cell r="W593">
            <v>0</v>
          </cell>
        </row>
        <row r="594">
          <cell r="N594">
            <v>0</v>
          </cell>
          <cell r="O594">
            <v>0</v>
          </cell>
          <cell r="P594">
            <v>0</v>
          </cell>
          <cell r="Q594">
            <v>0</v>
          </cell>
          <cell r="R594">
            <v>0</v>
          </cell>
          <cell r="S594">
            <v>0</v>
          </cell>
          <cell r="T594">
            <v>0</v>
          </cell>
          <cell r="W594">
            <v>0</v>
          </cell>
        </row>
        <row r="595">
          <cell r="N595">
            <v>0</v>
          </cell>
          <cell r="O595">
            <v>0</v>
          </cell>
          <cell r="P595">
            <v>0</v>
          </cell>
          <cell r="Q595">
            <v>0</v>
          </cell>
          <cell r="R595">
            <v>0</v>
          </cell>
          <cell r="S595">
            <v>0</v>
          </cell>
          <cell r="T595">
            <v>0</v>
          </cell>
          <cell r="W595">
            <v>0</v>
          </cell>
        </row>
        <row r="596">
          <cell r="N596">
            <v>0</v>
          </cell>
          <cell r="O596">
            <v>0</v>
          </cell>
          <cell r="P596">
            <v>0</v>
          </cell>
          <cell r="Q596">
            <v>0</v>
          </cell>
          <cell r="R596">
            <v>0</v>
          </cell>
          <cell r="S596">
            <v>0</v>
          </cell>
          <cell r="T596">
            <v>0</v>
          </cell>
          <cell r="W596">
            <v>0</v>
          </cell>
        </row>
        <row r="597">
          <cell r="N597">
            <v>0</v>
          </cell>
          <cell r="O597">
            <v>0</v>
          </cell>
          <cell r="P597">
            <v>0</v>
          </cell>
          <cell r="Q597">
            <v>0</v>
          </cell>
          <cell r="R597">
            <v>0</v>
          </cell>
          <cell r="S597">
            <v>0</v>
          </cell>
          <cell r="T597">
            <v>0</v>
          </cell>
          <cell r="W597">
            <v>0</v>
          </cell>
        </row>
        <row r="598">
          <cell r="N598">
            <v>0</v>
          </cell>
          <cell r="O598">
            <v>0</v>
          </cell>
          <cell r="P598">
            <v>0</v>
          </cell>
          <cell r="Q598">
            <v>0</v>
          </cell>
          <cell r="R598">
            <v>0</v>
          </cell>
          <cell r="S598">
            <v>0</v>
          </cell>
          <cell r="T598">
            <v>0</v>
          </cell>
          <cell r="W598">
            <v>0</v>
          </cell>
        </row>
        <row r="599">
          <cell r="N599">
            <v>0</v>
          </cell>
          <cell r="O599">
            <v>0</v>
          </cell>
          <cell r="P599">
            <v>0</v>
          </cell>
          <cell r="Q599">
            <v>0</v>
          </cell>
          <cell r="R599">
            <v>0</v>
          </cell>
          <cell r="S599">
            <v>0</v>
          </cell>
          <cell r="T599">
            <v>0</v>
          </cell>
          <cell r="W599">
            <v>0</v>
          </cell>
        </row>
        <row r="600">
          <cell r="N600">
            <v>0</v>
          </cell>
          <cell r="O600">
            <v>0</v>
          </cell>
          <cell r="P600">
            <v>0</v>
          </cell>
          <cell r="Q600">
            <v>0</v>
          </cell>
          <cell r="R600">
            <v>0</v>
          </cell>
          <cell r="S600">
            <v>0</v>
          </cell>
          <cell r="T600">
            <v>0</v>
          </cell>
          <cell r="W600">
            <v>0</v>
          </cell>
        </row>
        <row r="601">
          <cell r="N601">
            <v>0</v>
          </cell>
          <cell r="O601">
            <v>0</v>
          </cell>
          <cell r="P601">
            <v>0</v>
          </cell>
          <cell r="Q601">
            <v>0</v>
          </cell>
          <cell r="R601">
            <v>0</v>
          </cell>
          <cell r="S601">
            <v>0</v>
          </cell>
          <cell r="T601">
            <v>0</v>
          </cell>
          <cell r="W601">
            <v>0</v>
          </cell>
        </row>
        <row r="602">
          <cell r="N602">
            <v>0</v>
          </cell>
          <cell r="O602">
            <v>0</v>
          </cell>
          <cell r="P602">
            <v>0</v>
          </cell>
          <cell r="Q602">
            <v>0</v>
          </cell>
          <cell r="R602">
            <v>0</v>
          </cell>
          <cell r="S602">
            <v>0</v>
          </cell>
          <cell r="T602">
            <v>0</v>
          </cell>
          <cell r="W602">
            <v>0</v>
          </cell>
        </row>
        <row r="603">
          <cell r="N603">
            <v>0</v>
          </cell>
          <cell r="O603">
            <v>0</v>
          </cell>
          <cell r="P603">
            <v>0</v>
          </cell>
          <cell r="Q603">
            <v>0</v>
          </cell>
          <cell r="R603">
            <v>0</v>
          </cell>
          <cell r="S603">
            <v>0</v>
          </cell>
          <cell r="T603">
            <v>0</v>
          </cell>
          <cell r="W603">
            <v>0</v>
          </cell>
        </row>
        <row r="604">
          <cell r="N604">
            <v>0</v>
          </cell>
          <cell r="O604">
            <v>0</v>
          </cell>
          <cell r="P604">
            <v>0</v>
          </cell>
          <cell r="Q604">
            <v>0</v>
          </cell>
          <cell r="R604">
            <v>0</v>
          </cell>
          <cell r="S604">
            <v>0</v>
          </cell>
          <cell r="T604">
            <v>0</v>
          </cell>
          <cell r="W604">
            <v>0</v>
          </cell>
        </row>
        <row r="605">
          <cell r="N605">
            <v>0</v>
          </cell>
          <cell r="O605">
            <v>0</v>
          </cell>
          <cell r="P605">
            <v>0</v>
          </cell>
          <cell r="Q605">
            <v>0</v>
          </cell>
          <cell r="R605">
            <v>0</v>
          </cell>
          <cell r="S605">
            <v>0</v>
          </cell>
          <cell r="T605">
            <v>0</v>
          </cell>
          <cell r="W605">
            <v>0</v>
          </cell>
        </row>
        <row r="606">
          <cell r="N606">
            <v>0</v>
          </cell>
          <cell r="O606">
            <v>0</v>
          </cell>
          <cell r="P606">
            <v>0</v>
          </cell>
          <cell r="Q606">
            <v>0</v>
          </cell>
          <cell r="R606">
            <v>0</v>
          </cell>
          <cell r="S606">
            <v>0</v>
          </cell>
          <cell r="T606">
            <v>0</v>
          </cell>
          <cell r="W606">
            <v>0</v>
          </cell>
        </row>
        <row r="607">
          <cell r="N607">
            <v>0</v>
          </cell>
          <cell r="O607">
            <v>0</v>
          </cell>
          <cell r="P607">
            <v>0</v>
          </cell>
          <cell r="Q607">
            <v>0</v>
          </cell>
          <cell r="R607">
            <v>0</v>
          </cell>
          <cell r="S607">
            <v>0</v>
          </cell>
          <cell r="T607">
            <v>0</v>
          </cell>
          <cell r="W607">
            <v>0</v>
          </cell>
        </row>
        <row r="608">
          <cell r="N608">
            <v>0</v>
          </cell>
          <cell r="O608">
            <v>0</v>
          </cell>
          <cell r="P608">
            <v>0</v>
          </cell>
          <cell r="Q608">
            <v>0</v>
          </cell>
          <cell r="R608">
            <v>0</v>
          </cell>
          <cell r="S608">
            <v>0</v>
          </cell>
          <cell r="T608">
            <v>0</v>
          </cell>
          <cell r="W608">
            <v>0</v>
          </cell>
        </row>
        <row r="609">
          <cell r="N609">
            <v>0</v>
          </cell>
          <cell r="O609">
            <v>0</v>
          </cell>
          <cell r="P609">
            <v>0</v>
          </cell>
          <cell r="Q609">
            <v>0</v>
          </cell>
          <cell r="R609">
            <v>0</v>
          </cell>
          <cell r="S609">
            <v>0</v>
          </cell>
          <cell r="T609">
            <v>0</v>
          </cell>
          <cell r="W609">
            <v>0</v>
          </cell>
        </row>
        <row r="610">
          <cell r="N610">
            <v>0</v>
          </cell>
          <cell r="O610">
            <v>0</v>
          </cell>
          <cell r="P610">
            <v>0</v>
          </cell>
          <cell r="Q610">
            <v>0</v>
          </cell>
          <cell r="R610">
            <v>0</v>
          </cell>
          <cell r="S610">
            <v>0</v>
          </cell>
          <cell r="T610">
            <v>0</v>
          </cell>
          <cell r="W610">
            <v>0</v>
          </cell>
        </row>
        <row r="611">
          <cell r="N611">
            <v>0</v>
          </cell>
          <cell r="O611">
            <v>0</v>
          </cell>
          <cell r="P611">
            <v>0</v>
          </cell>
          <cell r="Q611">
            <v>0</v>
          </cell>
          <cell r="R611">
            <v>0</v>
          </cell>
          <cell r="S611">
            <v>0</v>
          </cell>
          <cell r="T611">
            <v>0</v>
          </cell>
          <cell r="W611">
            <v>0</v>
          </cell>
        </row>
        <row r="612">
          <cell r="N612">
            <v>0</v>
          </cell>
          <cell r="O612">
            <v>0</v>
          </cell>
          <cell r="P612">
            <v>0</v>
          </cell>
          <cell r="Q612">
            <v>0</v>
          </cell>
          <cell r="R612">
            <v>0</v>
          </cell>
          <cell r="S612">
            <v>0</v>
          </cell>
          <cell r="T612">
            <v>0</v>
          </cell>
          <cell r="W612">
            <v>0</v>
          </cell>
        </row>
        <row r="613">
          <cell r="N613">
            <v>0</v>
          </cell>
          <cell r="O613">
            <v>0</v>
          </cell>
          <cell r="P613">
            <v>0</v>
          </cell>
          <cell r="Q613">
            <v>0</v>
          </cell>
          <cell r="R613">
            <v>0</v>
          </cell>
          <cell r="S613">
            <v>0</v>
          </cell>
          <cell r="T613">
            <v>0</v>
          </cell>
          <cell r="W613">
            <v>0</v>
          </cell>
        </row>
        <row r="614">
          <cell r="N614">
            <v>0</v>
          </cell>
          <cell r="O614">
            <v>0</v>
          </cell>
          <cell r="P614">
            <v>0</v>
          </cell>
          <cell r="Q614">
            <v>0</v>
          </cell>
          <cell r="R614">
            <v>0</v>
          </cell>
          <cell r="S614">
            <v>0</v>
          </cell>
          <cell r="T614">
            <v>0</v>
          </cell>
          <cell r="W614">
            <v>0</v>
          </cell>
        </row>
        <row r="615">
          <cell r="N615">
            <v>0</v>
          </cell>
          <cell r="O615">
            <v>0</v>
          </cell>
          <cell r="P615">
            <v>0</v>
          </cell>
          <cell r="Q615">
            <v>0</v>
          </cell>
          <cell r="R615">
            <v>0</v>
          </cell>
          <cell r="S615">
            <v>0</v>
          </cell>
          <cell r="T615">
            <v>0</v>
          </cell>
          <cell r="W615">
            <v>0</v>
          </cell>
        </row>
        <row r="616">
          <cell r="N616">
            <v>0</v>
          </cell>
          <cell r="O616">
            <v>0</v>
          </cell>
          <cell r="P616">
            <v>0</v>
          </cell>
          <cell r="Q616">
            <v>0</v>
          </cell>
          <cell r="R616">
            <v>0</v>
          </cell>
          <cell r="S616">
            <v>0</v>
          </cell>
          <cell r="T616">
            <v>0</v>
          </cell>
          <cell r="W616">
            <v>0</v>
          </cell>
        </row>
        <row r="617">
          <cell r="N617">
            <v>0</v>
          </cell>
          <cell r="O617">
            <v>0</v>
          </cell>
          <cell r="P617">
            <v>0</v>
          </cell>
          <cell r="Q617">
            <v>0</v>
          </cell>
          <cell r="R617">
            <v>0</v>
          </cell>
          <cell r="S617">
            <v>0</v>
          </cell>
          <cell r="T617">
            <v>0</v>
          </cell>
          <cell r="W617">
            <v>0</v>
          </cell>
        </row>
        <row r="618">
          <cell r="N618">
            <v>0</v>
          </cell>
          <cell r="O618">
            <v>0</v>
          </cell>
          <cell r="P618">
            <v>0</v>
          </cell>
          <cell r="Q618">
            <v>0</v>
          </cell>
          <cell r="R618">
            <v>0</v>
          </cell>
          <cell r="S618">
            <v>0</v>
          </cell>
          <cell r="T618">
            <v>0</v>
          </cell>
          <cell r="W618">
            <v>0</v>
          </cell>
        </row>
        <row r="619">
          <cell r="N619">
            <v>0</v>
          </cell>
          <cell r="O619">
            <v>0</v>
          </cell>
          <cell r="P619">
            <v>0</v>
          </cell>
          <cell r="Q619">
            <v>0</v>
          </cell>
          <cell r="R619">
            <v>0</v>
          </cell>
          <cell r="S619">
            <v>0</v>
          </cell>
          <cell r="T619">
            <v>0</v>
          </cell>
          <cell r="W619">
            <v>0</v>
          </cell>
        </row>
        <row r="620">
          <cell r="N620">
            <v>0</v>
          </cell>
          <cell r="O620">
            <v>0</v>
          </cell>
          <cell r="P620">
            <v>0</v>
          </cell>
          <cell r="Q620">
            <v>0</v>
          </cell>
          <cell r="R620">
            <v>0</v>
          </cell>
          <cell r="S620">
            <v>0</v>
          </cell>
          <cell r="T620">
            <v>0</v>
          </cell>
          <cell r="W620">
            <v>0</v>
          </cell>
        </row>
        <row r="621">
          <cell r="N621">
            <v>0</v>
          </cell>
          <cell r="O621">
            <v>0</v>
          </cell>
          <cell r="P621">
            <v>0</v>
          </cell>
          <cell r="Q621">
            <v>0</v>
          </cell>
          <cell r="R621">
            <v>0</v>
          </cell>
          <cell r="S621">
            <v>0</v>
          </cell>
          <cell r="T621">
            <v>0</v>
          </cell>
          <cell r="W621">
            <v>0</v>
          </cell>
        </row>
        <row r="622">
          <cell r="N622">
            <v>0</v>
          </cell>
          <cell r="O622">
            <v>0</v>
          </cell>
          <cell r="P622">
            <v>0</v>
          </cell>
          <cell r="Q622">
            <v>0</v>
          </cell>
          <cell r="R622">
            <v>0</v>
          </cell>
          <cell r="S622">
            <v>0</v>
          </cell>
          <cell r="T622">
            <v>0</v>
          </cell>
          <cell r="W622">
            <v>0</v>
          </cell>
        </row>
        <row r="623">
          <cell r="N623">
            <v>0</v>
          </cell>
          <cell r="O623">
            <v>0</v>
          </cell>
          <cell r="P623">
            <v>0</v>
          </cell>
          <cell r="Q623">
            <v>0</v>
          </cell>
          <cell r="R623">
            <v>0</v>
          </cell>
          <cell r="S623">
            <v>0</v>
          </cell>
          <cell r="T623">
            <v>0</v>
          </cell>
          <cell r="W623">
            <v>0</v>
          </cell>
        </row>
        <row r="624">
          <cell r="N624">
            <v>0</v>
          </cell>
          <cell r="O624">
            <v>0</v>
          </cell>
          <cell r="P624">
            <v>0</v>
          </cell>
          <cell r="Q624">
            <v>0</v>
          </cell>
          <cell r="R624">
            <v>0</v>
          </cell>
          <cell r="S624">
            <v>0</v>
          </cell>
          <cell r="T624">
            <v>0</v>
          </cell>
          <cell r="W624">
            <v>0</v>
          </cell>
        </row>
        <row r="625">
          <cell r="N625">
            <v>0</v>
          </cell>
          <cell r="O625">
            <v>0</v>
          </cell>
          <cell r="P625">
            <v>0</v>
          </cell>
          <cell r="Q625">
            <v>0</v>
          </cell>
          <cell r="R625">
            <v>0</v>
          </cell>
          <cell r="S625">
            <v>0</v>
          </cell>
          <cell r="T625">
            <v>0</v>
          </cell>
          <cell r="W625">
            <v>0</v>
          </cell>
        </row>
        <row r="626">
          <cell r="N626">
            <v>0</v>
          </cell>
          <cell r="O626">
            <v>0</v>
          </cell>
          <cell r="P626">
            <v>0</v>
          </cell>
          <cell r="Q626">
            <v>0</v>
          </cell>
          <cell r="R626">
            <v>0</v>
          </cell>
          <cell r="S626">
            <v>0</v>
          </cell>
          <cell r="T626">
            <v>0</v>
          </cell>
          <cell r="W626">
            <v>0</v>
          </cell>
        </row>
        <row r="627">
          <cell r="N627">
            <v>0</v>
          </cell>
          <cell r="O627">
            <v>0</v>
          </cell>
          <cell r="P627">
            <v>0</v>
          </cell>
          <cell r="Q627">
            <v>0</v>
          </cell>
          <cell r="R627">
            <v>0</v>
          </cell>
          <cell r="S627">
            <v>0</v>
          </cell>
          <cell r="T627">
            <v>0</v>
          </cell>
          <cell r="W627">
            <v>0</v>
          </cell>
        </row>
        <row r="628">
          <cell r="N628">
            <v>0</v>
          </cell>
          <cell r="O628">
            <v>0</v>
          </cell>
          <cell r="P628">
            <v>0</v>
          </cell>
          <cell r="Q628">
            <v>0</v>
          </cell>
          <cell r="R628">
            <v>0</v>
          </cell>
          <cell r="S628">
            <v>0</v>
          </cell>
          <cell r="T628">
            <v>0</v>
          </cell>
          <cell r="W628">
            <v>0</v>
          </cell>
        </row>
        <row r="629">
          <cell r="N629">
            <v>0</v>
          </cell>
          <cell r="O629">
            <v>0</v>
          </cell>
          <cell r="P629">
            <v>0</v>
          </cell>
          <cell r="Q629">
            <v>0</v>
          </cell>
          <cell r="R629">
            <v>0</v>
          </cell>
          <cell r="S629">
            <v>0</v>
          </cell>
          <cell r="T629">
            <v>0</v>
          </cell>
          <cell r="W629">
            <v>0</v>
          </cell>
        </row>
        <row r="630">
          <cell r="N630">
            <v>0</v>
          </cell>
          <cell r="O630">
            <v>0</v>
          </cell>
          <cell r="P630">
            <v>0</v>
          </cell>
          <cell r="Q630">
            <v>0</v>
          </cell>
          <cell r="R630">
            <v>0</v>
          </cell>
          <cell r="S630">
            <v>0</v>
          </cell>
          <cell r="T630">
            <v>0</v>
          </cell>
          <cell r="W630">
            <v>0</v>
          </cell>
        </row>
        <row r="631">
          <cell r="N631">
            <v>0</v>
          </cell>
          <cell r="O631">
            <v>0</v>
          </cell>
          <cell r="P631">
            <v>0</v>
          </cell>
          <cell r="Q631">
            <v>0</v>
          </cell>
          <cell r="R631">
            <v>0</v>
          </cell>
          <cell r="S631">
            <v>0</v>
          </cell>
          <cell r="T631">
            <v>0</v>
          </cell>
          <cell r="W631">
            <v>0</v>
          </cell>
        </row>
        <row r="632">
          <cell r="N632">
            <v>0</v>
          </cell>
          <cell r="O632">
            <v>0</v>
          </cell>
          <cell r="P632">
            <v>0</v>
          </cell>
          <cell r="Q632">
            <v>0</v>
          </cell>
          <cell r="R632">
            <v>0</v>
          </cell>
          <cell r="S632">
            <v>0</v>
          </cell>
          <cell r="T632">
            <v>0</v>
          </cell>
          <cell r="W632">
            <v>0</v>
          </cell>
        </row>
        <row r="633">
          <cell r="N633">
            <v>0</v>
          </cell>
          <cell r="O633">
            <v>0</v>
          </cell>
          <cell r="P633">
            <v>0</v>
          </cell>
          <cell r="Q633">
            <v>0</v>
          </cell>
          <cell r="R633">
            <v>0</v>
          </cell>
          <cell r="S633">
            <v>0</v>
          </cell>
          <cell r="T633">
            <v>0</v>
          </cell>
          <cell r="W633">
            <v>0</v>
          </cell>
        </row>
        <row r="634">
          <cell r="N634">
            <v>0</v>
          </cell>
          <cell r="O634">
            <v>0</v>
          </cell>
          <cell r="P634">
            <v>0</v>
          </cell>
          <cell r="Q634">
            <v>0</v>
          </cell>
          <cell r="R634">
            <v>0</v>
          </cell>
          <cell r="S634">
            <v>0</v>
          </cell>
          <cell r="T634">
            <v>0</v>
          </cell>
          <cell r="W634">
            <v>0</v>
          </cell>
        </row>
        <row r="635">
          <cell r="N635">
            <v>0</v>
          </cell>
          <cell r="O635">
            <v>0</v>
          </cell>
          <cell r="P635">
            <v>0</v>
          </cell>
          <cell r="Q635">
            <v>0</v>
          </cell>
          <cell r="R635">
            <v>0</v>
          </cell>
          <cell r="S635">
            <v>0</v>
          </cell>
          <cell r="T635">
            <v>0</v>
          </cell>
          <cell r="W635">
            <v>0</v>
          </cell>
        </row>
        <row r="636">
          <cell r="N636">
            <v>0</v>
          </cell>
          <cell r="O636">
            <v>0</v>
          </cell>
          <cell r="P636">
            <v>0</v>
          </cell>
          <cell r="Q636">
            <v>0</v>
          </cell>
          <cell r="R636">
            <v>0</v>
          </cell>
          <cell r="S636">
            <v>0</v>
          </cell>
          <cell r="T636">
            <v>0</v>
          </cell>
          <cell r="W636">
            <v>0</v>
          </cell>
        </row>
        <row r="637">
          <cell r="N637">
            <v>0</v>
          </cell>
          <cell r="O637">
            <v>0</v>
          </cell>
          <cell r="P637">
            <v>0</v>
          </cell>
          <cell r="Q637">
            <v>0</v>
          </cell>
          <cell r="R637">
            <v>0</v>
          </cell>
          <cell r="S637">
            <v>0</v>
          </cell>
          <cell r="T637">
            <v>0</v>
          </cell>
          <cell r="W637">
            <v>0</v>
          </cell>
        </row>
        <row r="638">
          <cell r="N638">
            <v>0</v>
          </cell>
          <cell r="O638">
            <v>0</v>
          </cell>
          <cell r="P638">
            <v>0</v>
          </cell>
          <cell r="Q638">
            <v>0</v>
          </cell>
          <cell r="R638">
            <v>0</v>
          </cell>
          <cell r="S638">
            <v>0</v>
          </cell>
          <cell r="T638">
            <v>0</v>
          </cell>
          <cell r="W638">
            <v>0</v>
          </cell>
        </row>
        <row r="639">
          <cell r="N639">
            <v>0</v>
          </cell>
          <cell r="O639">
            <v>0</v>
          </cell>
          <cell r="P639">
            <v>0</v>
          </cell>
          <cell r="Q639">
            <v>0</v>
          </cell>
          <cell r="R639">
            <v>0</v>
          </cell>
          <cell r="S639">
            <v>0</v>
          </cell>
          <cell r="T639">
            <v>0</v>
          </cell>
          <cell r="W639">
            <v>0</v>
          </cell>
        </row>
        <row r="640">
          <cell r="N640">
            <v>0</v>
          </cell>
          <cell r="O640">
            <v>0</v>
          </cell>
          <cell r="P640">
            <v>0</v>
          </cell>
          <cell r="Q640">
            <v>0</v>
          </cell>
          <cell r="R640">
            <v>0</v>
          </cell>
          <cell r="S640">
            <v>0</v>
          </cell>
          <cell r="T640">
            <v>0</v>
          </cell>
          <cell r="W640">
            <v>0</v>
          </cell>
        </row>
        <row r="641">
          <cell r="N641">
            <v>0</v>
          </cell>
          <cell r="O641">
            <v>0</v>
          </cell>
          <cell r="P641">
            <v>0</v>
          </cell>
          <cell r="Q641">
            <v>0</v>
          </cell>
          <cell r="R641">
            <v>0</v>
          </cell>
          <cell r="S641">
            <v>0</v>
          </cell>
          <cell r="T641">
            <v>0</v>
          </cell>
          <cell r="W641">
            <v>0</v>
          </cell>
        </row>
        <row r="642">
          <cell r="N642">
            <v>0</v>
          </cell>
          <cell r="O642">
            <v>0</v>
          </cell>
          <cell r="P642">
            <v>0</v>
          </cell>
          <cell r="Q642">
            <v>0</v>
          </cell>
          <cell r="R642">
            <v>0</v>
          </cell>
          <cell r="S642">
            <v>0</v>
          </cell>
          <cell r="T642">
            <v>0</v>
          </cell>
          <cell r="W642">
            <v>0</v>
          </cell>
        </row>
        <row r="643">
          <cell r="N643">
            <v>0</v>
          </cell>
          <cell r="O643">
            <v>0</v>
          </cell>
          <cell r="P643">
            <v>0</v>
          </cell>
          <cell r="Q643">
            <v>0</v>
          </cell>
          <cell r="R643">
            <v>0</v>
          </cell>
          <cell r="S643">
            <v>0</v>
          </cell>
          <cell r="T643">
            <v>0</v>
          </cell>
          <cell r="W643">
            <v>0</v>
          </cell>
        </row>
        <row r="644">
          <cell r="N644">
            <v>0</v>
          </cell>
          <cell r="O644">
            <v>0</v>
          </cell>
          <cell r="P644">
            <v>0</v>
          </cell>
          <cell r="Q644">
            <v>0</v>
          </cell>
          <cell r="R644">
            <v>0</v>
          </cell>
          <cell r="S644">
            <v>0</v>
          </cell>
          <cell r="T644">
            <v>0</v>
          </cell>
          <cell r="W644">
            <v>0</v>
          </cell>
        </row>
        <row r="645">
          <cell r="N645">
            <v>0</v>
          </cell>
          <cell r="O645">
            <v>0</v>
          </cell>
          <cell r="P645">
            <v>0</v>
          </cell>
          <cell r="Q645">
            <v>0</v>
          </cell>
          <cell r="R645">
            <v>0</v>
          </cell>
          <cell r="S645">
            <v>0</v>
          </cell>
          <cell r="T645">
            <v>0</v>
          </cell>
          <cell r="W645">
            <v>0</v>
          </cell>
        </row>
        <row r="646">
          <cell r="N646">
            <v>0</v>
          </cell>
          <cell r="O646">
            <v>0</v>
          </cell>
          <cell r="P646">
            <v>0</v>
          </cell>
          <cell r="Q646">
            <v>0</v>
          </cell>
          <cell r="R646">
            <v>0</v>
          </cell>
          <cell r="S646">
            <v>0</v>
          </cell>
          <cell r="T646">
            <v>0</v>
          </cell>
          <cell r="W646">
            <v>0</v>
          </cell>
        </row>
        <row r="647">
          <cell r="N647">
            <v>0</v>
          </cell>
          <cell r="O647">
            <v>0</v>
          </cell>
          <cell r="P647">
            <v>0</v>
          </cell>
          <cell r="Q647">
            <v>0</v>
          </cell>
          <cell r="R647">
            <v>0</v>
          </cell>
          <cell r="S647">
            <v>0</v>
          </cell>
          <cell r="T647">
            <v>0</v>
          </cell>
          <cell r="W647">
            <v>0</v>
          </cell>
        </row>
        <row r="648">
          <cell r="N648">
            <v>0</v>
          </cell>
          <cell r="O648">
            <v>0</v>
          </cell>
          <cell r="P648">
            <v>0</v>
          </cell>
          <cell r="Q648">
            <v>0</v>
          </cell>
          <cell r="R648">
            <v>0</v>
          </cell>
          <cell r="S648">
            <v>0</v>
          </cell>
          <cell r="T648">
            <v>0</v>
          </cell>
          <cell r="W648">
            <v>0</v>
          </cell>
        </row>
        <row r="649">
          <cell r="N649">
            <v>0</v>
          </cell>
          <cell r="O649">
            <v>0</v>
          </cell>
          <cell r="P649">
            <v>0</v>
          </cell>
          <cell r="Q649">
            <v>0</v>
          </cell>
          <cell r="R649">
            <v>0</v>
          </cell>
          <cell r="S649">
            <v>0</v>
          </cell>
          <cell r="T649">
            <v>0</v>
          </cell>
          <cell r="W649">
            <v>0</v>
          </cell>
        </row>
        <row r="650">
          <cell r="N650">
            <v>0</v>
          </cell>
          <cell r="O650">
            <v>0</v>
          </cell>
          <cell r="P650">
            <v>0</v>
          </cell>
          <cell r="Q650">
            <v>0</v>
          </cell>
          <cell r="R650">
            <v>0</v>
          </cell>
          <cell r="S650">
            <v>0</v>
          </cell>
          <cell r="T650">
            <v>0</v>
          </cell>
          <cell r="W650">
            <v>0</v>
          </cell>
        </row>
        <row r="651">
          <cell r="N651">
            <v>0</v>
          </cell>
          <cell r="O651">
            <v>0</v>
          </cell>
          <cell r="P651">
            <v>0</v>
          </cell>
          <cell r="Q651">
            <v>0</v>
          </cell>
          <cell r="R651">
            <v>0</v>
          </cell>
          <cell r="S651">
            <v>0</v>
          </cell>
          <cell r="T651">
            <v>0</v>
          </cell>
          <cell r="W651">
            <v>0</v>
          </cell>
        </row>
        <row r="652">
          <cell r="N652">
            <v>0</v>
          </cell>
          <cell r="O652">
            <v>0</v>
          </cell>
          <cell r="P652">
            <v>0</v>
          </cell>
          <cell r="Q652">
            <v>0</v>
          </cell>
          <cell r="R652">
            <v>0</v>
          </cell>
          <cell r="S652">
            <v>0</v>
          </cell>
          <cell r="T652">
            <v>0</v>
          </cell>
          <cell r="W652">
            <v>0</v>
          </cell>
        </row>
        <row r="653">
          <cell r="N653">
            <v>0</v>
          </cell>
          <cell r="O653">
            <v>0</v>
          </cell>
          <cell r="P653">
            <v>0</v>
          </cell>
          <cell r="Q653">
            <v>0</v>
          </cell>
          <cell r="R653">
            <v>0</v>
          </cell>
          <cell r="S653">
            <v>0</v>
          </cell>
          <cell r="T653">
            <v>0</v>
          </cell>
          <cell r="W653">
            <v>0</v>
          </cell>
        </row>
        <row r="654">
          <cell r="N654">
            <v>0</v>
          </cell>
          <cell r="O654">
            <v>0</v>
          </cell>
          <cell r="P654">
            <v>0</v>
          </cell>
          <cell r="Q654">
            <v>0</v>
          </cell>
          <cell r="R654">
            <v>0</v>
          </cell>
          <cell r="S654">
            <v>0</v>
          </cell>
          <cell r="T654">
            <v>0</v>
          </cell>
          <cell r="W654">
            <v>0</v>
          </cell>
        </row>
        <row r="655">
          <cell r="N655">
            <v>0</v>
          </cell>
          <cell r="O655">
            <v>0</v>
          </cell>
          <cell r="P655">
            <v>0</v>
          </cell>
          <cell r="Q655">
            <v>0</v>
          </cell>
          <cell r="R655">
            <v>0</v>
          </cell>
          <cell r="S655">
            <v>0</v>
          </cell>
          <cell r="T655">
            <v>0</v>
          </cell>
          <cell r="W655">
            <v>0</v>
          </cell>
        </row>
        <row r="656">
          <cell r="N656">
            <v>0</v>
          </cell>
          <cell r="O656">
            <v>0</v>
          </cell>
          <cell r="P656">
            <v>0</v>
          </cell>
          <cell r="Q656">
            <v>0</v>
          </cell>
          <cell r="R656">
            <v>0</v>
          </cell>
          <cell r="S656">
            <v>0</v>
          </cell>
          <cell r="T656">
            <v>0</v>
          </cell>
          <cell r="W656">
            <v>0</v>
          </cell>
        </row>
        <row r="657">
          <cell r="N657">
            <v>0</v>
          </cell>
          <cell r="O657">
            <v>0</v>
          </cell>
          <cell r="P657">
            <v>0</v>
          </cell>
          <cell r="Q657">
            <v>0</v>
          </cell>
          <cell r="R657">
            <v>0</v>
          </cell>
          <cell r="S657">
            <v>0</v>
          </cell>
          <cell r="T657">
            <v>0</v>
          </cell>
          <cell r="W657">
            <v>0</v>
          </cell>
        </row>
        <row r="658">
          <cell r="N658">
            <v>0</v>
          </cell>
          <cell r="O658">
            <v>0</v>
          </cell>
          <cell r="P658">
            <v>0</v>
          </cell>
          <cell r="Q658">
            <v>0</v>
          </cell>
          <cell r="R658">
            <v>0</v>
          </cell>
          <cell r="S658">
            <v>0</v>
          </cell>
          <cell r="T658">
            <v>0</v>
          </cell>
          <cell r="W658">
            <v>0</v>
          </cell>
        </row>
        <row r="659">
          <cell r="N659">
            <v>0</v>
          </cell>
          <cell r="O659">
            <v>0</v>
          </cell>
          <cell r="P659">
            <v>0</v>
          </cell>
          <cell r="Q659">
            <v>0</v>
          </cell>
          <cell r="R659">
            <v>0</v>
          </cell>
          <cell r="S659">
            <v>0</v>
          </cell>
          <cell r="T659">
            <v>0</v>
          </cell>
          <cell r="W659">
            <v>0</v>
          </cell>
        </row>
        <row r="660">
          <cell r="N660">
            <v>0</v>
          </cell>
          <cell r="O660">
            <v>0</v>
          </cell>
          <cell r="P660">
            <v>0</v>
          </cell>
          <cell r="Q660">
            <v>0</v>
          </cell>
          <cell r="R660">
            <v>0</v>
          </cell>
          <cell r="S660">
            <v>0</v>
          </cell>
          <cell r="T660">
            <v>0</v>
          </cell>
          <cell r="W660">
            <v>0</v>
          </cell>
        </row>
        <row r="661">
          <cell r="N661">
            <v>0</v>
          </cell>
          <cell r="O661">
            <v>0</v>
          </cell>
          <cell r="P661">
            <v>0</v>
          </cell>
          <cell r="Q661">
            <v>0</v>
          </cell>
          <cell r="R661">
            <v>0</v>
          </cell>
          <cell r="S661">
            <v>0</v>
          </cell>
          <cell r="T661">
            <v>0</v>
          </cell>
          <cell r="W661">
            <v>0</v>
          </cell>
        </row>
        <row r="662">
          <cell r="N662">
            <v>0</v>
          </cell>
          <cell r="O662">
            <v>0</v>
          </cell>
          <cell r="P662">
            <v>0</v>
          </cell>
          <cell r="Q662">
            <v>0</v>
          </cell>
          <cell r="R662">
            <v>0</v>
          </cell>
          <cell r="S662">
            <v>0</v>
          </cell>
          <cell r="T662">
            <v>0</v>
          </cell>
          <cell r="W662">
            <v>0</v>
          </cell>
        </row>
        <row r="663">
          <cell r="N663">
            <v>0</v>
          </cell>
          <cell r="O663">
            <v>0</v>
          </cell>
          <cell r="P663">
            <v>0</v>
          </cell>
          <cell r="Q663">
            <v>0</v>
          </cell>
          <cell r="R663">
            <v>0</v>
          </cell>
          <cell r="S663">
            <v>0</v>
          </cell>
          <cell r="T663">
            <v>0</v>
          </cell>
          <cell r="W663">
            <v>0</v>
          </cell>
        </row>
        <row r="664">
          <cell r="N664">
            <v>0</v>
          </cell>
          <cell r="O664">
            <v>0</v>
          </cell>
          <cell r="P664">
            <v>0</v>
          </cell>
          <cell r="Q664">
            <v>0</v>
          </cell>
          <cell r="R664">
            <v>0</v>
          </cell>
          <cell r="S664">
            <v>0</v>
          </cell>
          <cell r="T664">
            <v>0</v>
          </cell>
          <cell r="W664">
            <v>0</v>
          </cell>
        </row>
        <row r="665">
          <cell r="N665">
            <v>0</v>
          </cell>
          <cell r="O665">
            <v>0</v>
          </cell>
          <cell r="P665">
            <v>0</v>
          </cell>
          <cell r="Q665">
            <v>0</v>
          </cell>
          <cell r="R665">
            <v>0</v>
          </cell>
          <cell r="S665">
            <v>0</v>
          </cell>
          <cell r="T665">
            <v>0</v>
          </cell>
          <cell r="W665">
            <v>0</v>
          </cell>
        </row>
        <row r="666">
          <cell r="N666">
            <v>0</v>
          </cell>
          <cell r="O666">
            <v>0</v>
          </cell>
          <cell r="P666">
            <v>0</v>
          </cell>
          <cell r="Q666">
            <v>0</v>
          </cell>
          <cell r="R666">
            <v>0</v>
          </cell>
          <cell r="S666">
            <v>0</v>
          </cell>
          <cell r="T666">
            <v>0</v>
          </cell>
          <cell r="W666">
            <v>0</v>
          </cell>
        </row>
        <row r="667">
          <cell r="N667">
            <v>0</v>
          </cell>
          <cell r="O667">
            <v>0</v>
          </cell>
          <cell r="P667">
            <v>0</v>
          </cell>
          <cell r="Q667">
            <v>0</v>
          </cell>
          <cell r="R667">
            <v>0</v>
          </cell>
          <cell r="S667">
            <v>0</v>
          </cell>
          <cell r="T667">
            <v>0</v>
          </cell>
          <cell r="W667">
            <v>0</v>
          </cell>
        </row>
        <row r="668">
          <cell r="N668">
            <v>0</v>
          </cell>
          <cell r="O668">
            <v>0</v>
          </cell>
          <cell r="P668">
            <v>0</v>
          </cell>
          <cell r="Q668">
            <v>0</v>
          </cell>
          <cell r="R668">
            <v>0</v>
          </cell>
          <cell r="S668">
            <v>0</v>
          </cell>
          <cell r="T668">
            <v>0</v>
          </cell>
          <cell r="W668">
            <v>0</v>
          </cell>
        </row>
        <row r="669">
          <cell r="N669">
            <v>0</v>
          </cell>
          <cell r="O669">
            <v>0</v>
          </cell>
          <cell r="P669">
            <v>0</v>
          </cell>
          <cell r="Q669">
            <v>0</v>
          </cell>
          <cell r="R669">
            <v>0</v>
          </cell>
          <cell r="S669">
            <v>0</v>
          </cell>
          <cell r="T669">
            <v>0</v>
          </cell>
          <cell r="W669">
            <v>0</v>
          </cell>
        </row>
        <row r="670">
          <cell r="N670">
            <v>0</v>
          </cell>
          <cell r="O670">
            <v>0</v>
          </cell>
          <cell r="P670">
            <v>0</v>
          </cell>
          <cell r="Q670">
            <v>0</v>
          </cell>
          <cell r="R670">
            <v>0</v>
          </cell>
          <cell r="S670">
            <v>0</v>
          </cell>
          <cell r="T670">
            <v>0</v>
          </cell>
          <cell r="W670">
            <v>0</v>
          </cell>
        </row>
        <row r="671">
          <cell r="N671">
            <v>0</v>
          </cell>
          <cell r="O671">
            <v>0</v>
          </cell>
          <cell r="P671">
            <v>0</v>
          </cell>
          <cell r="Q671">
            <v>0</v>
          </cell>
          <cell r="R671">
            <v>0</v>
          </cell>
          <cell r="S671">
            <v>0</v>
          </cell>
          <cell r="T671">
            <v>0</v>
          </cell>
          <cell r="W671">
            <v>0</v>
          </cell>
        </row>
        <row r="672">
          <cell r="N672">
            <v>0</v>
          </cell>
          <cell r="O672">
            <v>0</v>
          </cell>
          <cell r="P672">
            <v>0</v>
          </cell>
          <cell r="Q672">
            <v>0</v>
          </cell>
          <cell r="R672">
            <v>0</v>
          </cell>
          <cell r="S672">
            <v>0</v>
          </cell>
          <cell r="T672">
            <v>0</v>
          </cell>
          <cell r="W672">
            <v>0</v>
          </cell>
        </row>
        <row r="673">
          <cell r="N673">
            <v>0</v>
          </cell>
          <cell r="O673">
            <v>0</v>
          </cell>
          <cell r="P673">
            <v>0</v>
          </cell>
          <cell r="Q673">
            <v>0</v>
          </cell>
          <cell r="R673">
            <v>0</v>
          </cell>
          <cell r="S673">
            <v>0</v>
          </cell>
          <cell r="T673">
            <v>0</v>
          </cell>
          <cell r="W673">
            <v>0</v>
          </cell>
        </row>
        <row r="674">
          <cell r="N674">
            <v>0</v>
          </cell>
          <cell r="O674">
            <v>0</v>
          </cell>
          <cell r="P674">
            <v>0</v>
          </cell>
          <cell r="Q674">
            <v>0</v>
          </cell>
          <cell r="R674">
            <v>0</v>
          </cell>
          <cell r="S674">
            <v>0</v>
          </cell>
          <cell r="T674">
            <v>0</v>
          </cell>
          <cell r="W674">
            <v>0</v>
          </cell>
        </row>
        <row r="675">
          <cell r="N675">
            <v>0</v>
          </cell>
          <cell r="O675">
            <v>0</v>
          </cell>
          <cell r="P675">
            <v>0</v>
          </cell>
          <cell r="Q675">
            <v>0</v>
          </cell>
          <cell r="R675">
            <v>0</v>
          </cell>
          <cell r="S675">
            <v>0</v>
          </cell>
          <cell r="T675">
            <v>0</v>
          </cell>
          <cell r="W675">
            <v>0</v>
          </cell>
        </row>
        <row r="676">
          <cell r="N676">
            <v>0</v>
          </cell>
          <cell r="O676">
            <v>0</v>
          </cell>
          <cell r="P676">
            <v>0</v>
          </cell>
          <cell r="Q676">
            <v>0</v>
          </cell>
          <cell r="R676">
            <v>0</v>
          </cell>
          <cell r="S676">
            <v>0</v>
          </cell>
          <cell r="T676">
            <v>0</v>
          </cell>
          <cell r="W676">
            <v>0</v>
          </cell>
        </row>
        <row r="677">
          <cell r="N677">
            <v>0</v>
          </cell>
          <cell r="O677">
            <v>0</v>
          </cell>
          <cell r="P677">
            <v>0</v>
          </cell>
          <cell r="Q677">
            <v>0</v>
          </cell>
          <cell r="R677">
            <v>0</v>
          </cell>
          <cell r="S677">
            <v>0</v>
          </cell>
          <cell r="T677">
            <v>0</v>
          </cell>
          <cell r="W677">
            <v>0</v>
          </cell>
        </row>
        <row r="678">
          <cell r="N678">
            <v>0</v>
          </cell>
          <cell r="O678">
            <v>0</v>
          </cell>
          <cell r="P678">
            <v>0</v>
          </cell>
          <cell r="Q678">
            <v>0</v>
          </cell>
          <cell r="R678">
            <v>0</v>
          </cell>
          <cell r="S678">
            <v>0</v>
          </cell>
          <cell r="T678">
            <v>0</v>
          </cell>
          <cell r="W678">
            <v>0</v>
          </cell>
        </row>
        <row r="679">
          <cell r="N679">
            <v>0</v>
          </cell>
          <cell r="O679">
            <v>0</v>
          </cell>
          <cell r="P679">
            <v>0</v>
          </cell>
          <cell r="Q679">
            <v>0</v>
          </cell>
          <cell r="R679">
            <v>0</v>
          </cell>
          <cell r="S679">
            <v>0</v>
          </cell>
          <cell r="T679">
            <v>0</v>
          </cell>
          <cell r="W679">
            <v>0</v>
          </cell>
        </row>
        <row r="680">
          <cell r="N680">
            <v>0</v>
          </cell>
          <cell r="O680">
            <v>0</v>
          </cell>
          <cell r="P680">
            <v>0</v>
          </cell>
          <cell r="Q680">
            <v>0</v>
          </cell>
          <cell r="R680">
            <v>0</v>
          </cell>
          <cell r="S680">
            <v>0</v>
          </cell>
          <cell r="T680">
            <v>0</v>
          </cell>
          <cell r="W680">
            <v>0</v>
          </cell>
        </row>
        <row r="681">
          <cell r="N681">
            <v>0</v>
          </cell>
          <cell r="O681">
            <v>0</v>
          </cell>
          <cell r="P681">
            <v>0</v>
          </cell>
          <cell r="Q681">
            <v>0</v>
          </cell>
          <cell r="R681">
            <v>0</v>
          </cell>
          <cell r="S681">
            <v>0</v>
          </cell>
          <cell r="T681">
            <v>0</v>
          </cell>
          <cell r="W681">
            <v>0</v>
          </cell>
        </row>
        <row r="682">
          <cell r="N682">
            <v>0</v>
          </cell>
          <cell r="O682">
            <v>0</v>
          </cell>
          <cell r="P682">
            <v>0</v>
          </cell>
          <cell r="Q682">
            <v>0</v>
          </cell>
          <cell r="R682">
            <v>0</v>
          </cell>
          <cell r="S682">
            <v>0</v>
          </cell>
          <cell r="T682">
            <v>0</v>
          </cell>
          <cell r="W682">
            <v>0</v>
          </cell>
        </row>
        <row r="683">
          <cell r="N683">
            <v>0</v>
          </cell>
          <cell r="O683">
            <v>0</v>
          </cell>
          <cell r="P683">
            <v>0</v>
          </cell>
          <cell r="Q683">
            <v>0</v>
          </cell>
          <cell r="R683">
            <v>0</v>
          </cell>
          <cell r="S683">
            <v>0</v>
          </cell>
          <cell r="T683">
            <v>0</v>
          </cell>
          <cell r="W683">
            <v>0</v>
          </cell>
        </row>
        <row r="684">
          <cell r="N684">
            <v>0</v>
          </cell>
          <cell r="O684">
            <v>0</v>
          </cell>
          <cell r="P684">
            <v>0</v>
          </cell>
          <cell r="Q684">
            <v>0</v>
          </cell>
          <cell r="R684">
            <v>0</v>
          </cell>
          <cell r="S684">
            <v>0</v>
          </cell>
          <cell r="T684">
            <v>0</v>
          </cell>
          <cell r="W684">
            <v>0</v>
          </cell>
        </row>
        <row r="685">
          <cell r="N685">
            <v>0</v>
          </cell>
          <cell r="O685">
            <v>0</v>
          </cell>
          <cell r="P685">
            <v>0</v>
          </cell>
          <cell r="Q685">
            <v>0</v>
          </cell>
          <cell r="R685">
            <v>0</v>
          </cell>
          <cell r="S685">
            <v>0</v>
          </cell>
          <cell r="T685">
            <v>0</v>
          </cell>
          <cell r="W685">
            <v>0</v>
          </cell>
        </row>
        <row r="686">
          <cell r="N686">
            <v>0</v>
          </cell>
          <cell r="O686">
            <v>0</v>
          </cell>
          <cell r="P686">
            <v>0</v>
          </cell>
          <cell r="Q686">
            <v>0</v>
          </cell>
          <cell r="R686">
            <v>0</v>
          </cell>
          <cell r="S686">
            <v>0</v>
          </cell>
          <cell r="T686">
            <v>0</v>
          </cell>
          <cell r="W686">
            <v>0</v>
          </cell>
        </row>
        <row r="687">
          <cell r="N687">
            <v>0</v>
          </cell>
          <cell r="O687">
            <v>0</v>
          </cell>
          <cell r="P687">
            <v>0</v>
          </cell>
          <cell r="Q687">
            <v>0</v>
          </cell>
          <cell r="R687">
            <v>0</v>
          </cell>
          <cell r="S687">
            <v>0</v>
          </cell>
          <cell r="T687">
            <v>0</v>
          </cell>
          <cell r="W687">
            <v>0</v>
          </cell>
        </row>
        <row r="688">
          <cell r="N688">
            <v>0</v>
          </cell>
          <cell r="O688">
            <v>0</v>
          </cell>
          <cell r="P688">
            <v>0</v>
          </cell>
          <cell r="Q688">
            <v>0</v>
          </cell>
          <cell r="R688">
            <v>0</v>
          </cell>
          <cell r="S688">
            <v>0</v>
          </cell>
          <cell r="T688">
            <v>0</v>
          </cell>
          <cell r="W688">
            <v>0</v>
          </cell>
        </row>
        <row r="689">
          <cell r="N689">
            <v>0</v>
          </cell>
          <cell r="O689">
            <v>0</v>
          </cell>
          <cell r="P689">
            <v>0</v>
          </cell>
          <cell r="Q689">
            <v>0</v>
          </cell>
          <cell r="R689">
            <v>0</v>
          </cell>
          <cell r="S689">
            <v>0</v>
          </cell>
          <cell r="T689">
            <v>0</v>
          </cell>
          <cell r="W689">
            <v>0</v>
          </cell>
        </row>
        <row r="690">
          <cell r="N690">
            <v>0</v>
          </cell>
          <cell r="O690">
            <v>0</v>
          </cell>
          <cell r="P690">
            <v>0</v>
          </cell>
          <cell r="Q690">
            <v>0</v>
          </cell>
          <cell r="R690">
            <v>0</v>
          </cell>
          <cell r="S690">
            <v>0</v>
          </cell>
          <cell r="T690">
            <v>0</v>
          </cell>
          <cell r="W690">
            <v>0</v>
          </cell>
        </row>
        <row r="691">
          <cell r="N691">
            <v>0</v>
          </cell>
          <cell r="O691">
            <v>0</v>
          </cell>
          <cell r="P691">
            <v>0</v>
          </cell>
          <cell r="Q691">
            <v>0</v>
          </cell>
          <cell r="R691">
            <v>0</v>
          </cell>
          <cell r="S691">
            <v>0</v>
          </cell>
          <cell r="T691">
            <v>0</v>
          </cell>
          <cell r="W691">
            <v>0</v>
          </cell>
        </row>
        <row r="692">
          <cell r="N692">
            <v>0</v>
          </cell>
          <cell r="O692">
            <v>0</v>
          </cell>
          <cell r="P692">
            <v>0</v>
          </cell>
          <cell r="Q692">
            <v>0</v>
          </cell>
          <cell r="R692">
            <v>0</v>
          </cell>
          <cell r="S692">
            <v>0</v>
          </cell>
          <cell r="T692">
            <v>0</v>
          </cell>
          <cell r="W692">
            <v>0</v>
          </cell>
        </row>
        <row r="693">
          <cell r="N693">
            <v>0</v>
          </cell>
          <cell r="O693">
            <v>0</v>
          </cell>
          <cell r="P693">
            <v>0</v>
          </cell>
          <cell r="Q693">
            <v>0</v>
          </cell>
          <cell r="R693">
            <v>0</v>
          </cell>
          <cell r="S693">
            <v>0</v>
          </cell>
          <cell r="T693">
            <v>0</v>
          </cell>
          <cell r="W693">
            <v>0</v>
          </cell>
        </row>
        <row r="694">
          <cell r="N694">
            <v>0</v>
          </cell>
          <cell r="O694">
            <v>0</v>
          </cell>
          <cell r="P694">
            <v>0</v>
          </cell>
          <cell r="Q694">
            <v>0</v>
          </cell>
          <cell r="R694">
            <v>0</v>
          </cell>
          <cell r="S694">
            <v>0</v>
          </cell>
          <cell r="T694">
            <v>0</v>
          </cell>
          <cell r="W694">
            <v>0</v>
          </cell>
        </row>
        <row r="695">
          <cell r="N695">
            <v>0</v>
          </cell>
          <cell r="O695">
            <v>0</v>
          </cell>
          <cell r="P695">
            <v>0</v>
          </cell>
          <cell r="Q695">
            <v>0</v>
          </cell>
          <cell r="R695">
            <v>0</v>
          </cell>
          <cell r="S695">
            <v>0</v>
          </cell>
          <cell r="T695">
            <v>0</v>
          </cell>
          <cell r="W695">
            <v>0</v>
          </cell>
        </row>
        <row r="696">
          <cell r="N696">
            <v>0</v>
          </cell>
          <cell r="O696">
            <v>0</v>
          </cell>
          <cell r="P696">
            <v>0</v>
          </cell>
          <cell r="Q696">
            <v>0</v>
          </cell>
          <cell r="R696">
            <v>0</v>
          </cell>
          <cell r="S696">
            <v>0</v>
          </cell>
          <cell r="T696">
            <v>0</v>
          </cell>
          <cell r="W696">
            <v>0</v>
          </cell>
        </row>
        <row r="697">
          <cell r="N697">
            <v>0</v>
          </cell>
          <cell r="O697">
            <v>0</v>
          </cell>
          <cell r="P697">
            <v>0</v>
          </cell>
          <cell r="Q697">
            <v>0</v>
          </cell>
          <cell r="R697">
            <v>0</v>
          </cell>
          <cell r="S697">
            <v>0</v>
          </cell>
          <cell r="T697">
            <v>0</v>
          </cell>
          <cell r="W697">
            <v>0</v>
          </cell>
        </row>
        <row r="698">
          <cell r="N698">
            <v>0</v>
          </cell>
          <cell r="O698">
            <v>0</v>
          </cell>
          <cell r="P698">
            <v>0</v>
          </cell>
          <cell r="Q698">
            <v>0</v>
          </cell>
          <cell r="R698">
            <v>0</v>
          </cell>
          <cell r="S698">
            <v>0</v>
          </cell>
          <cell r="T698">
            <v>0</v>
          </cell>
          <cell r="W698">
            <v>0</v>
          </cell>
        </row>
        <row r="699">
          <cell r="N699">
            <v>0</v>
          </cell>
          <cell r="O699">
            <v>0</v>
          </cell>
          <cell r="P699">
            <v>0</v>
          </cell>
          <cell r="Q699">
            <v>0</v>
          </cell>
          <cell r="R699">
            <v>0</v>
          </cell>
          <cell r="S699">
            <v>0</v>
          </cell>
          <cell r="T699">
            <v>0</v>
          </cell>
          <cell r="W699">
            <v>0</v>
          </cell>
        </row>
        <row r="700">
          <cell r="N700">
            <v>0</v>
          </cell>
          <cell r="O700">
            <v>0</v>
          </cell>
          <cell r="P700">
            <v>0</v>
          </cell>
          <cell r="Q700">
            <v>0</v>
          </cell>
          <cell r="R700">
            <v>0</v>
          </cell>
          <cell r="S700">
            <v>0</v>
          </cell>
          <cell r="T700">
            <v>0</v>
          </cell>
          <cell r="W700">
            <v>0</v>
          </cell>
        </row>
        <row r="701">
          <cell r="N701">
            <v>0</v>
          </cell>
          <cell r="O701">
            <v>0</v>
          </cell>
          <cell r="P701">
            <v>0</v>
          </cell>
          <cell r="Q701">
            <v>0</v>
          </cell>
          <cell r="R701">
            <v>0</v>
          </cell>
          <cell r="S701">
            <v>0</v>
          </cell>
          <cell r="T701">
            <v>0</v>
          </cell>
          <cell r="W701">
            <v>0</v>
          </cell>
        </row>
        <row r="702">
          <cell r="N702">
            <v>0</v>
          </cell>
          <cell r="O702">
            <v>0</v>
          </cell>
          <cell r="P702">
            <v>0</v>
          </cell>
          <cell r="Q702">
            <v>0</v>
          </cell>
          <cell r="R702">
            <v>0</v>
          </cell>
          <cell r="S702">
            <v>0</v>
          </cell>
          <cell r="T702">
            <v>0</v>
          </cell>
          <cell r="W702">
            <v>0</v>
          </cell>
        </row>
        <row r="703">
          <cell r="N703">
            <v>0</v>
          </cell>
          <cell r="O703">
            <v>0</v>
          </cell>
          <cell r="P703">
            <v>0</v>
          </cell>
          <cell r="Q703">
            <v>0</v>
          </cell>
          <cell r="R703">
            <v>0</v>
          </cell>
          <cell r="S703">
            <v>0</v>
          </cell>
          <cell r="T703">
            <v>0</v>
          </cell>
          <cell r="W703">
            <v>0</v>
          </cell>
        </row>
        <row r="704">
          <cell r="N704">
            <v>0</v>
          </cell>
          <cell r="O704">
            <v>0</v>
          </cell>
          <cell r="P704">
            <v>0</v>
          </cell>
          <cell r="Q704">
            <v>0</v>
          </cell>
          <cell r="R704">
            <v>0</v>
          </cell>
          <cell r="S704">
            <v>0</v>
          </cell>
          <cell r="T704">
            <v>0</v>
          </cell>
          <cell r="W704">
            <v>0</v>
          </cell>
        </row>
        <row r="705">
          <cell r="N705">
            <v>0</v>
          </cell>
          <cell r="O705">
            <v>0</v>
          </cell>
          <cell r="P705">
            <v>0</v>
          </cell>
          <cell r="Q705">
            <v>0</v>
          </cell>
          <cell r="R705">
            <v>0</v>
          </cell>
          <cell r="S705">
            <v>0</v>
          </cell>
          <cell r="T705">
            <v>0</v>
          </cell>
          <cell r="W705">
            <v>0</v>
          </cell>
        </row>
        <row r="706">
          <cell r="N706">
            <v>0</v>
          </cell>
          <cell r="O706">
            <v>0</v>
          </cell>
          <cell r="P706">
            <v>0</v>
          </cell>
          <cell r="Q706">
            <v>0</v>
          </cell>
          <cell r="R706">
            <v>0</v>
          </cell>
          <cell r="S706">
            <v>0</v>
          </cell>
          <cell r="T706">
            <v>0</v>
          </cell>
          <cell r="W706">
            <v>0</v>
          </cell>
        </row>
        <row r="707">
          <cell r="N707">
            <v>0</v>
          </cell>
          <cell r="O707">
            <v>0</v>
          </cell>
          <cell r="P707">
            <v>0</v>
          </cell>
          <cell r="Q707">
            <v>0</v>
          </cell>
          <cell r="R707">
            <v>0</v>
          </cell>
          <cell r="S707">
            <v>0</v>
          </cell>
          <cell r="T707">
            <v>0</v>
          </cell>
          <cell r="W707">
            <v>0</v>
          </cell>
        </row>
        <row r="708">
          <cell r="N708">
            <v>0</v>
          </cell>
          <cell r="O708">
            <v>0</v>
          </cell>
          <cell r="P708">
            <v>0</v>
          </cell>
          <cell r="Q708">
            <v>0</v>
          </cell>
          <cell r="R708">
            <v>0</v>
          </cell>
          <cell r="S708">
            <v>0</v>
          </cell>
          <cell r="T708">
            <v>0</v>
          </cell>
          <cell r="W708">
            <v>0</v>
          </cell>
        </row>
        <row r="709">
          <cell r="N709">
            <v>0</v>
          </cell>
          <cell r="O709">
            <v>0</v>
          </cell>
          <cell r="P709">
            <v>0</v>
          </cell>
          <cell r="Q709">
            <v>0</v>
          </cell>
          <cell r="R709">
            <v>0</v>
          </cell>
          <cell r="S709">
            <v>0</v>
          </cell>
          <cell r="T709">
            <v>0</v>
          </cell>
          <cell r="W709">
            <v>0</v>
          </cell>
        </row>
        <row r="710">
          <cell r="N710">
            <v>0</v>
          </cell>
          <cell r="O710">
            <v>0</v>
          </cell>
          <cell r="P710">
            <v>0</v>
          </cell>
          <cell r="Q710">
            <v>0</v>
          </cell>
          <cell r="R710">
            <v>0</v>
          </cell>
          <cell r="S710">
            <v>0</v>
          </cell>
          <cell r="T710">
            <v>0</v>
          </cell>
          <cell r="W710">
            <v>0</v>
          </cell>
        </row>
        <row r="711">
          <cell r="N711">
            <v>0</v>
          </cell>
          <cell r="O711">
            <v>0</v>
          </cell>
          <cell r="P711">
            <v>0</v>
          </cell>
          <cell r="Q711">
            <v>0</v>
          </cell>
          <cell r="R711">
            <v>0</v>
          </cell>
          <cell r="S711">
            <v>0</v>
          </cell>
          <cell r="T711">
            <v>0</v>
          </cell>
          <cell r="W711">
            <v>0</v>
          </cell>
        </row>
        <row r="712">
          <cell r="N712">
            <v>0</v>
          </cell>
          <cell r="O712">
            <v>0</v>
          </cell>
          <cell r="P712">
            <v>0</v>
          </cell>
          <cell r="Q712">
            <v>0</v>
          </cell>
          <cell r="R712">
            <v>0</v>
          </cell>
          <cell r="S712">
            <v>0</v>
          </cell>
          <cell r="T712">
            <v>0</v>
          </cell>
          <cell r="W712">
            <v>0</v>
          </cell>
        </row>
        <row r="713">
          <cell r="N713">
            <v>0</v>
          </cell>
          <cell r="O713">
            <v>0</v>
          </cell>
          <cell r="P713">
            <v>0</v>
          </cell>
          <cell r="Q713">
            <v>0</v>
          </cell>
          <cell r="R713">
            <v>0</v>
          </cell>
          <cell r="S713">
            <v>0</v>
          </cell>
          <cell r="T713">
            <v>0</v>
          </cell>
          <cell r="W713">
            <v>0</v>
          </cell>
        </row>
        <row r="714">
          <cell r="N714">
            <v>0</v>
          </cell>
          <cell r="O714">
            <v>0</v>
          </cell>
          <cell r="P714">
            <v>0</v>
          </cell>
          <cell r="Q714">
            <v>0</v>
          </cell>
          <cell r="R714">
            <v>0</v>
          </cell>
          <cell r="S714">
            <v>0</v>
          </cell>
          <cell r="T714">
            <v>0</v>
          </cell>
          <cell r="W714">
            <v>0</v>
          </cell>
        </row>
        <row r="715">
          <cell r="N715">
            <v>0</v>
          </cell>
          <cell r="O715">
            <v>0</v>
          </cell>
          <cell r="P715">
            <v>0</v>
          </cell>
          <cell r="Q715">
            <v>0</v>
          </cell>
          <cell r="R715">
            <v>0</v>
          </cell>
          <cell r="S715">
            <v>0</v>
          </cell>
          <cell r="T715">
            <v>0</v>
          </cell>
          <cell r="W715">
            <v>0</v>
          </cell>
        </row>
        <row r="716">
          <cell r="N716">
            <v>0</v>
          </cell>
          <cell r="O716">
            <v>0</v>
          </cell>
          <cell r="P716">
            <v>0</v>
          </cell>
          <cell r="Q716">
            <v>0</v>
          </cell>
          <cell r="R716">
            <v>0</v>
          </cell>
          <cell r="S716">
            <v>0</v>
          </cell>
          <cell r="T716">
            <v>0</v>
          </cell>
          <cell r="W716">
            <v>0</v>
          </cell>
        </row>
        <row r="717">
          <cell r="N717">
            <v>0</v>
          </cell>
          <cell r="O717">
            <v>0</v>
          </cell>
          <cell r="P717">
            <v>0</v>
          </cell>
          <cell r="Q717">
            <v>0</v>
          </cell>
          <cell r="R717">
            <v>0</v>
          </cell>
          <cell r="S717">
            <v>0</v>
          </cell>
          <cell r="T717">
            <v>0</v>
          </cell>
          <cell r="W717">
            <v>0</v>
          </cell>
        </row>
        <row r="718">
          <cell r="N718">
            <v>0</v>
          </cell>
          <cell r="O718">
            <v>0</v>
          </cell>
          <cell r="P718">
            <v>0</v>
          </cell>
          <cell r="Q718">
            <v>0</v>
          </cell>
          <cell r="R718">
            <v>0</v>
          </cell>
          <cell r="S718">
            <v>0</v>
          </cell>
          <cell r="T718">
            <v>0</v>
          </cell>
          <cell r="W718">
            <v>0</v>
          </cell>
        </row>
        <row r="719">
          <cell r="N719">
            <v>0</v>
          </cell>
          <cell r="O719">
            <v>0</v>
          </cell>
          <cell r="P719">
            <v>0</v>
          </cell>
          <cell r="Q719">
            <v>0</v>
          </cell>
          <cell r="R719">
            <v>0</v>
          </cell>
          <cell r="S719">
            <v>0</v>
          </cell>
          <cell r="T719">
            <v>0</v>
          </cell>
          <cell r="W719">
            <v>0</v>
          </cell>
        </row>
        <row r="720">
          <cell r="N720">
            <v>0</v>
          </cell>
          <cell r="O720">
            <v>0</v>
          </cell>
          <cell r="P720">
            <v>0</v>
          </cell>
          <cell r="Q720">
            <v>0</v>
          </cell>
          <cell r="R720">
            <v>0</v>
          </cell>
          <cell r="S720">
            <v>0</v>
          </cell>
          <cell r="T720">
            <v>0</v>
          </cell>
          <cell r="W720">
            <v>0</v>
          </cell>
        </row>
        <row r="721">
          <cell r="N721">
            <v>0</v>
          </cell>
          <cell r="O721">
            <v>0</v>
          </cell>
          <cell r="P721">
            <v>0</v>
          </cell>
          <cell r="Q721">
            <v>0</v>
          </cell>
          <cell r="R721">
            <v>0</v>
          </cell>
          <cell r="S721">
            <v>0</v>
          </cell>
          <cell r="T721">
            <v>0</v>
          </cell>
          <cell r="W721">
            <v>0</v>
          </cell>
        </row>
        <row r="722">
          <cell r="N722">
            <v>0</v>
          </cell>
          <cell r="O722">
            <v>0</v>
          </cell>
          <cell r="P722">
            <v>0</v>
          </cell>
          <cell r="Q722">
            <v>0</v>
          </cell>
          <cell r="R722">
            <v>0</v>
          </cell>
          <cell r="S722">
            <v>0</v>
          </cell>
          <cell r="T722">
            <v>0</v>
          </cell>
          <cell r="W722">
            <v>0</v>
          </cell>
        </row>
        <row r="723">
          <cell r="N723">
            <v>0</v>
          </cell>
          <cell r="O723">
            <v>0</v>
          </cell>
          <cell r="P723">
            <v>0</v>
          </cell>
          <cell r="Q723">
            <v>0</v>
          </cell>
          <cell r="R723">
            <v>0</v>
          </cell>
          <cell r="S723">
            <v>0</v>
          </cell>
          <cell r="T723">
            <v>0</v>
          </cell>
          <cell r="W723">
            <v>0</v>
          </cell>
        </row>
        <row r="724">
          <cell r="N724">
            <v>0</v>
          </cell>
          <cell r="O724">
            <v>0</v>
          </cell>
          <cell r="P724">
            <v>0</v>
          </cell>
          <cell r="Q724">
            <v>0</v>
          </cell>
          <cell r="R724">
            <v>0</v>
          </cell>
          <cell r="S724">
            <v>0</v>
          </cell>
          <cell r="T724">
            <v>0</v>
          </cell>
          <cell r="W724">
            <v>0</v>
          </cell>
        </row>
        <row r="725">
          <cell r="N725">
            <v>0</v>
          </cell>
          <cell r="O725">
            <v>0</v>
          </cell>
          <cell r="P725">
            <v>0</v>
          </cell>
          <cell r="Q725">
            <v>0</v>
          </cell>
          <cell r="R725">
            <v>0</v>
          </cell>
          <cell r="S725">
            <v>0</v>
          </cell>
          <cell r="T725">
            <v>0</v>
          </cell>
          <cell r="W725">
            <v>0</v>
          </cell>
        </row>
        <row r="726">
          <cell r="N726">
            <v>0</v>
          </cell>
          <cell r="O726">
            <v>0</v>
          </cell>
          <cell r="P726">
            <v>0</v>
          </cell>
          <cell r="Q726">
            <v>0</v>
          </cell>
          <cell r="R726">
            <v>0</v>
          </cell>
          <cell r="S726">
            <v>0</v>
          </cell>
          <cell r="T726">
            <v>0</v>
          </cell>
          <cell r="W726">
            <v>0</v>
          </cell>
        </row>
        <row r="727">
          <cell r="N727">
            <v>0</v>
          </cell>
          <cell r="O727">
            <v>0</v>
          </cell>
          <cell r="P727">
            <v>0</v>
          </cell>
          <cell r="Q727">
            <v>0</v>
          </cell>
          <cell r="R727">
            <v>0</v>
          </cell>
          <cell r="S727">
            <v>0</v>
          </cell>
          <cell r="T727">
            <v>0</v>
          </cell>
          <cell r="W727">
            <v>0</v>
          </cell>
        </row>
        <row r="728">
          <cell r="N728">
            <v>0</v>
          </cell>
          <cell r="O728">
            <v>0</v>
          </cell>
          <cell r="P728">
            <v>0</v>
          </cell>
          <cell r="Q728">
            <v>0</v>
          </cell>
          <cell r="R728">
            <v>0</v>
          </cell>
          <cell r="S728">
            <v>0</v>
          </cell>
          <cell r="T728">
            <v>0</v>
          </cell>
          <cell r="W728">
            <v>0</v>
          </cell>
        </row>
        <row r="729">
          <cell r="N729">
            <v>0</v>
          </cell>
          <cell r="O729">
            <v>0</v>
          </cell>
          <cell r="P729">
            <v>0</v>
          </cell>
          <cell r="Q729">
            <v>0</v>
          </cell>
          <cell r="R729">
            <v>0</v>
          </cell>
          <cell r="S729">
            <v>0</v>
          </cell>
          <cell r="T729">
            <v>0</v>
          </cell>
          <cell r="W729">
            <v>0</v>
          </cell>
        </row>
        <row r="730">
          <cell r="N730">
            <v>0</v>
          </cell>
          <cell r="O730">
            <v>0</v>
          </cell>
          <cell r="P730">
            <v>0</v>
          </cell>
          <cell r="Q730">
            <v>0</v>
          </cell>
          <cell r="R730">
            <v>0</v>
          </cell>
          <cell r="S730">
            <v>0</v>
          </cell>
          <cell r="T730">
            <v>0</v>
          </cell>
          <cell r="W730">
            <v>0</v>
          </cell>
        </row>
        <row r="731">
          <cell r="N731">
            <v>0</v>
          </cell>
          <cell r="O731">
            <v>0</v>
          </cell>
          <cell r="P731">
            <v>0</v>
          </cell>
          <cell r="Q731">
            <v>0</v>
          </cell>
          <cell r="R731">
            <v>0</v>
          </cell>
          <cell r="S731">
            <v>0</v>
          </cell>
          <cell r="T731">
            <v>0</v>
          </cell>
          <cell r="W731">
            <v>0</v>
          </cell>
        </row>
        <row r="732">
          <cell r="N732">
            <v>0</v>
          </cell>
          <cell r="O732">
            <v>0</v>
          </cell>
          <cell r="P732">
            <v>0</v>
          </cell>
          <cell r="Q732">
            <v>0</v>
          </cell>
          <cell r="R732">
            <v>0</v>
          </cell>
          <cell r="S732">
            <v>0</v>
          </cell>
          <cell r="T732">
            <v>0</v>
          </cell>
          <cell r="W732">
            <v>0</v>
          </cell>
        </row>
        <row r="733">
          <cell r="N733">
            <v>0</v>
          </cell>
          <cell r="O733">
            <v>0</v>
          </cell>
          <cell r="P733">
            <v>0</v>
          </cell>
          <cell r="Q733">
            <v>0</v>
          </cell>
          <cell r="R733">
            <v>0</v>
          </cell>
          <cell r="S733">
            <v>0</v>
          </cell>
          <cell r="T733">
            <v>0</v>
          </cell>
          <cell r="W733">
            <v>0</v>
          </cell>
        </row>
        <row r="734">
          <cell r="N734">
            <v>0</v>
          </cell>
          <cell r="O734">
            <v>0</v>
          </cell>
          <cell r="P734">
            <v>0</v>
          </cell>
          <cell r="Q734">
            <v>0</v>
          </cell>
          <cell r="R734">
            <v>0</v>
          </cell>
          <cell r="S734">
            <v>0</v>
          </cell>
          <cell r="T734">
            <v>0</v>
          </cell>
          <cell r="W734">
            <v>0</v>
          </cell>
        </row>
        <row r="735">
          <cell r="N735">
            <v>0</v>
          </cell>
          <cell r="O735">
            <v>0</v>
          </cell>
          <cell r="P735">
            <v>0</v>
          </cell>
          <cell r="Q735">
            <v>0</v>
          </cell>
          <cell r="R735">
            <v>0</v>
          </cell>
          <cell r="S735">
            <v>0</v>
          </cell>
          <cell r="T735">
            <v>0</v>
          </cell>
          <cell r="W735">
            <v>0</v>
          </cell>
        </row>
        <row r="736">
          <cell r="N736">
            <v>0</v>
          </cell>
          <cell r="O736">
            <v>0</v>
          </cell>
          <cell r="P736">
            <v>0</v>
          </cell>
          <cell r="Q736">
            <v>0</v>
          </cell>
          <cell r="R736">
            <v>0</v>
          </cell>
          <cell r="S736">
            <v>0</v>
          </cell>
          <cell r="T736">
            <v>0</v>
          </cell>
          <cell r="W736">
            <v>0</v>
          </cell>
        </row>
        <row r="737">
          <cell r="N737">
            <v>0</v>
          </cell>
          <cell r="O737">
            <v>0</v>
          </cell>
          <cell r="P737">
            <v>0</v>
          </cell>
          <cell r="Q737">
            <v>0</v>
          </cell>
          <cell r="R737">
            <v>0</v>
          </cell>
          <cell r="S737">
            <v>0</v>
          </cell>
          <cell r="T737">
            <v>0</v>
          </cell>
          <cell r="W737">
            <v>0</v>
          </cell>
        </row>
        <row r="738">
          <cell r="N738">
            <v>0</v>
          </cell>
          <cell r="O738">
            <v>0</v>
          </cell>
          <cell r="P738">
            <v>0</v>
          </cell>
          <cell r="Q738">
            <v>0</v>
          </cell>
          <cell r="R738">
            <v>0</v>
          </cell>
          <cell r="S738">
            <v>0</v>
          </cell>
          <cell r="T738">
            <v>0</v>
          </cell>
          <cell r="W738">
            <v>0</v>
          </cell>
        </row>
        <row r="739">
          <cell r="N739">
            <v>0</v>
          </cell>
          <cell r="O739">
            <v>0</v>
          </cell>
          <cell r="P739">
            <v>0</v>
          </cell>
          <cell r="Q739">
            <v>0</v>
          </cell>
          <cell r="R739">
            <v>0</v>
          </cell>
          <cell r="S739">
            <v>0</v>
          </cell>
          <cell r="T739">
            <v>0</v>
          </cell>
          <cell r="W739">
            <v>0</v>
          </cell>
        </row>
        <row r="740">
          <cell r="N740">
            <v>0</v>
          </cell>
          <cell r="O740">
            <v>0</v>
          </cell>
          <cell r="P740">
            <v>0</v>
          </cell>
          <cell r="Q740">
            <v>0</v>
          </cell>
          <cell r="R740">
            <v>0</v>
          </cell>
          <cell r="S740">
            <v>0</v>
          </cell>
          <cell r="T740">
            <v>0</v>
          </cell>
          <cell r="W740">
            <v>0</v>
          </cell>
        </row>
        <row r="741">
          <cell r="N741">
            <v>0</v>
          </cell>
          <cell r="O741">
            <v>0</v>
          </cell>
          <cell r="P741">
            <v>0</v>
          </cell>
          <cell r="Q741">
            <v>0</v>
          </cell>
          <cell r="R741">
            <v>0</v>
          </cell>
          <cell r="S741">
            <v>0</v>
          </cell>
          <cell r="T741">
            <v>0</v>
          </cell>
          <cell r="W741">
            <v>0</v>
          </cell>
        </row>
        <row r="742">
          <cell r="N742">
            <v>0</v>
          </cell>
          <cell r="O742">
            <v>0</v>
          </cell>
          <cell r="P742">
            <v>0</v>
          </cell>
          <cell r="Q742">
            <v>0</v>
          </cell>
          <cell r="R742">
            <v>0</v>
          </cell>
          <cell r="S742">
            <v>0</v>
          </cell>
          <cell r="T742">
            <v>0</v>
          </cell>
          <cell r="W742">
            <v>0</v>
          </cell>
        </row>
        <row r="743">
          <cell r="N743">
            <v>0</v>
          </cell>
          <cell r="O743">
            <v>0</v>
          </cell>
          <cell r="P743">
            <v>0</v>
          </cell>
          <cell r="Q743">
            <v>0</v>
          </cell>
          <cell r="R743">
            <v>0</v>
          </cell>
          <cell r="S743">
            <v>0</v>
          </cell>
          <cell r="T743">
            <v>0</v>
          </cell>
          <cell r="W743">
            <v>0</v>
          </cell>
        </row>
        <row r="744">
          <cell r="N744">
            <v>0</v>
          </cell>
          <cell r="O744">
            <v>0</v>
          </cell>
          <cell r="P744">
            <v>0</v>
          </cell>
          <cell r="Q744">
            <v>0</v>
          </cell>
          <cell r="R744">
            <v>0</v>
          </cell>
          <cell r="S744">
            <v>0</v>
          </cell>
          <cell r="T744">
            <v>0</v>
          </cell>
          <cell r="W744">
            <v>0</v>
          </cell>
        </row>
        <row r="745">
          <cell r="N745">
            <v>0</v>
          </cell>
          <cell r="O745">
            <v>0</v>
          </cell>
          <cell r="P745">
            <v>0</v>
          </cell>
          <cell r="Q745">
            <v>0</v>
          </cell>
          <cell r="R745">
            <v>0</v>
          </cell>
          <cell r="S745">
            <v>0</v>
          </cell>
          <cell r="T745">
            <v>0</v>
          </cell>
          <cell r="W745">
            <v>0</v>
          </cell>
        </row>
        <row r="746">
          <cell r="N746">
            <v>0</v>
          </cell>
          <cell r="O746">
            <v>0</v>
          </cell>
          <cell r="P746">
            <v>0</v>
          </cell>
          <cell r="Q746">
            <v>0</v>
          </cell>
          <cell r="R746">
            <v>0</v>
          </cell>
          <cell r="S746">
            <v>0</v>
          </cell>
          <cell r="T746">
            <v>0</v>
          </cell>
          <cell r="W746">
            <v>0</v>
          </cell>
        </row>
        <row r="747">
          <cell r="N747">
            <v>0</v>
          </cell>
          <cell r="O747">
            <v>0</v>
          </cell>
          <cell r="P747">
            <v>0</v>
          </cell>
          <cell r="Q747">
            <v>0</v>
          </cell>
          <cell r="R747">
            <v>0</v>
          </cell>
          <cell r="S747">
            <v>0</v>
          </cell>
          <cell r="T747">
            <v>0</v>
          </cell>
          <cell r="W747">
            <v>0</v>
          </cell>
        </row>
        <row r="748">
          <cell r="N748">
            <v>0</v>
          </cell>
          <cell r="O748">
            <v>0</v>
          </cell>
          <cell r="P748">
            <v>0</v>
          </cell>
          <cell r="Q748">
            <v>0</v>
          </cell>
          <cell r="R748">
            <v>0</v>
          </cell>
          <cell r="S748">
            <v>0</v>
          </cell>
          <cell r="T748">
            <v>0</v>
          </cell>
          <cell r="W748">
            <v>0</v>
          </cell>
        </row>
        <row r="749">
          <cell r="N749">
            <v>0</v>
          </cell>
          <cell r="O749">
            <v>0</v>
          </cell>
          <cell r="P749">
            <v>0</v>
          </cell>
          <cell r="Q749">
            <v>0</v>
          </cell>
          <cell r="R749">
            <v>0</v>
          </cell>
          <cell r="S749">
            <v>0</v>
          </cell>
          <cell r="T749">
            <v>0</v>
          </cell>
          <cell r="W749">
            <v>0</v>
          </cell>
        </row>
        <row r="750">
          <cell r="N750">
            <v>0</v>
          </cell>
          <cell r="O750">
            <v>0</v>
          </cell>
          <cell r="P750">
            <v>0</v>
          </cell>
          <cell r="Q750">
            <v>0</v>
          </cell>
          <cell r="R750">
            <v>0</v>
          </cell>
          <cell r="S750">
            <v>0</v>
          </cell>
          <cell r="T750">
            <v>0</v>
          </cell>
          <cell r="W750">
            <v>0</v>
          </cell>
        </row>
        <row r="751">
          <cell r="N751">
            <v>0</v>
          </cell>
          <cell r="O751">
            <v>0</v>
          </cell>
          <cell r="P751">
            <v>0</v>
          </cell>
          <cell r="Q751">
            <v>0</v>
          </cell>
          <cell r="R751">
            <v>0</v>
          </cell>
          <cell r="S751">
            <v>0</v>
          </cell>
          <cell r="T751">
            <v>0</v>
          </cell>
          <cell r="W751">
            <v>0</v>
          </cell>
        </row>
        <row r="752">
          <cell r="N752">
            <v>0</v>
          </cell>
          <cell r="O752">
            <v>0</v>
          </cell>
          <cell r="P752">
            <v>0</v>
          </cell>
          <cell r="Q752">
            <v>0</v>
          </cell>
          <cell r="R752">
            <v>0</v>
          </cell>
          <cell r="S752">
            <v>0</v>
          </cell>
          <cell r="T752">
            <v>0</v>
          </cell>
          <cell r="W752">
            <v>0</v>
          </cell>
        </row>
        <row r="753">
          <cell r="N753">
            <v>0</v>
          </cell>
          <cell r="O753">
            <v>0</v>
          </cell>
          <cell r="P753">
            <v>0</v>
          </cell>
          <cell r="Q753">
            <v>0</v>
          </cell>
          <cell r="R753">
            <v>0</v>
          </cell>
          <cell r="S753">
            <v>0</v>
          </cell>
          <cell r="T753">
            <v>0</v>
          </cell>
          <cell r="W753">
            <v>0</v>
          </cell>
        </row>
        <row r="754">
          <cell r="N754">
            <v>0</v>
          </cell>
          <cell r="O754">
            <v>0</v>
          </cell>
          <cell r="P754">
            <v>0</v>
          </cell>
          <cell r="Q754">
            <v>0</v>
          </cell>
          <cell r="R754">
            <v>0</v>
          </cell>
          <cell r="S754">
            <v>0</v>
          </cell>
          <cell r="T754">
            <v>0</v>
          </cell>
          <cell r="W754">
            <v>0</v>
          </cell>
        </row>
        <row r="755">
          <cell r="N755">
            <v>0</v>
          </cell>
          <cell r="O755">
            <v>0</v>
          </cell>
          <cell r="P755">
            <v>0</v>
          </cell>
          <cell r="Q755">
            <v>0</v>
          </cell>
          <cell r="R755">
            <v>0</v>
          </cell>
          <cell r="S755">
            <v>0</v>
          </cell>
          <cell r="T755">
            <v>0</v>
          </cell>
          <cell r="W755">
            <v>0</v>
          </cell>
        </row>
        <row r="756">
          <cell r="N756">
            <v>0</v>
          </cell>
          <cell r="O756">
            <v>0</v>
          </cell>
          <cell r="P756">
            <v>0</v>
          </cell>
          <cell r="Q756">
            <v>0</v>
          </cell>
          <cell r="R756">
            <v>0</v>
          </cell>
          <cell r="S756">
            <v>0</v>
          </cell>
          <cell r="T756">
            <v>0</v>
          </cell>
          <cell r="W756">
            <v>0</v>
          </cell>
        </row>
        <row r="757">
          <cell r="N757">
            <v>0</v>
          </cell>
          <cell r="O757">
            <v>0</v>
          </cell>
          <cell r="P757">
            <v>0</v>
          </cell>
          <cell r="Q757">
            <v>0</v>
          </cell>
          <cell r="R757">
            <v>0</v>
          </cell>
          <cell r="S757">
            <v>0</v>
          </cell>
          <cell r="T757">
            <v>0</v>
          </cell>
          <cell r="W757">
            <v>0</v>
          </cell>
        </row>
        <row r="758">
          <cell r="N758">
            <v>0</v>
          </cell>
          <cell r="O758">
            <v>0</v>
          </cell>
          <cell r="P758">
            <v>0</v>
          </cell>
          <cell r="Q758">
            <v>0</v>
          </cell>
          <cell r="R758">
            <v>0</v>
          </cell>
          <cell r="S758">
            <v>0</v>
          </cell>
          <cell r="T758">
            <v>0</v>
          </cell>
          <cell r="W758">
            <v>0</v>
          </cell>
        </row>
        <row r="759">
          <cell r="N759">
            <v>0</v>
          </cell>
          <cell r="O759">
            <v>0</v>
          </cell>
          <cell r="P759">
            <v>0</v>
          </cell>
          <cell r="Q759">
            <v>0</v>
          </cell>
          <cell r="R759">
            <v>0</v>
          </cell>
          <cell r="S759">
            <v>0</v>
          </cell>
          <cell r="T759">
            <v>0</v>
          </cell>
          <cell r="W759">
            <v>0</v>
          </cell>
        </row>
        <row r="760">
          <cell r="N760">
            <v>0</v>
          </cell>
          <cell r="O760">
            <v>0</v>
          </cell>
          <cell r="P760">
            <v>0</v>
          </cell>
          <cell r="Q760">
            <v>0</v>
          </cell>
          <cell r="R760">
            <v>0</v>
          </cell>
          <cell r="S760">
            <v>0</v>
          </cell>
          <cell r="T760">
            <v>0</v>
          </cell>
          <cell r="W760">
            <v>0</v>
          </cell>
        </row>
        <row r="761">
          <cell r="N761">
            <v>0</v>
          </cell>
          <cell r="O761">
            <v>0</v>
          </cell>
          <cell r="P761">
            <v>0</v>
          </cell>
          <cell r="Q761">
            <v>0</v>
          </cell>
          <cell r="R761">
            <v>0</v>
          </cell>
          <cell r="S761">
            <v>0</v>
          </cell>
          <cell r="T761">
            <v>0</v>
          </cell>
          <cell r="W761">
            <v>0</v>
          </cell>
        </row>
        <row r="762">
          <cell r="N762">
            <v>0</v>
          </cell>
          <cell r="O762">
            <v>0</v>
          </cell>
          <cell r="P762">
            <v>0</v>
          </cell>
          <cell r="Q762">
            <v>0</v>
          </cell>
          <cell r="R762">
            <v>0</v>
          </cell>
          <cell r="S762">
            <v>0</v>
          </cell>
          <cell r="T762">
            <v>0</v>
          </cell>
          <cell r="W762">
            <v>0</v>
          </cell>
        </row>
        <row r="763">
          <cell r="N763">
            <v>0</v>
          </cell>
          <cell r="O763">
            <v>0</v>
          </cell>
          <cell r="P763">
            <v>0</v>
          </cell>
          <cell r="Q763">
            <v>0</v>
          </cell>
          <cell r="R763">
            <v>0</v>
          </cell>
          <cell r="S763">
            <v>0</v>
          </cell>
          <cell r="T763">
            <v>0</v>
          </cell>
          <cell r="W763">
            <v>0</v>
          </cell>
        </row>
        <row r="764">
          <cell r="N764">
            <v>0</v>
          </cell>
          <cell r="O764">
            <v>0</v>
          </cell>
          <cell r="P764">
            <v>0</v>
          </cell>
          <cell r="Q764">
            <v>0</v>
          </cell>
          <cell r="R764">
            <v>0</v>
          </cell>
          <cell r="S764">
            <v>0</v>
          </cell>
          <cell r="T764">
            <v>0</v>
          </cell>
          <cell r="W764">
            <v>0</v>
          </cell>
        </row>
        <row r="765">
          <cell r="N765">
            <v>0</v>
          </cell>
          <cell r="O765">
            <v>0</v>
          </cell>
          <cell r="P765">
            <v>0</v>
          </cell>
          <cell r="Q765">
            <v>0</v>
          </cell>
          <cell r="R765">
            <v>0</v>
          </cell>
          <cell r="S765">
            <v>0</v>
          </cell>
          <cell r="T765">
            <v>0</v>
          </cell>
          <cell r="W765">
            <v>0</v>
          </cell>
        </row>
        <row r="766">
          <cell r="N766">
            <v>0</v>
          </cell>
          <cell r="O766">
            <v>0</v>
          </cell>
          <cell r="P766">
            <v>0</v>
          </cell>
          <cell r="Q766">
            <v>0</v>
          </cell>
          <cell r="R766">
            <v>0</v>
          </cell>
          <cell r="S766">
            <v>0</v>
          </cell>
          <cell r="T766">
            <v>0</v>
          </cell>
          <cell r="W766">
            <v>0</v>
          </cell>
        </row>
        <row r="767">
          <cell r="N767">
            <v>0</v>
          </cell>
          <cell r="O767">
            <v>0</v>
          </cell>
          <cell r="P767">
            <v>0</v>
          </cell>
          <cell r="Q767">
            <v>0</v>
          </cell>
          <cell r="R767">
            <v>0</v>
          </cell>
          <cell r="S767">
            <v>0</v>
          </cell>
          <cell r="T767">
            <v>0</v>
          </cell>
          <cell r="W767">
            <v>0</v>
          </cell>
        </row>
        <row r="768">
          <cell r="N768">
            <v>0</v>
          </cell>
          <cell r="O768">
            <v>0</v>
          </cell>
          <cell r="P768">
            <v>0</v>
          </cell>
          <cell r="Q768">
            <v>0</v>
          </cell>
          <cell r="R768">
            <v>0</v>
          </cell>
          <cell r="S768">
            <v>0</v>
          </cell>
          <cell r="T768">
            <v>0</v>
          </cell>
          <cell r="W768">
            <v>0</v>
          </cell>
        </row>
        <row r="769">
          <cell r="N769">
            <v>0</v>
          </cell>
          <cell r="O769">
            <v>0</v>
          </cell>
          <cell r="P769">
            <v>0</v>
          </cell>
          <cell r="Q769">
            <v>0</v>
          </cell>
          <cell r="R769">
            <v>0</v>
          </cell>
          <cell r="S769">
            <v>0</v>
          </cell>
          <cell r="T769">
            <v>0</v>
          </cell>
          <cell r="W769">
            <v>0</v>
          </cell>
        </row>
        <row r="770">
          <cell r="N770">
            <v>0</v>
          </cell>
          <cell r="O770">
            <v>0</v>
          </cell>
          <cell r="P770">
            <v>0</v>
          </cell>
          <cell r="Q770">
            <v>0</v>
          </cell>
          <cell r="R770">
            <v>0</v>
          </cell>
          <cell r="S770">
            <v>0</v>
          </cell>
          <cell r="T770">
            <v>0</v>
          </cell>
          <cell r="W770">
            <v>0</v>
          </cell>
        </row>
        <row r="771">
          <cell r="N771">
            <v>0</v>
          </cell>
          <cell r="O771">
            <v>0</v>
          </cell>
          <cell r="P771">
            <v>0</v>
          </cell>
          <cell r="Q771">
            <v>0</v>
          </cell>
          <cell r="R771">
            <v>0</v>
          </cell>
          <cell r="S771">
            <v>0</v>
          </cell>
          <cell r="T771">
            <v>0</v>
          </cell>
          <cell r="W771">
            <v>0</v>
          </cell>
        </row>
        <row r="772">
          <cell r="N772">
            <v>0</v>
          </cell>
          <cell r="O772">
            <v>0</v>
          </cell>
          <cell r="P772">
            <v>0</v>
          </cell>
          <cell r="Q772">
            <v>0</v>
          </cell>
          <cell r="R772">
            <v>0</v>
          </cell>
          <cell r="S772">
            <v>0</v>
          </cell>
          <cell r="T772">
            <v>0</v>
          </cell>
          <cell r="W772">
            <v>0</v>
          </cell>
        </row>
        <row r="773">
          <cell r="N773">
            <v>0</v>
          </cell>
          <cell r="O773">
            <v>0</v>
          </cell>
          <cell r="P773">
            <v>0</v>
          </cell>
          <cell r="Q773">
            <v>0</v>
          </cell>
          <cell r="R773">
            <v>0</v>
          </cell>
          <cell r="S773">
            <v>0</v>
          </cell>
          <cell r="T773">
            <v>0</v>
          </cell>
          <cell r="W773">
            <v>0</v>
          </cell>
        </row>
        <row r="774">
          <cell r="N774">
            <v>0</v>
          </cell>
          <cell r="O774">
            <v>0</v>
          </cell>
          <cell r="P774">
            <v>0</v>
          </cell>
          <cell r="Q774">
            <v>0</v>
          </cell>
          <cell r="R774">
            <v>0</v>
          </cell>
          <cell r="S774">
            <v>0</v>
          </cell>
          <cell r="T774">
            <v>0</v>
          </cell>
          <cell r="W774">
            <v>0</v>
          </cell>
        </row>
        <row r="775">
          <cell r="N775">
            <v>0</v>
          </cell>
          <cell r="O775">
            <v>0</v>
          </cell>
          <cell r="P775">
            <v>0</v>
          </cell>
          <cell r="Q775">
            <v>0</v>
          </cell>
          <cell r="R775">
            <v>0</v>
          </cell>
          <cell r="S775">
            <v>0</v>
          </cell>
          <cell r="T775">
            <v>0</v>
          </cell>
          <cell r="W775">
            <v>0</v>
          </cell>
        </row>
        <row r="776">
          <cell r="N776">
            <v>0</v>
          </cell>
          <cell r="O776">
            <v>0</v>
          </cell>
          <cell r="P776">
            <v>0</v>
          </cell>
          <cell r="Q776">
            <v>0</v>
          </cell>
          <cell r="R776">
            <v>0</v>
          </cell>
          <cell r="S776">
            <v>0</v>
          </cell>
          <cell r="T776">
            <v>0</v>
          </cell>
          <cell r="W776">
            <v>0</v>
          </cell>
        </row>
        <row r="777">
          <cell r="N777">
            <v>0</v>
          </cell>
          <cell r="O777">
            <v>0</v>
          </cell>
          <cell r="P777">
            <v>0</v>
          </cell>
          <cell r="Q777">
            <v>0</v>
          </cell>
          <cell r="R777">
            <v>0</v>
          </cell>
          <cell r="S777">
            <v>0</v>
          </cell>
          <cell r="T777">
            <v>0</v>
          </cell>
          <cell r="W777">
            <v>0</v>
          </cell>
        </row>
        <row r="778">
          <cell r="N778">
            <v>0</v>
          </cell>
          <cell r="O778">
            <v>0</v>
          </cell>
          <cell r="P778">
            <v>0</v>
          </cell>
          <cell r="Q778">
            <v>0</v>
          </cell>
          <cell r="R778">
            <v>0</v>
          </cell>
          <cell r="S778">
            <v>0</v>
          </cell>
          <cell r="T778">
            <v>0</v>
          </cell>
          <cell r="W778">
            <v>0</v>
          </cell>
        </row>
        <row r="779">
          <cell r="N779">
            <v>0</v>
          </cell>
          <cell r="O779">
            <v>0</v>
          </cell>
          <cell r="P779">
            <v>0</v>
          </cell>
          <cell r="Q779">
            <v>0</v>
          </cell>
          <cell r="R779">
            <v>0</v>
          </cell>
          <cell r="S779">
            <v>0</v>
          </cell>
          <cell r="T779">
            <v>0</v>
          </cell>
          <cell r="W779">
            <v>0</v>
          </cell>
        </row>
        <row r="780">
          <cell r="N780">
            <v>0</v>
          </cell>
          <cell r="O780">
            <v>0</v>
          </cell>
          <cell r="P780">
            <v>0</v>
          </cell>
          <cell r="Q780">
            <v>0</v>
          </cell>
          <cell r="R780">
            <v>0</v>
          </cell>
          <cell r="S780">
            <v>0</v>
          </cell>
          <cell r="T780">
            <v>0</v>
          </cell>
          <cell r="W780">
            <v>0</v>
          </cell>
        </row>
        <row r="781">
          <cell r="N781">
            <v>0</v>
          </cell>
          <cell r="O781">
            <v>0</v>
          </cell>
          <cell r="P781">
            <v>0</v>
          </cell>
          <cell r="Q781">
            <v>0</v>
          </cell>
          <cell r="R781">
            <v>0</v>
          </cell>
          <cell r="S781">
            <v>0</v>
          </cell>
          <cell r="T781">
            <v>0</v>
          </cell>
          <cell r="W781">
            <v>0</v>
          </cell>
        </row>
        <row r="782">
          <cell r="N782">
            <v>0</v>
          </cell>
          <cell r="O782">
            <v>0</v>
          </cell>
          <cell r="P782">
            <v>0</v>
          </cell>
          <cell r="Q782">
            <v>0</v>
          </cell>
          <cell r="R782">
            <v>0</v>
          </cell>
          <cell r="S782">
            <v>0</v>
          </cell>
          <cell r="T782">
            <v>0</v>
          </cell>
          <cell r="W782">
            <v>0</v>
          </cell>
        </row>
        <row r="783">
          <cell r="N783">
            <v>0</v>
          </cell>
          <cell r="O783">
            <v>0</v>
          </cell>
          <cell r="P783">
            <v>0</v>
          </cell>
          <cell r="Q783">
            <v>0</v>
          </cell>
          <cell r="R783">
            <v>0</v>
          </cell>
          <cell r="S783">
            <v>0</v>
          </cell>
          <cell r="T783">
            <v>0</v>
          </cell>
          <cell r="W783">
            <v>0</v>
          </cell>
        </row>
        <row r="784">
          <cell r="N784">
            <v>0</v>
          </cell>
          <cell r="O784">
            <v>0</v>
          </cell>
          <cell r="P784">
            <v>0</v>
          </cell>
          <cell r="Q784">
            <v>0</v>
          </cell>
          <cell r="R784">
            <v>0</v>
          </cell>
          <cell r="S784">
            <v>0</v>
          </cell>
          <cell r="T784">
            <v>0</v>
          </cell>
          <cell r="W784">
            <v>0</v>
          </cell>
        </row>
        <row r="785">
          <cell r="N785">
            <v>0</v>
          </cell>
          <cell r="O785">
            <v>0</v>
          </cell>
          <cell r="P785">
            <v>0</v>
          </cell>
          <cell r="Q785">
            <v>0</v>
          </cell>
          <cell r="R785">
            <v>0</v>
          </cell>
          <cell r="S785">
            <v>0</v>
          </cell>
          <cell r="T785">
            <v>0</v>
          </cell>
          <cell r="W785">
            <v>0</v>
          </cell>
        </row>
        <row r="786">
          <cell r="N786">
            <v>0</v>
          </cell>
          <cell r="O786">
            <v>0</v>
          </cell>
          <cell r="P786">
            <v>0</v>
          </cell>
          <cell r="Q786">
            <v>0</v>
          </cell>
          <cell r="R786">
            <v>0</v>
          </cell>
          <cell r="S786">
            <v>0</v>
          </cell>
          <cell r="T786">
            <v>0</v>
          </cell>
          <cell r="W786">
            <v>0</v>
          </cell>
        </row>
        <row r="787">
          <cell r="N787">
            <v>0</v>
          </cell>
          <cell r="O787">
            <v>0</v>
          </cell>
          <cell r="P787">
            <v>0</v>
          </cell>
          <cell r="Q787">
            <v>0</v>
          </cell>
          <cell r="R787">
            <v>0</v>
          </cell>
          <cell r="S787">
            <v>0</v>
          </cell>
          <cell r="T787">
            <v>0</v>
          </cell>
          <cell r="W787">
            <v>0</v>
          </cell>
        </row>
        <row r="788">
          <cell r="N788">
            <v>0</v>
          </cell>
          <cell r="O788">
            <v>0</v>
          </cell>
          <cell r="P788">
            <v>0</v>
          </cell>
          <cell r="Q788">
            <v>0</v>
          </cell>
          <cell r="R788">
            <v>0</v>
          </cell>
          <cell r="S788">
            <v>0</v>
          </cell>
          <cell r="T788">
            <v>0</v>
          </cell>
          <cell r="W788">
            <v>0</v>
          </cell>
        </row>
        <row r="789">
          <cell r="N789">
            <v>0</v>
          </cell>
          <cell r="O789">
            <v>0</v>
          </cell>
          <cell r="P789">
            <v>0</v>
          </cell>
          <cell r="Q789">
            <v>0</v>
          </cell>
          <cell r="R789">
            <v>0</v>
          </cell>
          <cell r="S789">
            <v>0</v>
          </cell>
          <cell r="T789">
            <v>0</v>
          </cell>
          <cell r="W789">
            <v>0</v>
          </cell>
        </row>
        <row r="790">
          <cell r="N790">
            <v>0</v>
          </cell>
          <cell r="O790">
            <v>0</v>
          </cell>
          <cell r="P790">
            <v>0</v>
          </cell>
          <cell r="Q790">
            <v>0</v>
          </cell>
          <cell r="R790">
            <v>0</v>
          </cell>
          <cell r="S790">
            <v>0</v>
          </cell>
          <cell r="T790">
            <v>0</v>
          </cell>
          <cell r="W790">
            <v>0</v>
          </cell>
        </row>
        <row r="791">
          <cell r="N791">
            <v>0</v>
          </cell>
          <cell r="O791">
            <v>0</v>
          </cell>
          <cell r="P791">
            <v>0</v>
          </cell>
          <cell r="Q791">
            <v>0</v>
          </cell>
          <cell r="R791">
            <v>0</v>
          </cell>
          <cell r="S791">
            <v>0</v>
          </cell>
          <cell r="T791">
            <v>0</v>
          </cell>
          <cell r="W791">
            <v>0</v>
          </cell>
        </row>
        <row r="792">
          <cell r="N792">
            <v>0</v>
          </cell>
          <cell r="O792">
            <v>0</v>
          </cell>
          <cell r="P792">
            <v>0</v>
          </cell>
          <cell r="Q792">
            <v>0</v>
          </cell>
          <cell r="R792">
            <v>0</v>
          </cell>
          <cell r="S792">
            <v>0</v>
          </cell>
          <cell r="T792">
            <v>0</v>
          </cell>
          <cell r="W792">
            <v>0</v>
          </cell>
        </row>
        <row r="793">
          <cell r="N793">
            <v>0</v>
          </cell>
          <cell r="O793">
            <v>0</v>
          </cell>
          <cell r="P793">
            <v>0</v>
          </cell>
          <cell r="Q793">
            <v>0</v>
          </cell>
          <cell r="R793">
            <v>0</v>
          </cell>
          <cell r="S793">
            <v>0</v>
          </cell>
          <cell r="T793">
            <v>0</v>
          </cell>
          <cell r="W793">
            <v>0</v>
          </cell>
        </row>
        <row r="794">
          <cell r="N794">
            <v>0</v>
          </cell>
          <cell r="O794">
            <v>0</v>
          </cell>
          <cell r="P794">
            <v>0</v>
          </cell>
          <cell r="Q794">
            <v>0</v>
          </cell>
          <cell r="R794">
            <v>0</v>
          </cell>
          <cell r="S794">
            <v>0</v>
          </cell>
          <cell r="T794">
            <v>0</v>
          </cell>
          <cell r="W794">
            <v>0</v>
          </cell>
        </row>
        <row r="795">
          <cell r="N795">
            <v>0</v>
          </cell>
          <cell r="O795">
            <v>0</v>
          </cell>
          <cell r="P795">
            <v>0</v>
          </cell>
          <cell r="Q795">
            <v>0</v>
          </cell>
          <cell r="R795">
            <v>0</v>
          </cell>
          <cell r="S795">
            <v>0</v>
          </cell>
          <cell r="T795">
            <v>0</v>
          </cell>
          <cell r="W795">
            <v>0</v>
          </cell>
        </row>
        <row r="796">
          <cell r="N796">
            <v>0</v>
          </cell>
          <cell r="O796">
            <v>0</v>
          </cell>
          <cell r="P796">
            <v>0</v>
          </cell>
          <cell r="Q796">
            <v>0</v>
          </cell>
          <cell r="R796">
            <v>0</v>
          </cell>
          <cell r="S796">
            <v>0</v>
          </cell>
          <cell r="T796">
            <v>0</v>
          </cell>
          <cell r="W796">
            <v>0</v>
          </cell>
        </row>
        <row r="797">
          <cell r="N797">
            <v>0</v>
          </cell>
          <cell r="O797">
            <v>0</v>
          </cell>
          <cell r="P797">
            <v>0</v>
          </cell>
          <cell r="Q797">
            <v>0</v>
          </cell>
          <cell r="R797">
            <v>0</v>
          </cell>
          <cell r="S797">
            <v>0</v>
          </cell>
          <cell r="T797">
            <v>0</v>
          </cell>
          <cell r="W797">
            <v>0</v>
          </cell>
        </row>
        <row r="798">
          <cell r="N798">
            <v>0</v>
          </cell>
          <cell r="O798">
            <v>0</v>
          </cell>
          <cell r="P798">
            <v>0</v>
          </cell>
          <cell r="Q798">
            <v>0</v>
          </cell>
          <cell r="R798">
            <v>0</v>
          </cell>
          <cell r="S798">
            <v>0</v>
          </cell>
          <cell r="T798">
            <v>0</v>
          </cell>
          <cell r="W798">
            <v>0</v>
          </cell>
        </row>
        <row r="799">
          <cell r="N799">
            <v>0</v>
          </cell>
          <cell r="O799">
            <v>0</v>
          </cell>
          <cell r="P799">
            <v>0</v>
          </cell>
          <cell r="Q799">
            <v>0</v>
          </cell>
          <cell r="R799">
            <v>0</v>
          </cell>
          <cell r="S799">
            <v>0</v>
          </cell>
          <cell r="T799">
            <v>0</v>
          </cell>
          <cell r="W799">
            <v>0</v>
          </cell>
        </row>
        <row r="800">
          <cell r="N800">
            <v>0</v>
          </cell>
          <cell r="O800">
            <v>0</v>
          </cell>
          <cell r="P800">
            <v>0</v>
          </cell>
          <cell r="Q800">
            <v>0</v>
          </cell>
          <cell r="R800">
            <v>0</v>
          </cell>
          <cell r="S800">
            <v>0</v>
          </cell>
          <cell r="T800">
            <v>0</v>
          </cell>
          <cell r="W800">
            <v>0</v>
          </cell>
        </row>
        <row r="801">
          <cell r="N801">
            <v>0</v>
          </cell>
          <cell r="O801">
            <v>0</v>
          </cell>
          <cell r="P801">
            <v>0</v>
          </cell>
          <cell r="Q801">
            <v>0</v>
          </cell>
          <cell r="R801">
            <v>0</v>
          </cell>
          <cell r="S801">
            <v>0</v>
          </cell>
          <cell r="T801">
            <v>0</v>
          </cell>
          <cell r="W801">
            <v>0</v>
          </cell>
        </row>
        <row r="802">
          <cell r="N802">
            <v>0</v>
          </cell>
          <cell r="O802">
            <v>0</v>
          </cell>
          <cell r="P802">
            <v>0</v>
          </cell>
          <cell r="Q802">
            <v>0</v>
          </cell>
          <cell r="R802">
            <v>0</v>
          </cell>
          <cell r="S802">
            <v>0</v>
          </cell>
          <cell r="T802">
            <v>0</v>
          </cell>
          <cell r="W802">
            <v>0</v>
          </cell>
        </row>
        <row r="803">
          <cell r="N803">
            <v>0</v>
          </cell>
          <cell r="O803">
            <v>0</v>
          </cell>
          <cell r="P803">
            <v>0</v>
          </cell>
          <cell r="Q803">
            <v>0</v>
          </cell>
          <cell r="R803">
            <v>0</v>
          </cell>
          <cell r="S803">
            <v>0</v>
          </cell>
          <cell r="T803">
            <v>0</v>
          </cell>
          <cell r="W803">
            <v>0</v>
          </cell>
        </row>
        <row r="804">
          <cell r="N804">
            <v>0</v>
          </cell>
          <cell r="O804">
            <v>0</v>
          </cell>
          <cell r="P804">
            <v>0</v>
          </cell>
          <cell r="Q804">
            <v>0</v>
          </cell>
          <cell r="R804">
            <v>0</v>
          </cell>
          <cell r="S804">
            <v>0</v>
          </cell>
          <cell r="T804">
            <v>0</v>
          </cell>
          <cell r="W804">
            <v>0</v>
          </cell>
        </row>
        <row r="805">
          <cell r="N805">
            <v>0</v>
          </cell>
          <cell r="O805">
            <v>0</v>
          </cell>
          <cell r="P805">
            <v>0</v>
          </cell>
          <cell r="Q805">
            <v>0</v>
          </cell>
          <cell r="R805">
            <v>0</v>
          </cell>
          <cell r="S805">
            <v>0</v>
          </cell>
          <cell r="T805">
            <v>0</v>
          </cell>
          <cell r="W805">
            <v>0</v>
          </cell>
        </row>
        <row r="806">
          <cell r="N806">
            <v>0</v>
          </cell>
          <cell r="O806">
            <v>0</v>
          </cell>
          <cell r="P806">
            <v>0</v>
          </cell>
          <cell r="Q806">
            <v>0</v>
          </cell>
          <cell r="R806">
            <v>0</v>
          </cell>
          <cell r="S806">
            <v>0</v>
          </cell>
          <cell r="T806">
            <v>0</v>
          </cell>
          <cell r="W806">
            <v>0</v>
          </cell>
        </row>
        <row r="807">
          <cell r="N807">
            <v>0</v>
          </cell>
          <cell r="O807">
            <v>0</v>
          </cell>
          <cell r="P807">
            <v>0</v>
          </cell>
          <cell r="Q807">
            <v>0</v>
          </cell>
          <cell r="R807">
            <v>0</v>
          </cell>
          <cell r="S807">
            <v>0</v>
          </cell>
          <cell r="T807">
            <v>0</v>
          </cell>
          <cell r="W807">
            <v>0</v>
          </cell>
        </row>
        <row r="808">
          <cell r="N808">
            <v>0</v>
          </cell>
          <cell r="O808">
            <v>0</v>
          </cell>
          <cell r="P808">
            <v>0</v>
          </cell>
          <cell r="Q808">
            <v>0</v>
          </cell>
          <cell r="R808">
            <v>0</v>
          </cell>
          <cell r="S808">
            <v>0</v>
          </cell>
          <cell r="T808">
            <v>0</v>
          </cell>
          <cell r="W808">
            <v>0</v>
          </cell>
        </row>
        <row r="809">
          <cell r="N809">
            <v>0</v>
          </cell>
          <cell r="O809">
            <v>0</v>
          </cell>
          <cell r="P809">
            <v>0</v>
          </cell>
          <cell r="Q809">
            <v>0</v>
          </cell>
          <cell r="R809">
            <v>0</v>
          </cell>
          <cell r="S809">
            <v>0</v>
          </cell>
          <cell r="T809">
            <v>0</v>
          </cell>
          <cell r="W809">
            <v>0</v>
          </cell>
        </row>
        <row r="810">
          <cell r="N810">
            <v>0</v>
          </cell>
          <cell r="O810">
            <v>0</v>
          </cell>
          <cell r="P810">
            <v>0</v>
          </cell>
          <cell r="Q810">
            <v>0</v>
          </cell>
          <cell r="R810">
            <v>0</v>
          </cell>
          <cell r="S810">
            <v>0</v>
          </cell>
          <cell r="T810">
            <v>0</v>
          </cell>
          <cell r="W810">
            <v>0</v>
          </cell>
        </row>
        <row r="811">
          <cell r="N811">
            <v>0</v>
          </cell>
          <cell r="O811">
            <v>0</v>
          </cell>
          <cell r="P811">
            <v>0</v>
          </cell>
          <cell r="Q811">
            <v>0</v>
          </cell>
          <cell r="R811">
            <v>0</v>
          </cell>
          <cell r="S811">
            <v>0</v>
          </cell>
          <cell r="T811">
            <v>0</v>
          </cell>
          <cell r="W811">
            <v>0</v>
          </cell>
        </row>
        <row r="812">
          <cell r="N812">
            <v>0</v>
          </cell>
          <cell r="O812">
            <v>0</v>
          </cell>
          <cell r="P812">
            <v>0</v>
          </cell>
          <cell r="Q812">
            <v>0</v>
          </cell>
          <cell r="R812">
            <v>0</v>
          </cell>
          <cell r="S812">
            <v>0</v>
          </cell>
          <cell r="T812">
            <v>0</v>
          </cell>
          <cell r="W812">
            <v>0</v>
          </cell>
        </row>
        <row r="813">
          <cell r="N813">
            <v>0</v>
          </cell>
          <cell r="O813">
            <v>0</v>
          </cell>
          <cell r="P813">
            <v>0</v>
          </cell>
          <cell r="Q813">
            <v>0</v>
          </cell>
          <cell r="R813">
            <v>0</v>
          </cell>
          <cell r="S813">
            <v>0</v>
          </cell>
          <cell r="T813">
            <v>0</v>
          </cell>
          <cell r="W813">
            <v>0</v>
          </cell>
        </row>
        <row r="814">
          <cell r="N814">
            <v>0</v>
          </cell>
          <cell r="O814">
            <v>0</v>
          </cell>
          <cell r="P814">
            <v>0</v>
          </cell>
          <cell r="Q814">
            <v>0</v>
          </cell>
          <cell r="R814">
            <v>0</v>
          </cell>
          <cell r="S814">
            <v>0</v>
          </cell>
          <cell r="T814">
            <v>0</v>
          </cell>
          <cell r="W814">
            <v>0</v>
          </cell>
        </row>
        <row r="815">
          <cell r="N815">
            <v>0</v>
          </cell>
          <cell r="O815">
            <v>0</v>
          </cell>
          <cell r="P815">
            <v>0</v>
          </cell>
          <cell r="Q815">
            <v>0</v>
          </cell>
          <cell r="R815">
            <v>0</v>
          </cell>
          <cell r="S815">
            <v>0</v>
          </cell>
          <cell r="T815">
            <v>0</v>
          </cell>
          <cell r="W815">
            <v>0</v>
          </cell>
        </row>
        <row r="816">
          <cell r="N816">
            <v>0</v>
          </cell>
          <cell r="O816">
            <v>0</v>
          </cell>
          <cell r="P816">
            <v>0</v>
          </cell>
          <cell r="Q816">
            <v>0</v>
          </cell>
          <cell r="R816">
            <v>0</v>
          </cell>
          <cell r="S816">
            <v>0</v>
          </cell>
          <cell r="T816">
            <v>0</v>
          </cell>
          <cell r="W816">
            <v>0</v>
          </cell>
        </row>
        <row r="817">
          <cell r="N817">
            <v>0</v>
          </cell>
          <cell r="O817">
            <v>0</v>
          </cell>
          <cell r="P817">
            <v>0</v>
          </cell>
          <cell r="Q817">
            <v>0</v>
          </cell>
          <cell r="R817">
            <v>0</v>
          </cell>
          <cell r="S817">
            <v>0</v>
          </cell>
          <cell r="T817">
            <v>0</v>
          </cell>
          <cell r="W817">
            <v>0</v>
          </cell>
        </row>
        <row r="818">
          <cell r="N818">
            <v>0</v>
          </cell>
          <cell r="O818">
            <v>0</v>
          </cell>
          <cell r="P818">
            <v>0</v>
          </cell>
          <cell r="Q818">
            <v>0</v>
          </cell>
          <cell r="R818">
            <v>0</v>
          </cell>
          <cell r="S818">
            <v>0</v>
          </cell>
          <cell r="T818">
            <v>0</v>
          </cell>
          <cell r="W818">
            <v>0</v>
          </cell>
        </row>
        <row r="819">
          <cell r="N819">
            <v>0</v>
          </cell>
          <cell r="O819">
            <v>0</v>
          </cell>
          <cell r="P819">
            <v>0</v>
          </cell>
          <cell r="Q819">
            <v>0</v>
          </cell>
          <cell r="R819">
            <v>0</v>
          </cell>
          <cell r="S819">
            <v>0</v>
          </cell>
          <cell r="T819">
            <v>0</v>
          </cell>
          <cell r="W819">
            <v>0</v>
          </cell>
        </row>
        <row r="820">
          <cell r="N820">
            <v>0</v>
          </cell>
          <cell r="O820">
            <v>0</v>
          </cell>
          <cell r="P820">
            <v>0</v>
          </cell>
          <cell r="Q820">
            <v>0</v>
          </cell>
          <cell r="R820">
            <v>0</v>
          </cell>
          <cell r="S820">
            <v>0</v>
          </cell>
          <cell r="T820">
            <v>0</v>
          </cell>
          <cell r="W820">
            <v>0</v>
          </cell>
        </row>
        <row r="821">
          <cell r="N821">
            <v>0</v>
          </cell>
          <cell r="O821">
            <v>0</v>
          </cell>
          <cell r="P821">
            <v>0</v>
          </cell>
          <cell r="Q821">
            <v>0</v>
          </cell>
          <cell r="R821">
            <v>0</v>
          </cell>
          <cell r="S821">
            <v>0</v>
          </cell>
          <cell r="T821">
            <v>0</v>
          </cell>
          <cell r="W821">
            <v>0</v>
          </cell>
        </row>
        <row r="822">
          <cell r="N822">
            <v>0</v>
          </cell>
          <cell r="O822">
            <v>0</v>
          </cell>
          <cell r="P822">
            <v>0</v>
          </cell>
          <cell r="Q822">
            <v>0</v>
          </cell>
          <cell r="R822">
            <v>0</v>
          </cell>
          <cell r="S822">
            <v>0</v>
          </cell>
          <cell r="T822">
            <v>0</v>
          </cell>
          <cell r="W822">
            <v>0</v>
          </cell>
        </row>
        <row r="823">
          <cell r="N823">
            <v>0</v>
          </cell>
          <cell r="O823">
            <v>0</v>
          </cell>
          <cell r="P823">
            <v>0</v>
          </cell>
          <cell r="Q823">
            <v>0</v>
          </cell>
          <cell r="R823">
            <v>0</v>
          </cell>
          <cell r="S823">
            <v>0</v>
          </cell>
          <cell r="T823">
            <v>0</v>
          </cell>
          <cell r="W823">
            <v>0</v>
          </cell>
        </row>
        <row r="824">
          <cell r="N824">
            <v>0</v>
          </cell>
          <cell r="O824">
            <v>0</v>
          </cell>
          <cell r="P824">
            <v>0</v>
          </cell>
          <cell r="Q824">
            <v>0</v>
          </cell>
          <cell r="R824">
            <v>0</v>
          </cell>
          <cell r="S824">
            <v>0</v>
          </cell>
          <cell r="T824">
            <v>0</v>
          </cell>
          <cell r="W824">
            <v>0</v>
          </cell>
        </row>
        <row r="825">
          <cell r="N825">
            <v>0</v>
          </cell>
          <cell r="O825">
            <v>0</v>
          </cell>
          <cell r="P825">
            <v>0</v>
          </cell>
          <cell r="Q825">
            <v>0</v>
          </cell>
          <cell r="R825">
            <v>0</v>
          </cell>
          <cell r="S825">
            <v>0</v>
          </cell>
          <cell r="T825">
            <v>0</v>
          </cell>
          <cell r="W825">
            <v>0</v>
          </cell>
        </row>
        <row r="826">
          <cell r="N826">
            <v>0</v>
          </cell>
          <cell r="O826">
            <v>0</v>
          </cell>
          <cell r="P826">
            <v>0</v>
          </cell>
          <cell r="Q826">
            <v>0</v>
          </cell>
          <cell r="R826">
            <v>0</v>
          </cell>
          <cell r="S826">
            <v>0</v>
          </cell>
          <cell r="T826">
            <v>0</v>
          </cell>
          <cell r="W826">
            <v>0</v>
          </cell>
        </row>
        <row r="827">
          <cell r="N827">
            <v>0</v>
          </cell>
          <cell r="O827">
            <v>0</v>
          </cell>
          <cell r="P827">
            <v>0</v>
          </cell>
          <cell r="Q827">
            <v>0</v>
          </cell>
          <cell r="R827">
            <v>0</v>
          </cell>
          <cell r="S827">
            <v>0</v>
          </cell>
          <cell r="T827">
            <v>0</v>
          </cell>
          <cell r="W827">
            <v>0</v>
          </cell>
        </row>
        <row r="828">
          <cell r="N828">
            <v>0</v>
          </cell>
          <cell r="O828">
            <v>0</v>
          </cell>
          <cell r="P828">
            <v>0</v>
          </cell>
          <cell r="Q828">
            <v>0</v>
          </cell>
          <cell r="R828">
            <v>0</v>
          </cell>
          <cell r="S828">
            <v>0</v>
          </cell>
          <cell r="T828">
            <v>0</v>
          </cell>
          <cell r="W828">
            <v>0</v>
          </cell>
        </row>
        <row r="829">
          <cell r="N829">
            <v>0</v>
          </cell>
          <cell r="O829">
            <v>0</v>
          </cell>
          <cell r="P829">
            <v>0</v>
          </cell>
          <cell r="Q829">
            <v>0</v>
          </cell>
          <cell r="R829">
            <v>0</v>
          </cell>
          <cell r="S829">
            <v>0</v>
          </cell>
          <cell r="T829">
            <v>0</v>
          </cell>
          <cell r="W829">
            <v>0</v>
          </cell>
        </row>
        <row r="830">
          <cell r="N830">
            <v>0</v>
          </cell>
          <cell r="O830">
            <v>0</v>
          </cell>
          <cell r="P830">
            <v>0</v>
          </cell>
          <cell r="Q830">
            <v>0</v>
          </cell>
          <cell r="R830">
            <v>0</v>
          </cell>
          <cell r="S830">
            <v>0</v>
          </cell>
          <cell r="T830">
            <v>0</v>
          </cell>
          <cell r="W830">
            <v>0</v>
          </cell>
        </row>
        <row r="831">
          <cell r="N831">
            <v>0</v>
          </cell>
          <cell r="O831">
            <v>0</v>
          </cell>
          <cell r="P831">
            <v>0</v>
          </cell>
          <cell r="Q831">
            <v>0</v>
          </cell>
          <cell r="R831">
            <v>0</v>
          </cell>
          <cell r="S831">
            <v>0</v>
          </cell>
          <cell r="T831">
            <v>0</v>
          </cell>
          <cell r="W831">
            <v>0</v>
          </cell>
        </row>
        <row r="832">
          <cell r="N832">
            <v>0</v>
          </cell>
          <cell r="O832">
            <v>0</v>
          </cell>
          <cell r="P832">
            <v>0</v>
          </cell>
          <cell r="Q832">
            <v>0</v>
          </cell>
          <cell r="R832">
            <v>0</v>
          </cell>
          <cell r="S832">
            <v>0</v>
          </cell>
          <cell r="T832">
            <v>0</v>
          </cell>
          <cell r="W832">
            <v>0</v>
          </cell>
        </row>
        <row r="833">
          <cell r="N833">
            <v>0</v>
          </cell>
          <cell r="O833">
            <v>0</v>
          </cell>
          <cell r="P833">
            <v>0</v>
          </cell>
          <cell r="Q833">
            <v>0</v>
          </cell>
          <cell r="R833">
            <v>0</v>
          </cell>
          <cell r="S833">
            <v>0</v>
          </cell>
          <cell r="T833">
            <v>0</v>
          </cell>
          <cell r="W833">
            <v>0</v>
          </cell>
        </row>
        <row r="834">
          <cell r="N834">
            <v>0</v>
          </cell>
          <cell r="O834">
            <v>0</v>
          </cell>
          <cell r="P834">
            <v>0</v>
          </cell>
          <cell r="Q834">
            <v>0</v>
          </cell>
          <cell r="R834">
            <v>0</v>
          </cell>
          <cell r="S834">
            <v>0</v>
          </cell>
          <cell r="T834">
            <v>0</v>
          </cell>
          <cell r="W834">
            <v>0</v>
          </cell>
        </row>
        <row r="835">
          <cell r="N835">
            <v>0</v>
          </cell>
          <cell r="O835">
            <v>0</v>
          </cell>
          <cell r="P835">
            <v>0</v>
          </cell>
          <cell r="Q835">
            <v>0</v>
          </cell>
          <cell r="R835">
            <v>0</v>
          </cell>
          <cell r="S835">
            <v>0</v>
          </cell>
          <cell r="T835">
            <v>0</v>
          </cell>
          <cell r="W835">
            <v>0</v>
          </cell>
        </row>
        <row r="836">
          <cell r="N836">
            <v>0</v>
          </cell>
          <cell r="O836">
            <v>0</v>
          </cell>
          <cell r="P836">
            <v>0</v>
          </cell>
          <cell r="Q836">
            <v>0</v>
          </cell>
          <cell r="R836">
            <v>0</v>
          </cell>
          <cell r="S836">
            <v>0</v>
          </cell>
          <cell r="T836">
            <v>0</v>
          </cell>
          <cell r="W836">
            <v>0</v>
          </cell>
        </row>
        <row r="837">
          <cell r="N837">
            <v>0</v>
          </cell>
          <cell r="O837">
            <v>0</v>
          </cell>
          <cell r="P837">
            <v>0</v>
          </cell>
          <cell r="Q837">
            <v>0</v>
          </cell>
          <cell r="R837">
            <v>0</v>
          </cell>
          <cell r="S837">
            <v>0</v>
          </cell>
          <cell r="T837">
            <v>0</v>
          </cell>
          <cell r="W837">
            <v>0</v>
          </cell>
        </row>
        <row r="838">
          <cell r="N838">
            <v>0</v>
          </cell>
          <cell r="O838">
            <v>0</v>
          </cell>
          <cell r="P838">
            <v>0</v>
          </cell>
          <cell r="Q838">
            <v>0</v>
          </cell>
          <cell r="R838">
            <v>0</v>
          </cell>
          <cell r="S838">
            <v>0</v>
          </cell>
          <cell r="T838">
            <v>0</v>
          </cell>
          <cell r="W838">
            <v>0</v>
          </cell>
        </row>
        <row r="839">
          <cell r="N839">
            <v>0</v>
          </cell>
          <cell r="O839">
            <v>0</v>
          </cell>
          <cell r="P839">
            <v>0</v>
          </cell>
          <cell r="Q839">
            <v>0</v>
          </cell>
          <cell r="R839">
            <v>0</v>
          </cell>
          <cell r="S839">
            <v>0</v>
          </cell>
          <cell r="T839">
            <v>0</v>
          </cell>
          <cell r="W839">
            <v>0</v>
          </cell>
        </row>
        <row r="840">
          <cell r="N840">
            <v>0</v>
          </cell>
          <cell r="O840">
            <v>0</v>
          </cell>
          <cell r="P840">
            <v>0</v>
          </cell>
          <cell r="Q840">
            <v>0</v>
          </cell>
          <cell r="R840">
            <v>0</v>
          </cell>
          <cell r="S840">
            <v>0</v>
          </cell>
          <cell r="T840">
            <v>0</v>
          </cell>
          <cell r="W840">
            <v>0</v>
          </cell>
        </row>
        <row r="841">
          <cell r="N841">
            <v>0</v>
          </cell>
          <cell r="O841">
            <v>0</v>
          </cell>
          <cell r="P841">
            <v>0</v>
          </cell>
          <cell r="Q841">
            <v>0</v>
          </cell>
          <cell r="R841">
            <v>0</v>
          </cell>
          <cell r="S841">
            <v>0</v>
          </cell>
          <cell r="T841">
            <v>0</v>
          </cell>
          <cell r="W841">
            <v>0</v>
          </cell>
        </row>
        <row r="842">
          <cell r="N842">
            <v>0</v>
          </cell>
          <cell r="O842">
            <v>0</v>
          </cell>
          <cell r="P842">
            <v>0</v>
          </cell>
          <cell r="Q842">
            <v>0</v>
          </cell>
          <cell r="R842">
            <v>0</v>
          </cell>
          <cell r="S842">
            <v>0</v>
          </cell>
          <cell r="T842">
            <v>0</v>
          </cell>
          <cell r="W842">
            <v>0</v>
          </cell>
        </row>
        <row r="843">
          <cell r="N843">
            <v>0</v>
          </cell>
          <cell r="O843">
            <v>0</v>
          </cell>
          <cell r="P843">
            <v>0</v>
          </cell>
          <cell r="Q843">
            <v>0</v>
          </cell>
          <cell r="R843">
            <v>0</v>
          </cell>
          <cell r="S843">
            <v>0</v>
          </cell>
          <cell r="T843">
            <v>0</v>
          </cell>
          <cell r="W843">
            <v>0</v>
          </cell>
        </row>
        <row r="844">
          <cell r="N844">
            <v>0</v>
          </cell>
          <cell r="O844">
            <v>0</v>
          </cell>
          <cell r="P844">
            <v>0</v>
          </cell>
          <cell r="Q844">
            <v>0</v>
          </cell>
          <cell r="R844">
            <v>0</v>
          </cell>
          <cell r="S844">
            <v>0</v>
          </cell>
          <cell r="T844">
            <v>0</v>
          </cell>
          <cell r="W844">
            <v>0</v>
          </cell>
        </row>
        <row r="845">
          <cell r="N845">
            <v>0</v>
          </cell>
          <cell r="O845">
            <v>0</v>
          </cell>
          <cell r="P845">
            <v>0</v>
          </cell>
          <cell r="Q845">
            <v>0</v>
          </cell>
          <cell r="R845">
            <v>0</v>
          </cell>
          <cell r="S845">
            <v>0</v>
          </cell>
          <cell r="T845">
            <v>0</v>
          </cell>
          <cell r="W845">
            <v>0</v>
          </cell>
        </row>
        <row r="846">
          <cell r="N846">
            <v>0</v>
          </cell>
          <cell r="O846">
            <v>0</v>
          </cell>
          <cell r="P846">
            <v>0</v>
          </cell>
          <cell r="Q846">
            <v>0</v>
          </cell>
          <cell r="R846">
            <v>0</v>
          </cell>
          <cell r="S846">
            <v>0</v>
          </cell>
          <cell r="T846">
            <v>0</v>
          </cell>
          <cell r="W846">
            <v>0</v>
          </cell>
        </row>
        <row r="847">
          <cell r="N847">
            <v>0</v>
          </cell>
          <cell r="O847">
            <v>0</v>
          </cell>
          <cell r="P847">
            <v>0</v>
          </cell>
          <cell r="Q847">
            <v>0</v>
          </cell>
          <cell r="R847">
            <v>0</v>
          </cell>
          <cell r="S847">
            <v>0</v>
          </cell>
          <cell r="T847">
            <v>0</v>
          </cell>
          <cell r="W847">
            <v>0</v>
          </cell>
        </row>
        <row r="848">
          <cell r="N848">
            <v>0</v>
          </cell>
          <cell r="O848">
            <v>0</v>
          </cell>
          <cell r="P848">
            <v>0</v>
          </cell>
          <cell r="Q848">
            <v>0</v>
          </cell>
          <cell r="R848">
            <v>0</v>
          </cell>
          <cell r="S848">
            <v>0</v>
          </cell>
          <cell r="T848">
            <v>0</v>
          </cell>
          <cell r="W848">
            <v>0</v>
          </cell>
        </row>
        <row r="849">
          <cell r="N849">
            <v>0</v>
          </cell>
          <cell r="O849">
            <v>0</v>
          </cell>
          <cell r="P849">
            <v>0</v>
          </cell>
          <cell r="Q849">
            <v>0</v>
          </cell>
          <cell r="R849">
            <v>0</v>
          </cell>
          <cell r="S849">
            <v>0</v>
          </cell>
          <cell r="T849">
            <v>0</v>
          </cell>
          <cell r="W849">
            <v>0</v>
          </cell>
        </row>
        <row r="850">
          <cell r="N850">
            <v>0</v>
          </cell>
          <cell r="O850">
            <v>0</v>
          </cell>
          <cell r="P850">
            <v>0</v>
          </cell>
          <cell r="Q850">
            <v>0</v>
          </cell>
          <cell r="R850">
            <v>0</v>
          </cell>
          <cell r="S850">
            <v>0</v>
          </cell>
          <cell r="T850">
            <v>0</v>
          </cell>
          <cell r="W850">
            <v>0</v>
          </cell>
        </row>
        <row r="851">
          <cell r="N851">
            <v>0</v>
          </cell>
          <cell r="O851">
            <v>0</v>
          </cell>
          <cell r="P851">
            <v>0</v>
          </cell>
          <cell r="Q851">
            <v>0</v>
          </cell>
          <cell r="R851">
            <v>0</v>
          </cell>
          <cell r="S851">
            <v>0</v>
          </cell>
          <cell r="T851">
            <v>0</v>
          </cell>
          <cell r="W851">
            <v>0</v>
          </cell>
        </row>
        <row r="852">
          <cell r="N852">
            <v>0</v>
          </cell>
          <cell r="O852">
            <v>0</v>
          </cell>
          <cell r="P852">
            <v>0</v>
          </cell>
          <cell r="Q852">
            <v>0</v>
          </cell>
          <cell r="R852">
            <v>0</v>
          </cell>
          <cell r="S852">
            <v>0</v>
          </cell>
          <cell r="T852">
            <v>0</v>
          </cell>
          <cell r="W852">
            <v>0</v>
          </cell>
        </row>
        <row r="853">
          <cell r="N853">
            <v>0</v>
          </cell>
          <cell r="O853">
            <v>0</v>
          </cell>
          <cell r="P853">
            <v>0</v>
          </cell>
          <cell r="Q853">
            <v>0</v>
          </cell>
          <cell r="R853">
            <v>0</v>
          </cell>
          <cell r="S853">
            <v>0</v>
          </cell>
          <cell r="T853">
            <v>0</v>
          </cell>
          <cell r="W853">
            <v>0</v>
          </cell>
        </row>
        <row r="854">
          <cell r="N854">
            <v>0</v>
          </cell>
          <cell r="O854">
            <v>0</v>
          </cell>
          <cell r="P854">
            <v>0</v>
          </cell>
          <cell r="Q854">
            <v>0</v>
          </cell>
          <cell r="R854">
            <v>0</v>
          </cell>
          <cell r="S854">
            <v>0</v>
          </cell>
          <cell r="T854">
            <v>0</v>
          </cell>
          <cell r="W854">
            <v>0</v>
          </cell>
        </row>
        <row r="855">
          <cell r="N855">
            <v>0</v>
          </cell>
          <cell r="O855">
            <v>0</v>
          </cell>
          <cell r="P855">
            <v>0</v>
          </cell>
          <cell r="Q855">
            <v>0</v>
          </cell>
          <cell r="R855">
            <v>0</v>
          </cell>
          <cell r="S855">
            <v>0</v>
          </cell>
          <cell r="T855">
            <v>0</v>
          </cell>
          <cell r="W855">
            <v>0</v>
          </cell>
        </row>
        <row r="856">
          <cell r="N856">
            <v>0</v>
          </cell>
          <cell r="O856">
            <v>0</v>
          </cell>
          <cell r="P856">
            <v>0</v>
          </cell>
          <cell r="Q856">
            <v>0</v>
          </cell>
          <cell r="R856">
            <v>0</v>
          </cell>
          <cell r="S856">
            <v>0</v>
          </cell>
          <cell r="T856">
            <v>0</v>
          </cell>
          <cell r="W856">
            <v>0</v>
          </cell>
        </row>
        <row r="857">
          <cell r="N857">
            <v>0</v>
          </cell>
          <cell r="O857">
            <v>0</v>
          </cell>
          <cell r="P857">
            <v>0</v>
          </cell>
          <cell r="Q857">
            <v>0</v>
          </cell>
          <cell r="R857">
            <v>0</v>
          </cell>
          <cell r="S857">
            <v>0</v>
          </cell>
          <cell r="T857">
            <v>0</v>
          </cell>
          <cell r="W857">
            <v>0</v>
          </cell>
        </row>
        <row r="858">
          <cell r="N858">
            <v>0</v>
          </cell>
          <cell r="O858">
            <v>0</v>
          </cell>
          <cell r="P858">
            <v>0</v>
          </cell>
          <cell r="Q858">
            <v>0</v>
          </cell>
          <cell r="R858">
            <v>0</v>
          </cell>
          <cell r="S858">
            <v>0</v>
          </cell>
          <cell r="T858">
            <v>0</v>
          </cell>
          <cell r="W858">
            <v>0</v>
          </cell>
        </row>
        <row r="859">
          <cell r="N859">
            <v>0</v>
          </cell>
          <cell r="O859">
            <v>0</v>
          </cell>
          <cell r="P859">
            <v>0</v>
          </cell>
          <cell r="Q859">
            <v>0</v>
          </cell>
          <cell r="R859">
            <v>0</v>
          </cell>
          <cell r="S859">
            <v>0</v>
          </cell>
          <cell r="T859">
            <v>0</v>
          </cell>
          <cell r="W859">
            <v>0</v>
          </cell>
        </row>
        <row r="860">
          <cell r="N860">
            <v>0</v>
          </cell>
          <cell r="O860">
            <v>0</v>
          </cell>
          <cell r="P860">
            <v>0</v>
          </cell>
          <cell r="Q860">
            <v>0</v>
          </cell>
          <cell r="R860">
            <v>0</v>
          </cell>
          <cell r="S860">
            <v>0</v>
          </cell>
          <cell r="T860">
            <v>0</v>
          </cell>
          <cell r="W860">
            <v>0</v>
          </cell>
        </row>
        <row r="861">
          <cell r="N861">
            <v>0</v>
          </cell>
          <cell r="O861">
            <v>0</v>
          </cell>
          <cell r="P861">
            <v>0</v>
          </cell>
          <cell r="Q861">
            <v>0</v>
          </cell>
          <cell r="R861">
            <v>0</v>
          </cell>
          <cell r="S861">
            <v>0</v>
          </cell>
          <cell r="T861">
            <v>0</v>
          </cell>
          <cell r="W861">
            <v>0</v>
          </cell>
        </row>
        <row r="862">
          <cell r="N862">
            <v>0</v>
          </cell>
          <cell r="O862">
            <v>0</v>
          </cell>
          <cell r="P862">
            <v>0</v>
          </cell>
          <cell r="Q862">
            <v>0</v>
          </cell>
          <cell r="R862">
            <v>0</v>
          </cell>
          <cell r="S862">
            <v>0</v>
          </cell>
          <cell r="T862">
            <v>0</v>
          </cell>
          <cell r="W862">
            <v>0</v>
          </cell>
        </row>
        <row r="863">
          <cell r="N863">
            <v>0</v>
          </cell>
          <cell r="O863">
            <v>0</v>
          </cell>
          <cell r="P863">
            <v>0</v>
          </cell>
          <cell r="Q863">
            <v>0</v>
          </cell>
          <cell r="R863">
            <v>0</v>
          </cell>
          <cell r="S863">
            <v>0</v>
          </cell>
          <cell r="T863">
            <v>0</v>
          </cell>
          <cell r="W863">
            <v>0</v>
          </cell>
        </row>
        <row r="864">
          <cell r="N864">
            <v>0</v>
          </cell>
          <cell r="O864">
            <v>0</v>
          </cell>
          <cell r="P864">
            <v>0</v>
          </cell>
          <cell r="Q864">
            <v>0</v>
          </cell>
          <cell r="R864">
            <v>0</v>
          </cell>
          <cell r="S864">
            <v>0</v>
          </cell>
          <cell r="T864">
            <v>0</v>
          </cell>
          <cell r="W864">
            <v>0</v>
          </cell>
        </row>
        <row r="865">
          <cell r="N865">
            <v>0</v>
          </cell>
          <cell r="O865">
            <v>0</v>
          </cell>
          <cell r="P865">
            <v>0</v>
          </cell>
          <cell r="Q865">
            <v>0</v>
          </cell>
          <cell r="R865">
            <v>0</v>
          </cell>
          <cell r="S865">
            <v>0</v>
          </cell>
          <cell r="T865">
            <v>0</v>
          </cell>
          <cell r="W865">
            <v>0</v>
          </cell>
        </row>
        <row r="866">
          <cell r="N866">
            <v>0</v>
          </cell>
          <cell r="O866">
            <v>0</v>
          </cell>
          <cell r="P866">
            <v>0</v>
          </cell>
          <cell r="Q866">
            <v>0</v>
          </cell>
          <cell r="R866">
            <v>0</v>
          </cell>
          <cell r="S866">
            <v>0</v>
          </cell>
          <cell r="T866">
            <v>0</v>
          </cell>
          <cell r="W866">
            <v>0</v>
          </cell>
        </row>
        <row r="867">
          <cell r="N867">
            <v>0</v>
          </cell>
          <cell r="O867">
            <v>0</v>
          </cell>
          <cell r="P867">
            <v>0</v>
          </cell>
          <cell r="Q867">
            <v>0</v>
          </cell>
          <cell r="R867">
            <v>0</v>
          </cell>
          <cell r="S867">
            <v>0</v>
          </cell>
          <cell r="T867">
            <v>0</v>
          </cell>
          <cell r="W867">
            <v>0</v>
          </cell>
        </row>
        <row r="868">
          <cell r="N868">
            <v>0</v>
          </cell>
          <cell r="O868">
            <v>0</v>
          </cell>
          <cell r="P868">
            <v>0</v>
          </cell>
          <cell r="Q868">
            <v>0</v>
          </cell>
          <cell r="R868">
            <v>0</v>
          </cell>
          <cell r="S868">
            <v>0</v>
          </cell>
          <cell r="T868">
            <v>0</v>
          </cell>
          <cell r="W868">
            <v>0</v>
          </cell>
        </row>
        <row r="869">
          <cell r="N869">
            <v>0</v>
          </cell>
          <cell r="O869">
            <v>0</v>
          </cell>
          <cell r="P869">
            <v>0</v>
          </cell>
          <cell r="Q869">
            <v>0</v>
          </cell>
          <cell r="R869">
            <v>0</v>
          </cell>
          <cell r="S869">
            <v>0</v>
          </cell>
          <cell r="T869">
            <v>0</v>
          </cell>
          <cell r="W869">
            <v>0</v>
          </cell>
        </row>
        <row r="870">
          <cell r="N870">
            <v>0</v>
          </cell>
          <cell r="O870">
            <v>0</v>
          </cell>
          <cell r="P870">
            <v>0</v>
          </cell>
          <cell r="Q870">
            <v>0</v>
          </cell>
          <cell r="R870">
            <v>0</v>
          </cell>
          <cell r="S870">
            <v>0</v>
          </cell>
          <cell r="T870">
            <v>0</v>
          </cell>
          <cell r="W870">
            <v>0</v>
          </cell>
        </row>
        <row r="871">
          <cell r="N871">
            <v>0</v>
          </cell>
          <cell r="O871">
            <v>0</v>
          </cell>
          <cell r="P871">
            <v>0</v>
          </cell>
          <cell r="Q871">
            <v>0</v>
          </cell>
          <cell r="R871">
            <v>0</v>
          </cell>
          <cell r="S871">
            <v>0</v>
          </cell>
          <cell r="T871">
            <v>0</v>
          </cell>
          <cell r="W871">
            <v>0</v>
          </cell>
        </row>
        <row r="872">
          <cell r="N872">
            <v>0</v>
          </cell>
          <cell r="O872">
            <v>0</v>
          </cell>
          <cell r="P872">
            <v>0</v>
          </cell>
          <cell r="Q872">
            <v>0</v>
          </cell>
          <cell r="R872">
            <v>0</v>
          </cell>
          <cell r="S872">
            <v>0</v>
          </cell>
          <cell r="T872">
            <v>0</v>
          </cell>
          <cell r="W872">
            <v>0</v>
          </cell>
        </row>
        <row r="873">
          <cell r="N873">
            <v>0</v>
          </cell>
          <cell r="O873">
            <v>0</v>
          </cell>
          <cell r="P873">
            <v>0</v>
          </cell>
          <cell r="Q873">
            <v>0</v>
          </cell>
          <cell r="R873">
            <v>0</v>
          </cell>
          <cell r="S873">
            <v>0</v>
          </cell>
          <cell r="T873">
            <v>0</v>
          </cell>
          <cell r="W873">
            <v>0</v>
          </cell>
        </row>
        <row r="874">
          <cell r="N874">
            <v>0</v>
          </cell>
          <cell r="O874">
            <v>0</v>
          </cell>
          <cell r="P874">
            <v>0</v>
          </cell>
          <cell r="Q874">
            <v>0</v>
          </cell>
          <cell r="R874">
            <v>0</v>
          </cell>
          <cell r="S874">
            <v>0</v>
          </cell>
          <cell r="T874">
            <v>0</v>
          </cell>
          <cell r="W874">
            <v>0</v>
          </cell>
        </row>
        <row r="875">
          <cell r="N875">
            <v>0</v>
          </cell>
          <cell r="O875">
            <v>0</v>
          </cell>
          <cell r="P875">
            <v>0</v>
          </cell>
          <cell r="Q875">
            <v>0</v>
          </cell>
          <cell r="R875">
            <v>0</v>
          </cell>
          <cell r="S875">
            <v>0</v>
          </cell>
          <cell r="T875">
            <v>0</v>
          </cell>
          <cell r="W875">
            <v>0</v>
          </cell>
        </row>
        <row r="876">
          <cell r="N876">
            <v>0</v>
          </cell>
          <cell r="O876">
            <v>0</v>
          </cell>
          <cell r="P876">
            <v>0</v>
          </cell>
          <cell r="Q876">
            <v>0</v>
          </cell>
          <cell r="R876">
            <v>0</v>
          </cell>
          <cell r="S876">
            <v>0</v>
          </cell>
          <cell r="T876">
            <v>0</v>
          </cell>
          <cell r="W876">
            <v>0</v>
          </cell>
        </row>
        <row r="877">
          <cell r="N877">
            <v>0</v>
          </cell>
          <cell r="O877">
            <v>0</v>
          </cell>
          <cell r="P877">
            <v>0</v>
          </cell>
          <cell r="Q877">
            <v>0</v>
          </cell>
          <cell r="R877">
            <v>0</v>
          </cell>
          <cell r="S877">
            <v>0</v>
          </cell>
          <cell r="T877">
            <v>0</v>
          </cell>
          <cell r="W877">
            <v>0</v>
          </cell>
        </row>
        <row r="878">
          <cell r="N878">
            <v>0</v>
          </cell>
          <cell r="O878">
            <v>0</v>
          </cell>
          <cell r="P878">
            <v>0</v>
          </cell>
          <cell r="Q878">
            <v>0</v>
          </cell>
          <cell r="R878">
            <v>0</v>
          </cell>
          <cell r="S878">
            <v>0</v>
          </cell>
          <cell r="T878">
            <v>0</v>
          </cell>
          <cell r="W878">
            <v>0</v>
          </cell>
        </row>
        <row r="879">
          <cell r="N879">
            <v>0</v>
          </cell>
          <cell r="O879">
            <v>0</v>
          </cell>
          <cell r="P879">
            <v>0</v>
          </cell>
          <cell r="Q879">
            <v>0</v>
          </cell>
          <cell r="R879">
            <v>0</v>
          </cell>
          <cell r="S879">
            <v>0</v>
          </cell>
          <cell r="T879">
            <v>0</v>
          </cell>
          <cell r="W879">
            <v>0</v>
          </cell>
        </row>
        <row r="880">
          <cell r="N880">
            <v>0</v>
          </cell>
          <cell r="O880">
            <v>0</v>
          </cell>
          <cell r="P880">
            <v>0</v>
          </cell>
          <cell r="Q880">
            <v>0</v>
          </cell>
          <cell r="R880">
            <v>0</v>
          </cell>
          <cell r="S880">
            <v>0</v>
          </cell>
          <cell r="T880">
            <v>0</v>
          </cell>
          <cell r="W880">
            <v>0</v>
          </cell>
        </row>
        <row r="881">
          <cell r="N881">
            <v>0</v>
          </cell>
          <cell r="O881">
            <v>0</v>
          </cell>
          <cell r="P881">
            <v>0</v>
          </cell>
          <cell r="Q881">
            <v>0</v>
          </cell>
          <cell r="R881">
            <v>0</v>
          </cell>
          <cell r="S881">
            <v>0</v>
          </cell>
          <cell r="T881">
            <v>0</v>
          </cell>
          <cell r="W881">
            <v>0</v>
          </cell>
        </row>
        <row r="882">
          <cell r="N882">
            <v>0</v>
          </cell>
          <cell r="O882">
            <v>0</v>
          </cell>
          <cell r="P882">
            <v>0</v>
          </cell>
          <cell r="Q882">
            <v>0</v>
          </cell>
          <cell r="R882">
            <v>0</v>
          </cell>
          <cell r="S882">
            <v>0</v>
          </cell>
          <cell r="T882">
            <v>0</v>
          </cell>
          <cell r="W882">
            <v>0</v>
          </cell>
        </row>
        <row r="883">
          <cell r="N883">
            <v>0</v>
          </cell>
          <cell r="O883">
            <v>0</v>
          </cell>
          <cell r="P883">
            <v>0</v>
          </cell>
          <cell r="Q883">
            <v>0</v>
          </cell>
          <cell r="R883">
            <v>0</v>
          </cell>
          <cell r="S883">
            <v>0</v>
          </cell>
          <cell r="T883">
            <v>0</v>
          </cell>
          <cell r="W883">
            <v>0</v>
          </cell>
        </row>
        <row r="884">
          <cell r="N884">
            <v>0</v>
          </cell>
          <cell r="O884">
            <v>0</v>
          </cell>
          <cell r="P884">
            <v>0</v>
          </cell>
          <cell r="Q884">
            <v>0</v>
          </cell>
          <cell r="R884">
            <v>0</v>
          </cell>
          <cell r="S884">
            <v>0</v>
          </cell>
          <cell r="T884">
            <v>0</v>
          </cell>
          <cell r="W884">
            <v>0</v>
          </cell>
        </row>
        <row r="885">
          <cell r="N885">
            <v>0</v>
          </cell>
          <cell r="O885">
            <v>0</v>
          </cell>
          <cell r="P885">
            <v>0</v>
          </cell>
          <cell r="Q885">
            <v>0</v>
          </cell>
          <cell r="R885">
            <v>0</v>
          </cell>
          <cell r="S885">
            <v>0</v>
          </cell>
          <cell r="T885">
            <v>0</v>
          </cell>
          <cell r="W885">
            <v>0</v>
          </cell>
        </row>
        <row r="886">
          <cell r="N886">
            <v>0</v>
          </cell>
          <cell r="O886">
            <v>0</v>
          </cell>
          <cell r="P886">
            <v>0</v>
          </cell>
          <cell r="Q886">
            <v>0</v>
          </cell>
          <cell r="R886">
            <v>0</v>
          </cell>
          <cell r="S886">
            <v>0</v>
          </cell>
          <cell r="T886">
            <v>0</v>
          </cell>
          <cell r="W886">
            <v>0</v>
          </cell>
        </row>
        <row r="887">
          <cell r="N887">
            <v>0</v>
          </cell>
          <cell r="O887">
            <v>0</v>
          </cell>
          <cell r="P887">
            <v>0</v>
          </cell>
          <cell r="Q887">
            <v>0</v>
          </cell>
          <cell r="R887">
            <v>0</v>
          </cell>
          <cell r="S887">
            <v>0</v>
          </cell>
          <cell r="T887">
            <v>0</v>
          </cell>
          <cell r="W887">
            <v>0</v>
          </cell>
        </row>
        <row r="888">
          <cell r="N888">
            <v>0</v>
          </cell>
          <cell r="O888">
            <v>0</v>
          </cell>
          <cell r="P888">
            <v>0</v>
          </cell>
          <cell r="Q888">
            <v>0</v>
          </cell>
          <cell r="R888">
            <v>0</v>
          </cell>
          <cell r="S888">
            <v>0</v>
          </cell>
          <cell r="T888">
            <v>0</v>
          </cell>
          <cell r="W888">
            <v>0</v>
          </cell>
        </row>
        <row r="889">
          <cell r="N889">
            <v>0</v>
          </cell>
          <cell r="O889">
            <v>0</v>
          </cell>
          <cell r="P889">
            <v>0</v>
          </cell>
          <cell r="Q889">
            <v>0</v>
          </cell>
          <cell r="R889">
            <v>0</v>
          </cell>
          <cell r="S889">
            <v>0</v>
          </cell>
          <cell r="T889">
            <v>0</v>
          </cell>
          <cell r="W889">
            <v>0</v>
          </cell>
        </row>
        <row r="890">
          <cell r="N890">
            <v>0</v>
          </cell>
          <cell r="O890">
            <v>0</v>
          </cell>
          <cell r="P890">
            <v>0</v>
          </cell>
          <cell r="Q890">
            <v>0</v>
          </cell>
          <cell r="R890">
            <v>0</v>
          </cell>
          <cell r="S890">
            <v>0</v>
          </cell>
          <cell r="T890">
            <v>0</v>
          </cell>
          <cell r="W890">
            <v>0</v>
          </cell>
        </row>
        <row r="891">
          <cell r="N891">
            <v>0</v>
          </cell>
          <cell r="O891">
            <v>0</v>
          </cell>
          <cell r="P891">
            <v>0</v>
          </cell>
          <cell r="Q891">
            <v>0</v>
          </cell>
          <cell r="R891">
            <v>0</v>
          </cell>
          <cell r="S891">
            <v>0</v>
          </cell>
          <cell r="T891">
            <v>0</v>
          </cell>
          <cell r="W891">
            <v>0</v>
          </cell>
        </row>
        <row r="892">
          <cell r="N892">
            <v>0</v>
          </cell>
          <cell r="O892">
            <v>0</v>
          </cell>
          <cell r="P892">
            <v>0</v>
          </cell>
          <cell r="Q892">
            <v>0</v>
          </cell>
          <cell r="R892">
            <v>0</v>
          </cell>
          <cell r="S892">
            <v>0</v>
          </cell>
          <cell r="T892">
            <v>0</v>
          </cell>
          <cell r="W892">
            <v>0</v>
          </cell>
        </row>
        <row r="893">
          <cell r="N893">
            <v>0</v>
          </cell>
          <cell r="O893">
            <v>0</v>
          </cell>
          <cell r="P893">
            <v>0</v>
          </cell>
          <cell r="Q893">
            <v>0</v>
          </cell>
          <cell r="R893">
            <v>0</v>
          </cell>
          <cell r="S893">
            <v>0</v>
          </cell>
          <cell r="T893">
            <v>0</v>
          </cell>
          <cell r="W893">
            <v>0</v>
          </cell>
        </row>
        <row r="894">
          <cell r="N894">
            <v>0</v>
          </cell>
          <cell r="O894">
            <v>0</v>
          </cell>
          <cell r="P894">
            <v>0</v>
          </cell>
          <cell r="Q894">
            <v>0</v>
          </cell>
          <cell r="R894">
            <v>0</v>
          </cell>
          <cell r="S894">
            <v>0</v>
          </cell>
          <cell r="T894">
            <v>0</v>
          </cell>
          <cell r="W894">
            <v>0</v>
          </cell>
        </row>
        <row r="895">
          <cell r="N895">
            <v>0</v>
          </cell>
          <cell r="O895">
            <v>0</v>
          </cell>
          <cell r="P895">
            <v>0</v>
          </cell>
          <cell r="Q895">
            <v>0</v>
          </cell>
          <cell r="R895">
            <v>0</v>
          </cell>
          <cell r="S895">
            <v>0</v>
          </cell>
          <cell r="T895">
            <v>0</v>
          </cell>
          <cell r="W895">
            <v>0</v>
          </cell>
        </row>
        <row r="896">
          <cell r="N896">
            <v>0</v>
          </cell>
          <cell r="O896">
            <v>0</v>
          </cell>
          <cell r="P896">
            <v>0</v>
          </cell>
          <cell r="Q896">
            <v>0</v>
          </cell>
          <cell r="R896">
            <v>0</v>
          </cell>
          <cell r="S896">
            <v>0</v>
          </cell>
          <cell r="T896">
            <v>0</v>
          </cell>
          <cell r="W896">
            <v>0</v>
          </cell>
        </row>
        <row r="897">
          <cell r="N897">
            <v>0</v>
          </cell>
          <cell r="O897">
            <v>0</v>
          </cell>
          <cell r="P897">
            <v>0</v>
          </cell>
          <cell r="Q897">
            <v>0</v>
          </cell>
          <cell r="R897">
            <v>0</v>
          </cell>
          <cell r="S897">
            <v>0</v>
          </cell>
          <cell r="T897">
            <v>0</v>
          </cell>
          <cell r="W897">
            <v>0</v>
          </cell>
        </row>
        <row r="898">
          <cell r="N898">
            <v>0</v>
          </cell>
          <cell r="O898">
            <v>0</v>
          </cell>
          <cell r="P898">
            <v>0</v>
          </cell>
          <cell r="Q898">
            <v>0</v>
          </cell>
          <cell r="R898">
            <v>0</v>
          </cell>
          <cell r="S898">
            <v>0</v>
          </cell>
          <cell r="T898">
            <v>0</v>
          </cell>
          <cell r="W898">
            <v>0</v>
          </cell>
        </row>
        <row r="899">
          <cell r="N899">
            <v>0</v>
          </cell>
          <cell r="O899">
            <v>0</v>
          </cell>
          <cell r="P899">
            <v>0</v>
          </cell>
          <cell r="Q899">
            <v>0</v>
          </cell>
          <cell r="R899">
            <v>0</v>
          </cell>
          <cell r="S899">
            <v>0</v>
          </cell>
          <cell r="T899">
            <v>0</v>
          </cell>
          <cell r="W899">
            <v>0</v>
          </cell>
        </row>
        <row r="900">
          <cell r="N900">
            <v>0</v>
          </cell>
          <cell r="O900">
            <v>0</v>
          </cell>
          <cell r="P900">
            <v>0</v>
          </cell>
          <cell r="Q900">
            <v>0</v>
          </cell>
          <cell r="R900">
            <v>0</v>
          </cell>
          <cell r="S900">
            <v>0</v>
          </cell>
          <cell r="T900">
            <v>0</v>
          </cell>
          <cell r="W900">
            <v>0</v>
          </cell>
        </row>
        <row r="901">
          <cell r="N901">
            <v>0</v>
          </cell>
          <cell r="O901">
            <v>0</v>
          </cell>
          <cell r="P901">
            <v>0</v>
          </cell>
          <cell r="Q901">
            <v>0</v>
          </cell>
          <cell r="R901">
            <v>0</v>
          </cell>
          <cell r="S901">
            <v>0</v>
          </cell>
          <cell r="T901">
            <v>0</v>
          </cell>
          <cell r="W901">
            <v>0</v>
          </cell>
        </row>
        <row r="902">
          <cell r="N902">
            <v>0</v>
          </cell>
          <cell r="O902">
            <v>0</v>
          </cell>
          <cell r="P902">
            <v>0</v>
          </cell>
          <cell r="Q902">
            <v>0</v>
          </cell>
          <cell r="R902">
            <v>0</v>
          </cell>
          <cell r="S902">
            <v>0</v>
          </cell>
          <cell r="T902">
            <v>0</v>
          </cell>
          <cell r="W902">
            <v>0</v>
          </cell>
        </row>
        <row r="903">
          <cell r="N903">
            <v>0</v>
          </cell>
          <cell r="O903">
            <v>0</v>
          </cell>
          <cell r="P903">
            <v>0</v>
          </cell>
          <cell r="Q903">
            <v>0</v>
          </cell>
          <cell r="R903">
            <v>0</v>
          </cell>
          <cell r="S903">
            <v>0</v>
          </cell>
          <cell r="T903">
            <v>0</v>
          </cell>
          <cell r="W903">
            <v>0</v>
          </cell>
        </row>
        <row r="904">
          <cell r="N904">
            <v>0</v>
          </cell>
          <cell r="O904">
            <v>0</v>
          </cell>
          <cell r="P904">
            <v>0</v>
          </cell>
          <cell r="Q904">
            <v>0</v>
          </cell>
          <cell r="R904">
            <v>0</v>
          </cell>
          <cell r="S904">
            <v>0</v>
          </cell>
          <cell r="T904">
            <v>0</v>
          </cell>
          <cell r="W904">
            <v>0</v>
          </cell>
        </row>
        <row r="905">
          <cell r="N905">
            <v>0</v>
          </cell>
          <cell r="O905">
            <v>0</v>
          </cell>
          <cell r="P905">
            <v>0</v>
          </cell>
          <cell r="Q905">
            <v>0</v>
          </cell>
          <cell r="R905">
            <v>0</v>
          </cell>
          <cell r="S905">
            <v>0</v>
          </cell>
          <cell r="T905">
            <v>0</v>
          </cell>
          <cell r="W905">
            <v>0</v>
          </cell>
        </row>
        <row r="906">
          <cell r="N906">
            <v>0</v>
          </cell>
          <cell r="O906">
            <v>0</v>
          </cell>
          <cell r="P906">
            <v>0</v>
          </cell>
          <cell r="Q906">
            <v>0</v>
          </cell>
          <cell r="R906">
            <v>0</v>
          </cell>
          <cell r="S906">
            <v>0</v>
          </cell>
          <cell r="T906">
            <v>0</v>
          </cell>
          <cell r="W906">
            <v>0</v>
          </cell>
        </row>
        <row r="907">
          <cell r="N907">
            <v>0</v>
          </cell>
          <cell r="O907">
            <v>0</v>
          </cell>
          <cell r="P907">
            <v>0</v>
          </cell>
          <cell r="Q907">
            <v>0</v>
          </cell>
          <cell r="R907">
            <v>0</v>
          </cell>
          <cell r="S907">
            <v>0</v>
          </cell>
          <cell r="T907">
            <v>0</v>
          </cell>
          <cell r="W907">
            <v>0</v>
          </cell>
        </row>
        <row r="908">
          <cell r="N908">
            <v>0</v>
          </cell>
          <cell r="O908">
            <v>0</v>
          </cell>
          <cell r="P908">
            <v>0</v>
          </cell>
          <cell r="Q908">
            <v>0</v>
          </cell>
          <cell r="R908">
            <v>0</v>
          </cell>
          <cell r="S908">
            <v>0</v>
          </cell>
          <cell r="T908">
            <v>0</v>
          </cell>
          <cell r="W908">
            <v>0</v>
          </cell>
        </row>
        <row r="909">
          <cell r="N909">
            <v>0</v>
          </cell>
          <cell r="O909">
            <v>0</v>
          </cell>
          <cell r="P909">
            <v>0</v>
          </cell>
          <cell r="Q909">
            <v>0</v>
          </cell>
          <cell r="R909">
            <v>0</v>
          </cell>
          <cell r="S909">
            <v>0</v>
          </cell>
          <cell r="T909">
            <v>0</v>
          </cell>
          <cell r="W909">
            <v>0</v>
          </cell>
        </row>
        <row r="910">
          <cell r="N910">
            <v>0</v>
          </cell>
          <cell r="O910">
            <v>0</v>
          </cell>
          <cell r="P910">
            <v>0</v>
          </cell>
          <cell r="Q910">
            <v>0</v>
          </cell>
          <cell r="R910">
            <v>0</v>
          </cell>
          <cell r="S910">
            <v>0</v>
          </cell>
          <cell r="T910">
            <v>0</v>
          </cell>
          <cell r="W910">
            <v>0</v>
          </cell>
        </row>
        <row r="911">
          <cell r="N911">
            <v>0</v>
          </cell>
          <cell r="O911">
            <v>0</v>
          </cell>
          <cell r="P911">
            <v>0</v>
          </cell>
          <cell r="Q911">
            <v>0</v>
          </cell>
          <cell r="R911">
            <v>0</v>
          </cell>
          <cell r="S911">
            <v>0</v>
          </cell>
          <cell r="T911">
            <v>0</v>
          </cell>
          <cell r="W911">
            <v>0</v>
          </cell>
        </row>
        <row r="912">
          <cell r="N912">
            <v>0</v>
          </cell>
          <cell r="O912">
            <v>0</v>
          </cell>
          <cell r="P912">
            <v>0</v>
          </cell>
          <cell r="Q912">
            <v>0</v>
          </cell>
          <cell r="R912">
            <v>0</v>
          </cell>
          <cell r="S912">
            <v>0</v>
          </cell>
          <cell r="T912">
            <v>0</v>
          </cell>
          <cell r="W912">
            <v>0</v>
          </cell>
        </row>
        <row r="913">
          <cell r="N913">
            <v>0</v>
          </cell>
          <cell r="O913">
            <v>0</v>
          </cell>
          <cell r="P913">
            <v>0</v>
          </cell>
          <cell r="Q913">
            <v>0</v>
          </cell>
          <cell r="R913">
            <v>0</v>
          </cell>
          <cell r="S913">
            <v>0</v>
          </cell>
          <cell r="T913">
            <v>0</v>
          </cell>
          <cell r="W913">
            <v>0</v>
          </cell>
        </row>
        <row r="914">
          <cell r="N914">
            <v>0</v>
          </cell>
          <cell r="O914">
            <v>0</v>
          </cell>
          <cell r="P914">
            <v>0</v>
          </cell>
          <cell r="Q914">
            <v>0</v>
          </cell>
          <cell r="R914">
            <v>0</v>
          </cell>
          <cell r="S914">
            <v>0</v>
          </cell>
          <cell r="T914">
            <v>0</v>
          </cell>
          <cell r="W914">
            <v>0</v>
          </cell>
        </row>
        <row r="915">
          <cell r="N915">
            <v>0</v>
          </cell>
          <cell r="O915">
            <v>0</v>
          </cell>
          <cell r="P915">
            <v>0</v>
          </cell>
          <cell r="Q915">
            <v>0</v>
          </cell>
          <cell r="R915">
            <v>0</v>
          </cell>
          <cell r="S915">
            <v>0</v>
          </cell>
          <cell r="T915">
            <v>0</v>
          </cell>
          <cell r="W915">
            <v>0</v>
          </cell>
        </row>
        <row r="916">
          <cell r="N916">
            <v>0</v>
          </cell>
          <cell r="O916">
            <v>0</v>
          </cell>
          <cell r="P916">
            <v>0</v>
          </cell>
          <cell r="Q916">
            <v>0</v>
          </cell>
          <cell r="R916">
            <v>0</v>
          </cell>
          <cell r="S916">
            <v>0</v>
          </cell>
          <cell r="T916">
            <v>0</v>
          </cell>
          <cell r="W916">
            <v>0</v>
          </cell>
        </row>
        <row r="917">
          <cell r="N917">
            <v>0</v>
          </cell>
          <cell r="O917">
            <v>0</v>
          </cell>
          <cell r="P917">
            <v>0</v>
          </cell>
          <cell r="Q917">
            <v>0</v>
          </cell>
          <cell r="R917">
            <v>0</v>
          </cell>
          <cell r="S917">
            <v>0</v>
          </cell>
          <cell r="T917">
            <v>0</v>
          </cell>
          <cell r="W917">
            <v>0</v>
          </cell>
        </row>
        <row r="918">
          <cell r="N918">
            <v>0</v>
          </cell>
          <cell r="O918">
            <v>0</v>
          </cell>
          <cell r="P918">
            <v>0</v>
          </cell>
          <cell r="Q918">
            <v>0</v>
          </cell>
          <cell r="R918">
            <v>0</v>
          </cell>
          <cell r="S918">
            <v>0</v>
          </cell>
          <cell r="T918">
            <v>0</v>
          </cell>
          <cell r="W918">
            <v>0</v>
          </cell>
        </row>
        <row r="919">
          <cell r="N919">
            <v>0</v>
          </cell>
          <cell r="O919">
            <v>0</v>
          </cell>
          <cell r="P919">
            <v>0</v>
          </cell>
          <cell r="Q919">
            <v>0</v>
          </cell>
          <cell r="R919">
            <v>0</v>
          </cell>
          <cell r="S919">
            <v>0</v>
          </cell>
          <cell r="T919">
            <v>0</v>
          </cell>
          <cell r="W919">
            <v>0</v>
          </cell>
        </row>
        <row r="920">
          <cell r="N920">
            <v>0</v>
          </cell>
          <cell r="O920">
            <v>0</v>
          </cell>
          <cell r="P920">
            <v>0</v>
          </cell>
          <cell r="Q920">
            <v>0</v>
          </cell>
          <cell r="R920">
            <v>0</v>
          </cell>
          <cell r="S920">
            <v>0</v>
          </cell>
          <cell r="T920">
            <v>0</v>
          </cell>
          <cell r="W920">
            <v>0</v>
          </cell>
        </row>
        <row r="921">
          <cell r="N921">
            <v>0</v>
          </cell>
          <cell r="O921">
            <v>0</v>
          </cell>
          <cell r="P921">
            <v>0</v>
          </cell>
          <cell r="Q921">
            <v>0</v>
          </cell>
          <cell r="R921">
            <v>0</v>
          </cell>
          <cell r="S921">
            <v>0</v>
          </cell>
          <cell r="T921">
            <v>0</v>
          </cell>
          <cell r="W921">
            <v>0</v>
          </cell>
        </row>
        <row r="922">
          <cell r="N922">
            <v>0</v>
          </cell>
          <cell r="O922">
            <v>0</v>
          </cell>
          <cell r="P922">
            <v>0</v>
          </cell>
          <cell r="Q922">
            <v>0</v>
          </cell>
          <cell r="R922">
            <v>0</v>
          </cell>
          <cell r="S922">
            <v>0</v>
          </cell>
          <cell r="T922">
            <v>0</v>
          </cell>
          <cell r="W922">
            <v>0</v>
          </cell>
        </row>
        <row r="923">
          <cell r="N923">
            <v>0</v>
          </cell>
          <cell r="O923">
            <v>0</v>
          </cell>
          <cell r="P923">
            <v>0</v>
          </cell>
          <cell r="Q923">
            <v>0</v>
          </cell>
          <cell r="R923">
            <v>0</v>
          </cell>
          <cell r="S923">
            <v>0</v>
          </cell>
          <cell r="T923">
            <v>0</v>
          </cell>
          <cell r="W923">
            <v>0</v>
          </cell>
        </row>
        <row r="924">
          <cell r="N924">
            <v>0</v>
          </cell>
          <cell r="O924">
            <v>0</v>
          </cell>
          <cell r="P924">
            <v>0</v>
          </cell>
          <cell r="Q924">
            <v>0</v>
          </cell>
          <cell r="R924">
            <v>0</v>
          </cell>
          <cell r="S924">
            <v>0</v>
          </cell>
          <cell r="T924">
            <v>0</v>
          </cell>
          <cell r="W924">
            <v>0</v>
          </cell>
        </row>
        <row r="926">
          <cell r="P926">
            <v>0</v>
          </cell>
          <cell r="R926">
            <v>0</v>
          </cell>
          <cell r="T926">
            <v>0</v>
          </cell>
        </row>
      </sheetData>
      <sheetData sheetId="5" refreshError="1"/>
      <sheetData sheetId="6" refreshError="1"/>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atir_xls"/>
      <sheetName val="3-Basis_ruimtestaat"/>
    </sheetNames>
    <sheetDataSet>
      <sheetData sheetId="0" refreshError="1"/>
      <sheetData sheetId="1" refreshError="1"/>
      <sheetData sheetId="2" refreshError="1"/>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Omreken"/>
      <sheetName val="Tabellen"/>
      <sheetName val="Validaties"/>
    </sheetNames>
    <sheetDataSet>
      <sheetData sheetId="0" refreshError="1"/>
      <sheetData sheetId="1" refreshError="1"/>
      <sheetData sheetId="2" refreshError="1"/>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Omreken"/>
      <sheetName val="Tabellen"/>
    </sheetNames>
    <sheetDataSet>
      <sheetData sheetId="0" refreshError="1"/>
      <sheetData sheetId="1" refreshError="1"/>
      <sheetData sheetId="2" refreshError="1"/>
      <sheetData sheetId="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atir_xls"/>
      <sheetName val="3-Basis_ruimtestaat"/>
    </sheetNames>
    <sheetDataSet>
      <sheetData sheetId="0" refreshError="1"/>
      <sheetData sheetId="1" refreshError="1"/>
      <sheetData sheetId="2" refreshError="1"/>
      <sheetData sheetId="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Omreken"/>
      <sheetName val="Tabellen"/>
    </sheetNames>
    <sheetDataSet>
      <sheetData sheetId="0" refreshError="1"/>
      <sheetData sheetId="1" refreshError="1"/>
      <sheetData sheetId="2" refreshError="1"/>
      <sheetData sheetId="3"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jsverhoging"/>
      <sheetName val="Mutatieblad"/>
      <sheetName val="1-Inschrijfstaat"/>
      <sheetName val="2-Kosten per locatie"/>
      <sheetName val="2b-Splitsing technisch-Comfort"/>
      <sheetName val="3-Ruimtestaat "/>
      <sheetName val="4-Kengetal"/>
      <sheetName val="5-Schrobben vloeren"/>
      <sheetName val="6-Aanvullend"/>
      <sheetName val="7-Ballastbed "/>
      <sheetName val="8-Sanitaire voorzieningen"/>
      <sheetName val="9-Geveldelen  en wanden"/>
      <sheetName val="10-Glasstaat"/>
      <sheetName val="10-Glas kosten totaal"/>
      <sheetName val="12-Machinekosten"/>
      <sheetName val="13a- Afroepprijs"/>
      <sheetName val="14-Gladheidsbestrijding"/>
      <sheetName val="15-Periodieke beurt"/>
    </sheetNames>
    <sheetDataSet>
      <sheetData sheetId="0"/>
      <sheetData sheetId="1"/>
      <sheetData sheetId="2"/>
      <sheetData sheetId="3"/>
      <sheetData sheetId="4"/>
      <sheetData sheetId="5"/>
      <sheetData sheetId="6">
        <row r="12">
          <cell r="A12" t="str">
            <v>PER.365.1</v>
          </cell>
          <cell r="B12">
            <v>365</v>
          </cell>
          <cell r="C12" t="str">
            <v>Perrons</v>
          </cell>
          <cell r="D12" t="str">
            <v>Klasse 1</v>
          </cell>
          <cell r="E12">
            <v>7.8057311714544983E-2</v>
          </cell>
          <cell r="F12">
            <v>0.11240252886894478</v>
          </cell>
          <cell r="G12">
            <v>0</v>
          </cell>
          <cell r="H12">
            <v>8.0812275657411281E-2</v>
          </cell>
          <cell r="I12">
            <v>1345.5124140951689</v>
          </cell>
          <cell r="J12">
            <v>8547</v>
          </cell>
          <cell r="K12" t="str">
            <v>ja</v>
          </cell>
          <cell r="L12" t="str">
            <v>V</v>
          </cell>
          <cell r="M12" t="str">
            <v>naloop</v>
          </cell>
          <cell r="N12" t="str">
            <v>Volledig</v>
          </cell>
          <cell r="O12" t="str">
            <v>naloop</v>
          </cell>
          <cell r="P12" t="str">
            <v>Volledig</v>
          </cell>
          <cell r="Q12" t="str">
            <v>naloop</v>
          </cell>
          <cell r="R12" t="str">
            <v>naloop</v>
          </cell>
          <cell r="S12" t="str">
            <v>naloop</v>
          </cell>
        </row>
        <row r="13">
          <cell r="A13" t="str">
            <v>PER.365.2</v>
          </cell>
          <cell r="B13">
            <v>365</v>
          </cell>
          <cell r="C13" t="str">
            <v>Perrons</v>
          </cell>
          <cell r="D13" t="str">
            <v>Klasse 2</v>
          </cell>
          <cell r="E13">
            <v>9.7571639643181232E-2</v>
          </cell>
          <cell r="F13">
            <v>9.3668774057453982E-2</v>
          </cell>
          <cell r="G13">
            <v>4.208972690490171E-2</v>
          </cell>
          <cell r="H13">
            <v>4.0406137828705641E-2</v>
          </cell>
          <cell r="I13">
            <v>1333.4001692716117</v>
          </cell>
          <cell r="J13">
            <v>0</v>
          </cell>
          <cell r="K13" t="str">
            <v>ja</v>
          </cell>
          <cell r="L13" t="str">
            <v>V</v>
          </cell>
          <cell r="M13" t="str">
            <v>Volledig</v>
          </cell>
          <cell r="N13" t="str">
            <v>naloop</v>
          </cell>
          <cell r="O13" t="str">
            <v>Volledig</v>
          </cell>
          <cell r="P13" t="str">
            <v>naloop</v>
          </cell>
          <cell r="Q13" t="str">
            <v>Volledig</v>
          </cell>
          <cell r="R13" t="str">
            <v>naloop</v>
          </cell>
          <cell r="S13" t="str">
            <v>Volledig</v>
          </cell>
        </row>
        <row r="14">
          <cell r="A14" t="str">
            <v>PER.365.3</v>
          </cell>
          <cell r="B14">
            <v>365</v>
          </cell>
          <cell r="C14" t="str">
            <v>Perrons</v>
          </cell>
          <cell r="D14" t="str">
            <v>Klasse 3</v>
          </cell>
          <cell r="E14">
            <v>0.19514327928636246</v>
          </cell>
          <cell r="F14"/>
          <cell r="G14">
            <v>8.417945380980342E-2</v>
          </cell>
          <cell r="H14"/>
          <cell r="I14">
            <v>1306.7321658861792</v>
          </cell>
          <cell r="J14">
            <v>10906</v>
          </cell>
          <cell r="K14" t="str">
            <v>ja</v>
          </cell>
          <cell r="L14" t="str">
            <v>V</v>
          </cell>
          <cell r="M14" t="str">
            <v>Volledig</v>
          </cell>
          <cell r="N14" t="str">
            <v>Volledig</v>
          </cell>
          <cell r="O14" t="str">
            <v>Volledig</v>
          </cell>
          <cell r="P14" t="str">
            <v>Volledig</v>
          </cell>
          <cell r="Q14" t="str">
            <v>Volledig</v>
          </cell>
          <cell r="R14" t="str">
            <v>Volledig</v>
          </cell>
          <cell r="S14" t="str">
            <v>Volledig</v>
          </cell>
        </row>
        <row r="15">
          <cell r="A15" t="str">
            <v>SAN.0012</v>
          </cell>
          <cell r="B15">
            <v>12</v>
          </cell>
          <cell r="C15" t="str">
            <v>Sanitair</v>
          </cell>
          <cell r="D15" t="str">
            <v>1 x per maand</v>
          </cell>
          <cell r="E15">
            <v>0.48</v>
          </cell>
          <cell r="F15"/>
          <cell r="G15"/>
          <cell r="H15"/>
          <cell r="I15">
            <v>25</v>
          </cell>
          <cell r="J15">
            <v>43</v>
          </cell>
          <cell r="K15" t="str">
            <v>nee</v>
          </cell>
          <cell r="L15" t="str">
            <v>S</v>
          </cell>
          <cell r="M15" t="str">
            <v>Zie Freq</v>
          </cell>
          <cell r="N15" t="str">
            <v>Zie Freq</v>
          </cell>
          <cell r="O15" t="str">
            <v>Zie Freq</v>
          </cell>
          <cell r="P15" t="str">
            <v>Zie Freq</v>
          </cell>
          <cell r="Q15" t="str">
            <v>Zie Freq</v>
          </cell>
          <cell r="R15" t="str">
            <v>NVT</v>
          </cell>
          <cell r="S15" t="str">
            <v>NVT</v>
          </cell>
        </row>
        <row r="16">
          <cell r="A16" t="str">
            <v>SAN.365.1</v>
          </cell>
          <cell r="B16">
            <v>365</v>
          </cell>
          <cell r="C16" t="str">
            <v>Sanitair</v>
          </cell>
          <cell r="D16" t="str">
            <v>Klasse 1</v>
          </cell>
          <cell r="E16">
            <v>1.36</v>
          </cell>
          <cell r="F16">
            <v>1.7</v>
          </cell>
          <cell r="G16">
            <v>0</v>
          </cell>
          <cell r="H16">
            <v>1.2222222222222223</v>
          </cell>
          <cell r="I16">
            <v>85.236118318630005</v>
          </cell>
          <cell r="J16">
            <v>3</v>
          </cell>
          <cell r="K16" t="str">
            <v>ja</v>
          </cell>
          <cell r="L16" t="str">
            <v>S</v>
          </cell>
          <cell r="M16" t="str">
            <v>naloop</v>
          </cell>
          <cell r="N16" t="str">
            <v>Volledig</v>
          </cell>
          <cell r="O16" t="str">
            <v>naloop</v>
          </cell>
          <cell r="P16" t="str">
            <v>Volledig</v>
          </cell>
          <cell r="Q16" t="str">
            <v>naloop</v>
          </cell>
          <cell r="R16" t="str">
            <v>naloop</v>
          </cell>
          <cell r="S16" t="str">
            <v>naloop</v>
          </cell>
        </row>
        <row r="17">
          <cell r="A17" t="str">
            <v>SAN.365.2</v>
          </cell>
          <cell r="B17">
            <v>365</v>
          </cell>
          <cell r="C17" t="str">
            <v>Sanitair</v>
          </cell>
          <cell r="D17" t="str">
            <v>Klasse 2</v>
          </cell>
          <cell r="E17">
            <v>1.7</v>
          </cell>
          <cell r="F17">
            <v>1.4166666666666667</v>
          </cell>
          <cell r="G17">
            <v>0.73333333333333328</v>
          </cell>
          <cell r="H17">
            <v>0.61111111111111116</v>
          </cell>
          <cell r="I17">
            <v>81.818181818181813</v>
          </cell>
          <cell r="J17">
            <v>0</v>
          </cell>
          <cell r="K17" t="str">
            <v>ja</v>
          </cell>
          <cell r="L17" t="str">
            <v>S</v>
          </cell>
          <cell r="M17" t="str">
            <v>Volledig</v>
          </cell>
          <cell r="N17" t="str">
            <v>naloop</v>
          </cell>
          <cell r="O17" t="str">
            <v>Volledig</v>
          </cell>
          <cell r="P17" t="str">
            <v>naloop</v>
          </cell>
          <cell r="Q17" t="str">
            <v>Volledig</v>
          </cell>
          <cell r="R17" t="str">
            <v>naloop</v>
          </cell>
          <cell r="S17" t="str">
            <v>Volledig</v>
          </cell>
        </row>
        <row r="18">
          <cell r="A18" t="str">
            <v>SAN.365.3</v>
          </cell>
          <cell r="B18">
            <v>365</v>
          </cell>
          <cell r="C18" t="str">
            <v>Sanitair</v>
          </cell>
          <cell r="D18" t="str">
            <v>Klasse 3</v>
          </cell>
          <cell r="E18">
            <v>3.4</v>
          </cell>
          <cell r="F18"/>
          <cell r="G18">
            <v>1.4666666666666666</v>
          </cell>
          <cell r="H18"/>
          <cell r="I18">
            <v>75</v>
          </cell>
          <cell r="J18">
            <v>9.4</v>
          </cell>
          <cell r="K18" t="str">
            <v>ja</v>
          </cell>
          <cell r="L18" t="str">
            <v>S</v>
          </cell>
          <cell r="M18" t="str">
            <v>Volledig</v>
          </cell>
          <cell r="N18" t="str">
            <v>Volledig</v>
          </cell>
          <cell r="O18" t="str">
            <v>Volledig</v>
          </cell>
          <cell r="P18" t="str">
            <v>Volledig</v>
          </cell>
          <cell r="Q18" t="str">
            <v>Volledig</v>
          </cell>
          <cell r="R18" t="str">
            <v>Volledig</v>
          </cell>
          <cell r="S18" t="str">
            <v>Volledig</v>
          </cell>
        </row>
        <row r="19">
          <cell r="A19" t="str">
            <v>GAN.0001</v>
          </cell>
          <cell r="B19">
            <v>1</v>
          </cell>
          <cell r="C19" t="str">
            <v>Gangen</v>
          </cell>
          <cell r="D19" t="str">
            <v>1 x per jaar</v>
          </cell>
          <cell r="E19">
            <v>2.5000000000000001E-3</v>
          </cell>
          <cell r="F19"/>
          <cell r="G19"/>
          <cell r="H19"/>
          <cell r="I19">
            <v>400</v>
          </cell>
          <cell r="J19">
            <v>0</v>
          </cell>
          <cell r="K19" t="str">
            <v>nee</v>
          </cell>
          <cell r="L19" t="str">
            <v>V</v>
          </cell>
          <cell r="M19" t="str">
            <v>Zie Freq</v>
          </cell>
          <cell r="N19" t="str">
            <v>Zie Freq</v>
          </cell>
          <cell r="O19" t="str">
            <v>Zie Freq</v>
          </cell>
          <cell r="P19" t="str">
            <v>Zie Freq</v>
          </cell>
          <cell r="Q19" t="str">
            <v>Zie Freq</v>
          </cell>
          <cell r="R19" t="str">
            <v>NVT</v>
          </cell>
          <cell r="S19" t="str">
            <v>NVT</v>
          </cell>
        </row>
        <row r="20">
          <cell r="A20" t="str">
            <v>GAN.0002</v>
          </cell>
          <cell r="B20">
            <v>2</v>
          </cell>
          <cell r="C20" t="str">
            <v>Gangen</v>
          </cell>
          <cell r="D20" t="str">
            <v>2 x per jaar</v>
          </cell>
          <cell r="E20">
            <v>5.0000000000000001E-3</v>
          </cell>
          <cell r="F20"/>
          <cell r="G20"/>
          <cell r="H20"/>
          <cell r="I20">
            <v>400</v>
          </cell>
          <cell r="J20">
            <v>202</v>
          </cell>
          <cell r="K20" t="str">
            <v>nee</v>
          </cell>
          <cell r="L20" t="str">
            <v>V</v>
          </cell>
          <cell r="M20" t="str">
            <v>Zie Freq</v>
          </cell>
          <cell r="N20" t="str">
            <v>Zie Freq</v>
          </cell>
          <cell r="O20" t="str">
            <v>Zie Freq</v>
          </cell>
          <cell r="P20" t="str">
            <v>Zie Freq</v>
          </cell>
          <cell r="Q20" t="str">
            <v>Zie Freq</v>
          </cell>
          <cell r="R20" t="str">
            <v>NVT</v>
          </cell>
          <cell r="S20" t="str">
            <v>NVT</v>
          </cell>
        </row>
        <row r="21">
          <cell r="A21" t="str">
            <v>GAN.0003</v>
          </cell>
          <cell r="B21">
            <v>3</v>
          </cell>
          <cell r="C21" t="str">
            <v>Gangen</v>
          </cell>
          <cell r="D21" t="str">
            <v>3 x per jaar</v>
          </cell>
          <cell r="E21">
            <v>7.4999999999999997E-3</v>
          </cell>
          <cell r="F21"/>
          <cell r="G21"/>
          <cell r="H21"/>
          <cell r="I21">
            <v>400</v>
          </cell>
          <cell r="J21">
            <v>27</v>
          </cell>
          <cell r="K21" t="str">
            <v>nee</v>
          </cell>
          <cell r="L21" t="str">
            <v>V</v>
          </cell>
          <cell r="M21" t="str">
            <v>Zie Freq</v>
          </cell>
          <cell r="N21" t="str">
            <v>Zie Freq</v>
          </cell>
          <cell r="O21" t="str">
            <v>Zie Freq</v>
          </cell>
          <cell r="P21" t="str">
            <v>Zie Freq</v>
          </cell>
          <cell r="Q21" t="str">
            <v>Zie Freq</v>
          </cell>
          <cell r="R21" t="str">
            <v>NVT</v>
          </cell>
          <cell r="S21" t="str">
            <v>NVT</v>
          </cell>
        </row>
        <row r="22">
          <cell r="A22" t="str">
            <v>GAN.0012</v>
          </cell>
          <cell r="B22">
            <v>12</v>
          </cell>
          <cell r="C22" t="str">
            <v>Gangen</v>
          </cell>
          <cell r="D22" t="str">
            <v>1 x per maand</v>
          </cell>
          <cell r="E22">
            <v>2.4E-2</v>
          </cell>
          <cell r="F22"/>
          <cell r="G22"/>
          <cell r="H22"/>
          <cell r="I22">
            <v>500</v>
          </cell>
          <cell r="J22">
            <v>0</v>
          </cell>
          <cell r="K22" t="str">
            <v>nee</v>
          </cell>
          <cell r="L22" t="str">
            <v>V</v>
          </cell>
          <cell r="M22" t="str">
            <v>Zie Freq</v>
          </cell>
          <cell r="N22" t="str">
            <v>Zie Freq</v>
          </cell>
          <cell r="O22" t="str">
            <v>Zie Freq</v>
          </cell>
          <cell r="P22" t="str">
            <v>Zie Freq</v>
          </cell>
          <cell r="Q22" t="str">
            <v>Zie Freq</v>
          </cell>
          <cell r="R22" t="str">
            <v>NVT</v>
          </cell>
          <cell r="S22" t="str">
            <v>NVT</v>
          </cell>
        </row>
        <row r="23">
          <cell r="A23" t="str">
            <v>GAN.365.1</v>
          </cell>
          <cell r="B23">
            <v>365</v>
          </cell>
          <cell r="C23" t="str">
            <v>Gangen</v>
          </cell>
          <cell r="D23" t="str">
            <v>Klasse 1</v>
          </cell>
          <cell r="E23">
            <v>0.15111111111111111</v>
          </cell>
          <cell r="F23">
            <v>0.20399999999999999</v>
          </cell>
          <cell r="G23">
            <v>0</v>
          </cell>
          <cell r="H23">
            <v>0.14666666666666667</v>
          </cell>
          <cell r="I23">
            <v>727.4136403897254</v>
          </cell>
          <cell r="J23">
            <v>13</v>
          </cell>
          <cell r="K23" t="str">
            <v>ja</v>
          </cell>
          <cell r="L23" t="str">
            <v>V</v>
          </cell>
          <cell r="M23" t="str">
            <v>naloop</v>
          </cell>
          <cell r="N23" t="str">
            <v>Volledig</v>
          </cell>
          <cell r="O23" t="str">
            <v>naloop</v>
          </cell>
          <cell r="P23" t="str">
            <v>Volledig</v>
          </cell>
          <cell r="Q23" t="str">
            <v>naloop</v>
          </cell>
          <cell r="R23" t="str">
            <v>naloop</v>
          </cell>
          <cell r="S23" t="str">
            <v>naloop</v>
          </cell>
        </row>
        <row r="24">
          <cell r="A24" t="str">
            <v>GAN.365.2</v>
          </cell>
          <cell r="B24">
            <v>365</v>
          </cell>
          <cell r="C24" t="str">
            <v>Gangen</v>
          </cell>
          <cell r="D24" t="str">
            <v>Klasse 2</v>
          </cell>
          <cell r="E24">
            <v>0.18888888888888888</v>
          </cell>
          <cell r="F24">
            <v>0.17</v>
          </cell>
          <cell r="G24">
            <v>7.857142857142857E-2</v>
          </cell>
          <cell r="H24">
            <v>7.3333333333333334E-2</v>
          </cell>
          <cell r="I24">
            <v>714.57426973275324</v>
          </cell>
          <cell r="J24">
            <v>0</v>
          </cell>
          <cell r="K24" t="str">
            <v>ja</v>
          </cell>
          <cell r="L24" t="str">
            <v>V</v>
          </cell>
          <cell r="M24" t="str">
            <v>Volledig</v>
          </cell>
          <cell r="N24" t="str">
            <v>naloop</v>
          </cell>
          <cell r="O24" t="str">
            <v>Volledig</v>
          </cell>
          <cell r="P24" t="str">
            <v>naloop</v>
          </cell>
          <cell r="Q24" t="str">
            <v>Volledig</v>
          </cell>
          <cell r="R24" t="str">
            <v>naloop</v>
          </cell>
          <cell r="S24" t="str">
            <v>Volledig</v>
          </cell>
        </row>
        <row r="25">
          <cell r="A25" t="str">
            <v>GAN.365.3</v>
          </cell>
          <cell r="B25">
            <v>365</v>
          </cell>
          <cell r="C25" t="str">
            <v>Gangen</v>
          </cell>
          <cell r="D25" t="str">
            <v>Klasse 3</v>
          </cell>
          <cell r="E25">
            <v>0.37777777777777777</v>
          </cell>
          <cell r="F25"/>
          <cell r="G25">
            <v>0.15714285714285714</v>
          </cell>
          <cell r="H25"/>
          <cell r="I25">
            <v>682.34421364985167</v>
          </cell>
          <cell r="J25">
            <v>25.41</v>
          </cell>
          <cell r="K25" t="str">
            <v>ja</v>
          </cell>
          <cell r="L25" t="str">
            <v>V</v>
          </cell>
          <cell r="M25" t="str">
            <v>Volledig</v>
          </cell>
          <cell r="N25" t="str">
            <v>Volledig</v>
          </cell>
          <cell r="O25" t="str">
            <v>Volledig</v>
          </cell>
          <cell r="P25" t="str">
            <v>Volledig</v>
          </cell>
          <cell r="Q25" t="str">
            <v>Volledig</v>
          </cell>
          <cell r="R25" t="str">
            <v>Volledig</v>
          </cell>
          <cell r="S25" t="str">
            <v>Volledig</v>
          </cell>
        </row>
        <row r="26">
          <cell r="A26" t="str">
            <v>LIF.365.1</v>
          </cell>
          <cell r="B26">
            <v>365</v>
          </cell>
          <cell r="C26" t="str">
            <v>Liften</v>
          </cell>
          <cell r="D26" t="str">
            <v>Klasse 1</v>
          </cell>
          <cell r="E26">
            <v>2.9142857142857141</v>
          </cell>
          <cell r="F26">
            <v>4.371428571428571</v>
          </cell>
          <cell r="G26">
            <v>0</v>
          </cell>
          <cell r="H26">
            <v>3.1428571428571428</v>
          </cell>
          <cell r="I26">
            <v>35.000000000000007</v>
          </cell>
          <cell r="J26">
            <v>45</v>
          </cell>
          <cell r="K26" t="str">
            <v>ja</v>
          </cell>
          <cell r="L26" t="str">
            <v>V</v>
          </cell>
          <cell r="M26" t="str">
            <v>naloop</v>
          </cell>
          <cell r="N26" t="str">
            <v>Volledig</v>
          </cell>
          <cell r="O26" t="str">
            <v>naloop</v>
          </cell>
          <cell r="P26" t="str">
            <v>Volledig</v>
          </cell>
          <cell r="Q26" t="str">
            <v>naloop</v>
          </cell>
          <cell r="R26" t="str">
            <v>naloop</v>
          </cell>
          <cell r="S26" t="str">
            <v>naloop</v>
          </cell>
        </row>
        <row r="27">
          <cell r="A27" t="str">
            <v>LIF.365.2</v>
          </cell>
          <cell r="B27">
            <v>365</v>
          </cell>
          <cell r="C27" t="str">
            <v>Liften</v>
          </cell>
          <cell r="D27" t="str">
            <v>Klasse 2</v>
          </cell>
          <cell r="E27">
            <v>3.6428571428571428</v>
          </cell>
          <cell r="F27">
            <v>3.6428571428571428</v>
          </cell>
          <cell r="G27">
            <v>1.5714285714285714</v>
          </cell>
          <cell r="H27">
            <v>1.5714285714285714</v>
          </cell>
          <cell r="I27">
            <v>35</v>
          </cell>
          <cell r="J27">
            <v>0</v>
          </cell>
          <cell r="K27" t="str">
            <v>ja</v>
          </cell>
          <cell r="L27" t="str">
            <v>V</v>
          </cell>
          <cell r="M27" t="str">
            <v>Volledig</v>
          </cell>
          <cell r="N27" t="str">
            <v>naloop</v>
          </cell>
          <cell r="O27" t="str">
            <v>Volledig</v>
          </cell>
          <cell r="P27" t="str">
            <v>naloop</v>
          </cell>
          <cell r="Q27" t="str">
            <v>Volledig</v>
          </cell>
          <cell r="R27" t="str">
            <v>naloop</v>
          </cell>
          <cell r="S27" t="str">
            <v>Volledig</v>
          </cell>
        </row>
        <row r="28">
          <cell r="A28" t="str">
            <v>LIF.365.3</v>
          </cell>
          <cell r="B28">
            <v>365</v>
          </cell>
          <cell r="C28" t="str">
            <v>Liften</v>
          </cell>
          <cell r="D28" t="str">
            <v>Klasse 3</v>
          </cell>
          <cell r="E28">
            <v>7.2857142857142856</v>
          </cell>
          <cell r="F28"/>
          <cell r="G28">
            <v>3.1428571428571428</v>
          </cell>
          <cell r="H28"/>
          <cell r="I28">
            <v>35</v>
          </cell>
          <cell r="J28">
            <v>52</v>
          </cell>
          <cell r="K28" t="str">
            <v>ja</v>
          </cell>
          <cell r="L28" t="str">
            <v>V</v>
          </cell>
          <cell r="M28" t="str">
            <v>Volledig</v>
          </cell>
          <cell r="N28" t="str">
            <v>Volledig</v>
          </cell>
          <cell r="O28" t="str">
            <v>Volledig</v>
          </cell>
          <cell r="P28" t="str">
            <v>Volledig</v>
          </cell>
          <cell r="Q28" t="str">
            <v>Volledig</v>
          </cell>
          <cell r="R28" t="str">
            <v>Volledig</v>
          </cell>
          <cell r="S28" t="str">
            <v>Volledig</v>
          </cell>
        </row>
        <row r="29">
          <cell r="A29" t="str">
            <v>TRA.0002</v>
          </cell>
          <cell r="B29">
            <v>2</v>
          </cell>
          <cell r="C29" t="str">
            <v>Trappen</v>
          </cell>
          <cell r="D29" t="str">
            <v>2 x per jaar</v>
          </cell>
          <cell r="E29">
            <v>1.6E-2</v>
          </cell>
          <cell r="F29"/>
          <cell r="G29"/>
          <cell r="H29"/>
          <cell r="I29">
            <v>125</v>
          </cell>
          <cell r="J29">
            <v>24</v>
          </cell>
          <cell r="K29" t="str">
            <v>nee</v>
          </cell>
          <cell r="L29" t="str">
            <v>V</v>
          </cell>
          <cell r="M29" t="str">
            <v>Zie Freq</v>
          </cell>
          <cell r="N29" t="str">
            <v>Zie Freq</v>
          </cell>
          <cell r="O29" t="str">
            <v>Zie Freq</v>
          </cell>
          <cell r="P29" t="str">
            <v>Zie Freq</v>
          </cell>
          <cell r="Q29" t="str">
            <v>Zie Freq</v>
          </cell>
          <cell r="R29" t="str">
            <v>NVT</v>
          </cell>
          <cell r="S29" t="str">
            <v>NVT</v>
          </cell>
        </row>
        <row r="30">
          <cell r="A30" t="str">
            <v>TRA.0003</v>
          </cell>
          <cell r="B30">
            <v>3</v>
          </cell>
          <cell r="C30" t="str">
            <v>Trappen</v>
          </cell>
          <cell r="D30" t="str">
            <v>3 x per jaar</v>
          </cell>
          <cell r="E30">
            <v>2.4E-2</v>
          </cell>
          <cell r="F30"/>
          <cell r="G30"/>
          <cell r="H30"/>
          <cell r="I30">
            <v>125</v>
          </cell>
          <cell r="J30">
            <v>0</v>
          </cell>
          <cell r="K30" t="str">
            <v>nee</v>
          </cell>
          <cell r="L30" t="str">
            <v>V</v>
          </cell>
          <cell r="M30" t="str">
            <v>Zie Freq</v>
          </cell>
          <cell r="N30" t="str">
            <v>Zie Freq</v>
          </cell>
          <cell r="O30" t="str">
            <v>Zie Freq</v>
          </cell>
          <cell r="P30" t="str">
            <v>Zie Freq</v>
          </cell>
          <cell r="Q30" t="str">
            <v>Zie Freq</v>
          </cell>
          <cell r="R30" t="str">
            <v>NVT</v>
          </cell>
          <cell r="S30" t="str">
            <v>NVT</v>
          </cell>
        </row>
        <row r="31">
          <cell r="A31" t="str">
            <v>TRA.365.1</v>
          </cell>
          <cell r="B31">
            <v>365</v>
          </cell>
          <cell r="C31" t="str">
            <v>Trappen</v>
          </cell>
          <cell r="D31" t="str">
            <v>Klasse 1</v>
          </cell>
          <cell r="E31">
            <v>0.34061372384528721</v>
          </cell>
          <cell r="F31">
            <v>0.46834387028726993</v>
          </cell>
          <cell r="G31">
            <v>0</v>
          </cell>
          <cell r="H31">
            <v>0.33671781523921368</v>
          </cell>
          <cell r="I31">
            <v>318.58936398062968</v>
          </cell>
          <cell r="J31">
            <v>596</v>
          </cell>
          <cell r="K31" t="str">
            <v>ja</v>
          </cell>
          <cell r="L31" t="str">
            <v>V</v>
          </cell>
          <cell r="M31" t="str">
            <v>naloop</v>
          </cell>
          <cell r="N31" t="str">
            <v>Volledig</v>
          </cell>
          <cell r="O31" t="str">
            <v>naloop</v>
          </cell>
          <cell r="P31" t="str">
            <v>Volledig</v>
          </cell>
          <cell r="Q31" t="str">
            <v>naloop</v>
          </cell>
          <cell r="R31" t="str">
            <v>naloop</v>
          </cell>
          <cell r="S31" t="str">
            <v>naloop</v>
          </cell>
        </row>
        <row r="32">
          <cell r="A32" t="str">
            <v>TRA.365.2</v>
          </cell>
          <cell r="B32">
            <v>365</v>
          </cell>
          <cell r="C32" t="str">
            <v>Trappen</v>
          </cell>
          <cell r="D32" t="str">
            <v>Klasse 2</v>
          </cell>
          <cell r="E32">
            <v>0.42576715480660898</v>
          </cell>
          <cell r="F32">
            <v>0.39028655857272493</v>
          </cell>
          <cell r="G32">
            <v>0.18366426285775289</v>
          </cell>
          <cell r="H32">
            <v>0.16835890761960684</v>
          </cell>
          <cell r="I32">
            <v>312.47943097278198</v>
          </cell>
          <cell r="J32">
            <v>0</v>
          </cell>
          <cell r="K32" t="str">
            <v>ja</v>
          </cell>
          <cell r="L32" t="str">
            <v>V</v>
          </cell>
          <cell r="M32" t="str">
            <v>Volledig</v>
          </cell>
          <cell r="N32" t="str">
            <v>naloop</v>
          </cell>
          <cell r="O32" t="str">
            <v>Volledig</v>
          </cell>
          <cell r="P32" t="str">
            <v>naloop</v>
          </cell>
          <cell r="Q32" t="str">
            <v>Volledig</v>
          </cell>
          <cell r="R32" t="str">
            <v>naloop</v>
          </cell>
          <cell r="S32" t="str">
            <v>Volledig</v>
          </cell>
        </row>
        <row r="33">
          <cell r="A33" t="str">
            <v>TRA.365.3</v>
          </cell>
          <cell r="B33">
            <v>365</v>
          </cell>
          <cell r="C33" t="str">
            <v>Trappen</v>
          </cell>
          <cell r="D33" t="str">
            <v>Klasse 3</v>
          </cell>
          <cell r="E33">
            <v>0.78057311714544986</v>
          </cell>
          <cell r="F33"/>
          <cell r="G33">
            <v>0.33671781523921368</v>
          </cell>
          <cell r="H33"/>
          <cell r="I33">
            <v>326.68304147154481</v>
          </cell>
          <cell r="J33">
            <v>650</v>
          </cell>
          <cell r="K33" t="str">
            <v>ja</v>
          </cell>
          <cell r="L33" t="str">
            <v>V</v>
          </cell>
          <cell r="M33" t="str">
            <v>Volledig</v>
          </cell>
          <cell r="N33" t="str">
            <v>Volledig</v>
          </cell>
          <cell r="O33" t="str">
            <v>Volledig</v>
          </cell>
          <cell r="P33" t="str">
            <v>Volledig</v>
          </cell>
          <cell r="Q33" t="str">
            <v>Volledig</v>
          </cell>
          <cell r="R33" t="str">
            <v>Volledig</v>
          </cell>
          <cell r="S33" t="str">
            <v>Volledig</v>
          </cell>
        </row>
        <row r="34">
          <cell r="A34" t="str">
            <v>HAL.0002</v>
          </cell>
          <cell r="B34">
            <v>2</v>
          </cell>
          <cell r="C34" t="str">
            <v>Hallen</v>
          </cell>
          <cell r="D34" t="str">
            <v>2 x per jaar</v>
          </cell>
          <cell r="E34">
            <v>5.0000000000000001E-3</v>
          </cell>
          <cell r="F34"/>
          <cell r="G34"/>
          <cell r="H34"/>
          <cell r="I34">
            <v>400</v>
          </cell>
          <cell r="J34">
            <v>0</v>
          </cell>
          <cell r="K34" t="str">
            <v>nee</v>
          </cell>
          <cell r="L34" t="str">
            <v>V</v>
          </cell>
          <cell r="M34" t="str">
            <v>Zie Freq</v>
          </cell>
          <cell r="N34" t="str">
            <v>Zie Freq</v>
          </cell>
          <cell r="O34" t="str">
            <v>Zie Freq</v>
          </cell>
          <cell r="P34" t="str">
            <v>Zie Freq</v>
          </cell>
          <cell r="Q34" t="str">
            <v>Zie Freq</v>
          </cell>
          <cell r="R34" t="str">
            <v>NVT</v>
          </cell>
          <cell r="S34" t="str">
            <v>NVT</v>
          </cell>
        </row>
        <row r="35">
          <cell r="A35" t="str">
            <v>HAL.365.1</v>
          </cell>
          <cell r="B35">
            <v>365</v>
          </cell>
          <cell r="C35" t="str">
            <v>Hallen</v>
          </cell>
          <cell r="D35" t="str">
            <v>Klasse 1</v>
          </cell>
          <cell r="E35">
            <v>0.13876855415919109</v>
          </cell>
          <cell r="F35">
            <v>0.18733754811490796</v>
          </cell>
          <cell r="G35">
            <v>0</v>
          </cell>
          <cell r="H35">
            <v>0.13468712609568548</v>
          </cell>
          <cell r="I35">
            <v>792.11233483468015</v>
          </cell>
          <cell r="J35">
            <v>0</v>
          </cell>
          <cell r="K35" t="str">
            <v>ja</v>
          </cell>
          <cell r="L35" t="str">
            <v>V</v>
          </cell>
          <cell r="M35" t="str">
            <v>naloop</v>
          </cell>
          <cell r="N35" t="str">
            <v>Volledig</v>
          </cell>
          <cell r="O35" t="str">
            <v>naloop</v>
          </cell>
          <cell r="P35" t="str">
            <v>Volledig</v>
          </cell>
          <cell r="Q35" t="str">
            <v>naloop</v>
          </cell>
          <cell r="R35" t="str">
            <v>naloop</v>
          </cell>
          <cell r="S35" t="str">
            <v>naloop</v>
          </cell>
        </row>
        <row r="36">
          <cell r="A36" t="str">
            <v>HAL.365.2</v>
          </cell>
          <cell r="B36">
            <v>365</v>
          </cell>
          <cell r="C36" t="str">
            <v>Hallen</v>
          </cell>
          <cell r="D36" t="str">
            <v>Klasse 2</v>
          </cell>
          <cell r="E36">
            <v>0.17346069269898887</v>
          </cell>
          <cell r="F36">
            <v>0.15611462342908997</v>
          </cell>
          <cell r="G36">
            <v>7.4826181164269714E-2</v>
          </cell>
          <cell r="H36">
            <v>6.7343563047842739E-2</v>
          </cell>
          <cell r="I36">
            <v>773.72299295892196</v>
          </cell>
          <cell r="J36">
            <v>0</v>
          </cell>
          <cell r="K36" t="str">
            <v>ja</v>
          </cell>
          <cell r="L36" t="str">
            <v>V</v>
          </cell>
          <cell r="M36" t="str">
            <v>Volledig</v>
          </cell>
          <cell r="N36" t="str">
            <v>naloop</v>
          </cell>
          <cell r="O36" t="str">
            <v>Volledig</v>
          </cell>
          <cell r="P36" t="str">
            <v>naloop</v>
          </cell>
          <cell r="Q36" t="str">
            <v>Volledig</v>
          </cell>
          <cell r="R36" t="str">
            <v>naloop</v>
          </cell>
          <cell r="S36" t="str">
            <v>Volledig</v>
          </cell>
        </row>
        <row r="37">
          <cell r="A37" t="str">
            <v>HAL.365.3</v>
          </cell>
          <cell r="B37">
            <v>365</v>
          </cell>
          <cell r="C37" t="str">
            <v>Hallen</v>
          </cell>
          <cell r="D37" t="str">
            <v>Klasse 3</v>
          </cell>
          <cell r="E37">
            <v>0.34692138539797773</v>
          </cell>
          <cell r="F37"/>
          <cell r="G37">
            <v>0.14965236232853943</v>
          </cell>
          <cell r="H37"/>
          <cell r="I37">
            <v>735.03684331097577</v>
          </cell>
          <cell r="J37">
            <v>2012</v>
          </cell>
          <cell r="K37" t="str">
            <v>ja</v>
          </cell>
          <cell r="L37" t="str">
            <v>V</v>
          </cell>
          <cell r="M37" t="str">
            <v>Volledig</v>
          </cell>
          <cell r="N37" t="str">
            <v>Volledig</v>
          </cell>
          <cell r="O37" t="str">
            <v>Volledig</v>
          </cell>
          <cell r="P37" t="str">
            <v>Volledig</v>
          </cell>
          <cell r="Q37" t="str">
            <v>Volledig</v>
          </cell>
          <cell r="R37" t="str">
            <v>Volledig</v>
          </cell>
          <cell r="S37" t="str">
            <v>Volledig</v>
          </cell>
        </row>
        <row r="38">
          <cell r="A38" t="str">
            <v>TEC.0001</v>
          </cell>
          <cell r="B38">
            <v>1</v>
          </cell>
          <cell r="C38" t="str">
            <v>Technische ruimten</v>
          </cell>
          <cell r="D38" t="str">
            <v>1 x per jaar</v>
          </cell>
          <cell r="E38">
            <v>2.5000000000000001E-3</v>
          </cell>
          <cell r="F38"/>
          <cell r="G38"/>
          <cell r="H38"/>
          <cell r="I38">
            <v>400</v>
          </cell>
          <cell r="J38">
            <v>0</v>
          </cell>
          <cell r="K38" t="str">
            <v>nee</v>
          </cell>
          <cell r="L38" t="str">
            <v>V</v>
          </cell>
          <cell r="M38" t="str">
            <v>Zie Freq</v>
          </cell>
          <cell r="N38" t="str">
            <v>Zie Freq</v>
          </cell>
          <cell r="O38" t="str">
            <v>Zie Freq</v>
          </cell>
          <cell r="P38" t="str">
            <v>Zie Freq</v>
          </cell>
          <cell r="Q38" t="str">
            <v>Zie Freq</v>
          </cell>
          <cell r="R38" t="str">
            <v>NVT</v>
          </cell>
          <cell r="S38" t="str">
            <v>NVT</v>
          </cell>
        </row>
        <row r="39">
          <cell r="A39" t="str">
            <v>TEC.0002</v>
          </cell>
          <cell r="B39">
            <v>2</v>
          </cell>
          <cell r="C39" t="str">
            <v>Technische ruimten</v>
          </cell>
          <cell r="D39" t="str">
            <v>2 x per jaar</v>
          </cell>
          <cell r="E39">
            <v>5.0000000000000001E-3</v>
          </cell>
          <cell r="F39"/>
          <cell r="G39"/>
          <cell r="H39"/>
          <cell r="I39">
            <v>400</v>
          </cell>
          <cell r="J39">
            <v>969.3</v>
          </cell>
          <cell r="K39" t="str">
            <v>nee</v>
          </cell>
          <cell r="L39" t="str">
            <v>V</v>
          </cell>
          <cell r="M39" t="str">
            <v>Zie Freq</v>
          </cell>
          <cell r="N39" t="str">
            <v>Zie Freq</v>
          </cell>
          <cell r="O39" t="str">
            <v>Zie Freq</v>
          </cell>
          <cell r="P39" t="str">
            <v>Zie Freq</v>
          </cell>
          <cell r="Q39" t="str">
            <v>Zie Freq</v>
          </cell>
          <cell r="R39" t="str">
            <v>NVT</v>
          </cell>
          <cell r="S39" t="str">
            <v>NVT</v>
          </cell>
        </row>
        <row r="40">
          <cell r="A40" t="str">
            <v>TEC.0003</v>
          </cell>
          <cell r="B40">
            <v>3</v>
          </cell>
          <cell r="C40" t="str">
            <v>Technische ruimten</v>
          </cell>
          <cell r="D40" t="str">
            <v>3 x per jaar</v>
          </cell>
          <cell r="E40">
            <v>7.4999999999999997E-3</v>
          </cell>
          <cell r="F40"/>
          <cell r="G40"/>
          <cell r="H40"/>
          <cell r="I40">
            <v>400</v>
          </cell>
          <cell r="J40">
            <v>114</v>
          </cell>
          <cell r="K40" t="str">
            <v>nee</v>
          </cell>
          <cell r="L40" t="str">
            <v>V</v>
          </cell>
          <cell r="M40" t="str">
            <v>Zie Freq</v>
          </cell>
          <cell r="N40" t="str">
            <v>Zie Freq</v>
          </cell>
          <cell r="O40" t="str">
            <v>Zie Freq</v>
          </cell>
          <cell r="P40" t="str">
            <v>Zie Freq</v>
          </cell>
          <cell r="Q40" t="str">
            <v>Zie Freq</v>
          </cell>
          <cell r="R40" t="str">
            <v>NVT</v>
          </cell>
          <cell r="S40" t="str">
            <v>NVT</v>
          </cell>
        </row>
        <row r="41">
          <cell r="A41" t="str">
            <v>TEC.365.1</v>
          </cell>
          <cell r="B41">
            <v>365</v>
          </cell>
          <cell r="C41" t="str">
            <v>Technische ruimten</v>
          </cell>
          <cell r="D41" t="str">
            <v>Klasse 1</v>
          </cell>
          <cell r="E41">
            <v>0.18545454545454546</v>
          </cell>
          <cell r="F41">
            <v>0.255</v>
          </cell>
          <cell r="G41">
            <v>0</v>
          </cell>
          <cell r="H41">
            <v>0.18333333333333332</v>
          </cell>
          <cell r="I41">
            <v>585.13480689822688</v>
          </cell>
          <cell r="J41">
            <v>0</v>
          </cell>
          <cell r="K41" t="str">
            <v>ja</v>
          </cell>
          <cell r="L41" t="str">
            <v>V</v>
          </cell>
          <cell r="M41" t="str">
            <v>naloop</v>
          </cell>
          <cell r="N41" t="str">
            <v>Volledig</v>
          </cell>
          <cell r="O41" t="str">
            <v>naloop</v>
          </cell>
          <cell r="P41" t="str">
            <v>Volledig</v>
          </cell>
          <cell r="Q41" t="str">
            <v>naloop</v>
          </cell>
          <cell r="R41" t="str">
            <v>naloop</v>
          </cell>
          <cell r="S41" t="str">
            <v>naloop</v>
          </cell>
        </row>
        <row r="42">
          <cell r="A42" t="str">
            <v>TEC.365.2</v>
          </cell>
          <cell r="B42">
            <v>365</v>
          </cell>
          <cell r="C42" t="str">
            <v>Technische ruimten</v>
          </cell>
          <cell r="D42" t="str">
            <v>Klasse 2</v>
          </cell>
          <cell r="E42">
            <v>0.23181818181818181</v>
          </cell>
          <cell r="F42">
            <v>0.21249999999999999</v>
          </cell>
          <cell r="G42">
            <v>0.1</v>
          </cell>
          <cell r="H42">
            <v>9.166666666666666E-2</v>
          </cell>
          <cell r="I42">
            <v>573.91304347826087</v>
          </cell>
          <cell r="J42">
            <v>0</v>
          </cell>
          <cell r="K42" t="str">
            <v>ja</v>
          </cell>
          <cell r="L42" t="str">
            <v>V</v>
          </cell>
          <cell r="M42" t="str">
            <v>Volledig</v>
          </cell>
          <cell r="N42" t="str">
            <v>naloop</v>
          </cell>
          <cell r="O42" t="str">
            <v>Volledig</v>
          </cell>
          <cell r="P42" t="str">
            <v>naloop</v>
          </cell>
          <cell r="Q42" t="str">
            <v>Volledig</v>
          </cell>
          <cell r="R42" t="str">
            <v>naloop</v>
          </cell>
          <cell r="S42" t="str">
            <v>Volledig</v>
          </cell>
        </row>
        <row r="43">
          <cell r="A43" t="str">
            <v>ROL.365.1</v>
          </cell>
          <cell r="B43">
            <v>365</v>
          </cell>
          <cell r="C43" t="str">
            <v>Roltrappen(inclusief aangrenzende bouwdelen)</v>
          </cell>
          <cell r="D43" t="str">
            <v>Klasse 1</v>
          </cell>
          <cell r="E43">
            <v>0.55135135135135138</v>
          </cell>
          <cell r="F43">
            <v>0.7846153846153846</v>
          </cell>
          <cell r="G43">
            <v>0</v>
          </cell>
          <cell r="H43">
            <v>0.5641025641025641</v>
          </cell>
          <cell r="I43">
            <v>192.09825661973886</v>
          </cell>
          <cell r="J43">
            <v>99</v>
          </cell>
          <cell r="K43" t="str">
            <v>ja</v>
          </cell>
          <cell r="L43" t="str">
            <v>V</v>
          </cell>
          <cell r="M43" t="str">
            <v>naloop</v>
          </cell>
          <cell r="N43" t="str">
            <v>Volledig</v>
          </cell>
          <cell r="O43" t="str">
            <v>naloop</v>
          </cell>
          <cell r="P43" t="str">
            <v>Volledig</v>
          </cell>
          <cell r="Q43" t="str">
            <v>naloop</v>
          </cell>
          <cell r="R43" t="str">
            <v>naloop</v>
          </cell>
          <cell r="S43" t="str">
            <v>naloop</v>
          </cell>
        </row>
        <row r="44">
          <cell r="A44" t="str">
            <v>ROL.365.2</v>
          </cell>
          <cell r="B44">
            <v>365</v>
          </cell>
          <cell r="C44" t="str">
            <v>Roltrappen(inclusief aangrenzende bouwdelen)</v>
          </cell>
          <cell r="D44" t="str">
            <v>Klasse 2</v>
          </cell>
          <cell r="E44">
            <v>0.68918918918918914</v>
          </cell>
          <cell r="F44">
            <v>0.67105263157894735</v>
          </cell>
          <cell r="G44">
            <v>0.29729729729729731</v>
          </cell>
          <cell r="H44">
            <v>0.28947368421052633</v>
          </cell>
          <cell r="I44">
            <v>187.46666666666667</v>
          </cell>
          <cell r="J44">
            <v>0</v>
          </cell>
          <cell r="K44" t="str">
            <v>ja</v>
          </cell>
          <cell r="L44" t="str">
            <v>V</v>
          </cell>
          <cell r="M44" t="str">
            <v>Volledig</v>
          </cell>
          <cell r="N44" t="str">
            <v>naloop</v>
          </cell>
          <cell r="O44" t="str">
            <v>Volledig</v>
          </cell>
          <cell r="P44" t="str">
            <v>naloop</v>
          </cell>
          <cell r="Q44" t="str">
            <v>Volledig</v>
          </cell>
          <cell r="R44" t="str">
            <v>naloop</v>
          </cell>
          <cell r="S44" t="str">
            <v>Volledig</v>
          </cell>
        </row>
        <row r="45">
          <cell r="A45" t="str">
            <v>ROL.365.3</v>
          </cell>
          <cell r="B45">
            <v>365</v>
          </cell>
          <cell r="C45" t="str">
            <v>Roltrappen(inclusief aangrenzende bouwdelen)</v>
          </cell>
          <cell r="D45" t="str">
            <v>Klasse 3</v>
          </cell>
          <cell r="E45">
            <v>1.4571428571428571</v>
          </cell>
          <cell r="F45"/>
          <cell r="G45">
            <v>0.62857142857142856</v>
          </cell>
          <cell r="H45"/>
          <cell r="I45">
            <v>175.00000000000003</v>
          </cell>
          <cell r="J45">
            <v>366</v>
          </cell>
          <cell r="K45" t="str">
            <v>ja</v>
          </cell>
          <cell r="L45" t="str">
            <v>V</v>
          </cell>
          <cell r="M45" t="str">
            <v>Volledig</v>
          </cell>
          <cell r="N45" t="str">
            <v>Volledig</v>
          </cell>
          <cell r="O45" t="str">
            <v>Volledig</v>
          </cell>
          <cell r="P45" t="str">
            <v>Volledig</v>
          </cell>
          <cell r="Q45" t="str">
            <v>Volledig</v>
          </cell>
          <cell r="R45" t="str">
            <v>Volledig</v>
          </cell>
          <cell r="S45" t="str">
            <v>Volledig</v>
          </cell>
        </row>
        <row r="46">
          <cell r="A46" t="str">
            <v>BES.0002</v>
          </cell>
          <cell r="B46">
            <v>2</v>
          </cell>
          <cell r="C46" t="str">
            <v>Bestrating</v>
          </cell>
          <cell r="D46" t="str">
            <v>2 x per jaar</v>
          </cell>
          <cell r="E46">
            <v>1.3333333333333334E-2</v>
          </cell>
          <cell r="F46"/>
          <cell r="G46"/>
          <cell r="H46"/>
          <cell r="I46">
            <v>150</v>
          </cell>
          <cell r="J46">
            <v>190</v>
          </cell>
          <cell r="K46" t="str">
            <v>nee</v>
          </cell>
          <cell r="L46" t="str">
            <v>V</v>
          </cell>
          <cell r="M46" t="str">
            <v>Zie Freq</v>
          </cell>
          <cell r="N46" t="str">
            <v>Zie Freq</v>
          </cell>
          <cell r="O46" t="str">
            <v>Zie Freq</v>
          </cell>
          <cell r="P46" t="str">
            <v>Zie Freq</v>
          </cell>
          <cell r="Q46" t="str">
            <v>Zie Freq</v>
          </cell>
          <cell r="R46" t="str">
            <v>NVT</v>
          </cell>
          <cell r="S46" t="str">
            <v>NVT</v>
          </cell>
        </row>
        <row r="47">
          <cell r="A47" t="str">
            <v>BES.365.1</v>
          </cell>
          <cell r="B47">
            <v>365</v>
          </cell>
          <cell r="C47" t="str">
            <v>Bestrating</v>
          </cell>
          <cell r="D47" t="str">
            <v>Klasse 1</v>
          </cell>
          <cell r="E47">
            <v>7.8057311714544983E-2</v>
          </cell>
          <cell r="F47">
            <v>0.11240252886894478</v>
          </cell>
          <cell r="G47">
            <v>0</v>
          </cell>
          <cell r="H47">
            <v>8.0812275657411281E-2</v>
          </cell>
          <cell r="I47">
            <v>1345.5124140951689</v>
          </cell>
          <cell r="J47">
            <v>550</v>
          </cell>
          <cell r="K47" t="str">
            <v>ja</v>
          </cell>
          <cell r="L47" t="str">
            <v>V</v>
          </cell>
          <cell r="M47" t="str">
            <v>naloop</v>
          </cell>
          <cell r="N47" t="str">
            <v>Volledig</v>
          </cell>
          <cell r="O47" t="str">
            <v>naloop</v>
          </cell>
          <cell r="P47" t="str">
            <v>Volledig</v>
          </cell>
          <cell r="Q47" t="str">
            <v>naloop</v>
          </cell>
          <cell r="R47" t="str">
            <v>naloop</v>
          </cell>
          <cell r="S47" t="str">
            <v>naloop</v>
          </cell>
        </row>
        <row r="48">
          <cell r="A48" t="str">
            <v>BES.365.3</v>
          </cell>
          <cell r="B48">
            <v>365</v>
          </cell>
          <cell r="C48" t="str">
            <v>Bestrating</v>
          </cell>
          <cell r="D48" t="str">
            <v>Klasse 3</v>
          </cell>
          <cell r="E48">
            <v>0.19514327928636246</v>
          </cell>
          <cell r="F48"/>
          <cell r="G48">
            <v>8.417945380980342E-2</v>
          </cell>
          <cell r="H48"/>
          <cell r="I48">
            <v>1306.7321658861792</v>
          </cell>
          <cell r="J48">
            <v>738.2299999999999</v>
          </cell>
          <cell r="K48" t="str">
            <v>ja</v>
          </cell>
          <cell r="L48" t="str">
            <v>V</v>
          </cell>
          <cell r="M48" t="str">
            <v>Volledig</v>
          </cell>
          <cell r="N48" t="str">
            <v>Volledig</v>
          </cell>
          <cell r="O48" t="str">
            <v>Volledig</v>
          </cell>
          <cell r="P48" t="str">
            <v>Volledig</v>
          </cell>
          <cell r="Q48" t="str">
            <v>Volledig</v>
          </cell>
          <cell r="R48" t="str">
            <v>Volledig</v>
          </cell>
          <cell r="S48" t="str">
            <v>Volledig</v>
          </cell>
        </row>
        <row r="49">
          <cell r="A49" t="str">
            <v>BER.0001</v>
          </cell>
          <cell r="B49">
            <v>1</v>
          </cell>
          <cell r="C49" t="str">
            <v>Berging/opslag/magazijn</v>
          </cell>
          <cell r="D49" t="str">
            <v>1 x per jaar</v>
          </cell>
          <cell r="E49">
            <v>2.5000000000000001E-3</v>
          </cell>
          <cell r="F49"/>
          <cell r="G49"/>
          <cell r="H49"/>
          <cell r="I49">
            <v>400</v>
          </cell>
          <cell r="J49">
            <v>0</v>
          </cell>
          <cell r="K49" t="str">
            <v>nee</v>
          </cell>
          <cell r="L49" t="str">
            <v>V</v>
          </cell>
          <cell r="M49" t="str">
            <v>Zie Freq</v>
          </cell>
          <cell r="N49" t="str">
            <v>Zie Freq</v>
          </cell>
          <cell r="O49" t="str">
            <v>Zie Freq</v>
          </cell>
          <cell r="P49" t="str">
            <v>Zie Freq</v>
          </cell>
          <cell r="Q49" t="str">
            <v>Zie Freq</v>
          </cell>
          <cell r="R49" t="str">
            <v>NVT</v>
          </cell>
          <cell r="S49" t="str">
            <v>NVT</v>
          </cell>
        </row>
        <row r="50">
          <cell r="A50" t="str">
            <v>BER.0002</v>
          </cell>
          <cell r="B50">
            <v>2</v>
          </cell>
          <cell r="C50" t="str">
            <v>Berging/opslag/magazijn</v>
          </cell>
          <cell r="D50" t="str">
            <v>2 x per jaar</v>
          </cell>
          <cell r="E50">
            <v>5.0000000000000001E-3</v>
          </cell>
          <cell r="F50"/>
          <cell r="G50"/>
          <cell r="H50"/>
          <cell r="I50">
            <v>400</v>
          </cell>
          <cell r="J50">
            <v>75</v>
          </cell>
          <cell r="K50" t="str">
            <v>nee</v>
          </cell>
          <cell r="L50" t="str">
            <v>V</v>
          </cell>
          <cell r="M50" t="str">
            <v>Zie Freq</v>
          </cell>
          <cell r="N50" t="str">
            <v>Zie Freq</v>
          </cell>
          <cell r="O50" t="str">
            <v>Zie Freq</v>
          </cell>
          <cell r="P50" t="str">
            <v>Zie Freq</v>
          </cell>
          <cell r="Q50" t="str">
            <v>Zie Freq</v>
          </cell>
          <cell r="R50" t="str">
            <v>NVT</v>
          </cell>
          <cell r="S50" t="str">
            <v>NVT</v>
          </cell>
        </row>
        <row r="51">
          <cell r="A51" t="str">
            <v>BER.0003</v>
          </cell>
          <cell r="B51">
            <v>3</v>
          </cell>
          <cell r="C51" t="str">
            <v>Berging/opslag/magazijn</v>
          </cell>
          <cell r="D51" t="str">
            <v>3 x per jaar</v>
          </cell>
          <cell r="E51">
            <v>7.4999999999999997E-3</v>
          </cell>
          <cell r="F51"/>
          <cell r="G51"/>
          <cell r="H51"/>
          <cell r="I51">
            <v>400</v>
          </cell>
          <cell r="J51">
            <v>0</v>
          </cell>
          <cell r="K51" t="str">
            <v>nee</v>
          </cell>
          <cell r="L51" t="str">
            <v>V</v>
          </cell>
          <cell r="M51" t="str">
            <v>Zie Freq</v>
          </cell>
          <cell r="N51" t="str">
            <v>Zie Freq</v>
          </cell>
          <cell r="O51" t="str">
            <v>Zie Freq</v>
          </cell>
          <cell r="P51" t="str">
            <v>Zie Freq</v>
          </cell>
          <cell r="Q51" t="str">
            <v>Zie Freq</v>
          </cell>
          <cell r="R51" t="str">
            <v>NVT</v>
          </cell>
          <cell r="S51" t="str">
            <v>NVT</v>
          </cell>
        </row>
        <row r="52">
          <cell r="A52" t="str">
            <v>BER.365.1</v>
          </cell>
          <cell r="B52">
            <v>365</v>
          </cell>
          <cell r="C52" t="str">
            <v>Berging/opslag/magazijn</v>
          </cell>
          <cell r="D52" t="str">
            <v>Klasse 1</v>
          </cell>
          <cell r="E52">
            <v>0.17435897435897435</v>
          </cell>
          <cell r="F52">
            <v>0.23538461538461539</v>
          </cell>
          <cell r="G52">
            <v>0</v>
          </cell>
          <cell r="H52">
            <v>0.16923076923076924</v>
          </cell>
          <cell r="I52">
            <v>630.42515500442869</v>
          </cell>
          <cell r="J52">
            <v>0</v>
          </cell>
          <cell r="K52" t="str">
            <v>ja</v>
          </cell>
          <cell r="L52" t="str">
            <v>V</v>
          </cell>
          <cell r="M52" t="str">
            <v>naloop</v>
          </cell>
          <cell r="N52" t="str">
            <v>Volledig</v>
          </cell>
          <cell r="O52" t="str">
            <v>naloop</v>
          </cell>
          <cell r="P52" t="str">
            <v>Volledig</v>
          </cell>
          <cell r="Q52" t="str">
            <v>naloop</v>
          </cell>
          <cell r="R52" t="str">
            <v>naloop</v>
          </cell>
          <cell r="S52" t="str">
            <v>naloop</v>
          </cell>
        </row>
        <row r="53">
          <cell r="A53" t="str">
            <v>BER.365</v>
          </cell>
          <cell r="B53">
            <v>365</v>
          </cell>
          <cell r="C53" t="str">
            <v>Berging/opslag/magazijn</v>
          </cell>
          <cell r="D53" t="str">
            <v>Klasse 2</v>
          </cell>
          <cell r="E53">
            <v>0.21794871794871795</v>
          </cell>
          <cell r="F53">
            <v>0.19615384615384615</v>
          </cell>
          <cell r="G53">
            <v>9.401709401709403E-2</v>
          </cell>
          <cell r="H53">
            <v>8.461538461538462E-2</v>
          </cell>
          <cell r="I53">
            <v>615.78947368421052</v>
          </cell>
          <cell r="J53">
            <v>0</v>
          </cell>
          <cell r="K53" t="str">
            <v>ja</v>
          </cell>
          <cell r="L53" t="str">
            <v>V</v>
          </cell>
          <cell r="M53" t="str">
            <v>Volledig</v>
          </cell>
          <cell r="N53" t="str">
            <v>naloop</v>
          </cell>
          <cell r="O53" t="str">
            <v>Volledig</v>
          </cell>
          <cell r="P53" t="str">
            <v>naloop</v>
          </cell>
          <cell r="Q53" t="str">
            <v>Volledig</v>
          </cell>
          <cell r="R53" t="str">
            <v>naloop</v>
          </cell>
          <cell r="S53" t="str">
            <v>Volledig</v>
          </cell>
        </row>
        <row r="54">
          <cell r="A54" t="str">
            <v>KAN.0001</v>
          </cell>
          <cell r="B54">
            <v>1</v>
          </cell>
          <cell r="C54" t="str">
            <v>Kantoren/spreekkamers</v>
          </cell>
          <cell r="D54" t="str">
            <v>1 x per jaar</v>
          </cell>
          <cell r="E54">
            <v>0.01</v>
          </cell>
          <cell r="F54"/>
          <cell r="G54"/>
          <cell r="H54"/>
          <cell r="I54">
            <v>100</v>
          </cell>
          <cell r="J54">
            <v>0</v>
          </cell>
          <cell r="K54" t="str">
            <v>nee</v>
          </cell>
          <cell r="L54" t="str">
            <v>B</v>
          </cell>
          <cell r="M54" t="str">
            <v>Zie Freq</v>
          </cell>
          <cell r="N54" t="str">
            <v>Zie Freq</v>
          </cell>
          <cell r="O54" t="str">
            <v>Zie Freq</v>
          </cell>
          <cell r="P54" t="str">
            <v>Zie Freq</v>
          </cell>
          <cell r="Q54" t="str">
            <v>Zie Freq</v>
          </cell>
          <cell r="R54" t="str">
            <v>NVT</v>
          </cell>
          <cell r="S54" t="str">
            <v>NVT</v>
          </cell>
        </row>
        <row r="55">
          <cell r="A55" t="str">
            <v>KAN.0002</v>
          </cell>
          <cell r="B55">
            <v>2</v>
          </cell>
          <cell r="C55" t="str">
            <v>Kantoren/spreekkamers</v>
          </cell>
          <cell r="D55" t="str">
            <v>2 x per jaar</v>
          </cell>
          <cell r="E55">
            <v>0.02</v>
          </cell>
          <cell r="F55"/>
          <cell r="G55"/>
          <cell r="H55"/>
          <cell r="I55">
            <v>100</v>
          </cell>
          <cell r="J55">
            <v>89</v>
          </cell>
          <cell r="K55" t="str">
            <v>nee</v>
          </cell>
          <cell r="L55" t="str">
            <v>B</v>
          </cell>
          <cell r="M55" t="str">
            <v>Zie Freq</v>
          </cell>
          <cell r="N55" t="str">
            <v>Zie Freq</v>
          </cell>
          <cell r="O55" t="str">
            <v>Zie Freq</v>
          </cell>
          <cell r="P55" t="str">
            <v>Zie Freq</v>
          </cell>
          <cell r="Q55" t="str">
            <v>Zie Freq</v>
          </cell>
          <cell r="R55" t="str">
            <v>NVT</v>
          </cell>
          <cell r="S55" t="str">
            <v>NVT</v>
          </cell>
        </row>
        <row r="56">
          <cell r="A56" t="str">
            <v>KAN.365.1</v>
          </cell>
          <cell r="B56">
            <v>365</v>
          </cell>
          <cell r="C56" t="str">
            <v>Kantoren/spreekkamers</v>
          </cell>
          <cell r="D56" t="str">
            <v>Klasse 1</v>
          </cell>
          <cell r="E56">
            <v>0.27200000000000002</v>
          </cell>
          <cell r="F56">
            <v>0.34</v>
          </cell>
          <cell r="G56">
            <v>0</v>
          </cell>
          <cell r="H56">
            <v>0.24444444444444444</v>
          </cell>
          <cell r="I56">
            <v>426.18059159314993</v>
          </cell>
          <cell r="J56">
            <v>24</v>
          </cell>
          <cell r="K56" t="str">
            <v>ja</v>
          </cell>
          <cell r="L56" t="str">
            <v>B</v>
          </cell>
          <cell r="M56" t="str">
            <v>naloop</v>
          </cell>
          <cell r="N56" t="str">
            <v>Volledig</v>
          </cell>
          <cell r="O56" t="str">
            <v>naloop</v>
          </cell>
          <cell r="P56" t="str">
            <v>Volledig</v>
          </cell>
          <cell r="Q56" t="str">
            <v>naloop</v>
          </cell>
          <cell r="R56" t="str">
            <v>naloop</v>
          </cell>
          <cell r="S56" t="str">
            <v>naloop</v>
          </cell>
        </row>
        <row r="57">
          <cell r="A57" t="str">
            <v>KAN.365.2</v>
          </cell>
          <cell r="B57">
            <v>365</v>
          </cell>
          <cell r="C57" t="str">
            <v>Kantoren/spreekkamers</v>
          </cell>
          <cell r="D57" t="str">
            <v>Klasse 2</v>
          </cell>
          <cell r="E57">
            <v>0.34</v>
          </cell>
          <cell r="F57">
            <v>0.28333333333333333</v>
          </cell>
          <cell r="G57">
            <v>0.14666666666666667</v>
          </cell>
          <cell r="H57">
            <v>0.12222222222222222</v>
          </cell>
          <cell r="I57">
            <v>409.09090909090907</v>
          </cell>
          <cell r="J57">
            <v>0</v>
          </cell>
          <cell r="K57" t="str">
            <v>ja</v>
          </cell>
          <cell r="L57" t="str">
            <v>B</v>
          </cell>
          <cell r="M57" t="str">
            <v>Volledig</v>
          </cell>
          <cell r="N57" t="str">
            <v>naloop</v>
          </cell>
          <cell r="O57" t="str">
            <v>Volledig</v>
          </cell>
          <cell r="P57" t="str">
            <v>naloop</v>
          </cell>
          <cell r="Q57" t="str">
            <v>Volledig</v>
          </cell>
          <cell r="R57" t="str">
            <v>naloop</v>
          </cell>
          <cell r="S57" t="str">
            <v>Volledig</v>
          </cell>
        </row>
        <row r="58">
          <cell r="A58" t="str">
            <v>KAN.365.3</v>
          </cell>
          <cell r="B58">
            <v>365</v>
          </cell>
          <cell r="C58" t="str">
            <v>Kantoren/spreekkamers</v>
          </cell>
          <cell r="D58" t="str">
            <v>Klasse 3</v>
          </cell>
          <cell r="E58">
            <v>0.68</v>
          </cell>
          <cell r="F58"/>
          <cell r="G58">
            <v>0.29333333333333333</v>
          </cell>
          <cell r="H58"/>
          <cell r="I58">
            <v>375</v>
          </cell>
          <cell r="J58">
            <v>108</v>
          </cell>
          <cell r="K58" t="str">
            <v>ja</v>
          </cell>
          <cell r="L58" t="str">
            <v>B</v>
          </cell>
          <cell r="M58" t="str">
            <v>Volledig</v>
          </cell>
          <cell r="N58" t="str">
            <v>Volledig</v>
          </cell>
          <cell r="O58" t="str">
            <v>Volledig</v>
          </cell>
          <cell r="P58" t="str">
            <v>Volledig</v>
          </cell>
          <cell r="Q58" t="str">
            <v>Volledig</v>
          </cell>
          <cell r="R58" t="str">
            <v>Volledig</v>
          </cell>
          <cell r="S58" t="str">
            <v>Volledig</v>
          </cell>
        </row>
        <row r="59">
          <cell r="A59" t="str">
            <v>OVE.0001</v>
          </cell>
          <cell r="B59">
            <v>1</v>
          </cell>
          <cell r="C59" t="str">
            <v>Overige</v>
          </cell>
          <cell r="D59" t="str">
            <v>1 x per jaar</v>
          </cell>
          <cell r="E59">
            <v>6.6666666666666671E-3</v>
          </cell>
          <cell r="F59"/>
          <cell r="G59"/>
          <cell r="H59"/>
          <cell r="I59">
            <v>150</v>
          </cell>
          <cell r="J59">
            <v>0</v>
          </cell>
          <cell r="K59" t="str">
            <v>nee</v>
          </cell>
          <cell r="L59" t="str">
            <v>V</v>
          </cell>
          <cell r="M59" t="str">
            <v>Zie Freq</v>
          </cell>
          <cell r="N59" t="str">
            <v>Zie Freq</v>
          </cell>
          <cell r="O59" t="str">
            <v>Zie Freq</v>
          </cell>
          <cell r="P59" t="str">
            <v>Zie Freq</v>
          </cell>
          <cell r="Q59" t="str">
            <v>Zie Freq</v>
          </cell>
          <cell r="R59" t="str">
            <v>NVT</v>
          </cell>
          <cell r="S59" t="str">
            <v>NVT</v>
          </cell>
        </row>
        <row r="60">
          <cell r="A60" t="str">
            <v>OVE.0003</v>
          </cell>
          <cell r="B60">
            <v>3</v>
          </cell>
          <cell r="C60" t="str">
            <v>Overige</v>
          </cell>
          <cell r="D60" t="str">
            <v>3 x per jaar</v>
          </cell>
          <cell r="E60">
            <v>0.02</v>
          </cell>
          <cell r="F60"/>
          <cell r="G60"/>
          <cell r="H60"/>
          <cell r="I60">
            <v>150</v>
          </cell>
          <cell r="J60">
            <v>0</v>
          </cell>
          <cell r="K60" t="str">
            <v>nee</v>
          </cell>
          <cell r="L60" t="str">
            <v>V</v>
          </cell>
          <cell r="M60" t="str">
            <v>Zie Freq</v>
          </cell>
          <cell r="N60" t="str">
            <v>Zie Freq</v>
          </cell>
          <cell r="O60" t="str">
            <v>Zie Freq</v>
          </cell>
          <cell r="P60" t="str">
            <v>Zie Freq</v>
          </cell>
          <cell r="Q60" t="str">
            <v>Zie Freq</v>
          </cell>
          <cell r="R60" t="str">
            <v>NVT</v>
          </cell>
          <cell r="S60" t="str">
            <v>NVT</v>
          </cell>
        </row>
        <row r="61">
          <cell r="A61" t="str">
            <v>NVT.0000</v>
          </cell>
          <cell r="B61">
            <v>0</v>
          </cell>
          <cell r="C61" t="str">
            <v>Niet van toepassing</v>
          </cell>
          <cell r="D61" t="str">
            <v>Niet van toepassing</v>
          </cell>
          <cell r="E61"/>
          <cell r="F61"/>
          <cell r="G61"/>
          <cell r="H61"/>
          <cell r="I61"/>
          <cell r="J61">
            <v>81</v>
          </cell>
          <cell r="K61"/>
          <cell r="L61"/>
          <cell r="M61" t="str">
            <v>NVT</v>
          </cell>
          <cell r="N61" t="str">
            <v>NVT</v>
          </cell>
          <cell r="O61" t="str">
            <v>NVT</v>
          </cell>
          <cell r="P61" t="str">
            <v>NVT</v>
          </cell>
          <cell r="Q61" t="str">
            <v>NVT</v>
          </cell>
          <cell r="R61" t="str">
            <v>NVT</v>
          </cell>
          <cell r="S61" t="str">
            <v>NVT</v>
          </cell>
        </row>
        <row r="62">
          <cell r="A62" t="str">
            <v>O.A.0000</v>
          </cell>
          <cell r="B62">
            <v>0</v>
          </cell>
          <cell r="C62" t="str">
            <v>Op afroep</v>
          </cell>
          <cell r="D62" t="str">
            <v>Op afroep</v>
          </cell>
          <cell r="E62"/>
          <cell r="F62"/>
          <cell r="G62"/>
          <cell r="H62"/>
          <cell r="I62"/>
          <cell r="J62">
            <v>1742</v>
          </cell>
          <cell r="K62"/>
          <cell r="L62"/>
          <cell r="M62" t="str">
            <v>o.a.</v>
          </cell>
          <cell r="N62" t="str">
            <v>o.a.</v>
          </cell>
          <cell r="O62" t="str">
            <v>o.a.</v>
          </cell>
          <cell r="P62" t="str">
            <v>o.a.</v>
          </cell>
          <cell r="Q62" t="str">
            <v>o.a.</v>
          </cell>
          <cell r="R62" t="str">
            <v>o.a.</v>
          </cell>
          <cell r="S62" t="str">
            <v>o.a.</v>
          </cell>
        </row>
        <row r="63">
          <cell r="A63"/>
          <cell r="B63"/>
          <cell r="C63"/>
          <cell r="D63"/>
          <cell r="E63"/>
          <cell r="F63"/>
          <cell r="G63"/>
          <cell r="H63"/>
          <cell r="I63"/>
          <cell r="J63"/>
          <cell r="K63"/>
          <cell r="L63"/>
          <cell r="M63"/>
          <cell r="N63"/>
          <cell r="O63"/>
          <cell r="P63"/>
          <cell r="Q63"/>
          <cell r="R63"/>
          <cell r="S63"/>
        </row>
        <row r="64">
          <cell r="A64"/>
          <cell r="B64"/>
          <cell r="C64"/>
          <cell r="D64"/>
          <cell r="E64"/>
          <cell r="F64"/>
          <cell r="G64"/>
          <cell r="H64"/>
          <cell r="I64"/>
          <cell r="J64"/>
          <cell r="K64"/>
          <cell r="L64"/>
          <cell r="Q64"/>
          <cell r="R64"/>
          <cell r="S64"/>
        </row>
      </sheetData>
      <sheetData sheetId="7"/>
      <sheetData sheetId="8"/>
      <sheetData sheetId="9"/>
      <sheetData sheetId="10"/>
      <sheetData sheetId="11"/>
      <sheetData sheetId="12">
        <row r="2">
          <cell r="I2" t="str">
            <v>Binnenglas (dak/kap)</v>
          </cell>
          <cell r="J2">
            <v>0.52697971260000009</v>
          </cell>
        </row>
        <row r="3">
          <cell r="I3" t="str">
            <v>Binnenglas (gevel/perron)</v>
          </cell>
          <cell r="J3">
            <v>0.35131980839999999</v>
          </cell>
        </row>
        <row r="4">
          <cell r="I4" t="str">
            <v>Buitenglas (dak/kap)</v>
          </cell>
          <cell r="J4">
            <v>0.52697971260000009</v>
          </cell>
        </row>
        <row r="5">
          <cell r="I5" t="str">
            <v>Buitenglas (gevel/perron)</v>
          </cell>
          <cell r="J5">
            <v>0.35131980839999999</v>
          </cell>
        </row>
        <row r="6">
          <cell r="I6" t="str">
            <v>Glas winkels</v>
          </cell>
          <cell r="J6">
            <v>0.35131980839999999</v>
          </cell>
        </row>
        <row r="7">
          <cell r="I7" t="str">
            <v>Glaslamellen</v>
          </cell>
          <cell r="J7">
            <v>0.35131980839999999</v>
          </cell>
        </row>
        <row r="8">
          <cell r="I8" t="str">
            <v>Lichtkoepels binnenzijde</v>
          </cell>
          <cell r="J8">
            <v>0.40987310979999997</v>
          </cell>
        </row>
        <row r="9">
          <cell r="I9" t="str">
            <v>Lichtkoepels buitenzijde</v>
          </cell>
          <cell r="J9">
            <v>0.40987310979999997</v>
          </cell>
        </row>
        <row r="10">
          <cell r="I10" t="str">
            <v>Liftkooi binnenzijde</v>
          </cell>
          <cell r="J10">
            <v>3.2204315770000003</v>
          </cell>
        </row>
        <row r="11">
          <cell r="I11" t="str">
            <v>Liftkooi buitenzijde</v>
          </cell>
          <cell r="J11">
            <v>0.35131980839999999</v>
          </cell>
        </row>
        <row r="12">
          <cell r="I12" t="str">
            <v>Liftschacht binnenzijde</v>
          </cell>
          <cell r="J12">
            <v>3.2204315770000003</v>
          </cell>
        </row>
        <row r="13">
          <cell r="I13" t="str">
            <v>Liftschacht buitenzijde</v>
          </cell>
          <cell r="J13">
            <v>0.35131980839999999</v>
          </cell>
        </row>
        <row r="14">
          <cell r="I14" t="str">
            <v>Separatieglas</v>
          </cell>
          <cell r="J14">
            <v>0.35131980839999999</v>
          </cell>
        </row>
      </sheetData>
      <sheetData sheetId="13"/>
      <sheetData sheetId="14"/>
      <sheetData sheetId="15"/>
      <sheetData sheetId="16"/>
      <sheetData sheetId="17"/>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jsverhoging"/>
      <sheetName val="Mutatieblad"/>
      <sheetName val="1-Inschrijfstaat"/>
      <sheetName val="2a-Kosten per locatie"/>
      <sheetName val="2b-Splitsing technisch-Comfort"/>
      <sheetName val="3-Ruimtestaat"/>
      <sheetName val="4-Kengetal"/>
      <sheetName val="5-Schrobben vloeren"/>
      <sheetName val="6-Aanvullend"/>
      <sheetName val="7-Ballastbed "/>
      <sheetName val="8-Sanitaire voorzieningen"/>
      <sheetName val="9-Geveldelen  en wanden"/>
      <sheetName val="10-Glasstaat"/>
      <sheetName val="10-Glas kosten totaal"/>
      <sheetName val="12-Machinekosten"/>
      <sheetName val="13a- Afroepprijs"/>
      <sheetName val="13b-Afroep RVS kraaiennest"/>
      <sheetName val="13c-Afroep Kap Bijlmer"/>
      <sheetName val="14-Gladheidsbestrijding"/>
      <sheetName val="15-Periodieke beurt"/>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2">
          <cell r="I2" t="str">
            <v>Binnenglas (dak/kap)</v>
          </cell>
          <cell r="J2">
            <v>0.52697971260000009</v>
          </cell>
        </row>
        <row r="3">
          <cell r="I3" t="str">
            <v>Binnenglas (gevel/perron)</v>
          </cell>
          <cell r="J3">
            <v>0.35131980839999999</v>
          </cell>
        </row>
        <row r="4">
          <cell r="I4" t="str">
            <v>Buitenglas (dak/kap)</v>
          </cell>
          <cell r="J4">
            <v>0.52697971260000009</v>
          </cell>
        </row>
        <row r="5">
          <cell r="I5" t="str">
            <v>Buitenglas (gevel/perron)</v>
          </cell>
          <cell r="J5">
            <v>0.35131980839999999</v>
          </cell>
        </row>
        <row r="6">
          <cell r="I6" t="str">
            <v>Glas winkels</v>
          </cell>
          <cell r="J6">
            <v>0.35131980839999999</v>
          </cell>
        </row>
        <row r="7">
          <cell r="I7" t="str">
            <v>Glaslamellen</v>
          </cell>
          <cell r="J7">
            <v>0.35131980839999999</v>
          </cell>
        </row>
        <row r="8">
          <cell r="I8" t="str">
            <v>Lichtkoepels binnenzijde</v>
          </cell>
          <cell r="J8">
            <v>0.40987310979999997</v>
          </cell>
        </row>
        <row r="9">
          <cell r="I9" t="str">
            <v>Lichtkoepels buitenzijde</v>
          </cell>
          <cell r="J9">
            <v>0.40987310979999997</v>
          </cell>
        </row>
        <row r="10">
          <cell r="I10" t="str">
            <v>Liftkooi binnenzijde</v>
          </cell>
          <cell r="J10">
            <v>3.2204315770000003</v>
          </cell>
        </row>
        <row r="11">
          <cell r="I11" t="str">
            <v>Liftkooi buitenzijde</v>
          </cell>
          <cell r="J11">
            <v>0.35131980839999999</v>
          </cell>
        </row>
        <row r="12">
          <cell r="I12" t="str">
            <v>Liftschacht binnenzijde</v>
          </cell>
          <cell r="J12">
            <v>3.2204315770000003</v>
          </cell>
        </row>
        <row r="13">
          <cell r="I13" t="str">
            <v>Liftschacht buitenzijde</v>
          </cell>
          <cell r="J13">
            <v>0.35131980839999999</v>
          </cell>
        </row>
        <row r="14">
          <cell r="I14" t="str">
            <v>Separatieglas</v>
          </cell>
          <cell r="J14">
            <v>0.35131980839999999</v>
          </cell>
        </row>
      </sheetData>
      <sheetData sheetId="13"/>
      <sheetData sheetId="14"/>
      <sheetData sheetId="15"/>
      <sheetData sheetId="16"/>
      <sheetData sheetId="17"/>
      <sheetData sheetId="18"/>
      <sheetData sheetId="19"/>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1-Contractblad dag"/>
      <sheetName val="1-Contractbladlocatie"/>
      <sheetName val="Data"/>
      <sheetName val="2-Kengetal"/>
      <sheetName val="3-Basis ruimtestaat"/>
      <sheetName val="4-Premies en opslagen"/>
      <sheetName val="5-Opbouw uurtarieven"/>
      <sheetName val="6- toeslagenmatrix"/>
      <sheetName val="7-Machine-investeringskosten"/>
      <sheetName val="8-Afroepprijs"/>
      <sheetName val="Totaaloverzicht"/>
    </sheetNames>
    <sheetDataSet>
      <sheetData sheetId="0" refreshError="1"/>
      <sheetData sheetId="1" refreshError="1"/>
      <sheetData sheetId="2" refreshError="1"/>
      <sheetData sheetId="3" refreshError="1"/>
      <sheetData sheetId="4">
        <row r="11">
          <cell r="A11">
            <v>1052</v>
          </cell>
        </row>
      </sheetData>
      <sheetData sheetId="5"/>
      <sheetData sheetId="6" refreshError="1"/>
      <sheetData sheetId="7" refreshError="1"/>
      <sheetData sheetId="8" refreshError="1"/>
      <sheetData sheetId="9"/>
      <sheetData sheetId="10" refreshError="1"/>
      <sheetData sheetId="11">
        <row r="10">
          <cell r="A10" t="str">
            <v>Mw. Raven</v>
          </cell>
          <cell r="B10" t="str">
            <v>Sportcomplex de Kloet</v>
          </cell>
          <cell r="C10" t="str">
            <v>12.00-12.45 15.00-16.30</v>
          </cell>
          <cell r="D10">
            <v>22919</v>
          </cell>
          <cell r="E10" t="str">
            <v>nee</v>
          </cell>
          <cell r="F10">
            <v>38283</v>
          </cell>
          <cell r="G10"/>
          <cell r="H10">
            <v>8.75</v>
          </cell>
          <cell r="I10">
            <v>11.81</v>
          </cell>
          <cell r="J10"/>
          <cell r="K10"/>
          <cell r="L10">
            <v>11.81</v>
          </cell>
        </row>
        <row r="11">
          <cell r="A11" t="str">
            <v>Mw. Raven</v>
          </cell>
          <cell r="B11" t="str">
            <v>gymzaal de Helt</v>
          </cell>
          <cell r="C11" t="str">
            <v>21.00-22.00</v>
          </cell>
          <cell r="D11">
            <v>22919</v>
          </cell>
          <cell r="E11" t="str">
            <v>nee</v>
          </cell>
          <cell r="F11">
            <v>38283</v>
          </cell>
          <cell r="G11"/>
          <cell r="H11">
            <v>5</v>
          </cell>
          <cell r="I11">
            <v>11.81</v>
          </cell>
          <cell r="J11"/>
          <cell r="K11"/>
          <cell r="L11">
            <v>11.81</v>
          </cell>
        </row>
        <row r="12">
          <cell r="A12" t="str">
            <v>Mw. Raven</v>
          </cell>
          <cell r="B12" t="str">
            <v>Gymzaal Oostesluis</v>
          </cell>
          <cell r="C12" t="str">
            <v>20.00-21.00</v>
          </cell>
          <cell r="D12">
            <v>22919</v>
          </cell>
          <cell r="E12" t="str">
            <v>nee</v>
          </cell>
          <cell r="F12">
            <v>38283</v>
          </cell>
          <cell r="G12"/>
          <cell r="H12">
            <v>5</v>
          </cell>
          <cell r="I12">
            <v>11.81</v>
          </cell>
          <cell r="J12"/>
          <cell r="K12"/>
          <cell r="L12">
            <v>11.81</v>
          </cell>
        </row>
        <row r="13">
          <cell r="A13" t="str">
            <v>Diana Roos</v>
          </cell>
          <cell r="B13" t="str">
            <v>Gymzaal de Woud</v>
          </cell>
          <cell r="C13" t="str">
            <v>21.00-22.00</v>
          </cell>
          <cell r="D13" t="str">
            <v>eigenaar Streekclean</v>
          </cell>
          <cell r="E13"/>
          <cell r="F13"/>
          <cell r="G13"/>
          <cell r="H13"/>
          <cell r="I13"/>
          <cell r="J13"/>
          <cell r="K13"/>
          <cell r="L13">
            <v>0</v>
          </cell>
        </row>
        <row r="14">
          <cell r="A14" t="str">
            <v>Diana Roos</v>
          </cell>
          <cell r="B14" t="str">
            <v>Gymzaal de Horn</v>
          </cell>
          <cell r="C14" t="str">
            <v>20.00-21.00</v>
          </cell>
          <cell r="D14"/>
          <cell r="E14"/>
          <cell r="F14"/>
          <cell r="G14"/>
          <cell r="H14"/>
          <cell r="I14"/>
          <cell r="J14"/>
          <cell r="K14"/>
          <cell r="L14">
            <v>0</v>
          </cell>
        </row>
        <row r="15">
          <cell r="A15" t="str">
            <v>Olga Roos</v>
          </cell>
          <cell r="B15" t="str">
            <v>gymzaal Rozenboom</v>
          </cell>
          <cell r="C15" t="str">
            <v>21.00-22.00</v>
          </cell>
          <cell r="D15" t="str">
            <v>eigenaar Streekclean</v>
          </cell>
          <cell r="E15"/>
          <cell r="F15"/>
          <cell r="G15"/>
          <cell r="H15"/>
          <cell r="I15"/>
          <cell r="J15"/>
          <cell r="K15"/>
          <cell r="L15">
            <v>0</v>
          </cell>
        </row>
        <row r="16">
          <cell r="A16"/>
          <cell r="B16"/>
          <cell r="C16"/>
          <cell r="D16"/>
          <cell r="E16"/>
          <cell r="F16"/>
          <cell r="G16"/>
          <cell r="H16"/>
          <cell r="I16"/>
          <cell r="J16"/>
          <cell r="K16"/>
          <cell r="L16">
            <v>0</v>
          </cell>
        </row>
        <row r="17">
          <cell r="A17"/>
          <cell r="B17"/>
          <cell r="C17"/>
          <cell r="D17"/>
          <cell r="E17"/>
          <cell r="F17"/>
          <cell r="G17"/>
          <cell r="H17"/>
          <cell r="I17"/>
          <cell r="J17"/>
          <cell r="K17"/>
          <cell r="L17">
            <v>0</v>
          </cell>
        </row>
        <row r="18">
          <cell r="A18"/>
          <cell r="B18"/>
          <cell r="C18"/>
          <cell r="D18"/>
          <cell r="E18"/>
          <cell r="F18"/>
          <cell r="G18"/>
          <cell r="H18"/>
          <cell r="I18"/>
          <cell r="J18"/>
          <cell r="K18"/>
          <cell r="L18">
            <v>0</v>
          </cell>
        </row>
        <row r="19">
          <cell r="A19"/>
          <cell r="B19"/>
          <cell r="C19"/>
          <cell r="D19"/>
          <cell r="E19"/>
          <cell r="F19"/>
          <cell r="G19"/>
          <cell r="H19"/>
          <cell r="I19"/>
          <cell r="J19"/>
          <cell r="K19"/>
          <cell r="L19">
            <v>0</v>
          </cell>
        </row>
        <row r="20">
          <cell r="A20"/>
          <cell r="B20"/>
          <cell r="C20"/>
          <cell r="D20"/>
          <cell r="E20"/>
          <cell r="F20"/>
          <cell r="G20"/>
          <cell r="H20"/>
          <cell r="I20"/>
          <cell r="J20"/>
          <cell r="K20"/>
          <cell r="L20">
            <v>0</v>
          </cell>
        </row>
        <row r="21">
          <cell r="A21"/>
          <cell r="B21"/>
          <cell r="C21"/>
          <cell r="D21"/>
          <cell r="E21"/>
          <cell r="F21"/>
          <cell r="G21"/>
          <cell r="H21"/>
          <cell r="I21"/>
          <cell r="J21"/>
          <cell r="K21"/>
          <cell r="L21">
            <v>0</v>
          </cell>
        </row>
        <row r="22">
          <cell r="A22"/>
          <cell r="B22"/>
          <cell r="C22"/>
          <cell r="D22"/>
          <cell r="E22"/>
          <cell r="F22"/>
          <cell r="G22"/>
          <cell r="H22"/>
          <cell r="I22"/>
          <cell r="J22"/>
          <cell r="K22"/>
          <cell r="L22">
            <v>0</v>
          </cell>
        </row>
        <row r="23">
          <cell r="A23"/>
          <cell r="B23"/>
          <cell r="C23"/>
          <cell r="D23"/>
          <cell r="E23"/>
          <cell r="F23"/>
          <cell r="G23"/>
          <cell r="H23"/>
          <cell r="I23"/>
          <cell r="J23"/>
          <cell r="K23"/>
          <cell r="L23">
            <v>0</v>
          </cell>
        </row>
        <row r="24">
          <cell r="A24"/>
          <cell r="B24"/>
          <cell r="C24"/>
          <cell r="D24"/>
          <cell r="E24"/>
          <cell r="F24"/>
          <cell r="G24"/>
          <cell r="H24"/>
          <cell r="I24"/>
          <cell r="J24"/>
          <cell r="K24"/>
          <cell r="L24"/>
        </row>
        <row r="25">
          <cell r="A25" t="str">
            <v>Subtotaal loonkosten</v>
          </cell>
          <cell r="B25"/>
          <cell r="C25"/>
          <cell r="D25"/>
          <cell r="E25"/>
          <cell r="F25"/>
          <cell r="G25"/>
          <cell r="H25"/>
          <cell r="I25"/>
          <cell r="J25"/>
          <cell r="K25"/>
          <cell r="L25"/>
        </row>
        <row r="26">
          <cell r="F26"/>
          <cell r="G26"/>
          <cell r="H26"/>
          <cell r="I26"/>
        </row>
        <row r="27">
          <cell r="A27" t="str">
            <v>Vakantietoeslag</v>
          </cell>
          <cell r="B27"/>
          <cell r="C27"/>
          <cell r="D27"/>
          <cell r="E27"/>
          <cell r="F27"/>
          <cell r="G27"/>
          <cell r="H27"/>
          <cell r="I27"/>
          <cell r="J27"/>
          <cell r="K27"/>
          <cell r="L27"/>
        </row>
        <row r="28">
          <cell r="A28" t="str">
            <v>Sociale lasten</v>
          </cell>
          <cell r="B28"/>
          <cell r="C28"/>
          <cell r="D28"/>
          <cell r="E28"/>
          <cell r="F28"/>
          <cell r="G28"/>
          <cell r="H28"/>
          <cell r="I28"/>
          <cell r="J28"/>
          <cell r="K28"/>
          <cell r="L28"/>
        </row>
        <row r="29">
          <cell r="F29"/>
          <cell r="G29"/>
          <cell r="H29"/>
          <cell r="I29"/>
        </row>
        <row r="30">
          <cell r="A30" t="str">
            <v>Loonkosten overname personeel</v>
          </cell>
          <cell r="B30"/>
          <cell r="C30"/>
          <cell r="D30"/>
          <cell r="E30"/>
          <cell r="F30"/>
          <cell r="G30"/>
          <cell r="H30"/>
          <cell r="I30"/>
          <cell r="J30"/>
          <cell r="K30"/>
          <cell r="L30"/>
        </row>
        <row r="31">
          <cell r="F31"/>
          <cell r="G31"/>
          <cell r="H31"/>
          <cell r="I31"/>
        </row>
        <row r="32">
          <cell r="A32" t="str">
            <v>Toelichting:</v>
          </cell>
          <cell r="B32"/>
          <cell r="C32"/>
          <cell r="F32"/>
          <cell r="G32"/>
          <cell r="H32"/>
          <cell r="I32"/>
        </row>
        <row r="33">
          <cell r="A33" t="str">
            <v>Bij gunning dient de leverancier de werkgelegenheidsclausule bij contractwisseling volgens de geldende CAO voor het Schoonmaak- en Glazenwassersbedrijf (artikel 38) toe te passen. In</v>
          </cell>
          <cell r="F33"/>
          <cell r="G33"/>
          <cell r="H33"/>
          <cell r="I33"/>
        </row>
        <row r="34">
          <cell r="A34" t="str">
            <v xml:space="preserve">genoemd artikel staat onder andere dat bij contractwisseling het schoonmaakbedrijf, dat de opdracht verwerft, verplicht is 100% van het aantal onder de regeling vallende werknemers over te nemen. Dit betreft: </v>
          </cell>
          <cell r="F34"/>
          <cell r="G34"/>
          <cell r="H34"/>
          <cell r="I34"/>
        </row>
        <row r="35">
          <cell r="A35" t="str">
            <v>- de werknemer die minimaal anderhalf jaar op het betreffende object werkzaam is;</v>
          </cell>
          <cell r="F35"/>
          <cell r="G35"/>
          <cell r="H35"/>
          <cell r="I35"/>
        </row>
        <row r="36">
          <cell r="A36" t="str">
            <v>- de werknemer die op of na januari 2012 nieuw* in dienst is getreden, anders dan door contractwisseling, beschikt over een door de branche erkend diploma.</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14999847407452621"/>
  </sheetPr>
  <dimension ref="A1:H35"/>
  <sheetViews>
    <sheetView showGridLines="0" showZeros="0" showOutlineSymbols="0" zoomScaleNormal="100" workbookViewId="0">
      <pane ySplit="5" topLeftCell="A6" activePane="bottomLeft" state="frozen"/>
      <selection activeCell="E32" sqref="E32"/>
      <selection pane="bottomLeft" activeCell="E32" sqref="E32"/>
    </sheetView>
  </sheetViews>
  <sheetFormatPr defaultColWidth="9.28515625" defaultRowHeight="13.5"/>
  <cols>
    <col min="1" max="1" width="36.7109375" style="4" bestFit="1" customWidth="1"/>
    <col min="2" max="4" width="15.7109375" style="4" customWidth="1"/>
    <col min="5" max="5" width="9.7109375" style="4" customWidth="1"/>
    <col min="6" max="6" width="13.85546875" style="4" customWidth="1"/>
    <col min="7" max="7" width="3.140625" style="4" customWidth="1"/>
    <col min="8" max="8" width="7.85546875" style="4" customWidth="1"/>
    <col min="9" max="9" width="27" style="4" bestFit="1" customWidth="1"/>
    <col min="10" max="16384" width="9.28515625" style="4"/>
  </cols>
  <sheetData>
    <row r="1" spans="1:8">
      <c r="A1" s="48" t="s">
        <v>64</v>
      </c>
      <c r="B1" s="2"/>
      <c r="C1" s="2"/>
      <c r="D1" s="2"/>
      <c r="E1" s="2"/>
      <c r="F1" s="3"/>
      <c r="G1" s="3"/>
      <c r="H1" s="3"/>
    </row>
    <row r="2" spans="1:8" ht="26.1" customHeight="1">
      <c r="A2" s="48" t="s">
        <v>23</v>
      </c>
      <c r="B2" s="5"/>
      <c r="C2" s="5"/>
      <c r="D2" s="5"/>
      <c r="E2" s="5"/>
      <c r="F2" s="6"/>
      <c r="G2" s="6"/>
      <c r="H2" s="6"/>
    </row>
    <row r="3" spans="1:8">
      <c r="A3" s="5"/>
      <c r="B3" s="5"/>
      <c r="C3" s="5"/>
      <c r="D3" s="5"/>
      <c r="E3" s="5"/>
      <c r="F3" s="7"/>
      <c r="G3" s="8"/>
      <c r="H3" s="6"/>
    </row>
    <row r="4" spans="1:8" ht="17.25" customHeight="1">
      <c r="A4" s="9" t="s">
        <v>213</v>
      </c>
      <c r="B4" s="10"/>
      <c r="C4" s="10"/>
      <c r="F4" s="499" t="s">
        <v>20</v>
      </c>
      <c r="H4" s="6"/>
    </row>
    <row r="5" spans="1:8" ht="33.75" customHeight="1">
      <c r="A5" s="565" t="s">
        <v>133</v>
      </c>
      <c r="B5" s="565"/>
      <c r="C5" s="565"/>
      <c r="D5" s="565"/>
      <c r="E5" s="565"/>
      <c r="F5" s="565"/>
      <c r="G5" s="8"/>
      <c r="H5" s="6"/>
    </row>
    <row r="6" spans="1:8" ht="18" customHeight="1">
      <c r="A6" s="566"/>
      <c r="B6" s="566"/>
      <c r="C6" s="566"/>
      <c r="D6" s="566"/>
      <c r="E6" s="566"/>
      <c r="F6" s="566"/>
      <c r="G6" s="11"/>
      <c r="H6" s="12"/>
    </row>
    <row r="7" spans="1:8">
      <c r="A7" s="9"/>
      <c r="B7" s="13"/>
      <c r="C7" s="13"/>
      <c r="D7" s="13"/>
      <c r="E7" s="13"/>
      <c r="F7" s="7"/>
      <c r="G7" s="8"/>
      <c r="H7" s="6"/>
    </row>
    <row r="8" spans="1:8">
      <c r="A8" s="9"/>
      <c r="B8" s="13"/>
      <c r="C8" s="13"/>
      <c r="D8" s="13"/>
      <c r="E8" s="13"/>
      <c r="F8" s="7"/>
      <c r="G8" s="8"/>
      <c r="H8" s="6"/>
    </row>
    <row r="9" spans="1:8">
      <c r="A9" s="9"/>
      <c r="B9" s="13"/>
      <c r="C9" s="13"/>
      <c r="D9" s="13"/>
      <c r="E9" s="13"/>
      <c r="F9" s="7"/>
      <c r="G9" s="8"/>
      <c r="H9" s="6"/>
    </row>
    <row r="10" spans="1:8">
      <c r="A10" s="9"/>
      <c r="B10" s="10"/>
      <c r="C10" s="10"/>
      <c r="D10" s="10"/>
      <c r="E10" s="10"/>
      <c r="F10" s="7"/>
      <c r="G10" s="8"/>
      <c r="H10" s="6"/>
    </row>
    <row r="11" spans="1:8">
      <c r="A11" s="9"/>
      <c r="B11" s="10"/>
      <c r="C11" s="10"/>
      <c r="D11" s="10"/>
      <c r="E11" s="10"/>
      <c r="F11" s="7"/>
      <c r="G11" s="8"/>
      <c r="H11" s="6"/>
    </row>
    <row r="12" spans="1:8">
      <c r="A12" s="9"/>
      <c r="B12" s="10"/>
      <c r="C12" s="10"/>
      <c r="D12" s="10"/>
      <c r="E12" s="10"/>
      <c r="F12" s="7"/>
      <c r="G12" s="8"/>
      <c r="H12" s="6"/>
    </row>
    <row r="13" spans="1:8">
      <c r="A13" s="9"/>
      <c r="B13" s="10"/>
      <c r="C13" s="10"/>
      <c r="D13" s="10"/>
      <c r="E13" s="10"/>
      <c r="F13" s="7"/>
      <c r="G13" s="8"/>
      <c r="H13" s="6"/>
    </row>
    <row r="14" spans="1:8">
      <c r="A14" s="9"/>
      <c r="B14" s="13"/>
      <c r="C14" s="13"/>
      <c r="D14" s="13"/>
      <c r="E14" s="13"/>
      <c r="F14" s="7"/>
      <c r="G14" s="8"/>
      <c r="H14" s="6"/>
    </row>
    <row r="15" spans="1:8">
      <c r="A15" s="9"/>
      <c r="B15" s="10"/>
      <c r="C15" s="10"/>
      <c r="D15" s="14"/>
      <c r="E15" s="15"/>
      <c r="F15" s="7"/>
      <c r="G15" s="8"/>
      <c r="H15" s="6"/>
    </row>
    <row r="16" spans="1:8">
      <c r="A16" s="9"/>
      <c r="B16" s="10"/>
      <c r="C16" s="10"/>
      <c r="D16" s="16"/>
      <c r="E16" s="17"/>
      <c r="F16" s="7"/>
      <c r="G16" s="8"/>
      <c r="H16" s="6"/>
    </row>
    <row r="17" spans="1:8">
      <c r="A17" s="6"/>
      <c r="B17" s="6"/>
      <c r="C17" s="6"/>
      <c r="D17" s="6"/>
      <c r="E17" s="6"/>
      <c r="F17" s="6"/>
      <c r="G17" s="6"/>
      <c r="H17" s="6"/>
    </row>
    <row r="18" spans="1:8">
      <c r="A18" s="9"/>
      <c r="B18" s="18"/>
      <c r="C18" s="439"/>
      <c r="D18" s="18"/>
      <c r="E18" s="18"/>
      <c r="F18" s="19"/>
      <c r="G18" s="11"/>
      <c r="H18" s="6"/>
    </row>
    <row r="19" spans="1:8">
      <c r="A19" s="20"/>
      <c r="B19" s="21"/>
      <c r="C19" s="22"/>
      <c r="D19" s="21"/>
      <c r="E19" s="22"/>
      <c r="F19" s="23"/>
      <c r="G19" s="11"/>
      <c r="H19" s="24"/>
    </row>
    <row r="20" spans="1:8">
      <c r="A20" s="9"/>
      <c r="B20" s="21"/>
      <c r="C20" s="22"/>
      <c r="D20" s="21"/>
      <c r="E20" s="22"/>
      <c r="F20" s="23"/>
      <c r="G20" s="11"/>
      <c r="H20" s="24"/>
    </row>
    <row r="21" spans="1:8">
      <c r="A21" s="25"/>
      <c r="B21" s="22"/>
      <c r="C21" s="26"/>
      <c r="D21" s="22"/>
      <c r="E21" s="26"/>
      <c r="F21" s="11"/>
      <c r="G21" s="11"/>
      <c r="H21" s="12"/>
    </row>
    <row r="22" spans="1:8">
      <c r="A22" s="9"/>
      <c r="B22" s="27"/>
      <c r="C22" s="28"/>
      <c r="D22" s="27"/>
      <c r="E22" s="28"/>
      <c r="F22" s="11"/>
      <c r="G22" s="11"/>
      <c r="H22" s="12"/>
    </row>
    <row r="23" spans="1:8">
      <c r="A23" s="6"/>
      <c r="B23" s="29"/>
      <c r="C23" s="27"/>
      <c r="D23" s="29"/>
      <c r="E23" s="27"/>
      <c r="F23" s="11"/>
      <c r="G23" s="11"/>
      <c r="H23" s="12"/>
    </row>
    <row r="24" spans="1:8">
      <c r="A24" s="9"/>
      <c r="B24" s="29"/>
      <c r="C24" s="27"/>
      <c r="D24" s="29"/>
      <c r="E24" s="27"/>
      <c r="F24" s="11"/>
      <c r="G24" s="11"/>
      <c r="H24" s="12"/>
    </row>
    <row r="25" spans="1:8">
      <c r="A25" s="6"/>
      <c r="B25" s="29"/>
      <c r="C25" s="27"/>
      <c r="D25" s="29"/>
      <c r="E25" s="27"/>
      <c r="F25" s="11"/>
      <c r="G25" s="11"/>
      <c r="H25" s="12"/>
    </row>
    <row r="26" spans="1:8">
      <c r="A26" s="6"/>
      <c r="B26" s="29"/>
      <c r="C26" s="27"/>
      <c r="D26" s="29"/>
      <c r="E26" s="27"/>
      <c r="F26" s="30"/>
      <c r="G26" s="31"/>
      <c r="H26" s="32"/>
    </row>
    <row r="27" spans="1:8">
      <c r="A27" s="6"/>
      <c r="B27" s="29"/>
      <c r="C27" s="27"/>
      <c r="D27" s="29"/>
      <c r="E27" s="27"/>
      <c r="F27" s="30"/>
      <c r="G27" s="31"/>
      <c r="H27" s="33"/>
    </row>
    <row r="28" spans="1:8">
      <c r="A28" s="25"/>
      <c r="B28" s="27"/>
      <c r="C28" s="34"/>
      <c r="D28" s="27"/>
      <c r="E28" s="34"/>
      <c r="F28" s="35"/>
      <c r="G28" s="31"/>
      <c r="H28" s="36"/>
    </row>
    <row r="29" spans="1:8">
      <c r="A29" s="37"/>
      <c r="B29" s="27"/>
      <c r="C29" s="37"/>
      <c r="D29" s="27"/>
      <c r="E29" s="37"/>
      <c r="F29" s="38"/>
      <c r="G29" s="31"/>
      <c r="H29" s="36"/>
    </row>
    <row r="30" spans="1:8">
      <c r="A30" s="25"/>
      <c r="B30" s="29"/>
      <c r="C30" s="39"/>
      <c r="D30" s="27"/>
      <c r="E30" s="39"/>
      <c r="F30" s="35"/>
      <c r="G30" s="31"/>
      <c r="H30" s="36"/>
    </row>
    <row r="31" spans="1:8">
      <c r="A31" s="25"/>
      <c r="B31" s="29"/>
      <c r="C31" s="39"/>
      <c r="D31" s="27"/>
      <c r="E31" s="39"/>
      <c r="F31" s="35"/>
      <c r="G31" s="31"/>
      <c r="H31" s="36"/>
    </row>
    <row r="32" spans="1:8">
      <c r="A32" s="40"/>
      <c r="B32" s="40"/>
      <c r="C32" s="40"/>
      <c r="D32" s="40"/>
      <c r="E32" s="40"/>
      <c r="F32" s="41"/>
      <c r="G32" s="3"/>
      <c r="H32" s="3"/>
    </row>
    <row r="33" spans="1:8">
      <c r="A33" s="42"/>
      <c r="B33" s="42"/>
      <c r="C33" s="43"/>
      <c r="D33" s="43"/>
      <c r="E33" s="43"/>
      <c r="F33" s="3"/>
      <c r="G33" s="3"/>
      <c r="H33" s="3"/>
    </row>
    <row r="34" spans="1:8">
      <c r="A34" s="44"/>
      <c r="B34" s="45"/>
      <c r="C34" s="45"/>
      <c r="D34" s="46"/>
      <c r="E34" s="46"/>
      <c r="F34" s="3"/>
      <c r="G34" s="3"/>
      <c r="H34" s="3"/>
    </row>
    <row r="35" spans="1:8">
      <c r="C35" s="47"/>
      <c r="D35" s="47"/>
      <c r="E35" s="47"/>
      <c r="F35" s="9"/>
      <c r="G35" s="9"/>
      <c r="H35" s="9"/>
    </row>
  </sheetData>
  <dataConsolidate/>
  <mergeCells count="2">
    <mergeCell ref="A5:F5"/>
    <mergeCell ref="A6:F6"/>
  </mergeCells>
  <phoneticPr fontId="9"/>
  <pageMargins left="0.59055118110236227" right="0.59055118110236227" top="0.59055118110236227" bottom="0.78740157480314965" header="0.39370078740157483" footer="0.19685039370078741"/>
  <pageSetup paperSize="9" scale="85" orientation="portrait" r:id="rId1"/>
  <headerFooter alignWithMargins="0">
    <oddFooter>&amp;L&amp;F-&amp;A
Atir b.v. ©&amp;Rprintversie &amp;D</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69"/>
  <sheetViews>
    <sheetView showGridLines="0" showZeros="0" zoomScale="96" zoomScaleNormal="96" zoomScaleSheetLayoutView="75" zoomScalePageLayoutView="50" workbookViewId="0">
      <pane ySplit="10" topLeftCell="A11" activePane="bottomLeft" state="frozen"/>
      <selection activeCell="E32" sqref="E32"/>
      <selection pane="bottomLeft" activeCell="N33" sqref="N33"/>
    </sheetView>
  </sheetViews>
  <sheetFormatPr defaultColWidth="11.42578125" defaultRowHeight="13.5"/>
  <cols>
    <col min="1" max="1" width="39" style="4" customWidth="1"/>
    <col min="2" max="2" width="20.28515625" style="4" customWidth="1"/>
    <col min="3" max="6" width="17.5703125" style="4" customWidth="1"/>
    <col min="7" max="16384" width="11.42578125" style="4"/>
  </cols>
  <sheetData>
    <row r="1" spans="1:7" ht="14.25">
      <c r="A1" s="457" t="s">
        <v>26</v>
      </c>
      <c r="B1" s="332"/>
      <c r="C1" s="333"/>
      <c r="D1" s="334"/>
    </row>
    <row r="3" spans="1:7" ht="17.25">
      <c r="A3" s="112" t="str">
        <f>'1-Contractblad totaal'!A3</f>
        <v>Naam opdrachtgever</v>
      </c>
      <c r="B3" s="141" t="str">
        <f>'1-Contractblad totaal'!B3</f>
        <v>Gemeente Smallingerland</v>
      </c>
      <c r="C3" s="335"/>
      <c r="D3" s="335"/>
    </row>
    <row r="4" spans="1:7" ht="17.25">
      <c r="A4" s="112" t="str">
        <f>'1-Contractblad totaal'!A4</f>
        <v>Calculatie onderdeel</v>
      </c>
      <c r="B4" s="141" t="str">
        <f ca="1">MID(CELL("bestandsnaam",$C$9),SEARCH("]",CELL("bestandsnaam",$C$9),1)+1,256)</f>
        <v>9-Afroepprijs</v>
      </c>
      <c r="C4" s="336"/>
      <c r="D4" s="337"/>
    </row>
    <row r="5" spans="1:7" ht="17.25">
      <c r="A5" s="112" t="str">
        <f>'1-Contractblad totaal'!A5</f>
        <v>Gebouw/plaats</v>
      </c>
      <c r="B5" s="141" t="str">
        <f>'1-Contractblad totaal'!B5</f>
        <v>Drachten</v>
      </c>
      <c r="C5" s="336"/>
      <c r="D5" s="337"/>
    </row>
    <row r="6" spans="1:7" ht="17.25">
      <c r="A6" s="112" t="str">
        <f>'1-Contractblad totaal'!A6</f>
        <v>Referentie nummer</v>
      </c>
      <c r="B6" s="141" t="str">
        <f>'1-Contractblad totaal'!B6</f>
        <v>GS-EA-AS-2020</v>
      </c>
      <c r="C6" s="336"/>
      <c r="D6" s="337"/>
      <c r="E6" s="560"/>
      <c r="F6" s="560"/>
      <c r="G6" s="560"/>
    </row>
    <row r="7" spans="1:7" ht="17.25">
      <c r="A7" s="112" t="str">
        <f>'1-Contractblad totaal'!A8</f>
        <v>Naam dienstverlener</v>
      </c>
      <c r="B7" s="141">
        <f>'1-Contractblad totaal'!B8</f>
        <v>0</v>
      </c>
      <c r="C7" s="336"/>
      <c r="D7" s="337"/>
      <c r="E7" s="560"/>
      <c r="F7" s="560"/>
      <c r="G7" s="560"/>
    </row>
    <row r="8" spans="1:7" ht="15.75">
      <c r="A8" s="112" t="str">
        <f>'1-Contractblad totaal'!A9</f>
        <v>Prijspeil</v>
      </c>
      <c r="B8" s="113">
        <f>'1-Contractblad totaal'!B9</f>
        <v>44013</v>
      </c>
      <c r="C8" s="336"/>
      <c r="D8" s="337"/>
    </row>
    <row r="9" spans="1:7" ht="17.25">
      <c r="A9" s="111"/>
      <c r="B9" s="338"/>
      <c r="C9" s="336"/>
      <c r="D9" s="337"/>
    </row>
    <row r="10" spans="1:7">
      <c r="A10" s="339"/>
      <c r="B10" s="340"/>
      <c r="C10" s="340"/>
      <c r="D10" s="340"/>
    </row>
    <row r="11" spans="1:7" ht="15">
      <c r="A11" s="369" t="s">
        <v>172</v>
      </c>
      <c r="B11" s="370"/>
      <c r="C11" s="370"/>
      <c r="D11" s="371"/>
      <c r="E11" s="371"/>
      <c r="F11" s="372"/>
    </row>
    <row r="13" spans="1:7">
      <c r="A13" s="349"/>
      <c r="B13" s="350"/>
      <c r="C13" s="600" t="s">
        <v>127</v>
      </c>
      <c r="D13" s="601"/>
      <c r="E13" s="601"/>
      <c r="F13" s="602"/>
    </row>
    <row r="14" spans="1:7">
      <c r="A14" s="351" t="s">
        <v>56</v>
      </c>
      <c r="B14" s="351" t="s">
        <v>12</v>
      </c>
      <c r="C14" s="352" t="s">
        <v>123</v>
      </c>
      <c r="D14" s="327" t="s">
        <v>124</v>
      </c>
      <c r="E14" s="327" t="s">
        <v>125</v>
      </c>
      <c r="F14" s="327" t="s">
        <v>126</v>
      </c>
    </row>
    <row r="15" spans="1:7" ht="14.25">
      <c r="A15" s="341" t="s">
        <v>83</v>
      </c>
      <c r="B15" s="341" t="s">
        <v>38</v>
      </c>
      <c r="C15" s="465">
        <v>0</v>
      </c>
      <c r="D15" s="465">
        <v>0</v>
      </c>
      <c r="E15" s="465">
        <v>0</v>
      </c>
      <c r="F15" s="465">
        <v>0</v>
      </c>
    </row>
    <row r="16" spans="1:7" ht="14.25">
      <c r="A16" s="341" t="s">
        <v>84</v>
      </c>
      <c r="B16" s="341" t="s">
        <v>39</v>
      </c>
      <c r="C16" s="465">
        <v>0</v>
      </c>
      <c r="D16" s="465">
        <v>0</v>
      </c>
      <c r="E16" s="465">
        <v>0</v>
      </c>
      <c r="F16" s="465">
        <v>0</v>
      </c>
    </row>
    <row r="17" spans="1:7" ht="14.25">
      <c r="A17" s="353" t="s">
        <v>85</v>
      </c>
      <c r="B17" s="467"/>
      <c r="C17" s="465">
        <v>0</v>
      </c>
      <c r="D17" s="465">
        <v>0</v>
      </c>
      <c r="E17" s="465">
        <v>0</v>
      </c>
      <c r="F17" s="465">
        <v>0</v>
      </c>
    </row>
    <row r="18" spans="1:7" ht="14.25">
      <c r="A18" s="353" t="s">
        <v>7</v>
      </c>
      <c r="B18" s="467"/>
      <c r="C18" s="465">
        <v>0</v>
      </c>
      <c r="D18" s="465">
        <v>0</v>
      </c>
      <c r="E18" s="465">
        <v>0</v>
      </c>
      <c r="F18" s="465">
        <v>0</v>
      </c>
    </row>
    <row r="19" spans="1:7" ht="14.25">
      <c r="A19" s="342"/>
      <c r="B19" s="342"/>
      <c r="C19" s="342"/>
      <c r="D19" s="343"/>
    </row>
    <row r="20" spans="1:7" ht="15">
      <c r="A20" s="369" t="s">
        <v>200</v>
      </c>
      <c r="B20" s="373"/>
      <c r="C20" s="373"/>
      <c r="D20" s="373"/>
      <c r="E20" s="373"/>
      <c r="F20" s="374"/>
    </row>
    <row r="21" spans="1:7" ht="14.25">
      <c r="A21" s="354"/>
      <c r="B21" s="342"/>
      <c r="C21" s="342"/>
      <c r="D21" s="343"/>
      <c r="E21" s="600" t="s">
        <v>24</v>
      </c>
      <c r="F21" s="602"/>
    </row>
    <row r="22" spans="1:7">
      <c r="A22" s="353" t="s">
        <v>174</v>
      </c>
      <c r="B22" s="355" t="s">
        <v>12</v>
      </c>
      <c r="C22" s="356"/>
      <c r="D22" s="357"/>
      <c r="E22" s="352" t="s">
        <v>175</v>
      </c>
      <c r="F22" s="352" t="s">
        <v>176</v>
      </c>
    </row>
    <row r="23" spans="1:7" ht="14.25">
      <c r="A23" s="344" t="s">
        <v>177</v>
      </c>
      <c r="B23" s="460" t="s">
        <v>19</v>
      </c>
      <c r="C23" s="461"/>
      <c r="D23" s="461"/>
      <c r="E23" s="462">
        <v>0</v>
      </c>
      <c r="F23" s="462">
        <v>0</v>
      </c>
    </row>
    <row r="24" spans="1:7" ht="14.25">
      <c r="A24" s="344" t="s">
        <v>178</v>
      </c>
      <c r="B24" s="460" t="s">
        <v>19</v>
      </c>
      <c r="C24" s="463"/>
      <c r="D24" s="463"/>
      <c r="E24" s="462">
        <v>0</v>
      </c>
      <c r="F24" s="462">
        <v>0</v>
      </c>
    </row>
    <row r="25" spans="1:7" ht="14.25">
      <c r="A25" s="344" t="s">
        <v>179</v>
      </c>
      <c r="B25" s="460" t="s">
        <v>19</v>
      </c>
      <c r="C25" s="463"/>
      <c r="D25" s="463"/>
      <c r="E25" s="462">
        <v>0</v>
      </c>
      <c r="F25" s="462">
        <v>0</v>
      </c>
    </row>
    <row r="26" spans="1:7" ht="14.25">
      <c r="A26" s="344" t="s">
        <v>180</v>
      </c>
      <c r="B26" s="460" t="s">
        <v>19</v>
      </c>
      <c r="C26" s="464"/>
      <c r="D26" s="463"/>
      <c r="E26" s="462">
        <v>0</v>
      </c>
      <c r="F26" s="462">
        <v>0</v>
      </c>
    </row>
    <row r="27" spans="1:7" ht="14.25">
      <c r="A27" s="344" t="s">
        <v>181</v>
      </c>
      <c r="B27" s="460" t="s">
        <v>19</v>
      </c>
      <c r="C27" s="464"/>
      <c r="D27" s="463"/>
      <c r="E27" s="462">
        <v>0</v>
      </c>
      <c r="F27" s="462">
        <v>0</v>
      </c>
    </row>
    <row r="28" spans="1:7">
      <c r="A28" s="358"/>
      <c r="B28" s="359"/>
      <c r="C28" s="359"/>
      <c r="D28" s="360"/>
    </row>
    <row r="29" spans="1:7" ht="15">
      <c r="A29" s="369" t="s">
        <v>173</v>
      </c>
      <c r="B29" s="373"/>
      <c r="C29" s="373"/>
      <c r="D29" s="373"/>
      <c r="E29" s="373"/>
      <c r="F29" s="374"/>
    </row>
    <row r="30" spans="1:7">
      <c r="A30" s="345"/>
      <c r="B30" s="345"/>
      <c r="C30" s="345"/>
      <c r="D30" s="345"/>
      <c r="E30" s="191"/>
      <c r="F30" s="191"/>
      <c r="G30" s="191"/>
    </row>
    <row r="31" spans="1:7" ht="27">
      <c r="A31" s="361" t="s">
        <v>56</v>
      </c>
      <c r="B31" s="362" t="s">
        <v>12</v>
      </c>
      <c r="C31" s="356"/>
      <c r="D31" s="357"/>
      <c r="E31" s="363" t="s">
        <v>121</v>
      </c>
      <c r="F31" s="364" t="s">
        <v>122</v>
      </c>
    </row>
    <row r="32" spans="1:7" ht="14.25">
      <c r="A32" s="344" t="s">
        <v>182</v>
      </c>
      <c r="B32" s="460" t="s">
        <v>19</v>
      </c>
      <c r="C32" s="461"/>
      <c r="D32" s="461"/>
      <c r="E32" s="462">
        <v>0</v>
      </c>
      <c r="F32" s="462">
        <v>0</v>
      </c>
    </row>
    <row r="33" spans="1:6" ht="14.25">
      <c r="A33" s="344" t="s">
        <v>183</v>
      </c>
      <c r="B33" s="460" t="s">
        <v>19</v>
      </c>
      <c r="C33" s="463"/>
      <c r="D33" s="463"/>
      <c r="E33" s="462">
        <v>0</v>
      </c>
      <c r="F33" s="462">
        <v>0</v>
      </c>
    </row>
    <row r="34" spans="1:6" ht="14.25">
      <c r="A34" s="344" t="s">
        <v>184</v>
      </c>
      <c r="B34" s="460" t="s">
        <v>19</v>
      </c>
      <c r="C34" s="464"/>
      <c r="D34" s="463"/>
      <c r="E34" s="462">
        <v>0</v>
      </c>
      <c r="F34" s="462">
        <v>0</v>
      </c>
    </row>
    <row r="35" spans="1:6" ht="14.25">
      <c r="A35" s="344" t="s">
        <v>185</v>
      </c>
      <c r="B35" s="460" t="s">
        <v>19</v>
      </c>
      <c r="C35" s="464"/>
      <c r="D35" s="463"/>
      <c r="E35" s="462">
        <v>0</v>
      </c>
      <c r="F35" s="462">
        <v>0</v>
      </c>
    </row>
    <row r="36" spans="1:6" ht="14.25">
      <c r="A36" s="344" t="s">
        <v>186</v>
      </c>
      <c r="B36" s="460" t="s">
        <v>19</v>
      </c>
      <c r="C36" s="464"/>
      <c r="D36" s="463"/>
      <c r="E36" s="462">
        <v>0</v>
      </c>
      <c r="F36" s="462">
        <v>0</v>
      </c>
    </row>
    <row r="38" spans="1:6" ht="15">
      <c r="A38" s="369" t="s">
        <v>187</v>
      </c>
      <c r="B38" s="373"/>
      <c r="C38" s="373"/>
      <c r="D38" s="373"/>
      <c r="E38" s="373"/>
      <c r="F38" s="374"/>
    </row>
    <row r="39" spans="1:6" ht="14.25">
      <c r="A39" s="354"/>
      <c r="B39" s="342"/>
      <c r="C39" s="342"/>
      <c r="D39" s="343"/>
    </row>
    <row r="40" spans="1:6">
      <c r="A40" s="351" t="s">
        <v>56</v>
      </c>
      <c r="B40" s="349" t="s">
        <v>12</v>
      </c>
      <c r="C40" s="345"/>
      <c r="D40" s="345"/>
      <c r="E40" s="345"/>
      <c r="F40" s="365" t="s">
        <v>128</v>
      </c>
    </row>
    <row r="41" spans="1:6" ht="14.25">
      <c r="A41" s="344" t="s">
        <v>188</v>
      </c>
      <c r="B41" s="346" t="s">
        <v>129</v>
      </c>
      <c r="C41" s="346"/>
      <c r="D41" s="346"/>
      <c r="E41" s="346"/>
      <c r="F41" s="465">
        <v>0</v>
      </c>
    </row>
    <row r="42" spans="1:6" ht="14.25">
      <c r="A42" s="344" t="s">
        <v>188</v>
      </c>
      <c r="B42" s="346" t="s">
        <v>131</v>
      </c>
      <c r="C42" s="346"/>
      <c r="D42" s="346"/>
      <c r="E42" s="346"/>
      <c r="F42" s="465">
        <v>0</v>
      </c>
    </row>
    <row r="43" spans="1:6" ht="14.25">
      <c r="A43" s="344" t="s">
        <v>188</v>
      </c>
      <c r="B43" s="346" t="s">
        <v>130</v>
      </c>
      <c r="C43" s="346"/>
      <c r="D43" s="346"/>
      <c r="E43" s="346"/>
      <c r="F43" s="465">
        <v>0</v>
      </c>
    </row>
    <row r="44" spans="1:6" ht="14.25">
      <c r="A44" s="344" t="s">
        <v>159</v>
      </c>
      <c r="B44" s="346" t="s">
        <v>129</v>
      </c>
      <c r="C44" s="346"/>
      <c r="D44" s="346"/>
      <c r="E44" s="346"/>
      <c r="F44" s="465">
        <v>0</v>
      </c>
    </row>
    <row r="45" spans="1:6" ht="14.25">
      <c r="A45" s="342"/>
      <c r="B45" s="343"/>
      <c r="C45" s="343"/>
      <c r="D45" s="342"/>
    </row>
    <row r="46" spans="1:6" s="110" customFormat="1" ht="15">
      <c r="A46" s="375" t="s">
        <v>196</v>
      </c>
      <c r="B46" s="376"/>
      <c r="C46" s="376"/>
      <c r="D46" s="373"/>
      <c r="E46" s="374"/>
    </row>
    <row r="47" spans="1:6" s="110" customFormat="1" ht="27" customHeight="1">
      <c r="A47" s="366" t="s">
        <v>189</v>
      </c>
      <c r="B47" s="603" t="s">
        <v>12</v>
      </c>
      <c r="C47" s="604"/>
      <c r="D47" s="605"/>
      <c r="E47" s="367" t="s">
        <v>24</v>
      </c>
    </row>
    <row r="48" spans="1:6" s="110" customFormat="1" ht="14.25">
      <c r="A48" s="341" t="s">
        <v>190</v>
      </c>
      <c r="B48" s="597" t="s">
        <v>191</v>
      </c>
      <c r="C48" s="598"/>
      <c r="D48" s="599"/>
      <c r="E48" s="465">
        <v>0</v>
      </c>
    </row>
    <row r="49" spans="1:5" s="110" customFormat="1" ht="14.25">
      <c r="A49" s="341" t="s">
        <v>192</v>
      </c>
      <c r="B49" s="597" t="s">
        <v>191</v>
      </c>
      <c r="C49" s="598"/>
      <c r="D49" s="599"/>
      <c r="E49" s="465">
        <v>0</v>
      </c>
    </row>
    <row r="50" spans="1:5" s="110" customFormat="1" ht="14.25">
      <c r="A50" s="466" t="s">
        <v>198</v>
      </c>
      <c r="B50" s="597" t="s">
        <v>191</v>
      </c>
      <c r="C50" s="598"/>
      <c r="D50" s="599"/>
      <c r="E50" s="465">
        <v>0</v>
      </c>
    </row>
    <row r="51" spans="1:5" s="110" customFormat="1" ht="14.25">
      <c r="A51" s="466" t="s">
        <v>198</v>
      </c>
      <c r="B51" s="597" t="s">
        <v>191</v>
      </c>
      <c r="C51" s="598"/>
      <c r="D51" s="599"/>
      <c r="E51" s="465">
        <v>0</v>
      </c>
    </row>
    <row r="52" spans="1:5" s="110" customFormat="1" ht="14.25">
      <c r="A52" s="466" t="s">
        <v>198</v>
      </c>
      <c r="B52" s="597" t="s">
        <v>191</v>
      </c>
      <c r="C52" s="598"/>
      <c r="D52" s="599"/>
      <c r="E52" s="465">
        <v>0</v>
      </c>
    </row>
    <row r="53" spans="1:5" s="110" customFormat="1"/>
    <row r="54" spans="1:5" s="110" customFormat="1" ht="15">
      <c r="A54" s="375" t="s">
        <v>197</v>
      </c>
      <c r="B54" s="374"/>
    </row>
    <row r="55" spans="1:5" s="110" customFormat="1">
      <c r="A55" s="353" t="s">
        <v>193</v>
      </c>
      <c r="B55" s="367" t="s">
        <v>128</v>
      </c>
    </row>
    <row r="56" spans="1:5" s="110" customFormat="1" ht="14.25">
      <c r="A56" s="341" t="s">
        <v>194</v>
      </c>
      <c r="B56" s="465">
        <v>0</v>
      </c>
    </row>
    <row r="57" spans="1:5" s="110" customFormat="1" ht="14.25">
      <c r="A57" s="341" t="s">
        <v>195</v>
      </c>
      <c r="B57" s="465">
        <v>0</v>
      </c>
    </row>
    <row r="58" spans="1:5" s="110" customFormat="1">
      <c r="A58" s="347"/>
      <c r="B58" s="347"/>
    </row>
    <row r="59" spans="1:5" ht="15">
      <c r="A59" s="368" t="s">
        <v>1</v>
      </c>
      <c r="B59" s="343"/>
      <c r="C59" s="343"/>
      <c r="D59" s="342"/>
    </row>
    <row r="60" spans="1:5">
      <c r="A60" s="342" t="s">
        <v>42</v>
      </c>
    </row>
    <row r="61" spans="1:5" ht="14.25">
      <c r="A61" s="342" t="s">
        <v>199</v>
      </c>
      <c r="B61" s="343"/>
      <c r="C61" s="343"/>
      <c r="D61" s="342"/>
    </row>
    <row r="62" spans="1:5" ht="12.75" customHeight="1">
      <c r="A62" s="342"/>
      <c r="B62" s="343"/>
      <c r="C62" s="343"/>
      <c r="D62" s="342"/>
    </row>
    <row r="63" spans="1:5" ht="14.25">
      <c r="A63" s="342"/>
      <c r="B63" s="343"/>
      <c r="C63" s="343"/>
      <c r="D63" s="342"/>
    </row>
    <row r="64" spans="1:5" ht="14.25">
      <c r="A64" s="342"/>
      <c r="B64" s="343"/>
      <c r="C64" s="343"/>
      <c r="D64" s="342"/>
    </row>
    <row r="66" spans="1:4" ht="14.25">
      <c r="A66" s="348"/>
      <c r="B66" s="332"/>
      <c r="C66" s="332"/>
      <c r="D66" s="332"/>
    </row>
    <row r="67" spans="1:4">
      <c r="A67" s="348"/>
    </row>
    <row r="68" spans="1:4">
      <c r="A68" s="348"/>
    </row>
    <row r="69" spans="1:4">
      <c r="A69" s="348"/>
    </row>
  </sheetData>
  <mergeCells count="8">
    <mergeCell ref="B50:D50"/>
    <mergeCell ref="B51:D51"/>
    <mergeCell ref="B52:D52"/>
    <mergeCell ref="C13:F13"/>
    <mergeCell ref="E21:F21"/>
    <mergeCell ref="B47:D47"/>
    <mergeCell ref="B48:D48"/>
    <mergeCell ref="B49:D49"/>
  </mergeCells>
  <phoneticPr fontId="11"/>
  <conditionalFormatting sqref="E36:F36">
    <cfRule type="cellIs" dxfId="9" priority="19" stopIfTrue="1" operator="equal">
      <formula>"nvt"</formula>
    </cfRule>
  </conditionalFormatting>
  <conditionalFormatting sqref="F23 E26:F26 F25 E23:E25">
    <cfRule type="cellIs" dxfId="8" priority="8" stopIfTrue="1" operator="equal">
      <formula>"nvt"</formula>
    </cfRule>
  </conditionalFormatting>
  <conditionalFormatting sqref="F24">
    <cfRule type="cellIs" dxfId="7" priority="7" stopIfTrue="1" operator="equal">
      <formula>"nvt"</formula>
    </cfRule>
  </conditionalFormatting>
  <conditionalFormatting sqref="F41:F44">
    <cfRule type="cellIs" dxfId="6" priority="9" stopIfTrue="1" operator="equal">
      <formula>"nvt"</formula>
    </cfRule>
  </conditionalFormatting>
  <conditionalFormatting sqref="E27:F27">
    <cfRule type="cellIs" dxfId="5" priority="6" stopIfTrue="1" operator="equal">
      <formula>"nvt"</formula>
    </cfRule>
  </conditionalFormatting>
  <conditionalFormatting sqref="F32 E32:E33 E35:F35">
    <cfRule type="cellIs" dxfId="4" priority="5" stopIfTrue="1" operator="equal">
      <formula>"nvt"</formula>
    </cfRule>
  </conditionalFormatting>
  <conditionalFormatting sqref="F33">
    <cfRule type="cellIs" dxfId="3" priority="4" stopIfTrue="1" operator="equal">
      <formula>"nvt"</formula>
    </cfRule>
  </conditionalFormatting>
  <conditionalFormatting sqref="E34:F34">
    <cfRule type="cellIs" dxfId="2" priority="3" stopIfTrue="1" operator="equal">
      <formula>"nvt"</formula>
    </cfRule>
  </conditionalFormatting>
  <conditionalFormatting sqref="E48:E52">
    <cfRule type="cellIs" dxfId="1" priority="2" stopIfTrue="1" operator="equal">
      <formula>"nvt"</formula>
    </cfRule>
  </conditionalFormatting>
  <conditionalFormatting sqref="B56:B57">
    <cfRule type="cellIs" dxfId="0" priority="1" stopIfTrue="1" operator="equal">
      <formula>"nvt"</formula>
    </cfRule>
  </conditionalFormatting>
  <printOptions horizontalCentered="1"/>
  <pageMargins left="0.59166666666666667" right="0.59055118110236227" top="0.59055118110236227" bottom="0.78740157480314965" header="0.39370078740157483" footer="0.19685039370078741"/>
  <pageSetup paperSize="9" scale="71" orientation="portrait" r:id="rId1"/>
  <headerFooter alignWithMargins="0">
    <oddFooter>&amp;L&amp;"Verdana,Standaard"&amp;F-&amp;A
Atir b.v. ©&amp;R&amp;"Verdana,Standaard"printversie &amp;D</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D21"/>
  <sheetViews>
    <sheetView showGridLines="0" zoomScaleNormal="100" zoomScaleSheetLayoutView="50" zoomScalePageLayoutView="50" workbookViewId="0">
      <pane ySplit="12" topLeftCell="A13" activePane="bottomLeft" state="frozen"/>
      <selection activeCell="E32" sqref="E32"/>
      <selection pane="bottomLeft" activeCell="H24" sqref="H24"/>
    </sheetView>
  </sheetViews>
  <sheetFormatPr defaultColWidth="13.7109375" defaultRowHeight="13.5"/>
  <cols>
    <col min="1" max="1" width="46.140625" style="390" customWidth="1"/>
    <col min="2" max="2" width="27.5703125" style="396" customWidth="1"/>
    <col min="3" max="3" width="19.140625" style="396" customWidth="1"/>
    <col min="4" max="4" width="12.140625" style="390" customWidth="1"/>
    <col min="5" max="5" width="25.85546875" style="397" customWidth="1"/>
    <col min="6" max="7" width="13.7109375" style="398" customWidth="1"/>
    <col min="8" max="8" width="22.42578125" style="398" bestFit="1" customWidth="1"/>
    <col min="9" max="9" width="15.85546875" style="398" customWidth="1"/>
    <col min="10" max="251" width="13.7109375" style="390"/>
    <col min="252" max="252" width="22.140625" style="390" customWidth="1"/>
    <col min="253" max="259" width="13.7109375" style="390" customWidth="1"/>
    <col min="260" max="260" width="15.85546875" style="390" customWidth="1"/>
    <col min="261" max="261" width="16.5703125" style="390" bestFit="1" customWidth="1"/>
    <col min="262" max="262" width="13.7109375" style="390" customWidth="1"/>
    <col min="263" max="263" width="17.140625" style="390" bestFit="1" customWidth="1"/>
    <col min="264" max="264" width="4" style="390" customWidth="1"/>
    <col min="265" max="265" width="13.7109375" style="390" customWidth="1"/>
    <col min="266" max="507" width="13.7109375" style="390"/>
    <col min="508" max="508" width="22.140625" style="390" customWidth="1"/>
    <col min="509" max="515" width="13.7109375" style="390" customWidth="1"/>
    <col min="516" max="516" width="15.85546875" style="390" customWidth="1"/>
    <col min="517" max="517" width="16.5703125" style="390" bestFit="1" customWidth="1"/>
    <col min="518" max="518" width="13.7109375" style="390" customWidth="1"/>
    <col min="519" max="519" width="17.140625" style="390" bestFit="1" customWidth="1"/>
    <col min="520" max="520" width="4" style="390" customWidth="1"/>
    <col min="521" max="521" width="13.7109375" style="390" customWidth="1"/>
    <col min="522" max="763" width="13.7109375" style="390"/>
    <col min="764" max="764" width="22.140625" style="390" customWidth="1"/>
    <col min="765" max="771" width="13.7109375" style="390" customWidth="1"/>
    <col min="772" max="772" width="15.85546875" style="390" customWidth="1"/>
    <col min="773" max="773" width="16.5703125" style="390" bestFit="1" customWidth="1"/>
    <col min="774" max="774" width="13.7109375" style="390" customWidth="1"/>
    <col min="775" max="775" width="17.140625" style="390" bestFit="1" customWidth="1"/>
    <col min="776" max="776" width="4" style="390" customWidth="1"/>
    <col min="777" max="777" width="13.7109375" style="390" customWidth="1"/>
    <col min="778" max="1019" width="13.7109375" style="390"/>
    <col min="1020" max="1020" width="22.140625" style="390" customWidth="1"/>
    <col min="1021" max="1027" width="13.7109375" style="390" customWidth="1"/>
    <col min="1028" max="1028" width="15.85546875" style="390" customWidth="1"/>
    <col min="1029" max="1029" width="16.5703125" style="390" bestFit="1" customWidth="1"/>
    <col min="1030" max="1030" width="13.7109375" style="390" customWidth="1"/>
    <col min="1031" max="1031" width="17.140625" style="390" bestFit="1" customWidth="1"/>
    <col min="1032" max="1032" width="4" style="390" customWidth="1"/>
    <col min="1033" max="1033" width="13.7109375" style="390" customWidth="1"/>
    <col min="1034" max="1275" width="13.7109375" style="390"/>
    <col min="1276" max="1276" width="22.140625" style="390" customWidth="1"/>
    <col min="1277" max="1283" width="13.7109375" style="390" customWidth="1"/>
    <col min="1284" max="1284" width="15.85546875" style="390" customWidth="1"/>
    <col min="1285" max="1285" width="16.5703125" style="390" bestFit="1" customWidth="1"/>
    <col min="1286" max="1286" width="13.7109375" style="390" customWidth="1"/>
    <col min="1287" max="1287" width="17.140625" style="390" bestFit="1" customWidth="1"/>
    <col min="1288" max="1288" width="4" style="390" customWidth="1"/>
    <col min="1289" max="1289" width="13.7109375" style="390" customWidth="1"/>
    <col min="1290" max="1531" width="13.7109375" style="390"/>
    <col min="1532" max="1532" width="22.140625" style="390" customWidth="1"/>
    <col min="1533" max="1539" width="13.7109375" style="390" customWidth="1"/>
    <col min="1540" max="1540" width="15.85546875" style="390" customWidth="1"/>
    <col min="1541" max="1541" width="16.5703125" style="390" bestFit="1" customWidth="1"/>
    <col min="1542" max="1542" width="13.7109375" style="390" customWidth="1"/>
    <col min="1543" max="1543" width="17.140625" style="390" bestFit="1" customWidth="1"/>
    <col min="1544" max="1544" width="4" style="390" customWidth="1"/>
    <col min="1545" max="1545" width="13.7109375" style="390" customWidth="1"/>
    <col min="1546" max="1787" width="13.7109375" style="390"/>
    <col min="1788" max="1788" width="22.140625" style="390" customWidth="1"/>
    <col min="1789" max="1795" width="13.7109375" style="390" customWidth="1"/>
    <col min="1796" max="1796" width="15.85546875" style="390" customWidth="1"/>
    <col min="1797" max="1797" width="16.5703125" style="390" bestFit="1" customWidth="1"/>
    <col min="1798" max="1798" width="13.7109375" style="390" customWidth="1"/>
    <col min="1799" max="1799" width="17.140625" style="390" bestFit="1" customWidth="1"/>
    <col min="1800" max="1800" width="4" style="390" customWidth="1"/>
    <col min="1801" max="1801" width="13.7109375" style="390" customWidth="1"/>
    <col min="1802" max="2043" width="13.7109375" style="390"/>
    <col min="2044" max="2044" width="22.140625" style="390" customWidth="1"/>
    <col min="2045" max="2051" width="13.7109375" style="390" customWidth="1"/>
    <col min="2052" max="2052" width="15.85546875" style="390" customWidth="1"/>
    <col min="2053" max="2053" width="16.5703125" style="390" bestFit="1" customWidth="1"/>
    <col min="2054" max="2054" width="13.7109375" style="390" customWidth="1"/>
    <col min="2055" max="2055" width="17.140625" style="390" bestFit="1" customWidth="1"/>
    <col min="2056" max="2056" width="4" style="390" customWidth="1"/>
    <col min="2057" max="2057" width="13.7109375" style="390" customWidth="1"/>
    <col min="2058" max="2299" width="13.7109375" style="390"/>
    <col min="2300" max="2300" width="22.140625" style="390" customWidth="1"/>
    <col min="2301" max="2307" width="13.7109375" style="390" customWidth="1"/>
    <col min="2308" max="2308" width="15.85546875" style="390" customWidth="1"/>
    <col min="2309" max="2309" width="16.5703125" style="390" bestFit="1" customWidth="1"/>
    <col min="2310" max="2310" width="13.7109375" style="390" customWidth="1"/>
    <col min="2311" max="2311" width="17.140625" style="390" bestFit="1" customWidth="1"/>
    <col min="2312" max="2312" width="4" style="390" customWidth="1"/>
    <col min="2313" max="2313" width="13.7109375" style="390" customWidth="1"/>
    <col min="2314" max="2555" width="13.7109375" style="390"/>
    <col min="2556" max="2556" width="22.140625" style="390" customWidth="1"/>
    <col min="2557" max="2563" width="13.7109375" style="390" customWidth="1"/>
    <col min="2564" max="2564" width="15.85546875" style="390" customWidth="1"/>
    <col min="2565" max="2565" width="16.5703125" style="390" bestFit="1" customWidth="1"/>
    <col min="2566" max="2566" width="13.7109375" style="390" customWidth="1"/>
    <col min="2567" max="2567" width="17.140625" style="390" bestFit="1" customWidth="1"/>
    <col min="2568" max="2568" width="4" style="390" customWidth="1"/>
    <col min="2569" max="2569" width="13.7109375" style="390" customWidth="1"/>
    <col min="2570" max="2811" width="13.7109375" style="390"/>
    <col min="2812" max="2812" width="22.140625" style="390" customWidth="1"/>
    <col min="2813" max="2819" width="13.7109375" style="390" customWidth="1"/>
    <col min="2820" max="2820" width="15.85546875" style="390" customWidth="1"/>
    <col min="2821" max="2821" width="16.5703125" style="390" bestFit="1" customWidth="1"/>
    <col min="2822" max="2822" width="13.7109375" style="390" customWidth="1"/>
    <col min="2823" max="2823" width="17.140625" style="390" bestFit="1" customWidth="1"/>
    <col min="2824" max="2824" width="4" style="390" customWidth="1"/>
    <col min="2825" max="2825" width="13.7109375" style="390" customWidth="1"/>
    <col min="2826" max="3067" width="13.7109375" style="390"/>
    <col min="3068" max="3068" width="22.140625" style="390" customWidth="1"/>
    <col min="3069" max="3075" width="13.7109375" style="390" customWidth="1"/>
    <col min="3076" max="3076" width="15.85546875" style="390" customWidth="1"/>
    <col min="3077" max="3077" width="16.5703125" style="390" bestFit="1" customWidth="1"/>
    <col min="3078" max="3078" width="13.7109375" style="390" customWidth="1"/>
    <col min="3079" max="3079" width="17.140625" style="390" bestFit="1" customWidth="1"/>
    <col min="3080" max="3080" width="4" style="390" customWidth="1"/>
    <col min="3081" max="3081" width="13.7109375" style="390" customWidth="1"/>
    <col min="3082" max="3323" width="13.7109375" style="390"/>
    <col min="3324" max="3324" width="22.140625" style="390" customWidth="1"/>
    <col min="3325" max="3331" width="13.7109375" style="390" customWidth="1"/>
    <col min="3332" max="3332" width="15.85546875" style="390" customWidth="1"/>
    <col min="3333" max="3333" width="16.5703125" style="390" bestFit="1" customWidth="1"/>
    <col min="3334" max="3334" width="13.7109375" style="390" customWidth="1"/>
    <col min="3335" max="3335" width="17.140625" style="390" bestFit="1" customWidth="1"/>
    <col min="3336" max="3336" width="4" style="390" customWidth="1"/>
    <col min="3337" max="3337" width="13.7109375" style="390" customWidth="1"/>
    <col min="3338" max="3579" width="13.7109375" style="390"/>
    <col min="3580" max="3580" width="22.140625" style="390" customWidth="1"/>
    <col min="3581" max="3587" width="13.7109375" style="390" customWidth="1"/>
    <col min="3588" max="3588" width="15.85546875" style="390" customWidth="1"/>
    <col min="3589" max="3589" width="16.5703125" style="390" bestFit="1" customWidth="1"/>
    <col min="3590" max="3590" width="13.7109375" style="390" customWidth="1"/>
    <col min="3591" max="3591" width="17.140625" style="390" bestFit="1" customWidth="1"/>
    <col min="3592" max="3592" width="4" style="390" customWidth="1"/>
    <col min="3593" max="3593" width="13.7109375" style="390" customWidth="1"/>
    <col min="3594" max="3835" width="13.7109375" style="390"/>
    <col min="3836" max="3836" width="22.140625" style="390" customWidth="1"/>
    <col min="3837" max="3843" width="13.7109375" style="390" customWidth="1"/>
    <col min="3844" max="3844" width="15.85546875" style="390" customWidth="1"/>
    <col min="3845" max="3845" width="16.5703125" style="390" bestFit="1" customWidth="1"/>
    <col min="3846" max="3846" width="13.7109375" style="390" customWidth="1"/>
    <col min="3847" max="3847" width="17.140625" style="390" bestFit="1" customWidth="1"/>
    <col min="3848" max="3848" width="4" style="390" customWidth="1"/>
    <col min="3849" max="3849" width="13.7109375" style="390" customWidth="1"/>
    <col min="3850" max="4091" width="13.7109375" style="390"/>
    <col min="4092" max="4092" width="22.140625" style="390" customWidth="1"/>
    <col min="4093" max="4099" width="13.7109375" style="390" customWidth="1"/>
    <col min="4100" max="4100" width="15.85546875" style="390" customWidth="1"/>
    <col min="4101" max="4101" width="16.5703125" style="390" bestFit="1" customWidth="1"/>
    <col min="4102" max="4102" width="13.7109375" style="390" customWidth="1"/>
    <col min="4103" max="4103" width="17.140625" style="390" bestFit="1" customWidth="1"/>
    <col min="4104" max="4104" width="4" style="390" customWidth="1"/>
    <col min="4105" max="4105" width="13.7109375" style="390" customWidth="1"/>
    <col min="4106" max="4347" width="13.7109375" style="390"/>
    <col min="4348" max="4348" width="22.140625" style="390" customWidth="1"/>
    <col min="4349" max="4355" width="13.7109375" style="390" customWidth="1"/>
    <col min="4356" max="4356" width="15.85546875" style="390" customWidth="1"/>
    <col min="4357" max="4357" width="16.5703125" style="390" bestFit="1" customWidth="1"/>
    <col min="4358" max="4358" width="13.7109375" style="390" customWidth="1"/>
    <col min="4359" max="4359" width="17.140625" style="390" bestFit="1" customWidth="1"/>
    <col min="4360" max="4360" width="4" style="390" customWidth="1"/>
    <col min="4361" max="4361" width="13.7109375" style="390" customWidth="1"/>
    <col min="4362" max="4603" width="13.7109375" style="390"/>
    <col min="4604" max="4604" width="22.140625" style="390" customWidth="1"/>
    <col min="4605" max="4611" width="13.7109375" style="390" customWidth="1"/>
    <col min="4612" max="4612" width="15.85546875" style="390" customWidth="1"/>
    <col min="4613" max="4613" width="16.5703125" style="390" bestFit="1" customWidth="1"/>
    <col min="4614" max="4614" width="13.7109375" style="390" customWidth="1"/>
    <col min="4615" max="4615" width="17.140625" style="390" bestFit="1" customWidth="1"/>
    <col min="4616" max="4616" width="4" style="390" customWidth="1"/>
    <col min="4617" max="4617" width="13.7109375" style="390" customWidth="1"/>
    <col min="4618" max="4859" width="13.7109375" style="390"/>
    <col min="4860" max="4860" width="22.140625" style="390" customWidth="1"/>
    <col min="4861" max="4867" width="13.7109375" style="390" customWidth="1"/>
    <col min="4868" max="4868" width="15.85546875" style="390" customWidth="1"/>
    <col min="4869" max="4869" width="16.5703125" style="390" bestFit="1" customWidth="1"/>
    <col min="4870" max="4870" width="13.7109375" style="390" customWidth="1"/>
    <col min="4871" max="4871" width="17.140625" style="390" bestFit="1" customWidth="1"/>
    <col min="4872" max="4872" width="4" style="390" customWidth="1"/>
    <col min="4873" max="4873" width="13.7109375" style="390" customWidth="1"/>
    <col min="4874" max="5115" width="13.7109375" style="390"/>
    <col min="5116" max="5116" width="22.140625" style="390" customWidth="1"/>
    <col min="5117" max="5123" width="13.7109375" style="390" customWidth="1"/>
    <col min="5124" max="5124" width="15.85546875" style="390" customWidth="1"/>
    <col min="5125" max="5125" width="16.5703125" style="390" bestFit="1" customWidth="1"/>
    <col min="5126" max="5126" width="13.7109375" style="390" customWidth="1"/>
    <col min="5127" max="5127" width="17.140625" style="390" bestFit="1" customWidth="1"/>
    <col min="5128" max="5128" width="4" style="390" customWidth="1"/>
    <col min="5129" max="5129" width="13.7109375" style="390" customWidth="1"/>
    <col min="5130" max="5371" width="13.7109375" style="390"/>
    <col min="5372" max="5372" width="22.140625" style="390" customWidth="1"/>
    <col min="5373" max="5379" width="13.7109375" style="390" customWidth="1"/>
    <col min="5380" max="5380" width="15.85546875" style="390" customWidth="1"/>
    <col min="5381" max="5381" width="16.5703125" style="390" bestFit="1" customWidth="1"/>
    <col min="5382" max="5382" width="13.7109375" style="390" customWidth="1"/>
    <col min="5383" max="5383" width="17.140625" style="390" bestFit="1" customWidth="1"/>
    <col min="5384" max="5384" width="4" style="390" customWidth="1"/>
    <col min="5385" max="5385" width="13.7109375" style="390" customWidth="1"/>
    <col min="5386" max="5627" width="13.7109375" style="390"/>
    <col min="5628" max="5628" width="22.140625" style="390" customWidth="1"/>
    <col min="5629" max="5635" width="13.7109375" style="390" customWidth="1"/>
    <col min="5636" max="5636" width="15.85546875" style="390" customWidth="1"/>
    <col min="5637" max="5637" width="16.5703125" style="390" bestFit="1" customWidth="1"/>
    <col min="5638" max="5638" width="13.7109375" style="390" customWidth="1"/>
    <col min="5639" max="5639" width="17.140625" style="390" bestFit="1" customWidth="1"/>
    <col min="5640" max="5640" width="4" style="390" customWidth="1"/>
    <col min="5641" max="5641" width="13.7109375" style="390" customWidth="1"/>
    <col min="5642" max="5883" width="13.7109375" style="390"/>
    <col min="5884" max="5884" width="22.140625" style="390" customWidth="1"/>
    <col min="5885" max="5891" width="13.7109375" style="390" customWidth="1"/>
    <col min="5892" max="5892" width="15.85546875" style="390" customWidth="1"/>
    <col min="5893" max="5893" width="16.5703125" style="390" bestFit="1" customWidth="1"/>
    <col min="5894" max="5894" width="13.7109375" style="390" customWidth="1"/>
    <col min="5895" max="5895" width="17.140625" style="390" bestFit="1" customWidth="1"/>
    <col min="5896" max="5896" width="4" style="390" customWidth="1"/>
    <col min="5897" max="5897" width="13.7109375" style="390" customWidth="1"/>
    <col min="5898" max="6139" width="13.7109375" style="390"/>
    <col min="6140" max="6140" width="22.140625" style="390" customWidth="1"/>
    <col min="6141" max="6147" width="13.7109375" style="390" customWidth="1"/>
    <col min="6148" max="6148" width="15.85546875" style="390" customWidth="1"/>
    <col min="6149" max="6149" width="16.5703125" style="390" bestFit="1" customWidth="1"/>
    <col min="6150" max="6150" width="13.7109375" style="390" customWidth="1"/>
    <col min="6151" max="6151" width="17.140625" style="390" bestFit="1" customWidth="1"/>
    <col min="6152" max="6152" width="4" style="390" customWidth="1"/>
    <col min="6153" max="6153" width="13.7109375" style="390" customWidth="1"/>
    <col min="6154" max="6395" width="13.7109375" style="390"/>
    <col min="6396" max="6396" width="22.140625" style="390" customWidth="1"/>
    <col min="6397" max="6403" width="13.7109375" style="390" customWidth="1"/>
    <col min="6404" max="6404" width="15.85546875" style="390" customWidth="1"/>
    <col min="6405" max="6405" width="16.5703125" style="390" bestFit="1" customWidth="1"/>
    <col min="6406" max="6406" width="13.7109375" style="390" customWidth="1"/>
    <col min="6407" max="6407" width="17.140625" style="390" bestFit="1" customWidth="1"/>
    <col min="6408" max="6408" width="4" style="390" customWidth="1"/>
    <col min="6409" max="6409" width="13.7109375" style="390" customWidth="1"/>
    <col min="6410" max="6651" width="13.7109375" style="390"/>
    <col min="6652" max="6652" width="22.140625" style="390" customWidth="1"/>
    <col min="6653" max="6659" width="13.7109375" style="390" customWidth="1"/>
    <col min="6660" max="6660" width="15.85546875" style="390" customWidth="1"/>
    <col min="6661" max="6661" width="16.5703125" style="390" bestFit="1" customWidth="1"/>
    <col min="6662" max="6662" width="13.7109375" style="390" customWidth="1"/>
    <col min="6663" max="6663" width="17.140625" style="390" bestFit="1" customWidth="1"/>
    <col min="6664" max="6664" width="4" style="390" customWidth="1"/>
    <col min="6665" max="6665" width="13.7109375" style="390" customWidth="1"/>
    <col min="6666" max="6907" width="13.7109375" style="390"/>
    <col min="6908" max="6908" width="22.140625" style="390" customWidth="1"/>
    <col min="6909" max="6915" width="13.7109375" style="390" customWidth="1"/>
    <col min="6916" max="6916" width="15.85546875" style="390" customWidth="1"/>
    <col min="6917" max="6917" width="16.5703125" style="390" bestFit="1" customWidth="1"/>
    <col min="6918" max="6918" width="13.7109375" style="390" customWidth="1"/>
    <col min="6919" max="6919" width="17.140625" style="390" bestFit="1" customWidth="1"/>
    <col min="6920" max="6920" width="4" style="390" customWidth="1"/>
    <col min="6921" max="6921" width="13.7109375" style="390" customWidth="1"/>
    <col min="6922" max="7163" width="13.7109375" style="390"/>
    <col min="7164" max="7164" width="22.140625" style="390" customWidth="1"/>
    <col min="7165" max="7171" width="13.7109375" style="390" customWidth="1"/>
    <col min="7172" max="7172" width="15.85546875" style="390" customWidth="1"/>
    <col min="7173" max="7173" width="16.5703125" style="390" bestFit="1" customWidth="1"/>
    <col min="7174" max="7174" width="13.7109375" style="390" customWidth="1"/>
    <col min="7175" max="7175" width="17.140625" style="390" bestFit="1" customWidth="1"/>
    <col min="7176" max="7176" width="4" style="390" customWidth="1"/>
    <col min="7177" max="7177" width="13.7109375" style="390" customWidth="1"/>
    <col min="7178" max="7419" width="13.7109375" style="390"/>
    <col min="7420" max="7420" width="22.140625" style="390" customWidth="1"/>
    <col min="7421" max="7427" width="13.7109375" style="390" customWidth="1"/>
    <col min="7428" max="7428" width="15.85546875" style="390" customWidth="1"/>
    <col min="7429" max="7429" width="16.5703125" style="390" bestFit="1" customWidth="1"/>
    <col min="7430" max="7430" width="13.7109375" style="390" customWidth="1"/>
    <col min="7431" max="7431" width="17.140625" style="390" bestFit="1" customWidth="1"/>
    <col min="7432" max="7432" width="4" style="390" customWidth="1"/>
    <col min="7433" max="7433" width="13.7109375" style="390" customWidth="1"/>
    <col min="7434" max="7675" width="13.7109375" style="390"/>
    <col min="7676" max="7676" width="22.140625" style="390" customWidth="1"/>
    <col min="7677" max="7683" width="13.7109375" style="390" customWidth="1"/>
    <col min="7684" max="7684" width="15.85546875" style="390" customWidth="1"/>
    <col min="7685" max="7685" width="16.5703125" style="390" bestFit="1" customWidth="1"/>
    <col min="7686" max="7686" width="13.7109375" style="390" customWidth="1"/>
    <col min="7687" max="7687" width="17.140625" style="390" bestFit="1" customWidth="1"/>
    <col min="7688" max="7688" width="4" style="390" customWidth="1"/>
    <col min="7689" max="7689" width="13.7109375" style="390" customWidth="1"/>
    <col min="7690" max="7931" width="13.7109375" style="390"/>
    <col min="7932" max="7932" width="22.140625" style="390" customWidth="1"/>
    <col min="7933" max="7939" width="13.7109375" style="390" customWidth="1"/>
    <col min="7940" max="7940" width="15.85546875" style="390" customWidth="1"/>
    <col min="7941" max="7941" width="16.5703125" style="390" bestFit="1" customWidth="1"/>
    <col min="7942" max="7942" width="13.7109375" style="390" customWidth="1"/>
    <col min="7943" max="7943" width="17.140625" style="390" bestFit="1" customWidth="1"/>
    <col min="7944" max="7944" width="4" style="390" customWidth="1"/>
    <col min="7945" max="7945" width="13.7109375" style="390" customWidth="1"/>
    <col min="7946" max="8187" width="13.7109375" style="390"/>
    <col min="8188" max="8188" width="22.140625" style="390" customWidth="1"/>
    <col min="8189" max="8195" width="13.7109375" style="390" customWidth="1"/>
    <col min="8196" max="8196" width="15.85546875" style="390" customWidth="1"/>
    <col min="8197" max="8197" width="16.5703125" style="390" bestFit="1" customWidth="1"/>
    <col min="8198" max="8198" width="13.7109375" style="390" customWidth="1"/>
    <col min="8199" max="8199" width="17.140625" style="390" bestFit="1" customWidth="1"/>
    <col min="8200" max="8200" width="4" style="390" customWidth="1"/>
    <col min="8201" max="8201" width="13.7109375" style="390" customWidth="1"/>
    <col min="8202" max="8443" width="13.7109375" style="390"/>
    <col min="8444" max="8444" width="22.140625" style="390" customWidth="1"/>
    <col min="8445" max="8451" width="13.7109375" style="390" customWidth="1"/>
    <col min="8452" max="8452" width="15.85546875" style="390" customWidth="1"/>
    <col min="8453" max="8453" width="16.5703125" style="390" bestFit="1" customWidth="1"/>
    <col min="8454" max="8454" width="13.7109375" style="390" customWidth="1"/>
    <col min="8455" max="8455" width="17.140625" style="390" bestFit="1" customWidth="1"/>
    <col min="8456" max="8456" width="4" style="390" customWidth="1"/>
    <col min="8457" max="8457" width="13.7109375" style="390" customWidth="1"/>
    <col min="8458" max="8699" width="13.7109375" style="390"/>
    <col min="8700" max="8700" width="22.140625" style="390" customWidth="1"/>
    <col min="8701" max="8707" width="13.7109375" style="390" customWidth="1"/>
    <col min="8708" max="8708" width="15.85546875" style="390" customWidth="1"/>
    <col min="8709" max="8709" width="16.5703125" style="390" bestFit="1" customWidth="1"/>
    <col min="8710" max="8710" width="13.7109375" style="390" customWidth="1"/>
    <col min="8711" max="8711" width="17.140625" style="390" bestFit="1" customWidth="1"/>
    <col min="8712" max="8712" width="4" style="390" customWidth="1"/>
    <col min="8713" max="8713" width="13.7109375" style="390" customWidth="1"/>
    <col min="8714" max="8955" width="13.7109375" style="390"/>
    <col min="8956" max="8956" width="22.140625" style="390" customWidth="1"/>
    <col min="8957" max="8963" width="13.7109375" style="390" customWidth="1"/>
    <col min="8964" max="8964" width="15.85546875" style="390" customWidth="1"/>
    <col min="8965" max="8965" width="16.5703125" style="390" bestFit="1" customWidth="1"/>
    <col min="8966" max="8966" width="13.7109375" style="390" customWidth="1"/>
    <col min="8967" max="8967" width="17.140625" style="390" bestFit="1" customWidth="1"/>
    <col min="8968" max="8968" width="4" style="390" customWidth="1"/>
    <col min="8969" max="8969" width="13.7109375" style="390" customWidth="1"/>
    <col min="8970" max="9211" width="13.7109375" style="390"/>
    <col min="9212" max="9212" width="22.140625" style="390" customWidth="1"/>
    <col min="9213" max="9219" width="13.7109375" style="390" customWidth="1"/>
    <col min="9220" max="9220" width="15.85546875" style="390" customWidth="1"/>
    <col min="9221" max="9221" width="16.5703125" style="390" bestFit="1" customWidth="1"/>
    <col min="9222" max="9222" width="13.7109375" style="390" customWidth="1"/>
    <col min="9223" max="9223" width="17.140625" style="390" bestFit="1" customWidth="1"/>
    <col min="9224" max="9224" width="4" style="390" customWidth="1"/>
    <col min="9225" max="9225" width="13.7109375" style="390" customWidth="1"/>
    <col min="9226" max="9467" width="13.7109375" style="390"/>
    <col min="9468" max="9468" width="22.140625" style="390" customWidth="1"/>
    <col min="9469" max="9475" width="13.7109375" style="390" customWidth="1"/>
    <col min="9476" max="9476" width="15.85546875" style="390" customWidth="1"/>
    <col min="9477" max="9477" width="16.5703125" style="390" bestFit="1" customWidth="1"/>
    <col min="9478" max="9478" width="13.7109375" style="390" customWidth="1"/>
    <col min="9479" max="9479" width="17.140625" style="390" bestFit="1" customWidth="1"/>
    <col min="9480" max="9480" width="4" style="390" customWidth="1"/>
    <col min="9481" max="9481" width="13.7109375" style="390" customWidth="1"/>
    <col min="9482" max="9723" width="13.7109375" style="390"/>
    <col min="9724" max="9724" width="22.140625" style="390" customWidth="1"/>
    <col min="9725" max="9731" width="13.7109375" style="390" customWidth="1"/>
    <col min="9732" max="9732" width="15.85546875" style="390" customWidth="1"/>
    <col min="9733" max="9733" width="16.5703125" style="390" bestFit="1" customWidth="1"/>
    <col min="9734" max="9734" width="13.7109375" style="390" customWidth="1"/>
    <col min="9735" max="9735" width="17.140625" style="390" bestFit="1" customWidth="1"/>
    <col min="9736" max="9736" width="4" style="390" customWidth="1"/>
    <col min="9737" max="9737" width="13.7109375" style="390" customWidth="1"/>
    <col min="9738" max="9979" width="13.7109375" style="390"/>
    <col min="9980" max="9980" width="22.140625" style="390" customWidth="1"/>
    <col min="9981" max="9987" width="13.7109375" style="390" customWidth="1"/>
    <col min="9988" max="9988" width="15.85546875" style="390" customWidth="1"/>
    <col min="9989" max="9989" width="16.5703125" style="390" bestFit="1" customWidth="1"/>
    <col min="9990" max="9990" width="13.7109375" style="390" customWidth="1"/>
    <col min="9991" max="9991" width="17.140625" style="390" bestFit="1" customWidth="1"/>
    <col min="9992" max="9992" width="4" style="390" customWidth="1"/>
    <col min="9993" max="9993" width="13.7109375" style="390" customWidth="1"/>
    <col min="9994" max="10235" width="13.7109375" style="390"/>
    <col min="10236" max="10236" width="22.140625" style="390" customWidth="1"/>
    <col min="10237" max="10243" width="13.7109375" style="390" customWidth="1"/>
    <col min="10244" max="10244" width="15.85546875" style="390" customWidth="1"/>
    <col min="10245" max="10245" width="16.5703125" style="390" bestFit="1" customWidth="1"/>
    <col min="10246" max="10246" width="13.7109375" style="390" customWidth="1"/>
    <col min="10247" max="10247" width="17.140625" style="390" bestFit="1" customWidth="1"/>
    <col min="10248" max="10248" width="4" style="390" customWidth="1"/>
    <col min="10249" max="10249" width="13.7109375" style="390" customWidth="1"/>
    <col min="10250" max="10491" width="13.7109375" style="390"/>
    <col min="10492" max="10492" width="22.140625" style="390" customWidth="1"/>
    <col min="10493" max="10499" width="13.7109375" style="390" customWidth="1"/>
    <col min="10500" max="10500" width="15.85546875" style="390" customWidth="1"/>
    <col min="10501" max="10501" width="16.5703125" style="390" bestFit="1" customWidth="1"/>
    <col min="10502" max="10502" width="13.7109375" style="390" customWidth="1"/>
    <col min="10503" max="10503" width="17.140625" style="390" bestFit="1" customWidth="1"/>
    <col min="10504" max="10504" width="4" style="390" customWidth="1"/>
    <col min="10505" max="10505" width="13.7109375" style="390" customWidth="1"/>
    <col min="10506" max="10747" width="13.7109375" style="390"/>
    <col min="10748" max="10748" width="22.140625" style="390" customWidth="1"/>
    <col min="10749" max="10755" width="13.7109375" style="390" customWidth="1"/>
    <col min="10756" max="10756" width="15.85546875" style="390" customWidth="1"/>
    <col min="10757" max="10757" width="16.5703125" style="390" bestFit="1" customWidth="1"/>
    <col min="10758" max="10758" width="13.7109375" style="390" customWidth="1"/>
    <col min="10759" max="10759" width="17.140625" style="390" bestFit="1" customWidth="1"/>
    <col min="10760" max="10760" width="4" style="390" customWidth="1"/>
    <col min="10761" max="10761" width="13.7109375" style="390" customWidth="1"/>
    <col min="10762" max="11003" width="13.7109375" style="390"/>
    <col min="11004" max="11004" width="22.140625" style="390" customWidth="1"/>
    <col min="11005" max="11011" width="13.7109375" style="390" customWidth="1"/>
    <col min="11012" max="11012" width="15.85546875" style="390" customWidth="1"/>
    <col min="11013" max="11013" width="16.5703125" style="390" bestFit="1" customWidth="1"/>
    <col min="11014" max="11014" width="13.7109375" style="390" customWidth="1"/>
    <col min="11015" max="11015" width="17.140625" style="390" bestFit="1" customWidth="1"/>
    <col min="11016" max="11016" width="4" style="390" customWidth="1"/>
    <col min="11017" max="11017" width="13.7109375" style="390" customWidth="1"/>
    <col min="11018" max="11259" width="13.7109375" style="390"/>
    <col min="11260" max="11260" width="22.140625" style="390" customWidth="1"/>
    <col min="11261" max="11267" width="13.7109375" style="390" customWidth="1"/>
    <col min="11268" max="11268" width="15.85546875" style="390" customWidth="1"/>
    <col min="11269" max="11269" width="16.5703125" style="390" bestFit="1" customWidth="1"/>
    <col min="11270" max="11270" width="13.7109375" style="390" customWidth="1"/>
    <col min="11271" max="11271" width="17.140625" style="390" bestFit="1" customWidth="1"/>
    <col min="11272" max="11272" width="4" style="390" customWidth="1"/>
    <col min="11273" max="11273" width="13.7109375" style="390" customWidth="1"/>
    <col min="11274" max="11515" width="13.7109375" style="390"/>
    <col min="11516" max="11516" width="22.140625" style="390" customWidth="1"/>
    <col min="11517" max="11523" width="13.7109375" style="390" customWidth="1"/>
    <col min="11524" max="11524" width="15.85546875" style="390" customWidth="1"/>
    <col min="11525" max="11525" width="16.5703125" style="390" bestFit="1" customWidth="1"/>
    <col min="11526" max="11526" width="13.7109375" style="390" customWidth="1"/>
    <col min="11527" max="11527" width="17.140625" style="390" bestFit="1" customWidth="1"/>
    <col min="11528" max="11528" width="4" style="390" customWidth="1"/>
    <col min="11529" max="11529" width="13.7109375" style="390" customWidth="1"/>
    <col min="11530" max="11771" width="13.7109375" style="390"/>
    <col min="11772" max="11772" width="22.140625" style="390" customWidth="1"/>
    <col min="11773" max="11779" width="13.7109375" style="390" customWidth="1"/>
    <col min="11780" max="11780" width="15.85546875" style="390" customWidth="1"/>
    <col min="11781" max="11781" width="16.5703125" style="390" bestFit="1" customWidth="1"/>
    <col min="11782" max="11782" width="13.7109375" style="390" customWidth="1"/>
    <col min="11783" max="11783" width="17.140625" style="390" bestFit="1" customWidth="1"/>
    <col min="11784" max="11784" width="4" style="390" customWidth="1"/>
    <col min="11785" max="11785" width="13.7109375" style="390" customWidth="1"/>
    <col min="11786" max="12027" width="13.7109375" style="390"/>
    <col min="12028" max="12028" width="22.140625" style="390" customWidth="1"/>
    <col min="12029" max="12035" width="13.7109375" style="390" customWidth="1"/>
    <col min="12036" max="12036" width="15.85546875" style="390" customWidth="1"/>
    <col min="12037" max="12037" width="16.5703125" style="390" bestFit="1" customWidth="1"/>
    <col min="12038" max="12038" width="13.7109375" style="390" customWidth="1"/>
    <col min="12039" max="12039" width="17.140625" style="390" bestFit="1" customWidth="1"/>
    <col min="12040" max="12040" width="4" style="390" customWidth="1"/>
    <col min="12041" max="12041" width="13.7109375" style="390" customWidth="1"/>
    <col min="12042" max="12283" width="13.7109375" style="390"/>
    <col min="12284" max="12284" width="22.140625" style="390" customWidth="1"/>
    <col min="12285" max="12291" width="13.7109375" style="390" customWidth="1"/>
    <col min="12292" max="12292" width="15.85546875" style="390" customWidth="1"/>
    <col min="12293" max="12293" width="16.5703125" style="390" bestFit="1" customWidth="1"/>
    <col min="12294" max="12294" width="13.7109375" style="390" customWidth="1"/>
    <col min="12295" max="12295" width="17.140625" style="390" bestFit="1" customWidth="1"/>
    <col min="12296" max="12296" width="4" style="390" customWidth="1"/>
    <col min="12297" max="12297" width="13.7109375" style="390" customWidth="1"/>
    <col min="12298" max="12539" width="13.7109375" style="390"/>
    <col min="12540" max="12540" width="22.140625" style="390" customWidth="1"/>
    <col min="12541" max="12547" width="13.7109375" style="390" customWidth="1"/>
    <col min="12548" max="12548" width="15.85546875" style="390" customWidth="1"/>
    <col min="12549" max="12549" width="16.5703125" style="390" bestFit="1" customWidth="1"/>
    <col min="12550" max="12550" width="13.7109375" style="390" customWidth="1"/>
    <col min="12551" max="12551" width="17.140625" style="390" bestFit="1" customWidth="1"/>
    <col min="12552" max="12552" width="4" style="390" customWidth="1"/>
    <col min="12553" max="12553" width="13.7109375" style="390" customWidth="1"/>
    <col min="12554" max="12795" width="13.7109375" style="390"/>
    <col min="12796" max="12796" width="22.140625" style="390" customWidth="1"/>
    <col min="12797" max="12803" width="13.7109375" style="390" customWidth="1"/>
    <col min="12804" max="12804" width="15.85546875" style="390" customWidth="1"/>
    <col min="12805" max="12805" width="16.5703125" style="390" bestFit="1" customWidth="1"/>
    <col min="12806" max="12806" width="13.7109375" style="390" customWidth="1"/>
    <col min="12807" max="12807" width="17.140625" style="390" bestFit="1" customWidth="1"/>
    <col min="12808" max="12808" width="4" style="390" customWidth="1"/>
    <col min="12809" max="12809" width="13.7109375" style="390" customWidth="1"/>
    <col min="12810" max="13051" width="13.7109375" style="390"/>
    <col min="13052" max="13052" width="22.140625" style="390" customWidth="1"/>
    <col min="13053" max="13059" width="13.7109375" style="390" customWidth="1"/>
    <col min="13060" max="13060" width="15.85546875" style="390" customWidth="1"/>
    <col min="13061" max="13061" width="16.5703125" style="390" bestFit="1" customWidth="1"/>
    <col min="13062" max="13062" width="13.7109375" style="390" customWidth="1"/>
    <col min="13063" max="13063" width="17.140625" style="390" bestFit="1" customWidth="1"/>
    <col min="13064" max="13064" width="4" style="390" customWidth="1"/>
    <col min="13065" max="13065" width="13.7109375" style="390" customWidth="1"/>
    <col min="13066" max="13307" width="13.7109375" style="390"/>
    <col min="13308" max="13308" width="22.140625" style="390" customWidth="1"/>
    <col min="13309" max="13315" width="13.7109375" style="390" customWidth="1"/>
    <col min="13316" max="13316" width="15.85546875" style="390" customWidth="1"/>
    <col min="13317" max="13317" width="16.5703125" style="390" bestFit="1" customWidth="1"/>
    <col min="13318" max="13318" width="13.7109375" style="390" customWidth="1"/>
    <col min="13319" max="13319" width="17.140625" style="390" bestFit="1" customWidth="1"/>
    <col min="13320" max="13320" width="4" style="390" customWidth="1"/>
    <col min="13321" max="13321" width="13.7109375" style="390" customWidth="1"/>
    <col min="13322" max="13563" width="13.7109375" style="390"/>
    <col min="13564" max="13564" width="22.140625" style="390" customWidth="1"/>
    <col min="13565" max="13571" width="13.7109375" style="390" customWidth="1"/>
    <col min="13572" max="13572" width="15.85546875" style="390" customWidth="1"/>
    <col min="13573" max="13573" width="16.5703125" style="390" bestFit="1" customWidth="1"/>
    <col min="13574" max="13574" width="13.7109375" style="390" customWidth="1"/>
    <col min="13575" max="13575" width="17.140625" style="390" bestFit="1" customWidth="1"/>
    <col min="13576" max="13576" width="4" style="390" customWidth="1"/>
    <col min="13577" max="13577" width="13.7109375" style="390" customWidth="1"/>
    <col min="13578" max="13819" width="13.7109375" style="390"/>
    <col min="13820" max="13820" width="22.140625" style="390" customWidth="1"/>
    <col min="13821" max="13827" width="13.7109375" style="390" customWidth="1"/>
    <col min="13828" max="13828" width="15.85546875" style="390" customWidth="1"/>
    <col min="13829" max="13829" width="16.5703125" style="390" bestFit="1" customWidth="1"/>
    <col min="13830" max="13830" width="13.7109375" style="390" customWidth="1"/>
    <col min="13831" max="13831" width="17.140625" style="390" bestFit="1" customWidth="1"/>
    <col min="13832" max="13832" width="4" style="390" customWidth="1"/>
    <col min="13833" max="13833" width="13.7109375" style="390" customWidth="1"/>
    <col min="13834" max="14075" width="13.7109375" style="390"/>
    <col min="14076" max="14076" width="22.140625" style="390" customWidth="1"/>
    <col min="14077" max="14083" width="13.7109375" style="390" customWidth="1"/>
    <col min="14084" max="14084" width="15.85546875" style="390" customWidth="1"/>
    <col min="14085" max="14085" width="16.5703125" style="390" bestFit="1" customWidth="1"/>
    <col min="14086" max="14086" width="13.7109375" style="390" customWidth="1"/>
    <col min="14087" max="14087" width="17.140625" style="390" bestFit="1" customWidth="1"/>
    <col min="14088" max="14088" width="4" style="390" customWidth="1"/>
    <col min="14089" max="14089" width="13.7109375" style="390" customWidth="1"/>
    <col min="14090" max="14331" width="13.7109375" style="390"/>
    <col min="14332" max="14332" width="22.140625" style="390" customWidth="1"/>
    <col min="14333" max="14339" width="13.7109375" style="390" customWidth="1"/>
    <col min="14340" max="14340" width="15.85546875" style="390" customWidth="1"/>
    <col min="14341" max="14341" width="16.5703125" style="390" bestFit="1" customWidth="1"/>
    <col min="14342" max="14342" width="13.7109375" style="390" customWidth="1"/>
    <col min="14343" max="14343" width="17.140625" style="390" bestFit="1" customWidth="1"/>
    <col min="14344" max="14344" width="4" style="390" customWidth="1"/>
    <col min="14345" max="14345" width="13.7109375" style="390" customWidth="1"/>
    <col min="14346" max="14587" width="13.7109375" style="390"/>
    <col min="14588" max="14588" width="22.140625" style="390" customWidth="1"/>
    <col min="14589" max="14595" width="13.7109375" style="390" customWidth="1"/>
    <col min="14596" max="14596" width="15.85546875" style="390" customWidth="1"/>
    <col min="14597" max="14597" width="16.5703125" style="390" bestFit="1" customWidth="1"/>
    <col min="14598" max="14598" width="13.7109375" style="390" customWidth="1"/>
    <col min="14599" max="14599" width="17.140625" style="390" bestFit="1" customWidth="1"/>
    <col min="14600" max="14600" width="4" style="390" customWidth="1"/>
    <col min="14601" max="14601" width="13.7109375" style="390" customWidth="1"/>
    <col min="14602" max="14843" width="13.7109375" style="390"/>
    <col min="14844" max="14844" width="22.140625" style="390" customWidth="1"/>
    <col min="14845" max="14851" width="13.7109375" style="390" customWidth="1"/>
    <col min="14852" max="14852" width="15.85546875" style="390" customWidth="1"/>
    <col min="14853" max="14853" width="16.5703125" style="390" bestFit="1" customWidth="1"/>
    <col min="14854" max="14854" width="13.7109375" style="390" customWidth="1"/>
    <col min="14855" max="14855" width="17.140625" style="390" bestFit="1" customWidth="1"/>
    <col min="14856" max="14856" width="4" style="390" customWidth="1"/>
    <col min="14857" max="14857" width="13.7109375" style="390" customWidth="1"/>
    <col min="14858" max="15099" width="13.7109375" style="390"/>
    <col min="15100" max="15100" width="22.140625" style="390" customWidth="1"/>
    <col min="15101" max="15107" width="13.7109375" style="390" customWidth="1"/>
    <col min="15108" max="15108" width="15.85546875" style="390" customWidth="1"/>
    <col min="15109" max="15109" width="16.5703125" style="390" bestFit="1" customWidth="1"/>
    <col min="15110" max="15110" width="13.7109375" style="390" customWidth="1"/>
    <col min="15111" max="15111" width="17.140625" style="390" bestFit="1" customWidth="1"/>
    <col min="15112" max="15112" width="4" style="390" customWidth="1"/>
    <col min="15113" max="15113" width="13.7109375" style="390" customWidth="1"/>
    <col min="15114" max="15355" width="13.7109375" style="390"/>
    <col min="15356" max="15356" width="22.140625" style="390" customWidth="1"/>
    <col min="15357" max="15363" width="13.7109375" style="390" customWidth="1"/>
    <col min="15364" max="15364" width="15.85546875" style="390" customWidth="1"/>
    <col min="15365" max="15365" width="16.5703125" style="390" bestFit="1" customWidth="1"/>
    <col min="15366" max="15366" width="13.7109375" style="390" customWidth="1"/>
    <col min="15367" max="15367" width="17.140625" style="390" bestFit="1" customWidth="1"/>
    <col min="15368" max="15368" width="4" style="390" customWidth="1"/>
    <col min="15369" max="15369" width="13.7109375" style="390" customWidth="1"/>
    <col min="15370" max="15611" width="13.7109375" style="390"/>
    <col min="15612" max="15612" width="22.140625" style="390" customWidth="1"/>
    <col min="15613" max="15619" width="13.7109375" style="390" customWidth="1"/>
    <col min="15620" max="15620" width="15.85546875" style="390" customWidth="1"/>
    <col min="15621" max="15621" width="16.5703125" style="390" bestFit="1" customWidth="1"/>
    <col min="15622" max="15622" width="13.7109375" style="390" customWidth="1"/>
    <col min="15623" max="15623" width="17.140625" style="390" bestFit="1" customWidth="1"/>
    <col min="15624" max="15624" width="4" style="390" customWidth="1"/>
    <col min="15625" max="15625" width="13.7109375" style="390" customWidth="1"/>
    <col min="15626" max="15867" width="13.7109375" style="390"/>
    <col min="15868" max="15868" width="22.140625" style="390" customWidth="1"/>
    <col min="15869" max="15875" width="13.7109375" style="390" customWidth="1"/>
    <col min="15876" max="15876" width="15.85546875" style="390" customWidth="1"/>
    <col min="15877" max="15877" width="16.5703125" style="390" bestFit="1" customWidth="1"/>
    <col min="15878" max="15878" width="13.7109375" style="390" customWidth="1"/>
    <col min="15879" max="15879" width="17.140625" style="390" bestFit="1" customWidth="1"/>
    <col min="15880" max="15880" width="4" style="390" customWidth="1"/>
    <col min="15881" max="15881" width="13.7109375" style="390" customWidth="1"/>
    <col min="15882" max="16123" width="13.7109375" style="390"/>
    <col min="16124" max="16124" width="22.140625" style="390" customWidth="1"/>
    <col min="16125" max="16131" width="13.7109375" style="390" customWidth="1"/>
    <col min="16132" max="16132" width="15.85546875" style="390" customWidth="1"/>
    <col min="16133" max="16133" width="16.5703125" style="390" bestFit="1" customWidth="1"/>
    <col min="16134" max="16134" width="13.7109375" style="390" customWidth="1"/>
    <col min="16135" max="16135" width="17.140625" style="390" bestFit="1" customWidth="1"/>
    <col min="16136" max="16136" width="4" style="390" customWidth="1"/>
    <col min="16137" max="16137" width="13.7109375" style="390" customWidth="1"/>
    <col min="16138" max="16384" width="13.7109375" style="390"/>
  </cols>
  <sheetData>
    <row r="1" spans="1:30" s="379" customFormat="1">
      <c r="A1" s="448" t="s">
        <v>26</v>
      </c>
      <c r="B1" s="377"/>
      <c r="C1" s="377"/>
      <c r="D1" s="46"/>
      <c r="E1" s="378"/>
      <c r="F1" s="46"/>
      <c r="G1" s="46"/>
      <c r="H1" s="46"/>
      <c r="I1" s="3"/>
    </row>
    <row r="2" spans="1:30" s="379" customFormat="1">
      <c r="A2" s="380"/>
      <c r="B2" s="377"/>
      <c r="C2" s="377"/>
      <c r="D2" s="46"/>
      <c r="E2" s="402" t="s">
        <v>160</v>
      </c>
      <c r="F2" s="402" t="s">
        <v>117</v>
      </c>
      <c r="G2" s="46"/>
      <c r="H2" s="46"/>
      <c r="I2" s="3"/>
    </row>
    <row r="3" spans="1:30" s="379" customFormat="1" ht="17.25">
      <c r="A3" s="83" t="str">
        <f>'1-Contractblad totaal'!A3</f>
        <v>Naam opdrachtgever</v>
      </c>
      <c r="B3" s="84" t="str">
        <f>'1-Contractblad totaal'!B3</f>
        <v>Gemeente Smallingerland</v>
      </c>
      <c r="C3" s="84"/>
      <c r="D3" s="46"/>
      <c r="E3" s="381" t="s">
        <v>162</v>
      </c>
      <c r="F3" s="459"/>
      <c r="G3" s="46"/>
      <c r="H3" s="46"/>
      <c r="I3" s="3"/>
    </row>
    <row r="4" spans="1:30" s="379" customFormat="1" ht="17.25">
      <c r="A4" s="83" t="str">
        <f>'1-Contractblad totaal'!A4</f>
        <v>Calculatie onderdeel</v>
      </c>
      <c r="B4" s="84" t="str">
        <f ca="1">MID(CELL("bestandsnaam",$D$9),SEARCH("]",CELL("bestandsnaam",$D$9),1)+1,256)</f>
        <v>10-Glasbewassing</v>
      </c>
      <c r="C4" s="84"/>
      <c r="D4" s="46"/>
      <c r="E4" s="381" t="s">
        <v>161</v>
      </c>
      <c r="F4" s="459"/>
      <c r="G4" s="46"/>
      <c r="H4" s="46"/>
      <c r="I4" s="3"/>
    </row>
    <row r="5" spans="1:30" s="379" customFormat="1" ht="17.25">
      <c r="A5" s="83" t="str">
        <f>'1-Contractblad totaal'!A5</f>
        <v>Gebouw/plaats</v>
      </c>
      <c r="B5" s="84" t="str">
        <f>'1-Contractblad totaal'!B5</f>
        <v>Drachten</v>
      </c>
      <c r="C5" s="84"/>
      <c r="D5" s="399"/>
      <c r="E5" s="395" t="s">
        <v>163</v>
      </c>
      <c r="F5" s="459"/>
      <c r="G5" s="46"/>
      <c r="H5" s="46"/>
      <c r="I5" s="382"/>
      <c r="J5" s="384"/>
      <c r="K5" s="383"/>
      <c r="L5" s="382"/>
      <c r="M5" s="383"/>
      <c r="N5" s="383"/>
      <c r="O5" s="382"/>
      <c r="P5" s="383"/>
      <c r="Q5" s="383"/>
      <c r="R5" s="382"/>
      <c r="S5" s="384"/>
      <c r="T5" s="383"/>
      <c r="U5" s="382"/>
      <c r="V5" s="383"/>
      <c r="W5" s="383"/>
      <c r="X5" s="382"/>
      <c r="Y5" s="383"/>
      <c r="Z5" s="383"/>
      <c r="AA5" s="382"/>
      <c r="AB5" s="383"/>
      <c r="AC5" s="383"/>
      <c r="AD5" s="382"/>
    </row>
    <row r="6" spans="1:30" s="379" customFormat="1" ht="17.25" customHeight="1">
      <c r="A6" s="83" t="str">
        <f>'1-Contractblad totaal'!A6</f>
        <v>Referentie nummer</v>
      </c>
      <c r="B6" s="84" t="str">
        <f>'1-Contractblad totaal'!B6</f>
        <v>GS-EA-AS-2020</v>
      </c>
      <c r="C6" s="84"/>
      <c r="D6" s="399"/>
      <c r="E6" s="381" t="s">
        <v>533</v>
      </c>
      <c r="F6" s="459"/>
      <c r="G6" s="46"/>
      <c r="H6" s="46"/>
      <c r="I6" s="382"/>
      <c r="J6" s="384"/>
      <c r="K6" s="385"/>
      <c r="L6" s="386"/>
      <c r="M6" s="383"/>
      <c r="N6" s="385"/>
      <c r="O6" s="386"/>
      <c r="P6" s="383"/>
      <c r="Q6" s="385"/>
      <c r="R6" s="386"/>
      <c r="S6" s="384"/>
      <c r="T6" s="385"/>
      <c r="U6" s="386"/>
      <c r="V6" s="383"/>
      <c r="W6" s="385"/>
      <c r="X6" s="386"/>
      <c r="Y6" s="383"/>
      <c r="Z6" s="385"/>
      <c r="AA6" s="386"/>
      <c r="AB6" s="383"/>
      <c r="AC6" s="385"/>
      <c r="AD6" s="386"/>
    </row>
    <row r="7" spans="1:30" s="379" customFormat="1" ht="17.25" customHeight="1">
      <c r="A7" s="83" t="str">
        <f>'1-Contractblad totaal'!A8</f>
        <v>Naam dienstverlener</v>
      </c>
      <c r="B7" s="312">
        <f>'1-Contractblad totaal'!B8</f>
        <v>0</v>
      </c>
      <c r="C7" s="312"/>
      <c r="D7" s="400"/>
      <c r="E7" s="526" t="s">
        <v>606</v>
      </c>
      <c r="F7" s="459"/>
      <c r="G7" s="382"/>
      <c r="H7" s="382"/>
      <c r="I7" s="382"/>
      <c r="J7" s="382"/>
      <c r="K7" s="382"/>
    </row>
    <row r="8" spans="1:30" s="379" customFormat="1" ht="17.25" customHeight="1">
      <c r="A8" s="83" t="str">
        <f>'1-Contractblad totaal'!A9</f>
        <v>Prijspeil</v>
      </c>
      <c r="B8" s="113">
        <f>'1-Contractblad totaal'!B9</f>
        <v>44013</v>
      </c>
      <c r="C8" s="113"/>
      <c r="D8" s="401"/>
      <c r="E8" s="46"/>
      <c r="F8" s="382"/>
      <c r="G8" s="521"/>
      <c r="H8" s="521"/>
      <c r="I8" s="521"/>
    </row>
    <row r="9" spans="1:30" s="387" customFormat="1" ht="17.25" customHeight="1">
      <c r="D9" s="401"/>
      <c r="E9" s="46"/>
      <c r="F9" s="382"/>
      <c r="G9" s="522"/>
      <c r="H9" s="522"/>
      <c r="I9" s="522"/>
    </row>
    <row r="10" spans="1:30" s="379" customFormat="1" ht="17.25" customHeight="1">
      <c r="D10" s="401"/>
      <c r="E10" s="46"/>
      <c r="F10" s="382"/>
      <c r="G10" s="521"/>
      <c r="H10" s="521"/>
      <c r="I10" s="521"/>
    </row>
    <row r="11" spans="1:30" s="379" customFormat="1" ht="15.75">
      <c r="A11" s="388"/>
      <c r="E11" s="389"/>
      <c r="F11" s="383"/>
      <c r="G11" s="383"/>
      <c r="H11" s="383"/>
      <c r="I11" s="382"/>
    </row>
    <row r="12" spans="1:30" s="480" customFormat="1" ht="60.75" customHeight="1">
      <c r="A12" s="478" t="s">
        <v>109</v>
      </c>
      <c r="B12" s="479" t="s">
        <v>160</v>
      </c>
      <c r="C12" s="481" t="s">
        <v>210</v>
      </c>
      <c r="D12" s="402" t="s">
        <v>164</v>
      </c>
      <c r="E12" s="479" t="s">
        <v>110</v>
      </c>
      <c r="F12" s="479" t="s">
        <v>59</v>
      </c>
      <c r="G12" s="479" t="s">
        <v>211</v>
      </c>
      <c r="H12" s="479" t="s">
        <v>608</v>
      </c>
      <c r="I12" s="479" t="s">
        <v>165</v>
      </c>
    </row>
    <row r="13" spans="1:30">
      <c r="A13" s="391" t="s">
        <v>240</v>
      </c>
      <c r="B13" s="381" t="s">
        <v>162</v>
      </c>
      <c r="C13" s="381"/>
      <c r="D13" s="470">
        <v>1610</v>
      </c>
      <c r="E13" s="392">
        <f>D13*G13</f>
        <v>0</v>
      </c>
      <c r="F13" s="393" t="s">
        <v>534</v>
      </c>
      <c r="G13" s="477">
        <f>VLOOKUP(B13,$E$3:$F$6,2,FALSE)</f>
        <v>0</v>
      </c>
      <c r="H13" s="459"/>
      <c r="I13" s="392">
        <f>F13*E13+(H13*F13)</f>
        <v>0</v>
      </c>
    </row>
    <row r="14" spans="1:30">
      <c r="A14" s="391" t="s">
        <v>240</v>
      </c>
      <c r="B14" s="381" t="s">
        <v>161</v>
      </c>
      <c r="C14" s="381"/>
      <c r="D14" s="470">
        <v>1610</v>
      </c>
      <c r="E14" s="392">
        <f t="shared" ref="E14:E15" si="0">D14*G14</f>
        <v>0</v>
      </c>
      <c r="F14" s="393" t="s">
        <v>534</v>
      </c>
      <c r="G14" s="477">
        <f>VLOOKUP(B14,$E$3:$F$6,2,FALSE)</f>
        <v>0</v>
      </c>
      <c r="H14" s="459"/>
      <c r="I14" s="392">
        <f t="shared" ref="I14:I17" si="1">F14*E14+(H14*F14)</f>
        <v>0</v>
      </c>
    </row>
    <row r="15" spans="1:30">
      <c r="A15" s="394" t="s">
        <v>240</v>
      </c>
      <c r="B15" s="395" t="s">
        <v>163</v>
      </c>
      <c r="C15" s="395"/>
      <c r="D15" s="470">
        <v>868</v>
      </c>
      <c r="E15" s="392">
        <f t="shared" si="0"/>
        <v>0</v>
      </c>
      <c r="F15" s="393" t="s">
        <v>534</v>
      </c>
      <c r="G15" s="477">
        <f>VLOOKUP(B15,$E$3:$F$6,2,FALSE)</f>
        <v>0</v>
      </c>
      <c r="H15" s="459"/>
      <c r="I15" s="392">
        <f t="shared" si="1"/>
        <v>0</v>
      </c>
    </row>
    <row r="16" spans="1:30">
      <c r="A16" s="394" t="s">
        <v>240</v>
      </c>
      <c r="B16" s="381" t="s">
        <v>533</v>
      </c>
      <c r="C16" s="381"/>
      <c r="D16" s="470">
        <v>783</v>
      </c>
      <c r="E16" s="392">
        <f>D16*G16</f>
        <v>0</v>
      </c>
      <c r="F16" s="393" t="s">
        <v>534</v>
      </c>
      <c r="G16" s="477">
        <f>VLOOKUP(B16,$E$3:$F$7,2,FALSE)</f>
        <v>0</v>
      </c>
      <c r="H16" s="459"/>
      <c r="I16" s="392">
        <f t="shared" si="1"/>
        <v>0</v>
      </c>
    </row>
    <row r="17" spans="1:9">
      <c r="A17" s="526" t="s">
        <v>240</v>
      </c>
      <c r="B17" s="526" t="s">
        <v>606</v>
      </c>
      <c r="C17" s="526"/>
      <c r="D17" s="470">
        <v>26</v>
      </c>
      <c r="E17" s="392">
        <f>D17*G17</f>
        <v>0</v>
      </c>
      <c r="F17" s="393">
        <v>2</v>
      </c>
      <c r="G17" s="477">
        <f>VLOOKUP(B17,$E$3:$F$7,2,FALSE)</f>
        <v>0</v>
      </c>
      <c r="H17" s="564"/>
      <c r="I17" s="392">
        <f t="shared" si="1"/>
        <v>0</v>
      </c>
    </row>
    <row r="18" spans="1:9">
      <c r="A18" s="165" t="s">
        <v>539</v>
      </c>
      <c r="B18" s="526" t="s">
        <v>162</v>
      </c>
      <c r="C18" s="526"/>
      <c r="D18" s="470">
        <v>314</v>
      </c>
      <c r="E18" s="392">
        <f>D18*G18</f>
        <v>0</v>
      </c>
      <c r="F18" s="393">
        <v>2</v>
      </c>
      <c r="G18" s="477">
        <f>VLOOKUP(B18,$E$3:$F$7,2,FALSE)</f>
        <v>0</v>
      </c>
      <c r="H18" s="564"/>
      <c r="I18" s="392">
        <f t="shared" ref="I18:I19" si="2">F18*E18</f>
        <v>0</v>
      </c>
    </row>
    <row r="19" spans="1:9">
      <c r="A19" s="165" t="s">
        <v>539</v>
      </c>
      <c r="B19" s="526" t="s">
        <v>161</v>
      </c>
      <c r="C19" s="526"/>
      <c r="D19" s="470">
        <v>314</v>
      </c>
      <c r="E19" s="392">
        <f>D19*G19</f>
        <v>0</v>
      </c>
      <c r="F19" s="393">
        <v>2</v>
      </c>
      <c r="G19" s="477">
        <f>VLOOKUP(B19,$E$3:$F$7,2,FALSE)</f>
        <v>0</v>
      </c>
      <c r="H19" s="564"/>
      <c r="I19" s="392">
        <f t="shared" si="2"/>
        <v>0</v>
      </c>
    </row>
    <row r="20" spans="1:9">
      <c r="A20" s="165" t="s">
        <v>539</v>
      </c>
      <c r="B20" s="526" t="s">
        <v>163</v>
      </c>
      <c r="C20" s="526"/>
      <c r="D20" s="470">
        <v>77</v>
      </c>
      <c r="E20" s="392">
        <f>D20*G20</f>
        <v>0</v>
      </c>
      <c r="F20" s="393">
        <v>2</v>
      </c>
      <c r="G20" s="477">
        <f>VLOOKUP(B20,$E$3:$F$7,2,FALSE)</f>
        <v>0</v>
      </c>
      <c r="H20" s="564"/>
      <c r="I20" s="392">
        <f t="shared" ref="I20" si="3">F20*E20</f>
        <v>0</v>
      </c>
    </row>
    <row r="21" spans="1:9">
      <c r="A21" s="561" t="s">
        <v>8</v>
      </c>
      <c r="B21" s="561"/>
      <c r="C21" s="561"/>
      <c r="D21" s="562">
        <f>SUM(D13:D20)</f>
        <v>5602</v>
      </c>
      <c r="E21" s="563">
        <f>SUM(E13:E20)</f>
        <v>0</v>
      </c>
      <c r="F21" s="561"/>
      <c r="G21" s="561"/>
      <c r="H21" s="561"/>
      <c r="I21" s="563">
        <f>SUM(I13:I20)</f>
        <v>0</v>
      </c>
    </row>
  </sheetData>
  <autoFilter ref="A12:AD21" xr:uid="{00000000-0009-0000-0000-00000A000000}"/>
  <printOptions horizontalCentered="1"/>
  <pageMargins left="0.7" right="0.7" top="0.75" bottom="0.75" header="0.3" footer="0.3"/>
  <pageSetup paperSize="9" scale="68" fitToHeight="0" orientation="landscape" r:id="rId1"/>
  <headerFooter alignWithMargins="0">
    <oddFooter>&amp;L&amp;F-&amp;A
Atir b.v. ©&amp;Rprintversie &amp;D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50"/>
  <sheetViews>
    <sheetView showGridLines="0" tabSelected="1" zoomScale="86" zoomScaleNormal="86" workbookViewId="0">
      <pane ySplit="10" topLeftCell="A11" activePane="bottomLeft" state="frozen"/>
      <selection activeCell="E32" sqref="E32"/>
      <selection pane="bottomLeft" activeCell="I38" sqref="I38"/>
    </sheetView>
  </sheetViews>
  <sheetFormatPr defaultColWidth="9.28515625" defaultRowHeight="13.5"/>
  <cols>
    <col min="1" max="1" width="35.5703125" style="50" customWidth="1"/>
    <col min="2" max="2" width="22.85546875" style="50" bestFit="1" customWidth="1"/>
    <col min="3" max="3" width="16.140625" style="50" customWidth="1"/>
    <col min="4" max="4" width="3.7109375" style="50" customWidth="1"/>
    <col min="5" max="7" width="12.7109375" style="50" customWidth="1"/>
    <col min="8" max="8" width="17.7109375" style="50" customWidth="1"/>
    <col min="9" max="9" width="2.42578125" style="50" customWidth="1"/>
    <col min="10" max="10" width="17.7109375" style="50" customWidth="1"/>
    <col min="11" max="11" width="12.85546875" style="50" bestFit="1" customWidth="1"/>
    <col min="12" max="12" width="13.28515625" style="50" customWidth="1"/>
    <col min="13" max="15" width="9.28515625" style="50"/>
    <col min="16" max="16" width="10.28515625" style="50" bestFit="1" customWidth="1"/>
    <col min="17" max="16384" width="9.28515625" style="50"/>
  </cols>
  <sheetData>
    <row r="1" spans="1:18">
      <c r="A1" s="440" t="s">
        <v>26</v>
      </c>
      <c r="B1" s="49"/>
      <c r="C1" s="49"/>
    </row>
    <row r="2" spans="1:18">
      <c r="A2" s="51"/>
      <c r="B2" s="49"/>
      <c r="C2" s="49"/>
    </row>
    <row r="3" spans="1:18" s="53" customFormat="1" ht="17.25">
      <c r="A3" s="83" t="s">
        <v>30</v>
      </c>
      <c r="B3" s="84" t="s">
        <v>535</v>
      </c>
      <c r="C3" s="84"/>
      <c r="D3" s="85"/>
      <c r="E3" s="52"/>
      <c r="F3" s="52"/>
      <c r="G3" s="50"/>
      <c r="H3" s="50"/>
      <c r="I3" s="50"/>
      <c r="J3" s="50"/>
      <c r="K3" s="50"/>
      <c r="L3" s="50"/>
    </row>
    <row r="4" spans="1:18" s="53" customFormat="1" ht="17.25">
      <c r="A4" s="83" t="s">
        <v>14</v>
      </c>
      <c r="B4" s="84" t="str">
        <f ca="1">MID(CELL("bestandsnaam",$D$10),SEARCH("]",CELL("bestandsnaam",$D$10),1)+1,256)</f>
        <v>1-Contractblad totaal</v>
      </c>
      <c r="C4" s="84"/>
      <c r="D4" s="85"/>
      <c r="E4" s="52"/>
      <c r="F4" s="52"/>
      <c r="G4" s="50"/>
      <c r="H4" s="50"/>
      <c r="I4" s="50"/>
      <c r="J4" s="50"/>
      <c r="K4" s="50"/>
      <c r="L4" s="50"/>
    </row>
    <row r="5" spans="1:18" s="53" customFormat="1" ht="17.25">
      <c r="A5" s="83" t="s">
        <v>87</v>
      </c>
      <c r="B5" s="84" t="s">
        <v>536</v>
      </c>
      <c r="C5" s="84"/>
      <c r="D5" s="85"/>
      <c r="E5" s="52"/>
      <c r="F5" s="52"/>
      <c r="G5" s="54"/>
      <c r="H5" s="54"/>
    </row>
    <row r="6" spans="1:18" s="53" customFormat="1" ht="17.25">
      <c r="A6" s="83" t="s">
        <v>237</v>
      </c>
      <c r="B6" s="84" t="s">
        <v>537</v>
      </c>
      <c r="C6" s="84"/>
      <c r="D6" s="85"/>
      <c r="E6" s="52"/>
      <c r="F6" s="52"/>
      <c r="G6" s="54"/>
      <c r="H6" s="54"/>
    </row>
    <row r="7" spans="1:18" s="53" customFormat="1" ht="17.25">
      <c r="A7" s="83" t="s">
        <v>212</v>
      </c>
      <c r="B7" s="523" t="s">
        <v>538</v>
      </c>
      <c r="C7" s="84"/>
      <c r="D7" s="85"/>
      <c r="E7" s="52"/>
      <c r="F7" s="52"/>
      <c r="G7" s="54"/>
      <c r="H7" s="54"/>
    </row>
    <row r="8" spans="1:18" s="53" customFormat="1" ht="17.25">
      <c r="A8" s="83" t="s">
        <v>214</v>
      </c>
      <c r="B8" s="567"/>
      <c r="C8" s="567"/>
      <c r="D8" s="568"/>
      <c r="E8" s="52"/>
      <c r="F8" s="52"/>
      <c r="G8" s="54"/>
      <c r="H8" s="54"/>
    </row>
    <row r="9" spans="1:18" s="53" customFormat="1" ht="17.25">
      <c r="A9" s="83" t="s">
        <v>10</v>
      </c>
      <c r="B9" s="113">
        <v>44013</v>
      </c>
      <c r="C9" s="86"/>
      <c r="D9" s="85"/>
      <c r="E9" s="52"/>
      <c r="F9" s="52"/>
      <c r="G9" s="54"/>
      <c r="H9" s="54"/>
      <c r="I9" s="54"/>
      <c r="J9" s="54"/>
      <c r="K9" s="54"/>
      <c r="L9" s="54"/>
      <c r="M9" s="54"/>
      <c r="N9" s="54"/>
      <c r="O9" s="54"/>
      <c r="P9" s="54"/>
      <c r="Q9" s="54"/>
      <c r="R9" s="54"/>
    </row>
    <row r="10" spans="1:18" s="53" customFormat="1" ht="17.25">
      <c r="A10" s="55"/>
      <c r="G10" s="56"/>
      <c r="H10" s="56"/>
    </row>
    <row r="11" spans="1:18" s="53" customFormat="1" ht="17.25">
      <c r="A11" s="57" t="s">
        <v>143</v>
      </c>
      <c r="B11" s="58"/>
      <c r="C11" s="58"/>
      <c r="D11" s="58"/>
      <c r="E11" s="58"/>
      <c r="F11" s="58"/>
      <c r="G11" s="59"/>
      <c r="H11" s="60"/>
    </row>
    <row r="12" spans="1:18" ht="17.25">
      <c r="J12" s="53"/>
      <c r="K12" s="53"/>
      <c r="L12" s="53"/>
      <c r="M12" s="53"/>
      <c r="N12" s="53"/>
      <c r="O12" s="53"/>
      <c r="P12" s="53"/>
    </row>
    <row r="13" spans="1:18" ht="27">
      <c r="A13" s="87" t="s">
        <v>11</v>
      </c>
      <c r="D13" s="88"/>
      <c r="E13" s="88" t="s">
        <v>80</v>
      </c>
      <c r="F13" s="88" t="s">
        <v>50</v>
      </c>
      <c r="G13" s="88" t="s">
        <v>134</v>
      </c>
      <c r="H13" s="89" t="s">
        <v>44</v>
      </c>
      <c r="I13" s="61"/>
      <c r="J13" s="90"/>
      <c r="K13" s="53"/>
      <c r="L13" s="53"/>
      <c r="M13" s="53"/>
      <c r="N13" s="53"/>
      <c r="O13" s="53"/>
      <c r="P13" s="53"/>
    </row>
    <row r="14" spans="1:18" ht="17.25">
      <c r="A14" s="91" t="s">
        <v>135</v>
      </c>
      <c r="B14" s="91" t="s">
        <v>136</v>
      </c>
      <c r="C14" s="91" t="s">
        <v>137</v>
      </c>
      <c r="D14" s="92"/>
      <c r="E14" s="494">
        <v>1</v>
      </c>
      <c r="F14" s="62" t="e">
        <f>SUM('4-Basis ruimtestaat'!L:L)*E14</f>
        <v>#DIV/0!</v>
      </c>
      <c r="G14" s="63" t="e">
        <f>'6-Opbouw uurtarief productie'!E48</f>
        <v>#DIV/0!</v>
      </c>
      <c r="H14" s="64" t="e">
        <f>G14*F14</f>
        <v>#DIV/0!</v>
      </c>
      <c r="I14" s="61"/>
      <c r="J14" s="495"/>
      <c r="K14" s="53"/>
      <c r="L14" s="53"/>
      <c r="M14" s="53"/>
      <c r="N14" s="53"/>
      <c r="O14" s="53"/>
      <c r="P14" s="53"/>
    </row>
    <row r="15" spans="1:18" ht="17.25">
      <c r="A15" s="91"/>
      <c r="B15" s="94"/>
      <c r="C15" s="94"/>
      <c r="D15" s="94"/>
      <c r="E15" s="94"/>
      <c r="F15" s="95"/>
      <c r="G15" s="94"/>
      <c r="H15" s="94"/>
      <c r="I15" s="94"/>
      <c r="J15" s="90"/>
      <c r="K15" s="53"/>
      <c r="L15" s="53"/>
      <c r="M15" s="53"/>
      <c r="N15" s="53"/>
      <c r="O15" s="53"/>
      <c r="P15" s="53"/>
    </row>
    <row r="16" spans="1:18" ht="17.25">
      <c r="A16" s="91" t="s">
        <v>139</v>
      </c>
      <c r="B16" s="91" t="s">
        <v>136</v>
      </c>
      <c r="C16" s="91" t="s">
        <v>137</v>
      </c>
      <c r="D16" s="94"/>
      <c r="E16" s="447"/>
      <c r="F16" s="66" t="e">
        <f>SUM(F14:F14)*E16</f>
        <v>#DIV/0!</v>
      </c>
      <c r="G16" s="63" t="e">
        <f>'7-Opbouw uurtarief toezicht'!E48</f>
        <v>#DIV/0!</v>
      </c>
      <c r="H16" s="64" t="e">
        <f>G16*F16</f>
        <v>#DIV/0!</v>
      </c>
      <c r="J16" s="90"/>
      <c r="K16" s="53"/>
      <c r="L16" s="53"/>
      <c r="M16" s="53"/>
      <c r="N16" s="53"/>
      <c r="O16" s="53"/>
      <c r="P16" s="53"/>
    </row>
    <row r="17" spans="1:16" ht="17.25">
      <c r="A17" s="91"/>
      <c r="B17" s="91"/>
      <c r="C17" s="93" t="s">
        <v>138</v>
      </c>
      <c r="D17" s="96"/>
      <c r="E17" s="97"/>
      <c r="F17" s="98"/>
      <c r="G17" s="91"/>
      <c r="H17" s="91"/>
      <c r="I17" s="91"/>
      <c r="J17" s="90"/>
      <c r="K17" s="53"/>
      <c r="L17" s="53"/>
      <c r="M17" s="53"/>
      <c r="N17" s="53"/>
      <c r="O17" s="53"/>
      <c r="P17" s="53"/>
    </row>
    <row r="18" spans="1:16" ht="17.25">
      <c r="A18" s="91"/>
      <c r="B18" s="91"/>
      <c r="C18" s="99"/>
      <c r="D18" s="91"/>
      <c r="E18" s="100"/>
      <c r="F18" s="98"/>
      <c r="G18" s="91"/>
      <c r="H18" s="91"/>
      <c r="I18" s="91"/>
      <c r="J18" s="90"/>
      <c r="K18" s="53"/>
      <c r="L18" s="53"/>
      <c r="M18" s="53"/>
      <c r="N18" s="53"/>
      <c r="O18" s="53"/>
      <c r="P18" s="53"/>
    </row>
    <row r="19" spans="1:16" ht="17.25">
      <c r="A19" s="101" t="s">
        <v>207</v>
      </c>
      <c r="B19" s="96" t="s">
        <v>136</v>
      </c>
      <c r="C19" s="96" t="s">
        <v>137</v>
      </c>
      <c r="D19" s="96"/>
      <c r="E19" s="67"/>
      <c r="F19" s="102"/>
      <c r="G19" s="68" t="e">
        <f>(H16+H14)/F14</f>
        <v>#DIV/0!</v>
      </c>
      <c r="H19" s="91"/>
      <c r="I19" s="91"/>
      <c r="J19" s="90"/>
      <c r="K19" s="53"/>
      <c r="L19" s="53"/>
      <c r="M19" s="53"/>
      <c r="N19" s="53"/>
      <c r="O19" s="53"/>
      <c r="P19" s="53"/>
    </row>
    <row r="20" spans="1:16" ht="17.25">
      <c r="A20" s="99"/>
      <c r="D20" s="94"/>
      <c r="E20" s="103"/>
      <c r="F20" s="104"/>
      <c r="G20" s="69"/>
      <c r="H20" s="105"/>
      <c r="J20" s="90"/>
      <c r="K20" s="53"/>
      <c r="L20" s="53"/>
      <c r="M20" s="53"/>
      <c r="N20" s="53"/>
      <c r="O20" s="53"/>
      <c r="P20" s="53"/>
    </row>
    <row r="21" spans="1:16" ht="17.25">
      <c r="A21" s="91"/>
      <c r="B21" s="91"/>
      <c r="C21" s="99"/>
      <c r="D21" s="99"/>
      <c r="E21" s="100"/>
      <c r="F21" s="70"/>
      <c r="G21" s="70"/>
      <c r="H21" s="64"/>
      <c r="J21" s="90"/>
      <c r="K21" s="53"/>
      <c r="L21" s="53"/>
      <c r="M21" s="53"/>
      <c r="N21" s="53"/>
      <c r="O21" s="53"/>
      <c r="P21" s="53"/>
    </row>
    <row r="22" spans="1:16" ht="17.25">
      <c r="A22" s="91"/>
      <c r="B22" s="91"/>
      <c r="C22" s="91"/>
      <c r="D22" s="91"/>
      <c r="E22" s="91"/>
      <c r="F22" s="91"/>
      <c r="G22" s="91"/>
      <c r="H22" s="91"/>
      <c r="J22" s="90"/>
      <c r="K22" s="53"/>
      <c r="L22" s="53"/>
      <c r="M22" s="53"/>
      <c r="N22" s="53"/>
      <c r="O22" s="53"/>
      <c r="P22" s="53"/>
    </row>
    <row r="23" spans="1:16" ht="17.25">
      <c r="A23" s="106" t="s">
        <v>140</v>
      </c>
      <c r="H23" s="107" t="e">
        <f>SUM(H14:H22)</f>
        <v>#DIV/0!</v>
      </c>
      <c r="I23" s="69"/>
      <c r="J23" s="90"/>
      <c r="K23" s="53"/>
      <c r="L23" s="53"/>
      <c r="M23" s="53"/>
      <c r="N23" s="53"/>
      <c r="O23" s="53"/>
      <c r="P23" s="53"/>
    </row>
    <row r="24" spans="1:16" ht="17.25">
      <c r="A24" s="72" t="s">
        <v>9</v>
      </c>
      <c r="G24" s="73">
        <v>0.21</v>
      </c>
      <c r="H24" s="74" t="e">
        <f>G24*H23</f>
        <v>#DIV/0!</v>
      </c>
      <c r="I24" s="69"/>
      <c r="J24" s="90"/>
      <c r="K24" s="53"/>
      <c r="L24" s="53"/>
      <c r="M24" s="53"/>
      <c r="N24" s="53"/>
      <c r="O24" s="53"/>
      <c r="P24" s="53"/>
    </row>
    <row r="25" spans="1:16" ht="17.25">
      <c r="A25" s="72" t="s">
        <v>27</v>
      </c>
      <c r="G25" s="61" t="s">
        <v>63</v>
      </c>
      <c r="H25" s="64" t="e">
        <f>H24+H23</f>
        <v>#DIV/0!</v>
      </c>
      <c r="I25" s="69"/>
      <c r="J25" s="90"/>
      <c r="K25" s="53"/>
      <c r="L25" s="53"/>
      <c r="M25" s="53"/>
      <c r="N25" s="53"/>
      <c r="O25" s="53"/>
      <c r="P25" s="53"/>
    </row>
    <row r="26" spans="1:16" ht="17.25">
      <c r="A26" s="72"/>
      <c r="G26" s="61"/>
      <c r="H26" s="64"/>
      <c r="I26" s="71"/>
      <c r="J26" s="53"/>
      <c r="K26" s="53"/>
      <c r="L26" s="53"/>
      <c r="M26" s="53"/>
      <c r="N26" s="53"/>
      <c r="O26" s="53"/>
      <c r="P26" s="53"/>
    </row>
    <row r="27" spans="1:16" s="53" customFormat="1" ht="17.25">
      <c r="A27" s="57" t="s">
        <v>144</v>
      </c>
      <c r="B27" s="58"/>
      <c r="C27" s="58"/>
      <c r="D27" s="58"/>
      <c r="E27" s="58"/>
      <c r="F27" s="58"/>
      <c r="G27" s="59"/>
      <c r="H27" s="60"/>
    </row>
    <row r="28" spans="1:16" ht="17.25">
      <c r="J28" s="53"/>
      <c r="K28" s="53"/>
      <c r="L28" s="53"/>
      <c r="M28" s="53"/>
      <c r="N28" s="53"/>
      <c r="O28" s="53"/>
      <c r="P28" s="53"/>
    </row>
    <row r="29" spans="1:16">
      <c r="A29" s="91" t="str">
        <f ca="1">'8-Additionele werkzaamheden'!B4</f>
        <v>8-Additionele werkzaamheden</v>
      </c>
      <c r="B29" s="75"/>
      <c r="C29" s="75"/>
      <c r="D29" s="75"/>
      <c r="E29" s="75"/>
      <c r="F29" s="75"/>
      <c r="G29" s="75"/>
      <c r="H29" s="76" t="e">
        <f>'8-Additionele werkzaamheden'!H14</f>
        <v>#DIV/0!</v>
      </c>
      <c r="J29" s="496"/>
    </row>
    <row r="30" spans="1:16">
      <c r="A30" s="75"/>
      <c r="B30" s="75"/>
      <c r="C30" s="75"/>
      <c r="D30" s="75"/>
      <c r="E30" s="75"/>
      <c r="F30" s="75"/>
      <c r="G30" s="75"/>
      <c r="H30" s="75"/>
    </row>
    <row r="31" spans="1:16">
      <c r="A31" s="91" t="str">
        <f ca="1">'10-Glasbewassing'!B4</f>
        <v>10-Glasbewassing</v>
      </c>
      <c r="B31" s="75"/>
      <c r="C31" s="75"/>
      <c r="D31" s="75"/>
      <c r="E31" s="75"/>
      <c r="F31" s="75"/>
      <c r="G31" s="75"/>
      <c r="H31" s="76">
        <f>'10-Glasbewassing'!I21</f>
        <v>0</v>
      </c>
    </row>
    <row r="32" spans="1:16" s="75" customFormat="1"/>
    <row r="33" spans="1:12">
      <c r="A33" s="106" t="s">
        <v>141</v>
      </c>
      <c r="H33" s="78" t="e">
        <f>SUM(H28:H32)</f>
        <v>#DIV/0!</v>
      </c>
    </row>
    <row r="34" spans="1:12">
      <c r="A34" s="72" t="s">
        <v>9</v>
      </c>
      <c r="G34" s="73">
        <v>0.21</v>
      </c>
      <c r="H34" s="74" t="e">
        <f>G34*H33</f>
        <v>#DIV/0!</v>
      </c>
    </row>
    <row r="35" spans="1:12">
      <c r="A35" s="72" t="s">
        <v>27</v>
      </c>
      <c r="H35" s="78" t="e">
        <f>H33+H34</f>
        <v>#DIV/0!</v>
      </c>
    </row>
    <row r="36" spans="1:12" s="75" customFormat="1">
      <c r="A36" s="98"/>
      <c r="H36" s="77"/>
    </row>
    <row r="38" spans="1:12">
      <c r="A38" s="108" t="s">
        <v>142</v>
      </c>
      <c r="B38" s="67"/>
      <c r="C38" s="67"/>
      <c r="D38" s="67"/>
      <c r="E38" s="109"/>
      <c r="F38" s="524" t="s">
        <v>145</v>
      </c>
      <c r="G38" s="524"/>
      <c r="H38" s="525" t="e">
        <f>H33+H23</f>
        <v>#DIV/0!</v>
      </c>
      <c r="J38" s="559">
        <v>199500</v>
      </c>
    </row>
    <row r="39" spans="1:12">
      <c r="A39" s="72" t="s">
        <v>9</v>
      </c>
      <c r="G39" s="73">
        <v>0.21</v>
      </c>
      <c r="H39" s="74" t="e">
        <f>G39*H38</f>
        <v>#DIV/0!</v>
      </c>
    </row>
    <row r="40" spans="1:12">
      <c r="A40" s="72" t="s">
        <v>27</v>
      </c>
      <c r="H40" s="78" t="e">
        <f>H38+H39</f>
        <v>#DIV/0!</v>
      </c>
    </row>
    <row r="42" spans="1:12" ht="15.75">
      <c r="A42" s="79" t="s">
        <v>224</v>
      </c>
      <c r="B42" s="80"/>
      <c r="C42" s="80"/>
      <c r="D42" s="80"/>
      <c r="E42" s="81"/>
      <c r="F42" s="80"/>
      <c r="G42" s="80"/>
      <c r="H42" s="82">
        <v>179550</v>
      </c>
      <c r="J42" s="558">
        <f>H42/J38</f>
        <v>0.9</v>
      </c>
      <c r="K42" s="78"/>
      <c r="L42" s="78"/>
    </row>
    <row r="43" spans="1:12">
      <c r="A43" s="72"/>
      <c r="H43" s="78"/>
    </row>
    <row r="44" spans="1:12" ht="13.15" customHeight="1">
      <c r="A44" s="569" t="s">
        <v>225</v>
      </c>
      <c r="B44" s="570"/>
      <c r="C44" s="570"/>
      <c r="D44" s="570"/>
      <c r="E44" s="570"/>
      <c r="F44" s="570"/>
      <c r="G44" s="570"/>
      <c r="H44" s="571"/>
    </row>
    <row r="45" spans="1:12">
      <c r="A45" s="572"/>
      <c r="B45" s="573"/>
      <c r="C45" s="573"/>
      <c r="D45" s="573"/>
      <c r="E45" s="573"/>
      <c r="F45" s="573"/>
      <c r="G45" s="573"/>
      <c r="H45" s="574"/>
    </row>
    <row r="46" spans="1:12">
      <c r="A46" s="575"/>
      <c r="B46" s="576"/>
      <c r="C46" s="576"/>
      <c r="D46" s="576"/>
      <c r="E46" s="576"/>
      <c r="F46" s="576"/>
      <c r="G46" s="576"/>
      <c r="H46" s="577"/>
    </row>
    <row r="48" spans="1:12">
      <c r="A48" s="569" t="s">
        <v>226</v>
      </c>
      <c r="B48" s="570"/>
      <c r="C48" s="570"/>
      <c r="D48" s="570"/>
      <c r="E48" s="570"/>
      <c r="F48" s="570"/>
      <c r="G48" s="570"/>
      <c r="H48" s="571"/>
    </row>
    <row r="49" spans="1:8">
      <c r="A49" s="572"/>
      <c r="B49" s="573"/>
      <c r="C49" s="573"/>
      <c r="D49" s="573"/>
      <c r="E49" s="573"/>
      <c r="F49" s="573"/>
      <c r="G49" s="573"/>
      <c r="H49" s="574"/>
    </row>
    <row r="50" spans="1:8">
      <c r="A50" s="575"/>
      <c r="B50" s="576"/>
      <c r="C50" s="576"/>
      <c r="D50" s="576"/>
      <c r="E50" s="576"/>
      <c r="F50" s="576"/>
      <c r="G50" s="576"/>
      <c r="H50" s="577"/>
    </row>
  </sheetData>
  <mergeCells count="3">
    <mergeCell ref="B8:D8"/>
    <mergeCell ref="A44:H46"/>
    <mergeCell ref="A48:H50"/>
  </mergeCells>
  <pageMargins left="0.7" right="0.7" top="0.75" bottom="0.75" header="0.3" footer="0.3"/>
  <pageSetup paperSize="9" scale="66" orientation="portrait" r:id="rId1"/>
  <headerFooter>
    <oddFooter>&amp;L&amp;F-&amp;A
Atir b.v. ©&amp;Rprintversie &amp;D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5C1239-4629-4E2F-ABD6-B5A09BB917A8}">
  <sheetPr>
    <pageSetUpPr fitToPage="1"/>
  </sheetPr>
  <dimension ref="A1:V15"/>
  <sheetViews>
    <sheetView showGridLines="0" showZeros="0" zoomScaleNormal="100" workbookViewId="0">
      <pane ySplit="10" topLeftCell="A11" activePane="bottomLeft" state="frozen"/>
      <selection activeCell="B3" sqref="B3:D9"/>
      <selection pane="bottomLeft" activeCell="D12" sqref="D12"/>
    </sheetView>
  </sheetViews>
  <sheetFormatPr defaultColWidth="8.7109375" defaultRowHeight="14.1" customHeight="1"/>
  <cols>
    <col min="1" max="1" width="34.7109375" style="110" customWidth="1"/>
    <col min="2" max="2" width="16" style="110" customWidth="1"/>
    <col min="3" max="8" width="13.7109375" style="534" customWidth="1"/>
    <col min="9" max="9" width="15" style="534" customWidth="1"/>
    <col min="10" max="10" width="17.42578125" style="534" customWidth="1"/>
    <col min="11" max="12" width="13.7109375" style="534" customWidth="1"/>
    <col min="13" max="21" width="13.28515625" style="534" customWidth="1"/>
    <col min="22" max="16384" width="8.7109375" style="110"/>
  </cols>
  <sheetData>
    <row r="1" spans="1:22" ht="14.1" customHeight="1">
      <c r="A1" s="533" t="s">
        <v>26</v>
      </c>
    </row>
    <row r="2" spans="1:22" ht="14.1" customHeight="1">
      <c r="E2" s="110"/>
    </row>
    <row r="3" spans="1:22" ht="14.1" customHeight="1">
      <c r="A3" s="535" t="s">
        <v>30</v>
      </c>
      <c r="B3" s="536" t="str">
        <f>'1-Contractblad totaal'!B3</f>
        <v>Gemeente Smallingerland</v>
      </c>
      <c r="C3" s="537"/>
      <c r="D3" s="537"/>
      <c r="E3" s="537"/>
      <c r="F3" s="537"/>
      <c r="G3" s="537"/>
      <c r="H3" s="537"/>
      <c r="I3" s="537"/>
      <c r="J3" s="537"/>
      <c r="K3" s="537"/>
      <c r="L3" s="537"/>
      <c r="M3" s="537"/>
      <c r="N3" s="537"/>
      <c r="O3" s="537"/>
      <c r="P3" s="537"/>
      <c r="Q3" s="537"/>
      <c r="R3" s="537"/>
      <c r="S3" s="537"/>
      <c r="T3" s="537"/>
      <c r="U3" s="537"/>
    </row>
    <row r="4" spans="1:22" ht="14.1" customHeight="1">
      <c r="A4" s="535" t="s">
        <v>14</v>
      </c>
      <c r="B4" s="536" t="str">
        <f ca="1">MID(CELL("bestandsnaam",$B$9),SEARCH("]",CELL("bestandsnaam",$B$9),1)+1,256)</f>
        <v>2-Kosten per locatie</v>
      </c>
      <c r="C4" s="537"/>
      <c r="D4" s="537"/>
      <c r="E4" s="537"/>
      <c r="F4" s="537"/>
      <c r="G4" s="537"/>
      <c r="H4" s="537"/>
      <c r="I4" s="537"/>
      <c r="J4" s="537"/>
      <c r="K4" s="537"/>
      <c r="L4" s="537"/>
      <c r="M4" s="537"/>
      <c r="N4" s="537"/>
      <c r="O4" s="537"/>
      <c r="P4" s="537"/>
      <c r="Q4" s="537"/>
      <c r="R4" s="537"/>
      <c r="S4" s="537"/>
      <c r="T4" s="537"/>
      <c r="U4" s="537"/>
    </row>
    <row r="5" spans="1:22" ht="14.1" customHeight="1">
      <c r="A5" s="535" t="s">
        <v>87</v>
      </c>
      <c r="B5" s="536" t="str">
        <f>'1-Contractblad totaal'!B5</f>
        <v>Drachten</v>
      </c>
      <c r="C5" s="537"/>
      <c r="D5" s="537"/>
      <c r="E5" s="537"/>
      <c r="F5" s="537"/>
      <c r="G5" s="537"/>
      <c r="H5" s="537"/>
      <c r="I5" s="537"/>
      <c r="J5" s="537"/>
      <c r="K5" s="537"/>
      <c r="L5" s="537"/>
      <c r="M5" s="537"/>
      <c r="N5" s="537"/>
      <c r="O5" s="537"/>
      <c r="P5" s="537"/>
      <c r="Q5" s="537"/>
      <c r="R5" s="537"/>
      <c r="S5" s="537"/>
      <c r="T5" s="537"/>
      <c r="U5" s="537"/>
    </row>
    <row r="6" spans="1:22" ht="14.1" customHeight="1">
      <c r="A6" s="535" t="s">
        <v>237</v>
      </c>
      <c r="B6" s="536" t="str">
        <f>'1-Contractblad totaal'!B6</f>
        <v>GS-EA-AS-2020</v>
      </c>
      <c r="C6" s="537"/>
      <c r="D6" s="537"/>
      <c r="E6" s="537"/>
      <c r="F6" s="537"/>
      <c r="G6" s="537"/>
      <c r="H6" s="537"/>
      <c r="I6" s="537"/>
      <c r="J6" s="537"/>
      <c r="K6" s="537"/>
      <c r="L6" s="537"/>
      <c r="M6" s="537"/>
      <c r="N6" s="537"/>
      <c r="O6" s="537"/>
      <c r="P6" s="537"/>
      <c r="Q6" s="537"/>
      <c r="R6" s="537"/>
      <c r="S6" s="537"/>
      <c r="T6" s="537"/>
      <c r="U6" s="537"/>
    </row>
    <row r="7" spans="1:22" ht="14.1" customHeight="1">
      <c r="A7" s="535" t="s">
        <v>214</v>
      </c>
      <c r="B7" s="535" cm="1">
        <f t="array" ref="B7:D7">'1-Contractblad totaal'!B8:D8</f>
        <v>0</v>
      </c>
      <c r="C7" s="537">
        <v>0</v>
      </c>
      <c r="D7" s="110">
        <v>0</v>
      </c>
      <c r="E7" s="537"/>
      <c r="F7" s="537"/>
      <c r="G7" s="537"/>
      <c r="H7" s="537"/>
      <c r="I7" s="537"/>
      <c r="J7" s="537"/>
      <c r="K7" s="537"/>
      <c r="L7" s="537"/>
      <c r="M7" s="537"/>
      <c r="N7" s="537"/>
      <c r="O7" s="537"/>
      <c r="P7" s="537"/>
      <c r="Q7" s="537"/>
      <c r="R7" s="537"/>
      <c r="S7" s="537"/>
      <c r="T7" s="537"/>
      <c r="U7" s="537"/>
    </row>
    <row r="8" spans="1:22" ht="14.1" customHeight="1">
      <c r="A8" s="535" t="s">
        <v>10</v>
      </c>
      <c r="B8" s="538">
        <v>44013</v>
      </c>
      <c r="O8" s="537"/>
      <c r="P8" s="537"/>
      <c r="Q8" s="537"/>
      <c r="R8" s="537"/>
      <c r="S8" s="537"/>
      <c r="T8" s="537"/>
      <c r="U8" s="537"/>
    </row>
    <row r="9" spans="1:22" s="554" customFormat="1" ht="13.5">
      <c r="A9" s="552"/>
      <c r="B9" s="552"/>
      <c r="C9" s="578" t="s">
        <v>604</v>
      </c>
      <c r="D9" s="579"/>
      <c r="E9" s="580"/>
      <c r="F9" s="578" t="s">
        <v>605</v>
      </c>
      <c r="G9" s="579"/>
      <c r="H9" s="579"/>
      <c r="I9" s="579"/>
      <c r="J9" s="553"/>
      <c r="K9" s="553"/>
      <c r="L9" s="553"/>
      <c r="M9" s="553"/>
    </row>
    <row r="10" spans="1:22" ht="64.5" customHeight="1">
      <c r="A10" s="539" t="s">
        <v>109</v>
      </c>
      <c r="B10" s="540" t="s">
        <v>595</v>
      </c>
      <c r="C10" s="541" t="s">
        <v>603</v>
      </c>
      <c r="D10" s="541" t="s">
        <v>596</v>
      </c>
      <c r="E10" s="541" t="s">
        <v>597</v>
      </c>
      <c r="F10" s="550" t="s">
        <v>598</v>
      </c>
      <c r="G10" s="550" t="s">
        <v>607</v>
      </c>
      <c r="H10" s="541" t="s">
        <v>599</v>
      </c>
      <c r="I10" s="541" t="s">
        <v>600</v>
      </c>
      <c r="J10" s="541" t="s">
        <v>601</v>
      </c>
      <c r="K10" s="541" t="s">
        <v>602</v>
      </c>
      <c r="L10" s="110"/>
      <c r="M10" s="110"/>
      <c r="N10" s="110"/>
      <c r="O10" s="110"/>
      <c r="P10" s="110"/>
      <c r="Q10" s="110"/>
      <c r="R10" s="110"/>
      <c r="S10" s="110"/>
      <c r="T10" s="110"/>
      <c r="U10" s="110"/>
    </row>
    <row r="11" spans="1:22" s="546" customFormat="1" ht="15" customHeight="1">
      <c r="A11" s="165" t="s">
        <v>240</v>
      </c>
      <c r="B11" s="543">
        <f>SUMIF(gebouw,'2-Kosten per locatie'!A11,'4-Basis ruimtestaat'!I:I)</f>
        <v>9302.0400000000027</v>
      </c>
      <c r="C11" s="544" t="e">
        <f>SUMIF(gebouw,'2-Kosten per locatie'!A11,uren_mavr)</f>
        <v>#DIV/0!</v>
      </c>
      <c r="D11" s="545">
        <f>'1-Contractblad totaal'!$E$16</f>
        <v>0</v>
      </c>
      <c r="E11" s="544" t="e">
        <f>C11*D11</f>
        <v>#DIV/0!</v>
      </c>
      <c r="F11" s="557" t="e">
        <f>C11*'1-Contractblad totaal'!$G$14</f>
        <v>#DIV/0!</v>
      </c>
      <c r="G11" s="557" t="e">
        <f>E11*'1-Contractblad totaal'!$G$16</f>
        <v>#DIV/0!</v>
      </c>
      <c r="H11" s="557" t="e">
        <f>SUMIF('8-Additionele werkzaamheden'!A:A,'2-Kosten per locatie'!A11,'8-Additionele werkzaamheden'!H:H)</f>
        <v>#DIV/0!</v>
      </c>
      <c r="I11" s="557">
        <f>SUMIF('10-Glasbewassing'!A:A,'2-Kosten per locatie'!A11,'10-Glasbewassing'!I:I)</f>
        <v>0</v>
      </c>
      <c r="J11" s="557" t="e">
        <f>SUM(I11,H11,G11,F11)</f>
        <v>#DIV/0!</v>
      </c>
      <c r="K11" s="557" t="e">
        <f>J11/12</f>
        <v>#DIV/0!</v>
      </c>
    </row>
    <row r="12" spans="1:22" ht="15" customHeight="1">
      <c r="A12" s="165" t="s">
        <v>539</v>
      </c>
      <c r="B12" s="543">
        <f>SUMIF(gebouw,'2-Kosten per locatie'!A12,'4-Basis ruimtestaat'!I:I)</f>
        <v>1436.0200000000002</v>
      </c>
      <c r="C12" s="544" t="e">
        <f>SUMIF(gebouw,'2-Kosten per locatie'!A12,uren_mavr)</f>
        <v>#DIV/0!</v>
      </c>
      <c r="D12" s="545">
        <f>'1-Contractblad totaal'!$E$16</f>
        <v>0</v>
      </c>
      <c r="E12" s="544" t="e">
        <f>C12*D12</f>
        <v>#DIV/0!</v>
      </c>
      <c r="F12" s="557" t="e">
        <f>C12*'1-Contractblad totaal'!$G$14</f>
        <v>#DIV/0!</v>
      </c>
      <c r="G12" s="557" t="e">
        <f>E12*'1-Contractblad totaal'!$G$16</f>
        <v>#DIV/0!</v>
      </c>
      <c r="H12" s="557">
        <f>SUMIF('8-Additionele werkzaamheden'!A:A,'2-Kosten per locatie'!A12,'8-Additionele werkzaamheden'!H:H)</f>
        <v>0</v>
      </c>
      <c r="I12" s="557">
        <f>SUMIF('10-Glasbewassing'!A:A,'2-Kosten per locatie'!A12,'10-Glasbewassing'!I:I)</f>
        <v>0</v>
      </c>
      <c r="J12" s="557" t="e">
        <f>SUM(I12,H12,G12,F12)</f>
        <v>#DIV/0!</v>
      </c>
      <c r="K12" s="557" t="e">
        <f>J12/12</f>
        <v>#DIV/0!</v>
      </c>
      <c r="L12" s="110"/>
      <c r="M12" s="110"/>
      <c r="N12" s="110"/>
      <c r="O12" s="110"/>
      <c r="P12" s="110"/>
      <c r="Q12" s="110"/>
      <c r="R12" s="110"/>
      <c r="S12" s="110"/>
      <c r="T12" s="110"/>
      <c r="U12" s="110"/>
    </row>
    <row r="13" spans="1:22" ht="15" customHeight="1">
      <c r="A13" s="542"/>
      <c r="B13" s="543"/>
      <c r="C13" s="544"/>
      <c r="D13" s="555"/>
      <c r="E13" s="544"/>
      <c r="F13" s="556"/>
      <c r="G13" s="556"/>
      <c r="H13" s="556"/>
      <c r="I13" s="556"/>
      <c r="J13" s="556"/>
      <c r="K13" s="556"/>
      <c r="L13" s="110"/>
      <c r="M13" s="110"/>
      <c r="N13" s="110"/>
      <c r="O13" s="110"/>
      <c r="P13" s="110"/>
      <c r="Q13" s="110"/>
      <c r="R13" s="110"/>
      <c r="S13" s="110"/>
      <c r="T13" s="110"/>
      <c r="U13" s="110"/>
    </row>
    <row r="14" spans="1:22" s="549" customFormat="1" ht="15" customHeight="1">
      <c r="A14" s="547" t="s">
        <v>8</v>
      </c>
      <c r="B14" s="548">
        <f>SUM(B11:B13)</f>
        <v>10738.060000000003</v>
      </c>
      <c r="C14" s="548" t="e">
        <f>SUM(C11:C13)</f>
        <v>#DIV/0!</v>
      </c>
      <c r="D14" s="548"/>
      <c r="E14" s="548" t="e">
        <f t="shared" ref="E14:K14" si="0">SUM(E11:E13)</f>
        <v>#DIV/0!</v>
      </c>
      <c r="F14" s="551" t="e">
        <f t="shared" si="0"/>
        <v>#DIV/0!</v>
      </c>
      <c r="G14" s="551" t="e">
        <f t="shared" si="0"/>
        <v>#DIV/0!</v>
      </c>
      <c r="H14" s="551" t="e">
        <f t="shared" si="0"/>
        <v>#DIV/0!</v>
      </c>
      <c r="I14" s="551">
        <f t="shared" si="0"/>
        <v>0</v>
      </c>
      <c r="J14" s="551" t="e">
        <f t="shared" si="0"/>
        <v>#DIV/0!</v>
      </c>
      <c r="K14" s="551" t="e">
        <f t="shared" si="0"/>
        <v>#DIV/0!</v>
      </c>
    </row>
    <row r="15" spans="1:22" s="546" customFormat="1" ht="14.1" customHeight="1">
      <c r="V15" s="110"/>
    </row>
  </sheetData>
  <mergeCells count="2">
    <mergeCell ref="C9:E9"/>
    <mergeCell ref="F9:I9"/>
  </mergeCells>
  <printOptions horizontalCentered="1" gridLinesSet="0"/>
  <pageMargins left="0.19685039370078741" right="0.19685039370078741" top="0.59055118110236227" bottom="0.78740157480314965" header="0.39370078740157483" footer="0.19685039370078741"/>
  <pageSetup paperSize="9" scale="59" fitToHeight="0" orientation="landscape" r:id="rId1"/>
  <headerFooter alignWithMargins="0">
    <oddFooter>&amp;L&amp;"Verdana,Standaard"&amp;F-&amp;A
Atir b.v. ©&amp;R&amp;"Verdana,Standaard"printversie &amp;D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35"/>
  <sheetViews>
    <sheetView showGridLines="0" zoomScaleNormal="100" workbookViewId="0">
      <pane ySplit="9" topLeftCell="A10" activePane="bottomLeft" state="frozen"/>
      <selection activeCell="D33" sqref="D33"/>
      <selection pane="bottomLeft" activeCell="D10" sqref="D10:H21"/>
    </sheetView>
  </sheetViews>
  <sheetFormatPr defaultColWidth="9.140625" defaultRowHeight="13.5"/>
  <cols>
    <col min="1" max="1" width="29.7109375" style="4" customWidth="1"/>
    <col min="2" max="2" width="9.140625" style="4" customWidth="1"/>
    <col min="3" max="6" width="9.140625" style="4"/>
    <col min="7" max="7" width="8.5703125" style="4" customWidth="1"/>
    <col min="8" max="8" width="9.140625" style="4"/>
    <col min="9" max="9" width="2.140625" style="4" customWidth="1"/>
    <col min="10" max="10" width="9.140625" style="114"/>
    <col min="11" max="11" width="2.28515625" style="4" customWidth="1"/>
    <col min="12" max="12" width="9.140625" style="114"/>
    <col min="13" max="13" width="9.140625" style="4"/>
    <col min="14" max="14" width="16.140625" style="4" customWidth="1"/>
    <col min="15" max="16" width="9.140625" style="4"/>
    <col min="17" max="17" width="30.42578125" style="4" customWidth="1"/>
    <col min="18" max="16384" width="9.140625" style="4"/>
  </cols>
  <sheetData>
    <row r="1" spans="1:17">
      <c r="A1" s="438" t="s">
        <v>26</v>
      </c>
    </row>
    <row r="3" spans="1:17" ht="17.25">
      <c r="A3" s="140" t="s">
        <v>30</v>
      </c>
      <c r="B3" s="141" t="str">
        <f>'1-Contractblad totaal'!B3</f>
        <v>Gemeente Smallingerland</v>
      </c>
      <c r="C3" s="437"/>
    </row>
    <row r="4" spans="1:17" ht="17.25">
      <c r="A4" s="140" t="s">
        <v>14</v>
      </c>
      <c r="B4" s="141" t="str">
        <f ca="1">MID(CELL("bestandsnaam",$B$7),SEARCH("]",CELL("bestandsnaam",$B$7),1)+1,256)</f>
        <v>3-Productie normen</v>
      </c>
      <c r="C4" s="142"/>
    </row>
    <row r="5" spans="1:17" ht="17.25">
      <c r="A5" s="140" t="s">
        <v>87</v>
      </c>
      <c r="B5" s="141" t="str">
        <f>'1-Contractblad totaal'!B5</f>
        <v>Drachten</v>
      </c>
      <c r="C5" s="142"/>
    </row>
    <row r="6" spans="1:17" ht="17.25">
      <c r="A6" s="140" t="s">
        <v>67</v>
      </c>
      <c r="B6" s="141" t="str">
        <f>'1-Contractblad totaal'!B6</f>
        <v>GS-EA-AS-2020</v>
      </c>
      <c r="C6" s="142"/>
      <c r="E6" s="435" t="s">
        <v>204</v>
      </c>
      <c r="F6" s="436"/>
      <c r="G6" s="138" t="e">
        <f>SUM('4-Basis ruimtestaat'!Q:Q)/SUM('4-Basis ruimtestaat'!L:L)</f>
        <v>#DIV/0!</v>
      </c>
      <c r="H6" s="139" t="s">
        <v>205</v>
      </c>
    </row>
    <row r="7" spans="1:17">
      <c r="A7" s="115"/>
      <c r="B7" s="116"/>
      <c r="C7" s="116"/>
      <c r="D7" s="117"/>
      <c r="E7" s="118"/>
      <c r="F7" s="118"/>
      <c r="G7" s="119"/>
      <c r="H7" s="120"/>
      <c r="I7" s="121"/>
      <c r="J7" s="122"/>
      <c r="K7" s="121"/>
      <c r="L7" s="122"/>
      <c r="M7" s="121"/>
      <c r="N7" s="121"/>
      <c r="O7" s="121"/>
    </row>
    <row r="8" spans="1:17" ht="27.75" customHeight="1">
      <c r="A8" s="136" t="s">
        <v>112</v>
      </c>
      <c r="B8" s="137">
        <v>2</v>
      </c>
      <c r="C8" s="137">
        <v>4</v>
      </c>
      <c r="D8" s="137">
        <v>12</v>
      </c>
      <c r="E8" s="137">
        <v>52</v>
      </c>
      <c r="F8" s="137">
        <v>104</v>
      </c>
      <c r="G8" s="137">
        <v>156</v>
      </c>
      <c r="H8" s="137">
        <v>255</v>
      </c>
      <c r="I8" s="121"/>
      <c r="J8" s="518"/>
      <c r="K8" s="126"/>
      <c r="L8" s="519"/>
      <c r="M8" s="123"/>
      <c r="N8" s="123"/>
      <c r="O8" s="123"/>
    </row>
    <row r="9" spans="1:17" ht="30" customHeight="1">
      <c r="A9" s="428" t="s">
        <v>62</v>
      </c>
      <c r="B9" s="581" t="s">
        <v>132</v>
      </c>
      <c r="C9" s="582"/>
      <c r="D9" s="582"/>
      <c r="E9" s="582"/>
      <c r="F9" s="582"/>
      <c r="G9" s="582"/>
      <c r="H9" s="583"/>
      <c r="I9" s="121"/>
      <c r="J9" s="426" t="s">
        <v>113</v>
      </c>
      <c r="K9" s="427"/>
      <c r="L9" s="426" t="s">
        <v>208</v>
      </c>
      <c r="M9" s="123"/>
    </row>
    <row r="10" spans="1:17" ht="14.25" thickBot="1">
      <c r="A10" s="493" t="s">
        <v>217</v>
      </c>
      <c r="B10" s="492"/>
      <c r="C10" s="492"/>
      <c r="D10" s="441"/>
      <c r="E10" s="441"/>
      <c r="F10" s="441"/>
      <c r="G10" s="441"/>
      <c r="H10" s="441"/>
      <c r="I10" s="121"/>
      <c r="J10" s="125" t="s">
        <v>118</v>
      </c>
      <c r="K10" s="121"/>
      <c r="L10" s="429">
        <f>SUMIF('4-Basis ruimtestaat'!G:G,'3-Productie normen'!A10,'4-Basis ruimtestaat'!I:I)</f>
        <v>5270.4500000000025</v>
      </c>
      <c r="M10" s="419"/>
      <c r="N10" s="419"/>
      <c r="O10" s="419"/>
      <c r="P10" s="420"/>
    </row>
    <row r="11" spans="1:17" ht="14.25" thickTop="1">
      <c r="A11" s="493" t="s">
        <v>17</v>
      </c>
      <c r="B11" s="492"/>
      <c r="C11" s="492"/>
      <c r="D11" s="492"/>
      <c r="E11" s="441"/>
      <c r="F11" s="441"/>
      <c r="G11" s="441"/>
      <c r="H11" s="441"/>
      <c r="I11" s="121"/>
      <c r="J11" s="125" t="s">
        <v>120</v>
      </c>
      <c r="K11" s="121"/>
      <c r="L11" s="429">
        <f>SUMIF('4-Basis ruimtestaat'!G:G,'3-Productie normen'!A11,'4-Basis ruimtestaat'!I:I)</f>
        <v>338.98</v>
      </c>
      <c r="M11" s="418"/>
      <c r="N11" s="418"/>
      <c r="O11" s="418"/>
      <c r="P11" s="421"/>
      <c r="Q11" s="508"/>
    </row>
    <row r="12" spans="1:17">
      <c r="A12" s="493" t="s">
        <v>288</v>
      </c>
      <c r="B12" s="492"/>
      <c r="C12" s="492"/>
      <c r="D12" s="441"/>
      <c r="E12" s="441"/>
      <c r="F12" s="441"/>
      <c r="G12" s="441"/>
      <c r="H12" s="441"/>
      <c r="I12" s="121"/>
      <c r="J12" s="125" t="s">
        <v>119</v>
      </c>
      <c r="K12" s="121"/>
      <c r="L12" s="429">
        <f>SUMIF('4-Basis ruimtestaat'!G:G,'3-Productie normen'!A12,'4-Basis ruimtestaat'!I:I)</f>
        <v>2195.15</v>
      </c>
      <c r="M12" s="9"/>
      <c r="N12" s="143" t="s">
        <v>114</v>
      </c>
      <c r="O12" s="144" t="s">
        <v>202</v>
      </c>
      <c r="P12" s="422"/>
      <c r="Q12" s="509" t="s">
        <v>228</v>
      </c>
    </row>
    <row r="13" spans="1:17">
      <c r="A13" s="493" t="s">
        <v>218</v>
      </c>
      <c r="B13" s="492"/>
      <c r="C13" s="492"/>
      <c r="D13" s="492"/>
      <c r="E13" s="441"/>
      <c r="F13" s="441"/>
      <c r="G13" s="441"/>
      <c r="H13" s="441"/>
      <c r="I13" s="121"/>
      <c r="J13" s="125" t="s">
        <v>119</v>
      </c>
      <c r="K13" s="121"/>
      <c r="L13" s="429">
        <f>SUMIF('4-Basis ruimtestaat'!G:G,'3-Productie normen'!A13,'4-Basis ruimtestaat'!I:I)</f>
        <v>16.97</v>
      </c>
      <c r="M13" s="9"/>
      <c r="N13" s="128">
        <v>2</v>
      </c>
      <c r="O13" s="145">
        <v>2</v>
      </c>
      <c r="P13" s="422"/>
      <c r="Q13" s="510" t="s">
        <v>229</v>
      </c>
    </row>
    <row r="14" spans="1:17">
      <c r="A14" s="124" t="s">
        <v>108</v>
      </c>
      <c r="B14" s="492"/>
      <c r="C14" s="492"/>
      <c r="D14" s="492"/>
      <c r="E14" s="492"/>
      <c r="F14" s="492"/>
      <c r="G14" s="492"/>
      <c r="H14" s="441"/>
      <c r="I14" s="121"/>
      <c r="J14" s="125" t="s">
        <v>119</v>
      </c>
      <c r="K14" s="121"/>
      <c r="L14" s="429">
        <f>SUMIF('4-Basis ruimtestaat'!G:G,'3-Productie normen'!A14,'4-Basis ruimtestaat'!I:I)</f>
        <v>237.94</v>
      </c>
      <c r="M14" s="9"/>
      <c r="N14" s="128">
        <v>4</v>
      </c>
      <c r="O14" s="145">
        <v>3</v>
      </c>
      <c r="P14" s="422"/>
      <c r="Q14" s="510" t="s">
        <v>230</v>
      </c>
    </row>
    <row r="15" spans="1:17">
      <c r="A15" s="493" t="s">
        <v>247</v>
      </c>
      <c r="B15" s="492"/>
      <c r="C15" s="492"/>
      <c r="D15" s="492"/>
      <c r="E15" s="492"/>
      <c r="F15" s="492"/>
      <c r="G15" s="492"/>
      <c r="H15" s="441"/>
      <c r="I15" s="121"/>
      <c r="J15" s="125" t="s">
        <v>119</v>
      </c>
      <c r="K15" s="121"/>
      <c r="L15" s="429">
        <f>SUMIF('4-Basis ruimtestaat'!G:G,'3-Productie normen'!A15,'4-Basis ruimtestaat'!I:I)</f>
        <v>657.48</v>
      </c>
      <c r="M15" s="9"/>
      <c r="N15" s="128">
        <v>12</v>
      </c>
      <c r="O15" s="145">
        <v>4</v>
      </c>
      <c r="P15" s="422"/>
      <c r="Q15" s="510" t="s">
        <v>231</v>
      </c>
    </row>
    <row r="16" spans="1:17">
      <c r="A16" s="493" t="s">
        <v>285</v>
      </c>
      <c r="B16" s="492"/>
      <c r="C16" s="492"/>
      <c r="D16" s="441"/>
      <c r="E16" s="441"/>
      <c r="F16" s="492"/>
      <c r="G16" s="492"/>
      <c r="H16" s="441"/>
      <c r="I16" s="121"/>
      <c r="J16" s="125" t="s">
        <v>119</v>
      </c>
      <c r="K16" s="121"/>
      <c r="L16" s="429">
        <f>SUMIF('4-Basis ruimtestaat'!G:G,'3-Productie normen'!A16,'4-Basis ruimtestaat'!I:I)</f>
        <v>866.0200000000001</v>
      </c>
      <c r="M16" s="9"/>
      <c r="N16" s="128">
        <v>52</v>
      </c>
      <c r="O16" s="145">
        <v>5</v>
      </c>
      <c r="P16" s="422"/>
      <c r="Q16" s="510" t="s">
        <v>232</v>
      </c>
    </row>
    <row r="17" spans="1:17">
      <c r="A17" s="493" t="s">
        <v>527</v>
      </c>
      <c r="B17" s="492"/>
      <c r="C17" s="492"/>
      <c r="D17" s="441"/>
      <c r="E17" s="492"/>
      <c r="F17" s="492"/>
      <c r="G17" s="492"/>
      <c r="H17" s="492"/>
      <c r="I17" s="121"/>
      <c r="J17" s="125" t="s">
        <v>119</v>
      </c>
      <c r="K17" s="121"/>
      <c r="L17" s="429">
        <f>SUMIF('4-Basis ruimtestaat'!G:G,'3-Productie normen'!A17,'4-Basis ruimtestaat'!I:I)</f>
        <v>21.09</v>
      </c>
      <c r="M17" s="9"/>
      <c r="N17" s="128">
        <v>104</v>
      </c>
      <c r="O17" s="145">
        <v>6</v>
      </c>
      <c r="P17" s="422"/>
      <c r="Q17" s="510" t="s">
        <v>234</v>
      </c>
    </row>
    <row r="18" spans="1:17">
      <c r="A18" s="493" t="s">
        <v>328</v>
      </c>
      <c r="B18" s="492"/>
      <c r="C18" s="492"/>
      <c r="D18" s="441"/>
      <c r="E18" s="441"/>
      <c r="F18" s="441"/>
      <c r="G18" s="441"/>
      <c r="H18" s="441"/>
      <c r="I18" s="121"/>
      <c r="J18" s="125" t="s">
        <v>119</v>
      </c>
      <c r="K18" s="121"/>
      <c r="L18" s="429">
        <f>SUMIF('4-Basis ruimtestaat'!G:G,'3-Productie normen'!A18,'4-Basis ruimtestaat'!I:I)</f>
        <v>446.09000000000003</v>
      </c>
      <c r="M18" s="9"/>
      <c r="N18" s="129">
        <v>156</v>
      </c>
      <c r="O18" s="145">
        <v>7</v>
      </c>
      <c r="P18" s="422"/>
      <c r="Q18" s="510" t="s">
        <v>235</v>
      </c>
    </row>
    <row r="19" spans="1:17">
      <c r="A19" s="124" t="s">
        <v>105</v>
      </c>
      <c r="B19" s="492"/>
      <c r="C19" s="492"/>
      <c r="D19" s="492"/>
      <c r="E19" s="492"/>
      <c r="F19" s="492"/>
      <c r="G19" s="492"/>
      <c r="H19" s="441"/>
      <c r="I19" s="121"/>
      <c r="J19" s="125" t="s">
        <v>119</v>
      </c>
      <c r="K19" s="121"/>
      <c r="L19" s="429">
        <f>SUMIF('4-Basis ruimtestaat'!G:G,'3-Productie normen'!A19,'4-Basis ruimtestaat'!I:I)</f>
        <v>32.81</v>
      </c>
      <c r="M19" s="9"/>
      <c r="N19" s="129">
        <v>255</v>
      </c>
      <c r="O19" s="145">
        <v>8</v>
      </c>
      <c r="P19" s="422"/>
      <c r="Q19" s="510" t="s">
        <v>233</v>
      </c>
    </row>
    <row r="20" spans="1:17" ht="14.25" thickBot="1">
      <c r="A20" s="124" t="s">
        <v>351</v>
      </c>
      <c r="B20" s="492"/>
      <c r="C20" s="492"/>
      <c r="D20" s="492"/>
      <c r="E20" s="441"/>
      <c r="F20" s="492"/>
      <c r="G20" s="492"/>
      <c r="H20" s="492"/>
      <c r="I20" s="121"/>
      <c r="J20" s="125" t="s">
        <v>119</v>
      </c>
      <c r="K20" s="121"/>
      <c r="L20" s="429">
        <f>SUMIF('4-Basis ruimtestaat'!G:G,'3-Productie normen'!A20,'4-Basis ruimtestaat'!I:I)</f>
        <v>40</v>
      </c>
      <c r="M20" s="423"/>
      <c r="N20" s="423"/>
      <c r="O20" s="423"/>
      <c r="P20" s="424"/>
      <c r="Q20" s="511"/>
    </row>
    <row r="21" spans="1:17">
      <c r="A21" s="124" t="s">
        <v>340</v>
      </c>
      <c r="B21" s="492"/>
      <c r="C21" s="492"/>
      <c r="D21" s="492"/>
      <c r="E21" s="492"/>
      <c r="F21" s="492"/>
      <c r="G21" s="492"/>
      <c r="H21" s="441"/>
      <c r="I21" s="121"/>
      <c r="J21" s="125" t="s">
        <v>119</v>
      </c>
      <c r="K21" s="121"/>
      <c r="L21" s="429">
        <f>SUMIF('4-Basis ruimtestaat'!G:G,'3-Productie normen'!A21,'4-Basis ruimtestaat'!I:I)</f>
        <v>7.88</v>
      </c>
    </row>
    <row r="22" spans="1:17">
      <c r="A22" s="124" t="s">
        <v>115</v>
      </c>
      <c r="B22" s="492"/>
      <c r="C22" s="492"/>
      <c r="D22" s="492"/>
      <c r="E22" s="492"/>
      <c r="F22" s="492"/>
      <c r="G22" s="492"/>
      <c r="H22" s="131"/>
      <c r="I22" s="126"/>
      <c r="J22" s="125">
        <v>0</v>
      </c>
      <c r="K22" s="126"/>
      <c r="L22" s="429">
        <f>SUMIF('4-Basis ruimtestaat'!G:G,'3-Productie normen'!A22,'4-Basis ruimtestaat'!I:I)</f>
        <v>607.19999999999993</v>
      </c>
    </row>
    <row r="23" spans="1:17">
      <c r="A23" s="430" t="s">
        <v>8</v>
      </c>
      <c r="B23" s="431"/>
      <c r="C23" s="431"/>
      <c r="D23" s="431"/>
      <c r="E23" s="431"/>
      <c r="F23" s="431"/>
      <c r="G23" s="431"/>
      <c r="H23" s="132"/>
      <c r="I23" s="432"/>
      <c r="J23" s="433"/>
      <c r="K23" s="432"/>
      <c r="L23" s="434">
        <f>SUM(L10:L22)</f>
        <v>10738.060000000001</v>
      </c>
    </row>
    <row r="24" spans="1:17">
      <c r="J24" s="4"/>
      <c r="L24" s="4"/>
    </row>
    <row r="25" spans="1:17">
      <c r="J25" s="4"/>
      <c r="L25" s="4"/>
    </row>
    <row r="26" spans="1:17">
      <c r="A26" s="134" t="s">
        <v>203</v>
      </c>
      <c r="B26" s="135">
        <v>2</v>
      </c>
      <c r="C26" s="135">
        <v>3</v>
      </c>
      <c r="D26" s="135">
        <v>4</v>
      </c>
      <c r="E26" s="135">
        <v>5</v>
      </c>
      <c r="F26" s="135">
        <v>6</v>
      </c>
      <c r="G26" s="135">
        <v>7</v>
      </c>
      <c r="H26" s="135">
        <v>8</v>
      </c>
      <c r="I26" s="126"/>
      <c r="K26" s="126"/>
    </row>
    <row r="27" spans="1:17">
      <c r="I27" s="126"/>
      <c r="K27" s="126"/>
    </row>
    <row r="32" spans="1:17">
      <c r="M32" s="123"/>
      <c r="N32" s="126"/>
      <c r="O32" s="126"/>
    </row>
    <row r="33" spans="13:15">
      <c r="M33" s="126"/>
      <c r="N33" s="126"/>
      <c r="O33" s="126"/>
    </row>
    <row r="34" spans="13:15">
      <c r="M34" s="126"/>
      <c r="N34" s="126"/>
      <c r="O34" s="126"/>
    </row>
    <row r="35" spans="13:15">
      <c r="M35" s="126"/>
      <c r="N35" s="126"/>
      <c r="O35" s="126"/>
    </row>
  </sheetData>
  <mergeCells count="1">
    <mergeCell ref="B9:H9"/>
  </mergeCells>
  <pageMargins left="0.7" right="0.7" top="0.75" bottom="0.75" header="0.3" footer="0.3"/>
  <pageSetup paperSize="9" scale="48" orientation="landscape" horizontalDpi="200" verticalDpi="200" r:id="rId1"/>
  <headerFooter>
    <oddFooter>&amp;L&amp;F-&amp;A
Atir b.v. ©&amp;Cprintversie &amp;D</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R661"/>
  <sheetViews>
    <sheetView showGridLines="0" showZeros="0" zoomScaleNormal="100" zoomScalePageLayoutView="75" workbookViewId="0">
      <pane xSplit="1" ySplit="9" topLeftCell="B10" activePane="bottomRight" state="frozen"/>
      <selection activeCell="E32" sqref="E32"/>
      <selection pane="topRight" activeCell="E32" sqref="E32"/>
      <selection pane="bottomLeft" activeCell="E32" sqref="E32"/>
      <selection pane="bottomRight" activeCell="J10" sqref="J10:J279"/>
    </sheetView>
  </sheetViews>
  <sheetFormatPr defaultColWidth="8.7109375" defaultRowHeight="14.1" customHeight="1"/>
  <cols>
    <col min="1" max="1" width="5" style="4" bestFit="1" customWidth="1"/>
    <col min="2" max="2" width="27.5703125" style="4" customWidth="1"/>
    <col min="3" max="3" width="35.42578125" style="4" customWidth="1"/>
    <col min="4" max="4" width="12" style="4" customWidth="1"/>
    <col min="5" max="5" width="10.140625" style="44" customWidth="1"/>
    <col min="6" max="6" width="23.42578125" style="4" customWidth="1"/>
    <col min="7" max="7" width="24.28515625" style="4" bestFit="1" customWidth="1"/>
    <col min="8" max="8" width="17.5703125" style="4" bestFit="1" customWidth="1"/>
    <col min="9" max="9" width="8" style="527" bestFit="1" customWidth="1"/>
    <col min="10" max="10" width="10.28515625" style="445" customWidth="1"/>
    <col min="11" max="11" width="9.140625" style="194" customWidth="1"/>
    <col min="12" max="12" width="12.5703125" style="4" bestFit="1" customWidth="1"/>
    <col min="13" max="13" width="12" style="4" bestFit="1" customWidth="1"/>
    <col min="14" max="14" width="9.28515625" style="4" customWidth="1"/>
    <col min="15" max="15" width="35.140625" style="4" customWidth="1"/>
    <col min="16" max="16" width="3" style="4" customWidth="1"/>
    <col min="17" max="17" width="11.140625" style="4" customWidth="1"/>
    <col min="18" max="18" width="15.5703125" style="4" bestFit="1" customWidth="1"/>
    <col min="19" max="16384" width="8.7109375" style="4"/>
  </cols>
  <sheetData>
    <row r="1" spans="1:17" ht="13.5">
      <c r="B1" s="438" t="s">
        <v>26</v>
      </c>
      <c r="E1" s="4"/>
      <c r="J1" s="114"/>
      <c r="K1" s="4"/>
    </row>
    <row r="2" spans="1:17" ht="14.1" customHeight="1">
      <c r="A2" s="147">
        <v>2</v>
      </c>
      <c r="B2" s="148"/>
      <c r="C2" s="148"/>
      <c r="D2" s="149"/>
      <c r="E2" s="150"/>
      <c r="F2" s="151"/>
      <c r="G2" s="151"/>
      <c r="H2" s="152"/>
      <c r="I2" s="153"/>
      <c r="J2" s="442"/>
      <c r="K2" s="154"/>
      <c r="L2" s="155"/>
      <c r="M2" s="156"/>
      <c r="N2" s="157"/>
      <c r="O2" s="157"/>
    </row>
    <row r="3" spans="1:17" ht="14.1" customHeight="1">
      <c r="A3" s="147">
        <v>3</v>
      </c>
      <c r="B3" s="112" t="str">
        <f>'1-Contractblad totaal'!A3</f>
        <v>Naam opdrachtgever</v>
      </c>
      <c r="C3" s="141" t="str">
        <f>'1-Contractblad totaal'!B3</f>
        <v>Gemeente Smallingerland</v>
      </c>
      <c r="E3" s="158"/>
      <c r="H3" s="152"/>
      <c r="I3" s="153"/>
      <c r="J3" s="442"/>
      <c r="K3" s="154"/>
      <c r="L3" s="155"/>
      <c r="M3" s="156"/>
      <c r="N3" s="157"/>
      <c r="O3" s="157"/>
    </row>
    <row r="4" spans="1:17" ht="14.1" customHeight="1">
      <c r="A4" s="147">
        <v>4</v>
      </c>
      <c r="B4" s="112" t="str">
        <f>'1-Contractblad totaal'!A4</f>
        <v>Calculatie onderdeel</v>
      </c>
      <c r="C4" s="141" t="str">
        <f ca="1">MID(CELL("bestandsnaam",$D$9),SEARCH("]",CELL("bestandsnaam",$D$9),1)+1,256)</f>
        <v>4-Basis ruimtestaat</v>
      </c>
      <c r="E4" s="159"/>
      <c r="H4" s="152"/>
      <c r="I4" s="153"/>
      <c r="J4" s="442"/>
      <c r="K4" s="154"/>
      <c r="L4" s="155"/>
      <c r="M4" s="156"/>
      <c r="N4" s="157"/>
      <c r="O4" s="157"/>
    </row>
    <row r="5" spans="1:17" ht="14.1" customHeight="1">
      <c r="A5" s="147">
        <v>5</v>
      </c>
      <c r="B5" s="112" t="str">
        <f>'1-Contractblad totaal'!A5</f>
        <v>Gebouw/plaats</v>
      </c>
      <c r="C5" s="141" t="str">
        <f>'1-Contractblad totaal'!B5</f>
        <v>Drachten</v>
      </c>
      <c r="E5" s="158"/>
      <c r="H5" s="152"/>
      <c r="I5" s="153"/>
      <c r="J5" s="442"/>
      <c r="K5" s="154"/>
      <c r="L5" s="155"/>
      <c r="M5" s="156"/>
      <c r="N5" s="157"/>
      <c r="O5" s="157"/>
    </row>
    <row r="6" spans="1:17" ht="14.1" customHeight="1">
      <c r="A6" s="147">
        <v>6</v>
      </c>
      <c r="B6" s="112" t="str">
        <f>'1-Contractblad totaal'!A6</f>
        <v>Referentie nummer</v>
      </c>
      <c r="C6" s="141" t="str">
        <f>'1-Contractblad totaal'!B6</f>
        <v>GS-EA-AS-2020</v>
      </c>
      <c r="E6" s="158"/>
      <c r="H6" s="152"/>
      <c r="I6" s="153"/>
      <c r="J6" s="442"/>
      <c r="K6" s="154"/>
      <c r="L6" s="155"/>
      <c r="M6" s="156"/>
      <c r="N6" s="157"/>
      <c r="O6" s="157"/>
    </row>
    <row r="7" spans="1:17" ht="12.75" customHeight="1">
      <c r="A7" s="147">
        <v>7</v>
      </c>
      <c r="B7" s="112" t="str">
        <f>'1-Contractblad totaal'!A8</f>
        <v>Naam dienstverlener</v>
      </c>
      <c r="C7" s="141">
        <f>'1-Contractblad totaal'!B8</f>
        <v>0</v>
      </c>
      <c r="E7" s="158"/>
      <c r="H7" s="152"/>
      <c r="I7" s="153"/>
      <c r="J7" s="497"/>
      <c r="K7" s="154"/>
      <c r="L7" s="155"/>
      <c r="M7" s="156"/>
      <c r="N7" s="157"/>
      <c r="O7" s="157"/>
    </row>
    <row r="8" spans="1:17" ht="14.1" customHeight="1">
      <c r="A8" s="147">
        <v>8</v>
      </c>
      <c r="B8" s="151"/>
      <c r="C8" s="151"/>
      <c r="D8" s="149"/>
      <c r="E8" s="150"/>
      <c r="F8" s="151"/>
      <c r="G8" s="151"/>
      <c r="H8" s="152"/>
      <c r="I8" s="153"/>
      <c r="J8" s="497"/>
      <c r="K8" s="154"/>
      <c r="L8" s="155"/>
      <c r="M8" s="155"/>
      <c r="N8" s="157"/>
      <c r="O8" s="157"/>
    </row>
    <row r="9" spans="1:17" ht="44.1" customHeight="1">
      <c r="A9" s="147">
        <v>9</v>
      </c>
      <c r="B9" s="160" t="s">
        <v>90</v>
      </c>
      <c r="C9" s="160" t="s">
        <v>111</v>
      </c>
      <c r="D9" s="160" t="s">
        <v>91</v>
      </c>
      <c r="E9" s="161" t="s">
        <v>96</v>
      </c>
      <c r="F9" s="160" t="s">
        <v>97</v>
      </c>
      <c r="G9" s="160" t="s">
        <v>98</v>
      </c>
      <c r="H9" s="162" t="s">
        <v>99</v>
      </c>
      <c r="I9" s="528" t="s">
        <v>100</v>
      </c>
      <c r="J9" s="163" t="s">
        <v>223</v>
      </c>
      <c r="K9" s="163" t="s">
        <v>201</v>
      </c>
      <c r="L9" s="164" t="s">
        <v>101</v>
      </c>
      <c r="M9" s="164" t="s">
        <v>116</v>
      </c>
      <c r="N9" s="446" t="s">
        <v>102</v>
      </c>
      <c r="O9" s="491" t="s">
        <v>216</v>
      </c>
      <c r="P9" s="146"/>
      <c r="Q9" s="446" t="s">
        <v>103</v>
      </c>
    </row>
    <row r="10" spans="1:17" s="172" customFormat="1" ht="14.1" customHeight="1">
      <c r="A10" s="147">
        <v>10</v>
      </c>
      <c r="B10" s="165" t="s">
        <v>240</v>
      </c>
      <c r="C10" s="165" t="s">
        <v>529</v>
      </c>
      <c r="D10" s="133" t="s">
        <v>104</v>
      </c>
      <c r="E10" s="166" t="s">
        <v>241</v>
      </c>
      <c r="F10" s="165" t="s">
        <v>242</v>
      </c>
      <c r="G10" s="165" t="s">
        <v>217</v>
      </c>
      <c r="H10" s="167" t="s">
        <v>243</v>
      </c>
      <c r="I10" s="178">
        <v>91.44</v>
      </c>
      <c r="J10" s="482"/>
      <c r="K10" s="168">
        <v>255</v>
      </c>
      <c r="L10" s="169" t="e">
        <f t="shared" ref="L10:L73" si="0">IF(K10="nio",0,IF(K10&gt;0,K10*I10/M10,0))*J10</f>
        <v>#DIV/0!</v>
      </c>
      <c r="M10" s="170">
        <f>IF(K10="nio",0,IF(K10&gt;0,VLOOKUP(G10,'3-Productie normen'!A:L,VLOOKUP(K10,'3-Productie normen'!N:O,2,FALSE),FALSE)))</f>
        <v>0</v>
      </c>
      <c r="N10" s="171" t="str">
        <f>VLOOKUP(G10,'3-Productie normen'!A:L,10,FALSE)</f>
        <v>B</v>
      </c>
      <c r="O10" s="171"/>
      <c r="P10" s="4"/>
      <c r="Q10" s="130">
        <f t="shared" ref="Q10:Q73" si="1">SUM(K10:K10)*I10</f>
        <v>23317.200000000001</v>
      </c>
    </row>
    <row r="11" spans="1:17" ht="14.1" customHeight="1">
      <c r="A11" s="147">
        <v>11</v>
      </c>
      <c r="B11" s="165" t="s">
        <v>240</v>
      </c>
      <c r="C11" s="165" t="s">
        <v>529</v>
      </c>
      <c r="D11" s="133" t="s">
        <v>104</v>
      </c>
      <c r="E11" s="166" t="s">
        <v>244</v>
      </c>
      <c r="F11" s="165" t="s">
        <v>242</v>
      </c>
      <c r="G11" s="165" t="s">
        <v>217</v>
      </c>
      <c r="H11" s="167" t="s">
        <v>243</v>
      </c>
      <c r="I11" s="178">
        <v>98.75</v>
      </c>
      <c r="J11" s="482"/>
      <c r="K11" s="168">
        <v>255</v>
      </c>
      <c r="L11" s="169" t="e">
        <f t="shared" si="0"/>
        <v>#DIV/0!</v>
      </c>
      <c r="M11" s="170">
        <f>IF(K11="nio",0,IF(K11&gt;0,VLOOKUP(G11,'3-Productie normen'!A:L,VLOOKUP(K11,'3-Productie normen'!N:O,2,FALSE),FALSE)))</f>
        <v>0</v>
      </c>
      <c r="N11" s="171" t="str">
        <f>VLOOKUP(G11,'3-Productie normen'!A:L,10,FALSE)</f>
        <v>B</v>
      </c>
      <c r="O11" s="171"/>
      <c r="Q11" s="130">
        <f t="shared" si="1"/>
        <v>25181.25</v>
      </c>
    </row>
    <row r="12" spans="1:17" ht="14.1" customHeight="1">
      <c r="A12" s="147">
        <v>12</v>
      </c>
      <c r="B12" s="165" t="s">
        <v>240</v>
      </c>
      <c r="C12" s="165" t="s">
        <v>529</v>
      </c>
      <c r="D12" s="133" t="s">
        <v>104</v>
      </c>
      <c r="E12" s="166" t="s">
        <v>245</v>
      </c>
      <c r="F12" s="165" t="s">
        <v>246</v>
      </c>
      <c r="G12" s="165" t="s">
        <v>247</v>
      </c>
      <c r="H12" s="167" t="s">
        <v>243</v>
      </c>
      <c r="I12" s="178">
        <v>17.87</v>
      </c>
      <c r="J12" s="482"/>
      <c r="K12" s="168">
        <v>255</v>
      </c>
      <c r="L12" s="169" t="e">
        <f t="shared" si="0"/>
        <v>#DIV/0!</v>
      </c>
      <c r="M12" s="170">
        <f>IF(K12="nio",0,IF(K12&gt;0,VLOOKUP(G12,'3-Productie normen'!A:L,VLOOKUP(K12,'3-Productie normen'!N:O,2,FALSE),FALSE)))</f>
        <v>0</v>
      </c>
      <c r="N12" s="171" t="str">
        <f>VLOOKUP(G12,'3-Productie normen'!A:L,10,FALSE)</f>
        <v>V</v>
      </c>
      <c r="O12" s="171"/>
      <c r="Q12" s="130">
        <f t="shared" si="1"/>
        <v>4556.8500000000004</v>
      </c>
    </row>
    <row r="13" spans="1:17" ht="14.1" customHeight="1">
      <c r="A13" s="147">
        <v>13</v>
      </c>
      <c r="B13" s="165" t="s">
        <v>240</v>
      </c>
      <c r="C13" s="165" t="s">
        <v>529</v>
      </c>
      <c r="D13" s="133" t="s">
        <v>104</v>
      </c>
      <c r="E13" s="166" t="s">
        <v>248</v>
      </c>
      <c r="F13" s="167" t="s">
        <v>242</v>
      </c>
      <c r="G13" s="167" t="s">
        <v>217</v>
      </c>
      <c r="H13" s="167" t="s">
        <v>243</v>
      </c>
      <c r="I13" s="178">
        <v>17.149999999999999</v>
      </c>
      <c r="J13" s="482"/>
      <c r="K13" s="168">
        <v>255</v>
      </c>
      <c r="L13" s="169" t="e">
        <f t="shared" si="0"/>
        <v>#DIV/0!</v>
      </c>
      <c r="M13" s="170">
        <f>IF(K13="nio",0,IF(K13&gt;0,VLOOKUP(G13,'3-Productie normen'!A:L,VLOOKUP(K13,'3-Productie normen'!N:O,2,FALSE),FALSE)))</f>
        <v>0</v>
      </c>
      <c r="N13" s="171" t="str">
        <f>VLOOKUP(G13,'3-Productie normen'!A:L,10,FALSE)</f>
        <v>B</v>
      </c>
      <c r="O13" s="171"/>
      <c r="Q13" s="130">
        <f t="shared" si="1"/>
        <v>4373.25</v>
      </c>
    </row>
    <row r="14" spans="1:17" ht="14.1" customHeight="1">
      <c r="A14" s="147">
        <v>14</v>
      </c>
      <c r="B14" s="165" t="s">
        <v>240</v>
      </c>
      <c r="C14" s="165" t="s">
        <v>529</v>
      </c>
      <c r="D14" s="133" t="s">
        <v>104</v>
      </c>
      <c r="E14" s="176" t="s">
        <v>249</v>
      </c>
      <c r="F14" s="177" t="s">
        <v>242</v>
      </c>
      <c r="G14" s="177" t="s">
        <v>217</v>
      </c>
      <c r="H14" s="167" t="s">
        <v>243</v>
      </c>
      <c r="I14" s="178">
        <v>25.85</v>
      </c>
      <c r="J14" s="482"/>
      <c r="K14" s="168">
        <v>255</v>
      </c>
      <c r="L14" s="169" t="e">
        <f t="shared" si="0"/>
        <v>#DIV/0!</v>
      </c>
      <c r="M14" s="170">
        <f>IF(K14="nio",0,IF(K14&gt;0,VLOOKUP(G14,'3-Productie normen'!A:L,VLOOKUP(K14,'3-Productie normen'!N:O,2,FALSE),FALSE)))</f>
        <v>0</v>
      </c>
      <c r="N14" s="171" t="str">
        <f>VLOOKUP(G14,'3-Productie normen'!A:L,10,FALSE)</f>
        <v>B</v>
      </c>
      <c r="O14" s="171"/>
      <c r="Q14" s="130">
        <f t="shared" si="1"/>
        <v>6591.75</v>
      </c>
    </row>
    <row r="15" spans="1:17" ht="14.1" customHeight="1">
      <c r="A15" s="147">
        <v>15</v>
      </c>
      <c r="B15" s="165" t="s">
        <v>240</v>
      </c>
      <c r="C15" s="165" t="s">
        <v>529</v>
      </c>
      <c r="D15" s="133" t="s">
        <v>104</v>
      </c>
      <c r="E15" s="166" t="s">
        <v>250</v>
      </c>
      <c r="F15" s="167" t="s">
        <v>242</v>
      </c>
      <c r="G15" s="167" t="s">
        <v>217</v>
      </c>
      <c r="H15" s="167" t="s">
        <v>243</v>
      </c>
      <c r="I15" s="178">
        <v>17.11</v>
      </c>
      <c r="J15" s="482"/>
      <c r="K15" s="168">
        <v>255</v>
      </c>
      <c r="L15" s="169" t="e">
        <f t="shared" si="0"/>
        <v>#DIV/0!</v>
      </c>
      <c r="M15" s="170">
        <f>IF(K15="nio",0,IF(K15&gt;0,VLOOKUP(G15,'3-Productie normen'!A:L,VLOOKUP(K15,'3-Productie normen'!N:O,2,FALSE),FALSE)))</f>
        <v>0</v>
      </c>
      <c r="N15" s="171" t="str">
        <f>VLOOKUP(G15,'3-Productie normen'!A:L,10,FALSE)</f>
        <v>B</v>
      </c>
      <c r="O15" s="171"/>
      <c r="Q15" s="130">
        <f t="shared" si="1"/>
        <v>4363.05</v>
      </c>
    </row>
    <row r="16" spans="1:17" ht="14.1" customHeight="1">
      <c r="A16" s="147">
        <v>16</v>
      </c>
      <c r="B16" s="165" t="s">
        <v>240</v>
      </c>
      <c r="C16" s="165" t="s">
        <v>529</v>
      </c>
      <c r="D16" s="133" t="s">
        <v>104</v>
      </c>
      <c r="E16" s="166" t="s">
        <v>251</v>
      </c>
      <c r="F16" s="127" t="s">
        <v>242</v>
      </c>
      <c r="G16" s="127" t="s">
        <v>217</v>
      </c>
      <c r="H16" s="167" t="s">
        <v>243</v>
      </c>
      <c r="I16" s="178">
        <v>25.91</v>
      </c>
      <c r="J16" s="482"/>
      <c r="K16" s="168">
        <v>255</v>
      </c>
      <c r="L16" s="169" t="e">
        <f t="shared" si="0"/>
        <v>#DIV/0!</v>
      </c>
      <c r="M16" s="170">
        <f>IF(K16="nio",0,IF(K16&gt;0,VLOOKUP(G16,'3-Productie normen'!A:L,VLOOKUP(K16,'3-Productie normen'!N:O,2,FALSE),FALSE)))</f>
        <v>0</v>
      </c>
      <c r="N16" s="171" t="str">
        <f>VLOOKUP(G16,'3-Productie normen'!A:L,10,FALSE)</f>
        <v>B</v>
      </c>
      <c r="O16" s="171"/>
      <c r="Q16" s="130">
        <f t="shared" si="1"/>
        <v>6607.05</v>
      </c>
    </row>
    <row r="17" spans="1:17" ht="14.1" customHeight="1">
      <c r="A17" s="147">
        <v>17</v>
      </c>
      <c r="B17" s="165" t="s">
        <v>240</v>
      </c>
      <c r="C17" s="165" t="s">
        <v>529</v>
      </c>
      <c r="D17" s="133" t="s">
        <v>104</v>
      </c>
      <c r="E17" s="166" t="s">
        <v>252</v>
      </c>
      <c r="F17" s="127" t="s">
        <v>242</v>
      </c>
      <c r="G17" s="127" t="s">
        <v>217</v>
      </c>
      <c r="H17" s="167" t="s">
        <v>243</v>
      </c>
      <c r="I17" s="178">
        <v>43.94</v>
      </c>
      <c r="J17" s="482"/>
      <c r="K17" s="168">
        <v>255</v>
      </c>
      <c r="L17" s="169" t="e">
        <f t="shared" si="0"/>
        <v>#DIV/0!</v>
      </c>
      <c r="M17" s="170">
        <f>IF(K17="nio",0,IF(K17&gt;0,VLOOKUP(G17,'3-Productie normen'!A:L,VLOOKUP(K17,'3-Productie normen'!N:O,2,FALSE),FALSE)))</f>
        <v>0</v>
      </c>
      <c r="N17" s="171" t="str">
        <f>VLOOKUP(G17,'3-Productie normen'!A:L,10,FALSE)</f>
        <v>B</v>
      </c>
      <c r="O17" s="171"/>
      <c r="Q17" s="130">
        <f t="shared" si="1"/>
        <v>11204.699999999999</v>
      </c>
    </row>
    <row r="18" spans="1:17" ht="14.1" customHeight="1">
      <c r="A18" s="147">
        <v>18</v>
      </c>
      <c r="B18" s="165" t="s">
        <v>240</v>
      </c>
      <c r="C18" s="165" t="s">
        <v>529</v>
      </c>
      <c r="D18" s="133" t="s">
        <v>104</v>
      </c>
      <c r="E18" s="166" t="s">
        <v>253</v>
      </c>
      <c r="F18" s="127" t="s">
        <v>242</v>
      </c>
      <c r="G18" s="127" t="s">
        <v>217</v>
      </c>
      <c r="H18" s="167" t="s">
        <v>243</v>
      </c>
      <c r="I18" s="178">
        <v>35.49</v>
      </c>
      <c r="J18" s="482"/>
      <c r="K18" s="168">
        <v>255</v>
      </c>
      <c r="L18" s="169" t="e">
        <f t="shared" si="0"/>
        <v>#DIV/0!</v>
      </c>
      <c r="M18" s="170">
        <f>IF(K18="nio",0,IF(K18&gt;0,VLOOKUP(G18,'3-Productie normen'!A:L,VLOOKUP(K18,'3-Productie normen'!N:O,2,FALSE),FALSE)))</f>
        <v>0</v>
      </c>
      <c r="N18" s="171" t="str">
        <f>VLOOKUP(G18,'3-Productie normen'!A:L,10,FALSE)</f>
        <v>B</v>
      </c>
      <c r="O18" s="171"/>
      <c r="Q18" s="130">
        <f t="shared" si="1"/>
        <v>9049.9500000000007</v>
      </c>
    </row>
    <row r="19" spans="1:17" ht="14.1" customHeight="1">
      <c r="A19" s="147">
        <v>19</v>
      </c>
      <c r="B19" s="165" t="s">
        <v>240</v>
      </c>
      <c r="C19" s="165" t="s">
        <v>529</v>
      </c>
      <c r="D19" s="133" t="s">
        <v>104</v>
      </c>
      <c r="E19" s="166" t="s">
        <v>254</v>
      </c>
      <c r="F19" s="127" t="s">
        <v>242</v>
      </c>
      <c r="G19" s="127" t="s">
        <v>217</v>
      </c>
      <c r="H19" s="167" t="s">
        <v>243</v>
      </c>
      <c r="I19" s="178">
        <v>26.72</v>
      </c>
      <c r="J19" s="482"/>
      <c r="K19" s="168">
        <v>255</v>
      </c>
      <c r="L19" s="169" t="e">
        <f t="shared" si="0"/>
        <v>#DIV/0!</v>
      </c>
      <c r="M19" s="170">
        <f>IF(K19="nio",0,IF(K19&gt;0,VLOOKUP(G19,'3-Productie normen'!A:L,VLOOKUP(K19,'3-Productie normen'!N:O,2,FALSE),FALSE)))</f>
        <v>0</v>
      </c>
      <c r="N19" s="171" t="str">
        <f>VLOOKUP(G19,'3-Productie normen'!A:L,10,FALSE)</f>
        <v>B</v>
      </c>
      <c r="O19" s="171"/>
      <c r="Q19" s="130">
        <f t="shared" si="1"/>
        <v>6813.5999999999995</v>
      </c>
    </row>
    <row r="20" spans="1:17" ht="14.1" customHeight="1">
      <c r="A20" s="147">
        <v>20</v>
      </c>
      <c r="B20" s="165" t="s">
        <v>240</v>
      </c>
      <c r="C20" s="165" t="s">
        <v>529</v>
      </c>
      <c r="D20" s="133" t="s">
        <v>104</v>
      </c>
      <c r="E20" s="166" t="s">
        <v>255</v>
      </c>
      <c r="F20" s="127" t="s">
        <v>242</v>
      </c>
      <c r="G20" s="127" t="s">
        <v>217</v>
      </c>
      <c r="H20" s="167" t="s">
        <v>243</v>
      </c>
      <c r="I20" s="178">
        <v>17.55</v>
      </c>
      <c r="J20" s="482"/>
      <c r="K20" s="168">
        <v>255</v>
      </c>
      <c r="L20" s="169" t="e">
        <f t="shared" si="0"/>
        <v>#DIV/0!</v>
      </c>
      <c r="M20" s="170">
        <f>IF(K20="nio",0,IF(K20&gt;0,VLOOKUP(G20,'3-Productie normen'!A:L,VLOOKUP(K20,'3-Productie normen'!N:O,2,FALSE),FALSE)))</f>
        <v>0</v>
      </c>
      <c r="N20" s="171" t="str">
        <f>VLOOKUP(G20,'3-Productie normen'!A:L,10,FALSE)</f>
        <v>B</v>
      </c>
      <c r="O20" s="171"/>
      <c r="Q20" s="130">
        <f t="shared" si="1"/>
        <v>4475.25</v>
      </c>
    </row>
    <row r="21" spans="1:17" ht="14.1" customHeight="1">
      <c r="A21" s="147">
        <v>21</v>
      </c>
      <c r="B21" s="165" t="s">
        <v>240</v>
      </c>
      <c r="C21" s="165" t="s">
        <v>529</v>
      </c>
      <c r="D21" s="133" t="s">
        <v>104</v>
      </c>
      <c r="E21" s="166" t="s">
        <v>256</v>
      </c>
      <c r="F21" s="127" t="s">
        <v>242</v>
      </c>
      <c r="G21" s="127" t="s">
        <v>217</v>
      </c>
      <c r="H21" s="167" t="s">
        <v>243</v>
      </c>
      <c r="I21" s="178">
        <v>24.69</v>
      </c>
      <c r="J21" s="482"/>
      <c r="K21" s="168">
        <v>255</v>
      </c>
      <c r="L21" s="169" t="e">
        <f t="shared" si="0"/>
        <v>#DIV/0!</v>
      </c>
      <c r="M21" s="170">
        <f>IF(K21="nio",0,IF(K21&gt;0,VLOOKUP(G21,'3-Productie normen'!A:L,VLOOKUP(K21,'3-Productie normen'!N:O,2,FALSE),FALSE)))</f>
        <v>0</v>
      </c>
      <c r="N21" s="171" t="str">
        <f>VLOOKUP(G21,'3-Productie normen'!A:L,10,FALSE)</f>
        <v>B</v>
      </c>
      <c r="O21" s="171"/>
      <c r="Q21" s="130">
        <f t="shared" si="1"/>
        <v>6295.9500000000007</v>
      </c>
    </row>
    <row r="22" spans="1:17" ht="14.1" customHeight="1">
      <c r="A22" s="147">
        <v>22</v>
      </c>
      <c r="B22" s="165" t="s">
        <v>240</v>
      </c>
      <c r="C22" s="165" t="s">
        <v>529</v>
      </c>
      <c r="D22" s="133" t="s">
        <v>104</v>
      </c>
      <c r="E22" s="166" t="s">
        <v>257</v>
      </c>
      <c r="F22" s="127" t="s">
        <v>242</v>
      </c>
      <c r="G22" s="127" t="s">
        <v>217</v>
      </c>
      <c r="H22" s="167" t="s">
        <v>243</v>
      </c>
      <c r="I22" s="178">
        <v>64.8</v>
      </c>
      <c r="J22" s="482"/>
      <c r="K22" s="168">
        <v>255</v>
      </c>
      <c r="L22" s="169" t="e">
        <f t="shared" si="0"/>
        <v>#DIV/0!</v>
      </c>
      <c r="M22" s="170">
        <f>IF(K22="nio",0,IF(K22&gt;0,VLOOKUP(G22,'3-Productie normen'!A:L,VLOOKUP(K22,'3-Productie normen'!N:O,2,FALSE),FALSE)))</f>
        <v>0</v>
      </c>
      <c r="N22" s="171" t="str">
        <f>VLOOKUP(G22,'3-Productie normen'!A:L,10,FALSE)</f>
        <v>B</v>
      </c>
      <c r="O22" s="171"/>
      <c r="Q22" s="130">
        <f t="shared" si="1"/>
        <v>16524</v>
      </c>
    </row>
    <row r="23" spans="1:17" ht="14.1" customHeight="1">
      <c r="A23" s="147">
        <v>23</v>
      </c>
      <c r="B23" s="165" t="s">
        <v>240</v>
      </c>
      <c r="C23" s="165" t="s">
        <v>529</v>
      </c>
      <c r="D23" s="133" t="s">
        <v>104</v>
      </c>
      <c r="E23" s="166" t="s">
        <v>258</v>
      </c>
      <c r="F23" s="127" t="s">
        <v>242</v>
      </c>
      <c r="G23" s="127" t="s">
        <v>217</v>
      </c>
      <c r="H23" s="167" t="s">
        <v>243</v>
      </c>
      <c r="I23" s="178">
        <v>42.83</v>
      </c>
      <c r="J23" s="482"/>
      <c r="K23" s="168">
        <v>255</v>
      </c>
      <c r="L23" s="169" t="e">
        <f t="shared" si="0"/>
        <v>#DIV/0!</v>
      </c>
      <c r="M23" s="170">
        <f>IF(K23="nio",0,IF(K23&gt;0,VLOOKUP(G23,'3-Productie normen'!A:L,VLOOKUP(K23,'3-Productie normen'!N:O,2,FALSE),FALSE)))</f>
        <v>0</v>
      </c>
      <c r="N23" s="171" t="str">
        <f>VLOOKUP(G23,'3-Productie normen'!A:L,10,FALSE)</f>
        <v>B</v>
      </c>
      <c r="O23" s="171"/>
      <c r="Q23" s="130">
        <f t="shared" si="1"/>
        <v>10921.65</v>
      </c>
    </row>
    <row r="24" spans="1:17" ht="14.1" customHeight="1">
      <c r="A24" s="147">
        <v>24</v>
      </c>
      <c r="B24" s="165" t="s">
        <v>240</v>
      </c>
      <c r="C24" s="165" t="s">
        <v>529</v>
      </c>
      <c r="D24" s="133" t="s">
        <v>104</v>
      </c>
      <c r="E24" s="166" t="s">
        <v>259</v>
      </c>
      <c r="F24" s="165" t="s">
        <v>242</v>
      </c>
      <c r="G24" s="165" t="s">
        <v>217</v>
      </c>
      <c r="H24" s="167" t="s">
        <v>243</v>
      </c>
      <c r="I24" s="178">
        <v>26.31</v>
      </c>
      <c r="J24" s="482"/>
      <c r="K24" s="168">
        <v>255</v>
      </c>
      <c r="L24" s="169" t="e">
        <f t="shared" si="0"/>
        <v>#DIV/0!</v>
      </c>
      <c r="M24" s="170">
        <f>IF(K24="nio",0,IF(K24&gt;0,VLOOKUP(G24,'3-Productie normen'!A:L,VLOOKUP(K24,'3-Productie normen'!N:O,2,FALSE),FALSE)))</f>
        <v>0</v>
      </c>
      <c r="N24" s="171" t="str">
        <f>VLOOKUP(G24,'3-Productie normen'!A:L,10,FALSE)</f>
        <v>B</v>
      </c>
      <c r="O24" s="171"/>
      <c r="Q24" s="130">
        <f t="shared" si="1"/>
        <v>6709.0499999999993</v>
      </c>
    </row>
    <row r="25" spans="1:17" ht="14.1" customHeight="1">
      <c r="A25" s="147">
        <v>25</v>
      </c>
      <c r="B25" s="165" t="s">
        <v>240</v>
      </c>
      <c r="C25" s="165" t="s">
        <v>529</v>
      </c>
      <c r="D25" s="133" t="s">
        <v>104</v>
      </c>
      <c r="E25" s="166" t="s">
        <v>260</v>
      </c>
      <c r="F25" s="167" t="s">
        <v>242</v>
      </c>
      <c r="G25" s="167" t="s">
        <v>217</v>
      </c>
      <c r="H25" s="167" t="s">
        <v>243</v>
      </c>
      <c r="I25" s="178">
        <v>41.6</v>
      </c>
      <c r="J25" s="482"/>
      <c r="K25" s="168">
        <v>255</v>
      </c>
      <c r="L25" s="169" t="e">
        <f t="shared" si="0"/>
        <v>#DIV/0!</v>
      </c>
      <c r="M25" s="170">
        <f>IF(K25="nio",0,IF(K25&gt;0,VLOOKUP(G25,'3-Productie normen'!A:L,VLOOKUP(K25,'3-Productie normen'!N:O,2,FALSE),FALSE)))</f>
        <v>0</v>
      </c>
      <c r="N25" s="171" t="str">
        <f>VLOOKUP(G25,'3-Productie normen'!A:L,10,FALSE)</f>
        <v>B</v>
      </c>
      <c r="O25" s="171"/>
      <c r="Q25" s="130">
        <f t="shared" si="1"/>
        <v>10608</v>
      </c>
    </row>
    <row r="26" spans="1:17" ht="14.1" customHeight="1">
      <c r="A26" s="147">
        <v>26</v>
      </c>
      <c r="B26" s="165" t="s">
        <v>240</v>
      </c>
      <c r="C26" s="165" t="s">
        <v>529</v>
      </c>
      <c r="D26" s="133" t="s">
        <v>104</v>
      </c>
      <c r="E26" s="166" t="s">
        <v>261</v>
      </c>
      <c r="F26" s="167" t="s">
        <v>242</v>
      </c>
      <c r="G26" s="167" t="s">
        <v>217</v>
      </c>
      <c r="H26" s="167" t="s">
        <v>243</v>
      </c>
      <c r="I26" s="178">
        <v>56.29</v>
      </c>
      <c r="J26" s="482"/>
      <c r="K26" s="168">
        <v>255</v>
      </c>
      <c r="L26" s="169" t="e">
        <f t="shared" si="0"/>
        <v>#DIV/0!</v>
      </c>
      <c r="M26" s="170">
        <f>IF(K26="nio",0,IF(K26&gt;0,VLOOKUP(G26,'3-Productie normen'!A:L,VLOOKUP(K26,'3-Productie normen'!N:O,2,FALSE),FALSE)))</f>
        <v>0</v>
      </c>
      <c r="N26" s="171" t="str">
        <f>VLOOKUP(G26,'3-Productie normen'!A:L,10,FALSE)</f>
        <v>B</v>
      </c>
      <c r="O26" s="171"/>
      <c r="Q26" s="130">
        <f t="shared" si="1"/>
        <v>14353.949999999999</v>
      </c>
    </row>
    <row r="27" spans="1:17" ht="14.1" customHeight="1">
      <c r="A27" s="147">
        <v>27</v>
      </c>
      <c r="B27" s="165" t="s">
        <v>240</v>
      </c>
      <c r="C27" s="165" t="s">
        <v>529</v>
      </c>
      <c r="D27" s="133" t="s">
        <v>104</v>
      </c>
      <c r="E27" s="166" t="s">
        <v>262</v>
      </c>
      <c r="F27" s="167" t="s">
        <v>242</v>
      </c>
      <c r="G27" s="167" t="s">
        <v>217</v>
      </c>
      <c r="H27" s="167" t="s">
        <v>243</v>
      </c>
      <c r="I27" s="178">
        <v>24.83</v>
      </c>
      <c r="J27" s="482"/>
      <c r="K27" s="168">
        <v>255</v>
      </c>
      <c r="L27" s="169" t="e">
        <f t="shared" si="0"/>
        <v>#DIV/0!</v>
      </c>
      <c r="M27" s="170">
        <f>IF(K27="nio",0,IF(K27&gt;0,VLOOKUP(G27,'3-Productie normen'!A:L,VLOOKUP(K27,'3-Productie normen'!N:O,2,FALSE),FALSE)))</f>
        <v>0</v>
      </c>
      <c r="N27" s="171" t="str">
        <f>VLOOKUP(G27,'3-Productie normen'!A:L,10,FALSE)</f>
        <v>B</v>
      </c>
      <c r="O27" s="171"/>
      <c r="Q27" s="130">
        <f t="shared" si="1"/>
        <v>6331.65</v>
      </c>
    </row>
    <row r="28" spans="1:17" ht="14.1" customHeight="1">
      <c r="A28" s="147">
        <v>28</v>
      </c>
      <c r="B28" s="165" t="s">
        <v>240</v>
      </c>
      <c r="C28" s="165" t="s">
        <v>529</v>
      </c>
      <c r="D28" s="133" t="s">
        <v>104</v>
      </c>
      <c r="E28" s="166" t="s">
        <v>263</v>
      </c>
      <c r="F28" s="167" t="s">
        <v>242</v>
      </c>
      <c r="G28" s="167" t="s">
        <v>217</v>
      </c>
      <c r="H28" s="167" t="s">
        <v>243</v>
      </c>
      <c r="I28" s="178">
        <v>688.1</v>
      </c>
      <c r="J28" s="482"/>
      <c r="K28" s="168">
        <v>255</v>
      </c>
      <c r="L28" s="169" t="e">
        <f t="shared" si="0"/>
        <v>#DIV/0!</v>
      </c>
      <c r="M28" s="170">
        <f>IF(K28="nio",0,IF(K28&gt;0,VLOOKUP(G28,'3-Productie normen'!A:L,VLOOKUP(K28,'3-Productie normen'!N:O,2,FALSE),FALSE)))</f>
        <v>0</v>
      </c>
      <c r="N28" s="171" t="str">
        <f>VLOOKUP(G28,'3-Productie normen'!A:L,10,FALSE)</f>
        <v>B</v>
      </c>
      <c r="O28" s="171"/>
      <c r="Q28" s="130">
        <f t="shared" si="1"/>
        <v>175465.5</v>
      </c>
    </row>
    <row r="29" spans="1:17" ht="14.1" customHeight="1">
      <c r="A29" s="147">
        <v>29</v>
      </c>
      <c r="B29" s="165" t="s">
        <v>240</v>
      </c>
      <c r="C29" s="165" t="s">
        <v>529</v>
      </c>
      <c r="D29" s="133" t="s">
        <v>104</v>
      </c>
      <c r="E29" s="166" t="s">
        <v>263</v>
      </c>
      <c r="F29" s="173" t="s">
        <v>242</v>
      </c>
      <c r="G29" s="173" t="s">
        <v>217</v>
      </c>
      <c r="H29" s="167" t="s">
        <v>264</v>
      </c>
      <c r="I29" s="178">
        <v>47.93</v>
      </c>
      <c r="J29" s="482"/>
      <c r="K29" s="168">
        <v>255</v>
      </c>
      <c r="L29" s="169" t="e">
        <f t="shared" si="0"/>
        <v>#DIV/0!</v>
      </c>
      <c r="M29" s="170">
        <f>IF(K29="nio",0,IF(K29&gt;0,VLOOKUP(G29,'3-Productie normen'!A:L,VLOOKUP(K29,'3-Productie normen'!N:O,2,FALSE),FALSE)))</f>
        <v>0</v>
      </c>
      <c r="N29" s="171" t="str">
        <f>VLOOKUP(G29,'3-Productie normen'!A:L,10,FALSE)</f>
        <v>B</v>
      </c>
      <c r="O29" s="171"/>
      <c r="Q29" s="130">
        <f t="shared" si="1"/>
        <v>12222.15</v>
      </c>
    </row>
    <row r="30" spans="1:17" ht="14.1" customHeight="1">
      <c r="A30" s="147">
        <v>30</v>
      </c>
      <c r="B30" s="165" t="s">
        <v>240</v>
      </c>
      <c r="C30" s="165" t="s">
        <v>529</v>
      </c>
      <c r="D30" s="133" t="s">
        <v>104</v>
      </c>
      <c r="E30" s="166" t="s">
        <v>265</v>
      </c>
      <c r="F30" s="174" t="s">
        <v>266</v>
      </c>
      <c r="G30" s="174" t="s">
        <v>217</v>
      </c>
      <c r="H30" s="175" t="s">
        <v>243</v>
      </c>
      <c r="I30" s="178">
        <v>16.760000000000002</v>
      </c>
      <c r="J30" s="482"/>
      <c r="K30" s="168">
        <v>255</v>
      </c>
      <c r="L30" s="169" t="e">
        <f t="shared" si="0"/>
        <v>#DIV/0!</v>
      </c>
      <c r="M30" s="170">
        <f>IF(K30="nio",0,IF(K30&gt;0,VLOOKUP(G30,'3-Productie normen'!A:L,VLOOKUP(K30,'3-Productie normen'!N:O,2,FALSE),FALSE)))</f>
        <v>0</v>
      </c>
      <c r="N30" s="171" t="str">
        <f>VLOOKUP(G30,'3-Productie normen'!A:L,10,FALSE)</f>
        <v>B</v>
      </c>
      <c r="O30" s="171"/>
      <c r="Q30" s="130">
        <f t="shared" si="1"/>
        <v>4273.8</v>
      </c>
    </row>
    <row r="31" spans="1:17" ht="14.1" customHeight="1">
      <c r="A31" s="147">
        <v>31</v>
      </c>
      <c r="B31" s="165" t="s">
        <v>240</v>
      </c>
      <c r="C31" s="165" t="s">
        <v>529</v>
      </c>
      <c r="D31" s="179" t="s">
        <v>104</v>
      </c>
      <c r="E31" s="176" t="s">
        <v>267</v>
      </c>
      <c r="F31" s="177" t="s">
        <v>268</v>
      </c>
      <c r="G31" s="177" t="s">
        <v>247</v>
      </c>
      <c r="H31" s="167" t="s">
        <v>243</v>
      </c>
      <c r="I31" s="178">
        <v>14.2</v>
      </c>
      <c r="J31" s="482"/>
      <c r="K31" s="168">
        <v>255</v>
      </c>
      <c r="L31" s="169" t="e">
        <f t="shared" si="0"/>
        <v>#DIV/0!</v>
      </c>
      <c r="M31" s="170">
        <f>IF(K31="nio",0,IF(K31&gt;0,VLOOKUP(G31,'3-Productie normen'!A:L,VLOOKUP(K31,'3-Productie normen'!N:O,2,FALSE),FALSE)))</f>
        <v>0</v>
      </c>
      <c r="N31" s="171" t="str">
        <f>VLOOKUP(G31,'3-Productie normen'!A:L,10,FALSE)</f>
        <v>V</v>
      </c>
      <c r="O31" s="171"/>
      <c r="Q31" s="130">
        <f t="shared" si="1"/>
        <v>3621</v>
      </c>
    </row>
    <row r="32" spans="1:17" ht="14.1" customHeight="1">
      <c r="A32" s="147">
        <v>32</v>
      </c>
      <c r="B32" s="165" t="s">
        <v>240</v>
      </c>
      <c r="C32" s="165" t="s">
        <v>529</v>
      </c>
      <c r="D32" s="133" t="s">
        <v>104</v>
      </c>
      <c r="E32" s="166" t="s">
        <v>269</v>
      </c>
      <c r="F32" s="167" t="s">
        <v>268</v>
      </c>
      <c r="G32" s="167" t="s">
        <v>247</v>
      </c>
      <c r="H32" s="167" t="s">
        <v>243</v>
      </c>
      <c r="I32" s="178">
        <v>11.63</v>
      </c>
      <c r="J32" s="482"/>
      <c r="K32" s="168">
        <v>255</v>
      </c>
      <c r="L32" s="169" t="e">
        <f t="shared" si="0"/>
        <v>#DIV/0!</v>
      </c>
      <c r="M32" s="170">
        <f>IF(K32="nio",0,IF(K32&gt;0,VLOOKUP(G32,'3-Productie normen'!A:L,VLOOKUP(K32,'3-Productie normen'!N:O,2,FALSE),FALSE)))</f>
        <v>0</v>
      </c>
      <c r="N32" s="171" t="str">
        <f>VLOOKUP(G32,'3-Productie normen'!A:L,10,FALSE)</f>
        <v>V</v>
      </c>
      <c r="O32" s="171"/>
      <c r="Q32" s="130">
        <f t="shared" si="1"/>
        <v>2965.65</v>
      </c>
    </row>
    <row r="33" spans="1:17" ht="14.1" customHeight="1">
      <c r="A33" s="147">
        <v>33</v>
      </c>
      <c r="B33" s="165" t="s">
        <v>240</v>
      </c>
      <c r="C33" s="165" t="s">
        <v>529</v>
      </c>
      <c r="D33" s="133" t="s">
        <v>104</v>
      </c>
      <c r="E33" s="166" t="s">
        <v>270</v>
      </c>
      <c r="F33" s="127" t="s">
        <v>268</v>
      </c>
      <c r="G33" s="127" t="s">
        <v>247</v>
      </c>
      <c r="H33" s="167" t="s">
        <v>243</v>
      </c>
      <c r="I33" s="178">
        <v>11.69</v>
      </c>
      <c r="J33" s="482"/>
      <c r="K33" s="168">
        <v>255</v>
      </c>
      <c r="L33" s="169" t="e">
        <f t="shared" si="0"/>
        <v>#DIV/0!</v>
      </c>
      <c r="M33" s="170">
        <f>IF(K33="nio",0,IF(K33&gt;0,VLOOKUP(G33,'3-Productie normen'!A:L,VLOOKUP(K33,'3-Productie normen'!N:O,2,FALSE),FALSE)))</f>
        <v>0</v>
      </c>
      <c r="N33" s="171" t="str">
        <f>VLOOKUP(G33,'3-Productie normen'!A:L,10,FALSE)</f>
        <v>V</v>
      </c>
      <c r="O33" s="171"/>
      <c r="Q33" s="130">
        <f t="shared" si="1"/>
        <v>2980.95</v>
      </c>
    </row>
    <row r="34" spans="1:17" ht="14.1" customHeight="1">
      <c r="A34" s="147">
        <v>34</v>
      </c>
      <c r="B34" s="165" t="s">
        <v>240</v>
      </c>
      <c r="C34" s="165" t="s">
        <v>529</v>
      </c>
      <c r="D34" s="133" t="s">
        <v>104</v>
      </c>
      <c r="E34" s="166" t="s">
        <v>271</v>
      </c>
      <c r="F34" s="127" t="s">
        <v>268</v>
      </c>
      <c r="G34" s="127" t="s">
        <v>247</v>
      </c>
      <c r="H34" s="167" t="s">
        <v>243</v>
      </c>
      <c r="I34" s="178">
        <v>11.63</v>
      </c>
      <c r="J34" s="482"/>
      <c r="K34" s="168">
        <v>255</v>
      </c>
      <c r="L34" s="169" t="e">
        <f t="shared" si="0"/>
        <v>#DIV/0!</v>
      </c>
      <c r="M34" s="170">
        <f>IF(K34="nio",0,IF(K34&gt;0,VLOOKUP(G34,'3-Productie normen'!A:L,VLOOKUP(K34,'3-Productie normen'!N:O,2,FALSE),FALSE)))</f>
        <v>0</v>
      </c>
      <c r="N34" s="171" t="str">
        <f>VLOOKUP(G34,'3-Productie normen'!A:L,10,FALSE)</f>
        <v>V</v>
      </c>
      <c r="O34" s="171"/>
      <c r="Q34" s="130">
        <f t="shared" si="1"/>
        <v>2965.65</v>
      </c>
    </row>
    <row r="35" spans="1:17" ht="14.1" customHeight="1">
      <c r="A35" s="147">
        <v>35</v>
      </c>
      <c r="B35" s="165" t="s">
        <v>240</v>
      </c>
      <c r="C35" s="165" t="s">
        <v>529</v>
      </c>
      <c r="D35" s="133" t="s">
        <v>104</v>
      </c>
      <c r="E35" s="166" t="s">
        <v>272</v>
      </c>
      <c r="F35" s="127" t="s">
        <v>273</v>
      </c>
      <c r="G35" s="127" t="s">
        <v>217</v>
      </c>
      <c r="H35" s="167" t="s">
        <v>243</v>
      </c>
      <c r="I35" s="178">
        <v>15.42</v>
      </c>
      <c r="J35" s="482"/>
      <c r="K35" s="168">
        <v>255</v>
      </c>
      <c r="L35" s="169" t="e">
        <f t="shared" si="0"/>
        <v>#DIV/0!</v>
      </c>
      <c r="M35" s="170">
        <f>IF(K35="nio",0,IF(K35&gt;0,VLOOKUP(G35,'3-Productie normen'!A:L,VLOOKUP(K35,'3-Productie normen'!N:O,2,FALSE),FALSE)))</f>
        <v>0</v>
      </c>
      <c r="N35" s="171" t="str">
        <f>VLOOKUP(G35,'3-Productie normen'!A:L,10,FALSE)</f>
        <v>B</v>
      </c>
      <c r="O35" s="171"/>
      <c r="Q35" s="130">
        <f t="shared" si="1"/>
        <v>3932.1</v>
      </c>
    </row>
    <row r="36" spans="1:17" ht="14.1" customHeight="1">
      <c r="A36" s="147">
        <v>36</v>
      </c>
      <c r="B36" s="165" t="s">
        <v>240</v>
      </c>
      <c r="C36" s="165" t="s">
        <v>529</v>
      </c>
      <c r="D36" s="133" t="s">
        <v>104</v>
      </c>
      <c r="E36" s="166" t="s">
        <v>274</v>
      </c>
      <c r="F36" s="127" t="s">
        <v>275</v>
      </c>
      <c r="G36" s="127" t="s">
        <v>217</v>
      </c>
      <c r="H36" s="167" t="s">
        <v>243</v>
      </c>
      <c r="I36" s="178">
        <v>11.5</v>
      </c>
      <c r="J36" s="482"/>
      <c r="K36" s="168">
        <v>255</v>
      </c>
      <c r="L36" s="169" t="e">
        <f t="shared" si="0"/>
        <v>#DIV/0!</v>
      </c>
      <c r="M36" s="170">
        <f>IF(K36="nio",0,IF(K36&gt;0,VLOOKUP(G36,'3-Productie normen'!A:L,VLOOKUP(K36,'3-Productie normen'!N:O,2,FALSE),FALSE)))</f>
        <v>0</v>
      </c>
      <c r="N36" s="171" t="str">
        <f>VLOOKUP(G36,'3-Productie normen'!A:L,10,FALSE)</f>
        <v>B</v>
      </c>
      <c r="O36" s="171"/>
      <c r="Q36" s="130">
        <f t="shared" si="1"/>
        <v>2932.5</v>
      </c>
    </row>
    <row r="37" spans="1:17" ht="14.1" customHeight="1">
      <c r="A37" s="147">
        <v>37</v>
      </c>
      <c r="B37" s="165" t="s">
        <v>240</v>
      </c>
      <c r="C37" s="165" t="s">
        <v>529</v>
      </c>
      <c r="D37" s="133" t="s">
        <v>104</v>
      </c>
      <c r="E37" s="166" t="s">
        <v>276</v>
      </c>
      <c r="F37" s="127" t="s">
        <v>277</v>
      </c>
      <c r="G37" s="127" t="s">
        <v>217</v>
      </c>
      <c r="H37" s="167" t="s">
        <v>243</v>
      </c>
      <c r="I37" s="178">
        <v>17.3</v>
      </c>
      <c r="J37" s="482"/>
      <c r="K37" s="168">
        <v>255</v>
      </c>
      <c r="L37" s="169" t="e">
        <f t="shared" si="0"/>
        <v>#DIV/0!</v>
      </c>
      <c r="M37" s="170">
        <f>IF(K37="nio",0,IF(K37&gt;0,VLOOKUP(G37,'3-Productie normen'!A:L,VLOOKUP(K37,'3-Productie normen'!N:O,2,FALSE),FALSE)))</f>
        <v>0</v>
      </c>
      <c r="N37" s="171" t="str">
        <f>VLOOKUP(G37,'3-Productie normen'!A:L,10,FALSE)</f>
        <v>B</v>
      </c>
      <c r="O37" s="171"/>
      <c r="Q37" s="130">
        <f t="shared" si="1"/>
        <v>4411.5</v>
      </c>
    </row>
    <row r="38" spans="1:17" ht="14.1" customHeight="1">
      <c r="A38" s="147">
        <v>38</v>
      </c>
      <c r="B38" s="165" t="s">
        <v>240</v>
      </c>
      <c r="C38" s="165" t="s">
        <v>529</v>
      </c>
      <c r="D38" s="133" t="s">
        <v>104</v>
      </c>
      <c r="E38" s="166" t="s">
        <v>278</v>
      </c>
      <c r="F38" s="127" t="s">
        <v>279</v>
      </c>
      <c r="G38" s="127" t="s">
        <v>217</v>
      </c>
      <c r="H38" s="167" t="s">
        <v>243</v>
      </c>
      <c r="I38" s="178">
        <v>21.64</v>
      </c>
      <c r="J38" s="482"/>
      <c r="K38" s="168">
        <v>255</v>
      </c>
      <c r="L38" s="169" t="e">
        <f t="shared" si="0"/>
        <v>#DIV/0!</v>
      </c>
      <c r="M38" s="170">
        <f>IF(K38="nio",0,IF(K38&gt;0,VLOOKUP(G38,'3-Productie normen'!A:L,VLOOKUP(K38,'3-Productie normen'!N:O,2,FALSE),FALSE)))</f>
        <v>0</v>
      </c>
      <c r="N38" s="171" t="str">
        <f>VLOOKUP(G38,'3-Productie normen'!A:L,10,FALSE)</f>
        <v>B</v>
      </c>
      <c r="O38" s="171"/>
      <c r="Q38" s="130">
        <f t="shared" si="1"/>
        <v>5518.2</v>
      </c>
    </row>
    <row r="39" spans="1:17" ht="14.1" customHeight="1">
      <c r="A39" s="147">
        <v>39</v>
      </c>
      <c r="B39" s="165" t="s">
        <v>240</v>
      </c>
      <c r="C39" s="165" t="s">
        <v>529</v>
      </c>
      <c r="D39" s="133" t="s">
        <v>104</v>
      </c>
      <c r="E39" s="166" t="s">
        <v>280</v>
      </c>
      <c r="F39" s="127" t="s">
        <v>242</v>
      </c>
      <c r="G39" s="127" t="s">
        <v>217</v>
      </c>
      <c r="H39" s="167" t="s">
        <v>243</v>
      </c>
      <c r="I39" s="178">
        <v>121.77</v>
      </c>
      <c r="J39" s="482"/>
      <c r="K39" s="168">
        <v>255</v>
      </c>
      <c r="L39" s="169" t="e">
        <f t="shared" si="0"/>
        <v>#DIV/0!</v>
      </c>
      <c r="M39" s="170">
        <f>IF(K39="nio",0,IF(K39&gt;0,VLOOKUP(G39,'3-Productie normen'!A:L,VLOOKUP(K39,'3-Productie normen'!N:O,2,FALSE),FALSE)))</f>
        <v>0</v>
      </c>
      <c r="N39" s="171" t="str">
        <f>VLOOKUP(G39,'3-Productie normen'!A:L,10,FALSE)</f>
        <v>B</v>
      </c>
      <c r="O39" s="171"/>
      <c r="Q39" s="130">
        <f t="shared" si="1"/>
        <v>31051.35</v>
      </c>
    </row>
    <row r="40" spans="1:17" ht="14.1" customHeight="1">
      <c r="A40" s="147">
        <v>40</v>
      </c>
      <c r="B40" s="165" t="s">
        <v>240</v>
      </c>
      <c r="C40" s="165" t="s">
        <v>529</v>
      </c>
      <c r="D40" s="133" t="s">
        <v>104</v>
      </c>
      <c r="E40" s="166" t="s">
        <v>281</v>
      </c>
      <c r="F40" s="127" t="s">
        <v>242</v>
      </c>
      <c r="G40" s="127" t="s">
        <v>217</v>
      </c>
      <c r="H40" s="167" t="s">
        <v>243</v>
      </c>
      <c r="I40" s="178">
        <v>17.809999999999999</v>
      </c>
      <c r="J40" s="482"/>
      <c r="K40" s="168">
        <v>255</v>
      </c>
      <c r="L40" s="169" t="e">
        <f t="shared" si="0"/>
        <v>#DIV/0!</v>
      </c>
      <c r="M40" s="170">
        <f>IF(K40="nio",0,IF(K40&gt;0,VLOOKUP(G40,'3-Productie normen'!A:L,VLOOKUP(K40,'3-Productie normen'!N:O,2,FALSE),FALSE)))</f>
        <v>0</v>
      </c>
      <c r="N40" s="171" t="str">
        <f>VLOOKUP(G40,'3-Productie normen'!A:L,10,FALSE)</f>
        <v>B</v>
      </c>
      <c r="O40" s="171"/>
      <c r="Q40" s="130">
        <f t="shared" si="1"/>
        <v>4541.5499999999993</v>
      </c>
    </row>
    <row r="41" spans="1:17" ht="14.1" customHeight="1">
      <c r="A41" s="147">
        <v>41</v>
      </c>
      <c r="B41" s="165" t="s">
        <v>240</v>
      </c>
      <c r="C41" s="165" t="s">
        <v>529</v>
      </c>
      <c r="D41" s="133" t="s">
        <v>104</v>
      </c>
      <c r="E41" s="166" t="s">
        <v>282</v>
      </c>
      <c r="F41" s="127" t="s">
        <v>242</v>
      </c>
      <c r="G41" s="127" t="s">
        <v>217</v>
      </c>
      <c r="H41" s="167" t="s">
        <v>243</v>
      </c>
      <c r="I41" s="178">
        <v>17.62</v>
      </c>
      <c r="J41" s="482"/>
      <c r="K41" s="168">
        <v>255</v>
      </c>
      <c r="L41" s="169" t="e">
        <f t="shared" si="0"/>
        <v>#DIV/0!</v>
      </c>
      <c r="M41" s="170">
        <f>IF(K41="nio",0,IF(K41&gt;0,VLOOKUP(G41,'3-Productie normen'!A:L,VLOOKUP(K41,'3-Productie normen'!N:O,2,FALSE),FALSE)))</f>
        <v>0</v>
      </c>
      <c r="N41" s="171" t="str">
        <f>VLOOKUP(G41,'3-Productie normen'!A:L,10,FALSE)</f>
        <v>B</v>
      </c>
      <c r="O41" s="171"/>
      <c r="Q41" s="130">
        <f t="shared" si="1"/>
        <v>4493.1000000000004</v>
      </c>
    </row>
    <row r="42" spans="1:17" ht="14.1" customHeight="1">
      <c r="A42" s="147">
        <v>42</v>
      </c>
      <c r="B42" s="165" t="s">
        <v>240</v>
      </c>
      <c r="C42" s="165" t="s">
        <v>529</v>
      </c>
      <c r="D42" s="133" t="s">
        <v>104</v>
      </c>
      <c r="E42" s="166" t="s">
        <v>283</v>
      </c>
      <c r="F42" s="127" t="s">
        <v>284</v>
      </c>
      <c r="G42" s="127" t="s">
        <v>285</v>
      </c>
      <c r="H42" s="167" t="s">
        <v>264</v>
      </c>
      <c r="I42" s="178">
        <v>6.06</v>
      </c>
      <c r="J42" s="482"/>
      <c r="K42" s="168">
        <v>12</v>
      </c>
      <c r="L42" s="169" t="e">
        <f t="shared" si="0"/>
        <v>#DIV/0!</v>
      </c>
      <c r="M42" s="170">
        <f>IF(K42="nio",0,IF(K42&gt;0,VLOOKUP(G42,'3-Productie normen'!A:L,VLOOKUP(K42,'3-Productie normen'!N:O,2,FALSE),FALSE)))</f>
        <v>0</v>
      </c>
      <c r="N42" s="171" t="str">
        <f>VLOOKUP(G42,'3-Productie normen'!A:L,10,FALSE)</f>
        <v>V</v>
      </c>
      <c r="O42" s="171"/>
      <c r="Q42" s="130">
        <f t="shared" si="1"/>
        <v>72.72</v>
      </c>
    </row>
    <row r="43" spans="1:17" ht="14.1" customHeight="1">
      <c r="A43" s="147">
        <v>43</v>
      </c>
      <c r="B43" s="165" t="s">
        <v>240</v>
      </c>
      <c r="C43" s="165" t="s">
        <v>529</v>
      </c>
      <c r="D43" s="133" t="s">
        <v>104</v>
      </c>
      <c r="E43" s="166" t="s">
        <v>286</v>
      </c>
      <c r="F43" s="127" t="s">
        <v>287</v>
      </c>
      <c r="G43" s="127" t="s">
        <v>288</v>
      </c>
      <c r="H43" s="167" t="s">
        <v>243</v>
      </c>
      <c r="I43" s="178">
        <v>6.57</v>
      </c>
      <c r="J43" s="482"/>
      <c r="K43" s="168">
        <v>255</v>
      </c>
      <c r="L43" s="169" t="e">
        <f t="shared" si="0"/>
        <v>#DIV/0!</v>
      </c>
      <c r="M43" s="170">
        <f>IF(K43="nio",0,IF(K43&gt;0,VLOOKUP(G43,'3-Productie normen'!A:L,VLOOKUP(K43,'3-Productie normen'!N:O,2,FALSE),FALSE)))</f>
        <v>0</v>
      </c>
      <c r="N43" s="171" t="str">
        <f>VLOOKUP(G43,'3-Productie normen'!A:L,10,FALSE)</f>
        <v>V</v>
      </c>
      <c r="O43" s="171"/>
      <c r="Q43" s="130">
        <f t="shared" si="1"/>
        <v>1675.3500000000001</v>
      </c>
    </row>
    <row r="44" spans="1:17" ht="14.1" customHeight="1">
      <c r="A44" s="147">
        <v>44</v>
      </c>
      <c r="B44" s="165" t="s">
        <v>240</v>
      </c>
      <c r="C44" s="165" t="s">
        <v>529</v>
      </c>
      <c r="D44" s="133" t="s">
        <v>104</v>
      </c>
      <c r="E44" s="166" t="s">
        <v>289</v>
      </c>
      <c r="F44" s="127" t="s">
        <v>290</v>
      </c>
      <c r="G44" s="127" t="s">
        <v>285</v>
      </c>
      <c r="H44" s="167" t="s">
        <v>264</v>
      </c>
      <c r="I44" s="178">
        <v>16.57</v>
      </c>
      <c r="J44" s="482"/>
      <c r="K44" s="168">
        <v>12</v>
      </c>
      <c r="L44" s="169" t="e">
        <f t="shared" si="0"/>
        <v>#DIV/0!</v>
      </c>
      <c r="M44" s="170">
        <f>IF(K44="nio",0,IF(K44&gt;0,VLOOKUP(G44,'3-Productie normen'!A:L,VLOOKUP(K44,'3-Productie normen'!N:O,2,FALSE),FALSE)))</f>
        <v>0</v>
      </c>
      <c r="N44" s="171" t="str">
        <f>VLOOKUP(G44,'3-Productie normen'!A:L,10,FALSE)</f>
        <v>V</v>
      </c>
      <c r="O44" s="171"/>
      <c r="Q44" s="130">
        <f t="shared" si="1"/>
        <v>198.84</v>
      </c>
    </row>
    <row r="45" spans="1:17" ht="14.1" customHeight="1">
      <c r="A45" s="147">
        <v>45</v>
      </c>
      <c r="B45" s="165" t="s">
        <v>240</v>
      </c>
      <c r="C45" s="165" t="s">
        <v>529</v>
      </c>
      <c r="D45" s="133" t="s">
        <v>104</v>
      </c>
      <c r="E45" s="166" t="s">
        <v>291</v>
      </c>
      <c r="F45" s="165" t="s">
        <v>292</v>
      </c>
      <c r="G45" s="165" t="s">
        <v>105</v>
      </c>
      <c r="H45" s="167" t="s">
        <v>293</v>
      </c>
      <c r="I45" s="178">
        <v>10.9</v>
      </c>
      <c r="J45" s="482"/>
      <c r="K45" s="168">
        <v>255</v>
      </c>
      <c r="L45" s="169" t="e">
        <f t="shared" si="0"/>
        <v>#DIV/0!</v>
      </c>
      <c r="M45" s="170">
        <f>IF(K45="nio",0,IF(K45&gt;0,VLOOKUP(G45,'3-Productie normen'!A:L,VLOOKUP(K45,'3-Productie normen'!N:O,2,FALSE),FALSE)))</f>
        <v>0</v>
      </c>
      <c r="N45" s="171" t="str">
        <f>VLOOKUP(G45,'3-Productie normen'!A:L,10,FALSE)</f>
        <v>V</v>
      </c>
      <c r="O45" s="171"/>
      <c r="Q45" s="130">
        <f t="shared" si="1"/>
        <v>2779.5</v>
      </c>
    </row>
    <row r="46" spans="1:17" ht="14.1" customHeight="1">
      <c r="A46" s="147">
        <v>46</v>
      </c>
      <c r="B46" s="165" t="s">
        <v>240</v>
      </c>
      <c r="C46" s="165" t="s">
        <v>529</v>
      </c>
      <c r="D46" s="133" t="s">
        <v>104</v>
      </c>
      <c r="E46" s="166" t="s">
        <v>294</v>
      </c>
      <c r="F46" s="165" t="s">
        <v>295</v>
      </c>
      <c r="G46" s="165" t="s">
        <v>105</v>
      </c>
      <c r="H46" s="167" t="s">
        <v>296</v>
      </c>
      <c r="I46" s="178">
        <v>7.5</v>
      </c>
      <c r="J46" s="482"/>
      <c r="K46" s="168">
        <v>255</v>
      </c>
      <c r="L46" s="169" t="e">
        <f t="shared" si="0"/>
        <v>#DIV/0!</v>
      </c>
      <c r="M46" s="170">
        <f>IF(K46="nio",0,IF(K46&gt;0,VLOOKUP(G46,'3-Productie normen'!A:L,VLOOKUP(K46,'3-Productie normen'!N:O,2,FALSE),FALSE)))</f>
        <v>0</v>
      </c>
      <c r="N46" s="171" t="str">
        <f>VLOOKUP(G46,'3-Productie normen'!A:L,10,FALSE)</f>
        <v>V</v>
      </c>
      <c r="O46" s="171"/>
      <c r="Q46" s="130">
        <f t="shared" si="1"/>
        <v>1912.5</v>
      </c>
    </row>
    <row r="47" spans="1:17" ht="14.1" customHeight="1">
      <c r="A47" s="147">
        <v>47</v>
      </c>
      <c r="B47" s="165" t="s">
        <v>240</v>
      </c>
      <c r="C47" s="165" t="s">
        <v>529</v>
      </c>
      <c r="D47" s="133" t="s">
        <v>104</v>
      </c>
      <c r="E47" s="166" t="s">
        <v>297</v>
      </c>
      <c r="F47" s="165" t="s">
        <v>298</v>
      </c>
      <c r="G47" s="165" t="s">
        <v>217</v>
      </c>
      <c r="H47" s="167" t="s">
        <v>243</v>
      </c>
      <c r="I47" s="178">
        <v>10.63</v>
      </c>
      <c r="J47" s="482"/>
      <c r="K47" s="168">
        <v>255</v>
      </c>
      <c r="L47" s="169" t="e">
        <f t="shared" si="0"/>
        <v>#DIV/0!</v>
      </c>
      <c r="M47" s="170">
        <f>IF(K47="nio",0,IF(K47&gt;0,VLOOKUP(G47,'3-Productie normen'!A:L,VLOOKUP(K47,'3-Productie normen'!N:O,2,FALSE),FALSE)))</f>
        <v>0</v>
      </c>
      <c r="N47" s="171" t="str">
        <f>VLOOKUP(G47,'3-Productie normen'!A:L,10,FALSE)</f>
        <v>B</v>
      </c>
      <c r="O47" s="171"/>
      <c r="Q47" s="130">
        <f t="shared" si="1"/>
        <v>2710.65</v>
      </c>
    </row>
    <row r="48" spans="1:17" ht="14.1" customHeight="1">
      <c r="A48" s="147">
        <v>48</v>
      </c>
      <c r="B48" s="165" t="s">
        <v>240</v>
      </c>
      <c r="C48" s="165" t="s">
        <v>529</v>
      </c>
      <c r="D48" s="133" t="s">
        <v>104</v>
      </c>
      <c r="E48" s="166" t="s">
        <v>299</v>
      </c>
      <c r="F48" s="167" t="s">
        <v>300</v>
      </c>
      <c r="G48" s="167" t="s">
        <v>217</v>
      </c>
      <c r="H48" s="167" t="s">
        <v>243</v>
      </c>
      <c r="I48" s="178">
        <v>51.7</v>
      </c>
      <c r="J48" s="482"/>
      <c r="K48" s="168">
        <v>255</v>
      </c>
      <c r="L48" s="169" t="e">
        <f t="shared" si="0"/>
        <v>#DIV/0!</v>
      </c>
      <c r="M48" s="170">
        <f>IF(K48="nio",0,IF(K48&gt;0,VLOOKUP(G48,'3-Productie normen'!A:L,VLOOKUP(K48,'3-Productie normen'!N:O,2,FALSE),FALSE)))</f>
        <v>0</v>
      </c>
      <c r="N48" s="171" t="str">
        <f>VLOOKUP(G48,'3-Productie normen'!A:L,10,FALSE)</f>
        <v>B</v>
      </c>
      <c r="O48" s="171"/>
      <c r="Q48" s="130">
        <f t="shared" si="1"/>
        <v>13183.5</v>
      </c>
    </row>
    <row r="49" spans="1:17" ht="14.1" customHeight="1">
      <c r="A49" s="147">
        <v>49</v>
      </c>
      <c r="B49" s="165" t="s">
        <v>240</v>
      </c>
      <c r="C49" s="165" t="s">
        <v>529</v>
      </c>
      <c r="D49" s="133" t="s">
        <v>104</v>
      </c>
      <c r="E49" s="166" t="s">
        <v>301</v>
      </c>
      <c r="F49" s="167" t="s">
        <v>302</v>
      </c>
      <c r="G49" s="167" t="s">
        <v>285</v>
      </c>
      <c r="H49" s="167" t="s">
        <v>243</v>
      </c>
      <c r="I49" s="178">
        <v>18.170000000000002</v>
      </c>
      <c r="J49" s="482"/>
      <c r="K49" s="168">
        <v>255</v>
      </c>
      <c r="L49" s="169" t="e">
        <f t="shared" si="0"/>
        <v>#DIV/0!</v>
      </c>
      <c r="M49" s="170">
        <f>IF(K49="nio",0,IF(K49&gt;0,VLOOKUP(G49,'3-Productie normen'!A:L,VLOOKUP(K49,'3-Productie normen'!N:O,2,FALSE),FALSE)))</f>
        <v>0</v>
      </c>
      <c r="N49" s="171" t="str">
        <f>VLOOKUP(G49,'3-Productie normen'!A:L,10,FALSE)</f>
        <v>V</v>
      </c>
      <c r="O49" s="171"/>
      <c r="Q49" s="130">
        <f t="shared" si="1"/>
        <v>4633.3500000000004</v>
      </c>
    </row>
    <row r="50" spans="1:17" ht="14.1" customHeight="1">
      <c r="A50" s="147">
        <v>50</v>
      </c>
      <c r="B50" s="165" t="s">
        <v>240</v>
      </c>
      <c r="C50" s="165" t="s">
        <v>529</v>
      </c>
      <c r="D50" s="133" t="s">
        <v>104</v>
      </c>
      <c r="E50" s="166" t="s">
        <v>303</v>
      </c>
      <c r="F50" s="167" t="s">
        <v>304</v>
      </c>
      <c r="G50" s="167" t="s">
        <v>217</v>
      </c>
      <c r="H50" s="167" t="s">
        <v>243</v>
      </c>
      <c r="I50" s="178">
        <v>8.5399999999999991</v>
      </c>
      <c r="J50" s="482"/>
      <c r="K50" s="168">
        <v>255</v>
      </c>
      <c r="L50" s="169" t="e">
        <f t="shared" si="0"/>
        <v>#DIV/0!</v>
      </c>
      <c r="M50" s="170">
        <f>IF(K50="nio",0,IF(K50&gt;0,VLOOKUP(G50,'3-Productie normen'!A:L,VLOOKUP(K50,'3-Productie normen'!N:O,2,FALSE),FALSE)))</f>
        <v>0</v>
      </c>
      <c r="N50" s="171" t="str">
        <f>VLOOKUP(G50,'3-Productie normen'!A:L,10,FALSE)</f>
        <v>B</v>
      </c>
      <c r="O50" s="171"/>
      <c r="Q50" s="130">
        <f t="shared" si="1"/>
        <v>2177.6999999999998</v>
      </c>
    </row>
    <row r="51" spans="1:17" ht="14.1" customHeight="1">
      <c r="A51" s="147">
        <v>51</v>
      </c>
      <c r="B51" s="165" t="s">
        <v>240</v>
      </c>
      <c r="C51" s="165" t="s">
        <v>529</v>
      </c>
      <c r="D51" s="133" t="s">
        <v>104</v>
      </c>
      <c r="E51" s="166" t="s">
        <v>305</v>
      </c>
      <c r="F51" s="167" t="s">
        <v>306</v>
      </c>
      <c r="G51" s="167" t="s">
        <v>247</v>
      </c>
      <c r="H51" s="167" t="s">
        <v>243</v>
      </c>
      <c r="I51" s="178">
        <v>128.94</v>
      </c>
      <c r="J51" s="482"/>
      <c r="K51" s="168">
        <v>255</v>
      </c>
      <c r="L51" s="169" t="e">
        <f t="shared" si="0"/>
        <v>#DIV/0!</v>
      </c>
      <c r="M51" s="170">
        <f>IF(K51="nio",0,IF(K51&gt;0,VLOOKUP(G51,'3-Productie normen'!A:L,VLOOKUP(K51,'3-Productie normen'!N:O,2,FALSE),FALSE)))</f>
        <v>0</v>
      </c>
      <c r="N51" s="171" t="str">
        <f>VLOOKUP(G51,'3-Productie normen'!A:L,10,FALSE)</f>
        <v>V</v>
      </c>
      <c r="O51" s="171"/>
      <c r="Q51" s="130">
        <f t="shared" si="1"/>
        <v>32879.699999999997</v>
      </c>
    </row>
    <row r="52" spans="1:17" ht="14.1" customHeight="1">
      <c r="A52" s="147">
        <v>52</v>
      </c>
      <c r="B52" s="165" t="s">
        <v>240</v>
      </c>
      <c r="C52" s="165" t="s">
        <v>529</v>
      </c>
      <c r="D52" s="133" t="s">
        <v>104</v>
      </c>
      <c r="E52" s="166" t="s">
        <v>305</v>
      </c>
      <c r="F52" s="173" t="s">
        <v>307</v>
      </c>
      <c r="G52" s="173" t="s">
        <v>247</v>
      </c>
      <c r="H52" s="167" t="s">
        <v>308</v>
      </c>
      <c r="I52" s="178">
        <v>22.04</v>
      </c>
      <c r="J52" s="482"/>
      <c r="K52" s="168">
        <v>255</v>
      </c>
      <c r="L52" s="169" t="e">
        <f t="shared" si="0"/>
        <v>#DIV/0!</v>
      </c>
      <c r="M52" s="170">
        <f>IF(K52="nio",0,IF(K52&gt;0,VLOOKUP(G52,'3-Productie normen'!A:L,VLOOKUP(K52,'3-Productie normen'!N:O,2,FALSE),FALSE)))</f>
        <v>0</v>
      </c>
      <c r="N52" s="171" t="str">
        <f>VLOOKUP(G52,'3-Productie normen'!A:L,10,FALSE)</f>
        <v>V</v>
      </c>
      <c r="O52" s="171"/>
      <c r="Q52" s="130">
        <f t="shared" si="1"/>
        <v>5620.2</v>
      </c>
    </row>
    <row r="53" spans="1:17" ht="14.1" customHeight="1">
      <c r="A53" s="147">
        <v>53</v>
      </c>
      <c r="B53" s="165" t="s">
        <v>240</v>
      </c>
      <c r="C53" s="165" t="s">
        <v>529</v>
      </c>
      <c r="D53" s="133" t="s">
        <v>104</v>
      </c>
      <c r="E53" s="166" t="s">
        <v>309</v>
      </c>
      <c r="F53" s="174" t="s">
        <v>310</v>
      </c>
      <c r="G53" s="174" t="s">
        <v>288</v>
      </c>
      <c r="H53" s="175" t="s">
        <v>308</v>
      </c>
      <c r="I53" s="178">
        <v>966.75</v>
      </c>
      <c r="J53" s="482"/>
      <c r="K53" s="168">
        <v>255</v>
      </c>
      <c r="L53" s="169" t="e">
        <f t="shared" si="0"/>
        <v>#DIV/0!</v>
      </c>
      <c r="M53" s="170">
        <f>IF(K53="nio",0,IF(K53&gt;0,VLOOKUP(G53,'3-Productie normen'!A:L,VLOOKUP(K53,'3-Productie normen'!N:O,2,FALSE),FALSE)))</f>
        <v>0</v>
      </c>
      <c r="N53" s="171" t="str">
        <f>VLOOKUP(G53,'3-Productie normen'!A:L,10,FALSE)</f>
        <v>V</v>
      </c>
      <c r="O53" s="171"/>
      <c r="Q53" s="130">
        <f t="shared" si="1"/>
        <v>246521.25</v>
      </c>
    </row>
    <row r="54" spans="1:17" ht="14.1" customHeight="1">
      <c r="A54" s="147">
        <v>54</v>
      </c>
      <c r="B54" s="165" t="s">
        <v>240</v>
      </c>
      <c r="C54" s="165" t="s">
        <v>529</v>
      </c>
      <c r="D54" s="179" t="s">
        <v>104</v>
      </c>
      <c r="E54" s="176" t="s">
        <v>311</v>
      </c>
      <c r="F54" s="177" t="s">
        <v>310</v>
      </c>
      <c r="G54" s="177" t="s">
        <v>288</v>
      </c>
      <c r="H54" s="167" t="s">
        <v>243</v>
      </c>
      <c r="I54" s="178">
        <v>17.04</v>
      </c>
      <c r="J54" s="482"/>
      <c r="K54" s="168">
        <v>255</v>
      </c>
      <c r="L54" s="169" t="e">
        <f t="shared" si="0"/>
        <v>#DIV/0!</v>
      </c>
      <c r="M54" s="170">
        <f>IF(K54="nio",0,IF(K54&gt;0,VLOOKUP(G54,'3-Productie normen'!A:L,VLOOKUP(K54,'3-Productie normen'!N:O,2,FALSE),FALSE)))</f>
        <v>0</v>
      </c>
      <c r="N54" s="171" t="str">
        <f>VLOOKUP(G54,'3-Productie normen'!A:L,10,FALSE)</f>
        <v>V</v>
      </c>
      <c r="O54" s="171"/>
      <c r="Q54" s="130">
        <f t="shared" si="1"/>
        <v>4345.2</v>
      </c>
    </row>
    <row r="55" spans="1:17" ht="14.1" customHeight="1">
      <c r="A55" s="147">
        <v>55</v>
      </c>
      <c r="B55" s="165" t="s">
        <v>240</v>
      </c>
      <c r="C55" s="165" t="s">
        <v>529</v>
      </c>
      <c r="D55" s="133" t="s">
        <v>104</v>
      </c>
      <c r="E55" s="166" t="s">
        <v>312</v>
      </c>
      <c r="F55" s="167" t="s">
        <v>310</v>
      </c>
      <c r="G55" s="167" t="s">
        <v>288</v>
      </c>
      <c r="H55" s="167" t="s">
        <v>308</v>
      </c>
      <c r="I55" s="178">
        <v>12.27</v>
      </c>
      <c r="J55" s="482"/>
      <c r="K55" s="168">
        <v>255</v>
      </c>
      <c r="L55" s="169" t="e">
        <f t="shared" si="0"/>
        <v>#DIV/0!</v>
      </c>
      <c r="M55" s="170">
        <f>IF(K55="nio",0,IF(K55&gt;0,VLOOKUP(G55,'3-Productie normen'!A:L,VLOOKUP(K55,'3-Productie normen'!N:O,2,FALSE),FALSE)))</f>
        <v>0</v>
      </c>
      <c r="N55" s="171" t="str">
        <f>VLOOKUP(G55,'3-Productie normen'!A:L,10,FALSE)</f>
        <v>V</v>
      </c>
      <c r="O55" s="171"/>
      <c r="Q55" s="130">
        <f t="shared" si="1"/>
        <v>3128.85</v>
      </c>
    </row>
    <row r="56" spans="1:17" ht="14.1" customHeight="1">
      <c r="A56" s="147">
        <v>56</v>
      </c>
      <c r="B56" s="165" t="s">
        <v>240</v>
      </c>
      <c r="C56" s="165" t="s">
        <v>529</v>
      </c>
      <c r="D56" s="133" t="s">
        <v>104</v>
      </c>
      <c r="E56" s="166" t="s">
        <v>313</v>
      </c>
      <c r="F56" s="127" t="s">
        <v>310</v>
      </c>
      <c r="G56" s="127" t="s">
        <v>288</v>
      </c>
      <c r="H56" s="167" t="s">
        <v>243</v>
      </c>
      <c r="I56" s="178">
        <v>7.57</v>
      </c>
      <c r="J56" s="482"/>
      <c r="K56" s="168">
        <v>255</v>
      </c>
      <c r="L56" s="169" t="e">
        <f t="shared" si="0"/>
        <v>#DIV/0!</v>
      </c>
      <c r="M56" s="170">
        <f>IF(K56="nio",0,IF(K56&gt;0,VLOOKUP(G56,'3-Productie normen'!A:L,VLOOKUP(K56,'3-Productie normen'!N:O,2,FALSE),FALSE)))</f>
        <v>0</v>
      </c>
      <c r="N56" s="171" t="str">
        <f>VLOOKUP(G56,'3-Productie normen'!A:L,10,FALSE)</f>
        <v>V</v>
      </c>
      <c r="O56" s="171"/>
      <c r="Q56" s="130">
        <f t="shared" si="1"/>
        <v>1930.3500000000001</v>
      </c>
    </row>
    <row r="57" spans="1:17" ht="14.1" customHeight="1">
      <c r="A57" s="147">
        <v>57</v>
      </c>
      <c r="B57" s="165" t="s">
        <v>240</v>
      </c>
      <c r="C57" s="165" t="s">
        <v>529</v>
      </c>
      <c r="D57" s="133" t="s">
        <v>104</v>
      </c>
      <c r="E57" s="166" t="s">
        <v>314</v>
      </c>
      <c r="F57" s="127" t="s">
        <v>310</v>
      </c>
      <c r="G57" s="127" t="s">
        <v>288</v>
      </c>
      <c r="H57" s="167" t="s">
        <v>243</v>
      </c>
      <c r="I57" s="178">
        <v>10.44</v>
      </c>
      <c r="J57" s="482"/>
      <c r="K57" s="168">
        <v>255</v>
      </c>
      <c r="L57" s="169" t="e">
        <f t="shared" si="0"/>
        <v>#DIV/0!</v>
      </c>
      <c r="M57" s="170">
        <f>IF(K57="nio",0,IF(K57&gt;0,VLOOKUP(G57,'3-Productie normen'!A:L,VLOOKUP(K57,'3-Productie normen'!N:O,2,FALSE),FALSE)))</f>
        <v>0</v>
      </c>
      <c r="N57" s="171" t="str">
        <f>VLOOKUP(G57,'3-Productie normen'!A:L,10,FALSE)</f>
        <v>V</v>
      </c>
      <c r="O57" s="171"/>
      <c r="Q57" s="130">
        <f t="shared" si="1"/>
        <v>2662.2</v>
      </c>
    </row>
    <row r="58" spans="1:17" ht="14.1" customHeight="1">
      <c r="A58" s="147">
        <v>58</v>
      </c>
      <c r="B58" s="165" t="s">
        <v>240</v>
      </c>
      <c r="C58" s="165" t="s">
        <v>529</v>
      </c>
      <c r="D58" s="133" t="s">
        <v>104</v>
      </c>
      <c r="E58" s="166" t="s">
        <v>315</v>
      </c>
      <c r="F58" s="127" t="s">
        <v>316</v>
      </c>
      <c r="G58" s="127" t="s">
        <v>17</v>
      </c>
      <c r="H58" s="167" t="s">
        <v>308</v>
      </c>
      <c r="I58" s="178">
        <v>15.65</v>
      </c>
      <c r="J58" s="482"/>
      <c r="K58" s="168">
        <v>255</v>
      </c>
      <c r="L58" s="169" t="e">
        <f t="shared" si="0"/>
        <v>#DIV/0!</v>
      </c>
      <c r="M58" s="170">
        <f>IF(K58="nio",0,IF(K58&gt;0,VLOOKUP(G58,'3-Productie normen'!A:L,VLOOKUP(K58,'3-Productie normen'!N:O,2,FALSE),FALSE)))</f>
        <v>0</v>
      </c>
      <c r="N58" s="171" t="str">
        <f>VLOOKUP(G58,'3-Productie normen'!A:L,10,FALSE)</f>
        <v>S</v>
      </c>
      <c r="O58" s="171"/>
      <c r="Q58" s="130">
        <f t="shared" si="1"/>
        <v>3990.75</v>
      </c>
    </row>
    <row r="59" spans="1:17" ht="14.1" customHeight="1">
      <c r="A59" s="147">
        <v>59</v>
      </c>
      <c r="B59" s="165" t="s">
        <v>240</v>
      </c>
      <c r="C59" s="165" t="s">
        <v>529</v>
      </c>
      <c r="D59" s="133" t="s">
        <v>104</v>
      </c>
      <c r="E59" s="166" t="s">
        <v>317</v>
      </c>
      <c r="F59" s="127" t="s">
        <v>316</v>
      </c>
      <c r="G59" s="127" t="s">
        <v>17</v>
      </c>
      <c r="H59" s="167" t="s">
        <v>308</v>
      </c>
      <c r="I59" s="178">
        <v>11.8</v>
      </c>
      <c r="J59" s="482"/>
      <c r="K59" s="168">
        <v>255</v>
      </c>
      <c r="L59" s="169" t="e">
        <f t="shared" si="0"/>
        <v>#DIV/0!</v>
      </c>
      <c r="M59" s="170">
        <f>IF(K59="nio",0,IF(K59&gt;0,VLOOKUP(G59,'3-Productie normen'!A:L,VLOOKUP(K59,'3-Productie normen'!N:O,2,FALSE),FALSE)))</f>
        <v>0</v>
      </c>
      <c r="N59" s="171" t="str">
        <f>VLOOKUP(G59,'3-Productie normen'!A:L,10,FALSE)</f>
        <v>S</v>
      </c>
      <c r="O59" s="171"/>
      <c r="Q59" s="130">
        <f t="shared" si="1"/>
        <v>3009</v>
      </c>
    </row>
    <row r="60" spans="1:17" ht="14.1" customHeight="1">
      <c r="A60" s="147">
        <v>60</v>
      </c>
      <c r="B60" s="165" t="s">
        <v>240</v>
      </c>
      <c r="C60" s="165" t="s">
        <v>529</v>
      </c>
      <c r="D60" s="133" t="s">
        <v>104</v>
      </c>
      <c r="E60" s="166" t="s">
        <v>318</v>
      </c>
      <c r="F60" s="127" t="s">
        <v>316</v>
      </c>
      <c r="G60" s="127" t="s">
        <v>17</v>
      </c>
      <c r="H60" s="167" t="s">
        <v>308</v>
      </c>
      <c r="I60" s="178">
        <v>8.82</v>
      </c>
      <c r="J60" s="482"/>
      <c r="K60" s="168">
        <v>255</v>
      </c>
      <c r="L60" s="169" t="e">
        <f t="shared" si="0"/>
        <v>#DIV/0!</v>
      </c>
      <c r="M60" s="170">
        <f>IF(K60="nio",0,IF(K60&gt;0,VLOOKUP(G60,'3-Productie normen'!A:L,VLOOKUP(K60,'3-Productie normen'!N:O,2,FALSE),FALSE)))</f>
        <v>0</v>
      </c>
      <c r="N60" s="171" t="str">
        <f>VLOOKUP(G60,'3-Productie normen'!A:L,10,FALSE)</f>
        <v>S</v>
      </c>
      <c r="O60" s="171"/>
      <c r="Q60" s="130">
        <f t="shared" si="1"/>
        <v>2249.1</v>
      </c>
    </row>
    <row r="61" spans="1:17" ht="14.1" customHeight="1">
      <c r="A61" s="147">
        <v>61</v>
      </c>
      <c r="B61" s="165" t="s">
        <v>240</v>
      </c>
      <c r="C61" s="165" t="s">
        <v>529</v>
      </c>
      <c r="D61" s="133" t="s">
        <v>104</v>
      </c>
      <c r="E61" s="166" t="s">
        <v>319</v>
      </c>
      <c r="F61" s="127" t="s">
        <v>316</v>
      </c>
      <c r="G61" s="127" t="s">
        <v>17</v>
      </c>
      <c r="H61" s="167" t="s">
        <v>308</v>
      </c>
      <c r="I61" s="178">
        <v>18.13</v>
      </c>
      <c r="J61" s="482"/>
      <c r="K61" s="168">
        <v>255</v>
      </c>
      <c r="L61" s="169" t="e">
        <f t="shared" si="0"/>
        <v>#DIV/0!</v>
      </c>
      <c r="M61" s="170">
        <f>IF(K61="nio",0,IF(K61&gt;0,VLOOKUP(G61,'3-Productie normen'!A:L,VLOOKUP(K61,'3-Productie normen'!N:O,2,FALSE),FALSE)))</f>
        <v>0</v>
      </c>
      <c r="N61" s="171" t="str">
        <f>VLOOKUP(G61,'3-Productie normen'!A:L,10,FALSE)</f>
        <v>S</v>
      </c>
      <c r="O61" s="171"/>
      <c r="Q61" s="130">
        <f t="shared" si="1"/>
        <v>4623.1499999999996</v>
      </c>
    </row>
    <row r="62" spans="1:17" ht="14.1" customHeight="1">
      <c r="A62" s="147">
        <v>62</v>
      </c>
      <c r="B62" s="165" t="s">
        <v>240</v>
      </c>
      <c r="C62" s="165" t="s">
        <v>529</v>
      </c>
      <c r="D62" s="133" t="s">
        <v>104</v>
      </c>
      <c r="E62" s="166" t="s">
        <v>320</v>
      </c>
      <c r="F62" s="127" t="s">
        <v>316</v>
      </c>
      <c r="G62" s="127" t="s">
        <v>17</v>
      </c>
      <c r="H62" s="167" t="s">
        <v>308</v>
      </c>
      <c r="I62" s="178">
        <v>16.41</v>
      </c>
      <c r="J62" s="482"/>
      <c r="K62" s="168">
        <v>255</v>
      </c>
      <c r="L62" s="169" t="e">
        <f t="shared" si="0"/>
        <v>#DIV/0!</v>
      </c>
      <c r="M62" s="170">
        <f>IF(K62="nio",0,IF(K62&gt;0,VLOOKUP(G62,'3-Productie normen'!A:L,VLOOKUP(K62,'3-Productie normen'!N:O,2,FALSE),FALSE)))</f>
        <v>0</v>
      </c>
      <c r="N62" s="171" t="str">
        <f>VLOOKUP(G62,'3-Productie normen'!A:L,10,FALSE)</f>
        <v>S</v>
      </c>
      <c r="O62" s="171"/>
      <c r="Q62" s="130">
        <f t="shared" si="1"/>
        <v>4184.55</v>
      </c>
    </row>
    <row r="63" spans="1:17" ht="14.1" customHeight="1">
      <c r="A63" s="147">
        <v>63</v>
      </c>
      <c r="B63" s="165" t="s">
        <v>240</v>
      </c>
      <c r="C63" s="165" t="s">
        <v>529</v>
      </c>
      <c r="D63" s="133" t="s">
        <v>104</v>
      </c>
      <c r="E63" s="166" t="s">
        <v>321</v>
      </c>
      <c r="F63" s="127" t="s">
        <v>287</v>
      </c>
      <c r="G63" s="127" t="s">
        <v>288</v>
      </c>
      <c r="H63" s="167" t="s">
        <v>243</v>
      </c>
      <c r="I63" s="178">
        <v>66.67</v>
      </c>
      <c r="J63" s="482"/>
      <c r="K63" s="168">
        <v>255</v>
      </c>
      <c r="L63" s="169" t="e">
        <f t="shared" si="0"/>
        <v>#DIV/0!</v>
      </c>
      <c r="M63" s="170">
        <f>IF(K63="nio",0,IF(K63&gt;0,VLOOKUP(G63,'3-Productie normen'!A:L,VLOOKUP(K63,'3-Productie normen'!N:O,2,FALSE),FALSE)))</f>
        <v>0</v>
      </c>
      <c r="N63" s="171" t="str">
        <f>VLOOKUP(G63,'3-Productie normen'!A:L,10,FALSE)</f>
        <v>V</v>
      </c>
      <c r="O63" s="171"/>
      <c r="Q63" s="130">
        <f t="shared" si="1"/>
        <v>17000.850000000002</v>
      </c>
    </row>
    <row r="64" spans="1:17" ht="14.1" customHeight="1">
      <c r="A64" s="147">
        <v>64</v>
      </c>
      <c r="B64" s="165" t="s">
        <v>240</v>
      </c>
      <c r="C64" s="165" t="s">
        <v>529</v>
      </c>
      <c r="D64" s="133" t="s">
        <v>104</v>
      </c>
      <c r="E64" s="166" t="s">
        <v>322</v>
      </c>
      <c r="F64" s="127" t="s">
        <v>287</v>
      </c>
      <c r="G64" s="127" t="s">
        <v>288</v>
      </c>
      <c r="H64" s="167" t="s">
        <v>264</v>
      </c>
      <c r="I64" s="178">
        <v>17.72</v>
      </c>
      <c r="J64" s="482"/>
      <c r="K64" s="168">
        <v>255</v>
      </c>
      <c r="L64" s="169" t="e">
        <f t="shared" si="0"/>
        <v>#DIV/0!</v>
      </c>
      <c r="M64" s="170">
        <f>IF(K64="nio",0,IF(K64&gt;0,VLOOKUP(G64,'3-Productie normen'!A:L,VLOOKUP(K64,'3-Productie normen'!N:O,2,FALSE),FALSE)))</f>
        <v>0</v>
      </c>
      <c r="N64" s="171" t="str">
        <f>VLOOKUP(G64,'3-Productie normen'!A:L,10,FALSE)</f>
        <v>V</v>
      </c>
      <c r="O64" s="171"/>
      <c r="Q64" s="130">
        <f t="shared" si="1"/>
        <v>4518.5999999999995</v>
      </c>
    </row>
    <row r="65" spans="1:17" ht="14.1" customHeight="1">
      <c r="A65" s="147">
        <v>65</v>
      </c>
      <c r="B65" s="165" t="s">
        <v>240</v>
      </c>
      <c r="C65" s="165" t="s">
        <v>529</v>
      </c>
      <c r="D65" s="133" t="s">
        <v>104</v>
      </c>
      <c r="E65" s="166" t="s">
        <v>323</v>
      </c>
      <c r="F65" s="127" t="s">
        <v>287</v>
      </c>
      <c r="G65" s="127" t="s">
        <v>288</v>
      </c>
      <c r="H65" s="167" t="s">
        <v>243</v>
      </c>
      <c r="I65" s="178">
        <v>33.31</v>
      </c>
      <c r="J65" s="482"/>
      <c r="K65" s="168">
        <v>255</v>
      </c>
      <c r="L65" s="169" t="e">
        <f t="shared" si="0"/>
        <v>#DIV/0!</v>
      </c>
      <c r="M65" s="170">
        <f>IF(K65="nio",0,IF(K65&gt;0,VLOOKUP(G65,'3-Productie normen'!A:L,VLOOKUP(K65,'3-Productie normen'!N:O,2,FALSE),FALSE)))</f>
        <v>0</v>
      </c>
      <c r="N65" s="171" t="str">
        <f>VLOOKUP(G65,'3-Productie normen'!A:L,10,FALSE)</f>
        <v>V</v>
      </c>
      <c r="O65" s="171"/>
      <c r="Q65" s="130">
        <f t="shared" si="1"/>
        <v>8494.0500000000011</v>
      </c>
    </row>
    <row r="66" spans="1:17" ht="14.1" customHeight="1">
      <c r="A66" s="147">
        <v>66</v>
      </c>
      <c r="B66" s="165" t="s">
        <v>240</v>
      </c>
      <c r="C66" s="165" t="s">
        <v>529</v>
      </c>
      <c r="D66" s="133" t="s">
        <v>104</v>
      </c>
      <c r="E66" s="166" t="s">
        <v>324</v>
      </c>
      <c r="F66" s="127" t="s">
        <v>287</v>
      </c>
      <c r="G66" s="127" t="s">
        <v>288</v>
      </c>
      <c r="H66" s="167" t="s">
        <v>243</v>
      </c>
      <c r="I66" s="178">
        <v>47.85</v>
      </c>
      <c r="J66" s="482"/>
      <c r="K66" s="168">
        <v>255</v>
      </c>
      <c r="L66" s="169" t="e">
        <f t="shared" si="0"/>
        <v>#DIV/0!</v>
      </c>
      <c r="M66" s="170">
        <f>IF(K66="nio",0,IF(K66&gt;0,VLOOKUP(G66,'3-Productie normen'!A:L,VLOOKUP(K66,'3-Productie normen'!N:O,2,FALSE),FALSE)))</f>
        <v>0</v>
      </c>
      <c r="N66" s="171" t="str">
        <f>VLOOKUP(G66,'3-Productie normen'!A:L,10,FALSE)</f>
        <v>V</v>
      </c>
      <c r="O66" s="171"/>
      <c r="Q66" s="130">
        <f t="shared" si="1"/>
        <v>12201.75</v>
      </c>
    </row>
    <row r="67" spans="1:17" ht="14.1" customHeight="1">
      <c r="A67" s="147">
        <v>67</v>
      </c>
      <c r="B67" s="165" t="s">
        <v>240</v>
      </c>
      <c r="C67" s="165" t="s">
        <v>529</v>
      </c>
      <c r="D67" s="133" t="s">
        <v>104</v>
      </c>
      <c r="E67" s="166" t="s">
        <v>325</v>
      </c>
      <c r="F67" s="127" t="s">
        <v>287</v>
      </c>
      <c r="G67" s="127" t="s">
        <v>288</v>
      </c>
      <c r="H67" s="167" t="s">
        <v>308</v>
      </c>
      <c r="I67" s="178">
        <v>118.4</v>
      </c>
      <c r="J67" s="482"/>
      <c r="K67" s="168">
        <v>255</v>
      </c>
      <c r="L67" s="169" t="e">
        <f t="shared" si="0"/>
        <v>#DIV/0!</v>
      </c>
      <c r="M67" s="170">
        <f>IF(K67="nio",0,IF(K67&gt;0,VLOOKUP(G67,'3-Productie normen'!A:L,VLOOKUP(K67,'3-Productie normen'!N:O,2,FALSE),FALSE)))</f>
        <v>0</v>
      </c>
      <c r="N67" s="171" t="str">
        <f>VLOOKUP(G67,'3-Productie normen'!A:L,10,FALSE)</f>
        <v>V</v>
      </c>
      <c r="O67" s="171"/>
      <c r="Q67" s="130">
        <f t="shared" si="1"/>
        <v>30192</v>
      </c>
    </row>
    <row r="68" spans="1:17" ht="14.1" customHeight="1">
      <c r="A68" s="147">
        <v>68</v>
      </c>
      <c r="B68" s="165" t="s">
        <v>240</v>
      </c>
      <c r="C68" s="165" t="s">
        <v>529</v>
      </c>
      <c r="D68" s="133" t="s">
        <v>104</v>
      </c>
      <c r="E68" s="166" t="s">
        <v>326</v>
      </c>
      <c r="F68" s="127" t="s">
        <v>327</v>
      </c>
      <c r="G68" s="127" t="s">
        <v>328</v>
      </c>
      <c r="H68" s="167" t="s">
        <v>329</v>
      </c>
      <c r="I68" s="178">
        <v>15.28</v>
      </c>
      <c r="J68" s="482"/>
      <c r="K68" s="168">
        <v>52</v>
      </c>
      <c r="L68" s="169" t="e">
        <f t="shared" si="0"/>
        <v>#DIV/0!</v>
      </c>
      <c r="M68" s="170">
        <f>IF(K68="nio",0,IF(K68&gt;0,VLOOKUP(G68,'3-Productie normen'!A:L,VLOOKUP(K68,'3-Productie normen'!N:O,2,FALSE),FALSE)))</f>
        <v>0</v>
      </c>
      <c r="N68" s="171" t="str">
        <f>VLOOKUP(G68,'3-Productie normen'!A:L,10,FALSE)</f>
        <v>V</v>
      </c>
      <c r="O68" s="171"/>
      <c r="Q68" s="130">
        <f t="shared" si="1"/>
        <v>794.56</v>
      </c>
    </row>
    <row r="69" spans="1:17" ht="14.1" customHeight="1">
      <c r="A69" s="147">
        <v>69</v>
      </c>
      <c r="B69" s="165" t="s">
        <v>240</v>
      </c>
      <c r="C69" s="165" t="s">
        <v>529</v>
      </c>
      <c r="D69" s="133" t="s">
        <v>104</v>
      </c>
      <c r="E69" s="166" t="s">
        <v>330</v>
      </c>
      <c r="F69" s="127" t="s">
        <v>327</v>
      </c>
      <c r="G69" s="127" t="s">
        <v>328</v>
      </c>
      <c r="H69" s="167" t="s">
        <v>329</v>
      </c>
      <c r="I69" s="178">
        <v>11.69</v>
      </c>
      <c r="J69" s="482"/>
      <c r="K69" s="168">
        <v>52</v>
      </c>
      <c r="L69" s="169" t="e">
        <f t="shared" si="0"/>
        <v>#DIV/0!</v>
      </c>
      <c r="M69" s="170">
        <f>IF(K69="nio",0,IF(K69&gt;0,VLOOKUP(G69,'3-Productie normen'!A:L,VLOOKUP(K69,'3-Productie normen'!N:O,2,FALSE),FALSE)))</f>
        <v>0</v>
      </c>
      <c r="N69" s="171" t="str">
        <f>VLOOKUP(G69,'3-Productie normen'!A:L,10,FALSE)</f>
        <v>V</v>
      </c>
      <c r="O69" s="171"/>
      <c r="Q69" s="130">
        <f t="shared" si="1"/>
        <v>607.88</v>
      </c>
    </row>
    <row r="70" spans="1:17" ht="14.1" customHeight="1">
      <c r="A70" s="147">
        <v>70</v>
      </c>
      <c r="B70" s="165" t="s">
        <v>240</v>
      </c>
      <c r="C70" s="165" t="s">
        <v>529</v>
      </c>
      <c r="D70" s="133" t="s">
        <v>104</v>
      </c>
      <c r="E70" s="166" t="s">
        <v>331</v>
      </c>
      <c r="F70" s="127" t="s">
        <v>327</v>
      </c>
      <c r="G70" s="127" t="s">
        <v>328</v>
      </c>
      <c r="H70" s="167" t="s">
        <v>329</v>
      </c>
      <c r="I70" s="178">
        <v>24.45</v>
      </c>
      <c r="J70" s="482"/>
      <c r="K70" s="168">
        <v>52</v>
      </c>
      <c r="L70" s="169" t="e">
        <f t="shared" si="0"/>
        <v>#DIV/0!</v>
      </c>
      <c r="M70" s="170">
        <f>IF(K70="nio",0,IF(K70&gt;0,VLOOKUP(G70,'3-Productie normen'!A:L,VLOOKUP(K70,'3-Productie normen'!N:O,2,FALSE),FALSE)))</f>
        <v>0</v>
      </c>
      <c r="N70" s="171" t="str">
        <f>VLOOKUP(G70,'3-Productie normen'!A:L,10,FALSE)</f>
        <v>V</v>
      </c>
      <c r="O70" s="171"/>
      <c r="Q70" s="130">
        <f t="shared" si="1"/>
        <v>1271.3999999999999</v>
      </c>
    </row>
    <row r="71" spans="1:17" ht="14.1" customHeight="1">
      <c r="A71" s="147">
        <v>71</v>
      </c>
      <c r="B71" s="165" t="s">
        <v>240</v>
      </c>
      <c r="C71" s="165" t="s">
        <v>529</v>
      </c>
      <c r="D71" s="133" t="s">
        <v>104</v>
      </c>
      <c r="E71" s="166" t="s">
        <v>332</v>
      </c>
      <c r="F71" s="127" t="s">
        <v>333</v>
      </c>
      <c r="G71" s="127" t="s">
        <v>328</v>
      </c>
      <c r="H71" s="167" t="s">
        <v>329</v>
      </c>
      <c r="I71" s="178">
        <v>21.740000000000002</v>
      </c>
      <c r="J71" s="482"/>
      <c r="K71" s="168">
        <v>255</v>
      </c>
      <c r="L71" s="169" t="e">
        <f t="shared" si="0"/>
        <v>#DIV/0!</v>
      </c>
      <c r="M71" s="170">
        <f>IF(K71="nio",0,IF(K71&gt;0,VLOOKUP(G71,'3-Productie normen'!A:L,VLOOKUP(K71,'3-Productie normen'!N:O,2,FALSE),FALSE)))</f>
        <v>0</v>
      </c>
      <c r="N71" s="171" t="str">
        <f>VLOOKUP(G71,'3-Productie normen'!A:L,10,FALSE)</f>
        <v>V</v>
      </c>
      <c r="O71" s="171"/>
      <c r="Q71" s="130">
        <f t="shared" si="1"/>
        <v>5543.7000000000007</v>
      </c>
    </row>
    <row r="72" spans="1:17" ht="14.1" customHeight="1">
      <c r="A72" s="147">
        <v>72</v>
      </c>
      <c r="B72" s="165" t="s">
        <v>240</v>
      </c>
      <c r="C72" s="165" t="s">
        <v>529</v>
      </c>
      <c r="D72" s="133" t="s">
        <v>104</v>
      </c>
      <c r="E72" s="166" t="s">
        <v>334</v>
      </c>
      <c r="F72" s="127" t="s">
        <v>333</v>
      </c>
      <c r="G72" s="127" t="s">
        <v>328</v>
      </c>
      <c r="H72" s="167" t="s">
        <v>243</v>
      </c>
      <c r="I72" s="178">
        <v>22.16</v>
      </c>
      <c r="J72" s="482"/>
      <c r="K72" s="168">
        <v>255</v>
      </c>
      <c r="L72" s="169" t="e">
        <f t="shared" si="0"/>
        <v>#DIV/0!</v>
      </c>
      <c r="M72" s="170">
        <f>IF(K72="nio",0,IF(K72&gt;0,VLOOKUP(G72,'3-Productie normen'!A:L,VLOOKUP(K72,'3-Productie normen'!N:O,2,FALSE),FALSE)))</f>
        <v>0</v>
      </c>
      <c r="N72" s="171" t="str">
        <f>VLOOKUP(G72,'3-Productie normen'!A:L,10,FALSE)</f>
        <v>V</v>
      </c>
      <c r="O72" s="171"/>
      <c r="Q72" s="130">
        <f t="shared" si="1"/>
        <v>5650.8</v>
      </c>
    </row>
    <row r="73" spans="1:17" ht="14.1" customHeight="1">
      <c r="A73" s="147">
        <v>73</v>
      </c>
      <c r="B73" s="165" t="s">
        <v>240</v>
      </c>
      <c r="C73" s="165" t="s">
        <v>529</v>
      </c>
      <c r="D73" s="133" t="s">
        <v>104</v>
      </c>
      <c r="E73" s="166" t="s">
        <v>335</v>
      </c>
      <c r="F73" s="127" t="s">
        <v>333</v>
      </c>
      <c r="G73" s="127" t="s">
        <v>328</v>
      </c>
      <c r="H73" s="167" t="s">
        <v>264</v>
      </c>
      <c r="I73" s="178">
        <v>15.34</v>
      </c>
      <c r="J73" s="482"/>
      <c r="K73" s="168">
        <v>255</v>
      </c>
      <c r="L73" s="169" t="e">
        <f t="shared" si="0"/>
        <v>#DIV/0!</v>
      </c>
      <c r="M73" s="170">
        <f>IF(K73="nio",0,IF(K73&gt;0,VLOOKUP(G73,'3-Productie normen'!A:L,VLOOKUP(K73,'3-Productie normen'!N:O,2,FALSE),FALSE)))</f>
        <v>0</v>
      </c>
      <c r="N73" s="171" t="str">
        <f>VLOOKUP(G73,'3-Productie normen'!A:L,10,FALSE)</f>
        <v>V</v>
      </c>
      <c r="O73" s="171"/>
      <c r="Q73" s="130">
        <f t="shared" si="1"/>
        <v>3911.7</v>
      </c>
    </row>
    <row r="74" spans="1:17" ht="14.1" customHeight="1">
      <c r="A74" s="147">
        <v>74</v>
      </c>
      <c r="B74" s="165" t="s">
        <v>240</v>
      </c>
      <c r="C74" s="165" t="s">
        <v>529</v>
      </c>
      <c r="D74" s="133" t="s">
        <v>104</v>
      </c>
      <c r="E74" s="166" t="s">
        <v>336</v>
      </c>
      <c r="F74" s="127" t="s">
        <v>333</v>
      </c>
      <c r="G74" s="127" t="s">
        <v>328</v>
      </c>
      <c r="H74" s="167" t="s">
        <v>243</v>
      </c>
      <c r="I74" s="178">
        <v>3.82</v>
      </c>
      <c r="J74" s="482"/>
      <c r="K74" s="168">
        <v>255</v>
      </c>
      <c r="L74" s="169" t="e">
        <f t="shared" ref="L74:L137" si="2">IF(K74="nio",0,IF(K74&gt;0,K74*I74/M74,0))*J74</f>
        <v>#DIV/0!</v>
      </c>
      <c r="M74" s="170">
        <f>IF(K74="nio",0,IF(K74&gt;0,VLOOKUP(G74,'3-Productie normen'!A:L,VLOOKUP(K74,'3-Productie normen'!N:O,2,FALSE),FALSE)))</f>
        <v>0</v>
      </c>
      <c r="N74" s="171" t="str">
        <f>VLOOKUP(G74,'3-Productie normen'!A:L,10,FALSE)</f>
        <v>V</v>
      </c>
      <c r="O74" s="171"/>
      <c r="Q74" s="130">
        <f t="shared" ref="Q74:Q137" si="3">SUM(K74:K74)*I74</f>
        <v>974.09999999999991</v>
      </c>
    </row>
    <row r="75" spans="1:17" ht="14.1" customHeight="1">
      <c r="A75" s="147">
        <v>75</v>
      </c>
      <c r="B75" s="165" t="s">
        <v>240</v>
      </c>
      <c r="C75" s="165" t="s">
        <v>529</v>
      </c>
      <c r="D75" s="133" t="s">
        <v>104</v>
      </c>
      <c r="E75" s="166" t="s">
        <v>337</v>
      </c>
      <c r="F75" s="127" t="s">
        <v>333</v>
      </c>
      <c r="G75" s="127" t="s">
        <v>328</v>
      </c>
      <c r="H75" s="167" t="s">
        <v>243</v>
      </c>
      <c r="I75" s="178">
        <v>14.11</v>
      </c>
      <c r="J75" s="482"/>
      <c r="K75" s="168">
        <v>255</v>
      </c>
      <c r="L75" s="169" t="e">
        <f t="shared" si="2"/>
        <v>#DIV/0!</v>
      </c>
      <c r="M75" s="170">
        <f>IF(K75="nio",0,IF(K75&gt;0,VLOOKUP(G75,'3-Productie normen'!A:L,VLOOKUP(K75,'3-Productie normen'!N:O,2,FALSE),FALSE)))</f>
        <v>0</v>
      </c>
      <c r="N75" s="171" t="str">
        <f>VLOOKUP(G75,'3-Productie normen'!A:L,10,FALSE)</f>
        <v>V</v>
      </c>
      <c r="O75" s="171"/>
      <c r="Q75" s="130">
        <f t="shared" si="3"/>
        <v>3598.0499999999997</v>
      </c>
    </row>
    <row r="76" spans="1:17" ht="14.1" customHeight="1">
      <c r="A76" s="147">
        <v>76</v>
      </c>
      <c r="B76" s="165" t="s">
        <v>240</v>
      </c>
      <c r="C76" s="165" t="s">
        <v>529</v>
      </c>
      <c r="D76" s="133" t="s">
        <v>104</v>
      </c>
      <c r="E76" s="166" t="s">
        <v>338</v>
      </c>
      <c r="F76" s="127" t="s">
        <v>339</v>
      </c>
      <c r="G76" s="127" t="s">
        <v>340</v>
      </c>
      <c r="H76" s="167" t="s">
        <v>243</v>
      </c>
      <c r="I76" s="178">
        <v>2.4</v>
      </c>
      <c r="J76" s="482"/>
      <c r="K76" s="168">
        <v>255</v>
      </c>
      <c r="L76" s="169" t="e">
        <f t="shared" si="2"/>
        <v>#DIV/0!</v>
      </c>
      <c r="M76" s="170">
        <f>IF(K76="nio",0,IF(K76&gt;0,VLOOKUP(G76,'3-Productie normen'!A:L,VLOOKUP(K76,'3-Productie normen'!N:O,2,FALSE),FALSE)))</f>
        <v>0</v>
      </c>
      <c r="N76" s="171" t="str">
        <f>VLOOKUP(G76,'3-Productie normen'!A:L,10,FALSE)</f>
        <v>V</v>
      </c>
      <c r="O76" s="171"/>
      <c r="Q76" s="130">
        <f t="shared" si="3"/>
        <v>612</v>
      </c>
    </row>
    <row r="77" spans="1:17" ht="14.1" customHeight="1">
      <c r="A77" s="147">
        <v>77</v>
      </c>
      <c r="B77" s="165" t="s">
        <v>240</v>
      </c>
      <c r="C77" s="165" t="s">
        <v>529</v>
      </c>
      <c r="D77" s="133" t="s">
        <v>104</v>
      </c>
      <c r="E77" s="166" t="s">
        <v>341</v>
      </c>
      <c r="F77" s="127" t="s">
        <v>339</v>
      </c>
      <c r="G77" s="127" t="s">
        <v>340</v>
      </c>
      <c r="H77" s="167" t="s">
        <v>243</v>
      </c>
      <c r="I77" s="178">
        <v>1.99</v>
      </c>
      <c r="J77" s="482"/>
      <c r="K77" s="168">
        <v>255</v>
      </c>
      <c r="L77" s="169" t="e">
        <f t="shared" si="2"/>
        <v>#DIV/0!</v>
      </c>
      <c r="M77" s="170">
        <f>IF(K77="nio",0,IF(K77&gt;0,VLOOKUP(G77,'3-Productie normen'!A:L,VLOOKUP(K77,'3-Productie normen'!N:O,2,FALSE),FALSE)))</f>
        <v>0</v>
      </c>
      <c r="N77" s="171" t="str">
        <f>VLOOKUP(G77,'3-Productie normen'!A:L,10,FALSE)</f>
        <v>V</v>
      </c>
      <c r="O77" s="171"/>
      <c r="Q77" s="130">
        <f t="shared" si="3"/>
        <v>507.45</v>
      </c>
    </row>
    <row r="78" spans="1:17" ht="14.1" customHeight="1">
      <c r="A78" s="147">
        <v>78</v>
      </c>
      <c r="B78" s="165" t="s">
        <v>240</v>
      </c>
      <c r="C78" s="165" t="s">
        <v>529</v>
      </c>
      <c r="D78" s="133" t="s">
        <v>104</v>
      </c>
      <c r="E78" s="166" t="s">
        <v>342</v>
      </c>
      <c r="F78" s="127" t="s">
        <v>339</v>
      </c>
      <c r="G78" s="127" t="s">
        <v>340</v>
      </c>
      <c r="H78" s="167" t="s">
        <v>243</v>
      </c>
      <c r="I78" s="178">
        <v>1.6</v>
      </c>
      <c r="J78" s="482"/>
      <c r="K78" s="168">
        <v>255</v>
      </c>
      <c r="L78" s="169" t="e">
        <f t="shared" si="2"/>
        <v>#DIV/0!</v>
      </c>
      <c r="M78" s="170">
        <f>IF(K78="nio",0,IF(K78&gt;0,VLOOKUP(G78,'3-Productie normen'!A:L,VLOOKUP(K78,'3-Productie normen'!N:O,2,FALSE),FALSE)))</f>
        <v>0</v>
      </c>
      <c r="N78" s="171" t="str">
        <f>VLOOKUP(G78,'3-Productie normen'!A:L,10,FALSE)</f>
        <v>V</v>
      </c>
      <c r="O78" s="171"/>
      <c r="Q78" s="130">
        <f t="shared" si="3"/>
        <v>408</v>
      </c>
    </row>
    <row r="79" spans="1:17" ht="14.1" customHeight="1">
      <c r="A79" s="147">
        <v>79</v>
      </c>
      <c r="B79" s="165" t="s">
        <v>240</v>
      </c>
      <c r="C79" s="165" t="s">
        <v>529</v>
      </c>
      <c r="D79" s="133" t="s">
        <v>104</v>
      </c>
      <c r="E79" s="166">
        <v>0.67</v>
      </c>
      <c r="F79" s="127" t="s">
        <v>343</v>
      </c>
      <c r="G79" s="127" t="s">
        <v>247</v>
      </c>
      <c r="H79" s="167" t="s">
        <v>308</v>
      </c>
      <c r="I79" s="178">
        <v>12.29</v>
      </c>
      <c r="J79" s="482"/>
      <c r="K79" s="168">
        <v>255</v>
      </c>
      <c r="L79" s="169" t="e">
        <f t="shared" si="2"/>
        <v>#DIV/0!</v>
      </c>
      <c r="M79" s="170">
        <f>IF(K79="nio",0,IF(K79&gt;0,VLOOKUP(G79,'3-Productie normen'!A:L,VLOOKUP(K79,'3-Productie normen'!N:O,2,FALSE),FALSE)))</f>
        <v>0</v>
      </c>
      <c r="N79" s="171" t="str">
        <f>VLOOKUP(G79,'3-Productie normen'!A:L,10,FALSE)</f>
        <v>V</v>
      </c>
      <c r="O79" s="171"/>
      <c r="Q79" s="130">
        <f t="shared" si="3"/>
        <v>3133.95</v>
      </c>
    </row>
    <row r="80" spans="1:17" ht="14.1" customHeight="1">
      <c r="A80" s="147">
        <v>80</v>
      </c>
      <c r="B80" s="165" t="s">
        <v>240</v>
      </c>
      <c r="C80" s="165" t="s">
        <v>529</v>
      </c>
      <c r="D80" s="133" t="s">
        <v>104</v>
      </c>
      <c r="E80" s="166">
        <v>0.68</v>
      </c>
      <c r="F80" s="127" t="s">
        <v>344</v>
      </c>
      <c r="G80" s="127" t="s">
        <v>288</v>
      </c>
      <c r="H80" s="167" t="s">
        <v>345</v>
      </c>
      <c r="I80" s="178">
        <v>91.51</v>
      </c>
      <c r="J80" s="482"/>
      <c r="K80" s="168">
        <v>255</v>
      </c>
      <c r="L80" s="169" t="e">
        <f t="shared" si="2"/>
        <v>#DIV/0!</v>
      </c>
      <c r="M80" s="170">
        <f>IF(K80="nio",0,IF(K80&gt;0,VLOOKUP(G80,'3-Productie normen'!A:L,VLOOKUP(K80,'3-Productie normen'!N:O,2,FALSE),FALSE)))</f>
        <v>0</v>
      </c>
      <c r="N80" s="171" t="str">
        <f>VLOOKUP(G80,'3-Productie normen'!A:L,10,FALSE)</f>
        <v>V</v>
      </c>
      <c r="O80" s="171"/>
      <c r="Q80" s="130">
        <f t="shared" si="3"/>
        <v>23335.050000000003</v>
      </c>
    </row>
    <row r="81" spans="1:17" ht="14.1" customHeight="1">
      <c r="A81" s="147">
        <v>81</v>
      </c>
      <c r="B81" s="165" t="s">
        <v>240</v>
      </c>
      <c r="C81" s="165" t="s">
        <v>529</v>
      </c>
      <c r="D81" s="133" t="s">
        <v>104</v>
      </c>
      <c r="E81" s="166" t="s">
        <v>346</v>
      </c>
      <c r="F81" s="127" t="s">
        <v>347</v>
      </c>
      <c r="G81" s="127" t="s">
        <v>115</v>
      </c>
      <c r="H81" s="167" t="s">
        <v>348</v>
      </c>
      <c r="I81" s="178">
        <v>1.05</v>
      </c>
      <c r="J81" s="482"/>
      <c r="K81" s="168" t="s">
        <v>115</v>
      </c>
      <c r="L81" s="169">
        <f t="shared" si="2"/>
        <v>0</v>
      </c>
      <c r="M81" s="170">
        <f>IF(K81="nio",0,IF(K81&gt;0,VLOOKUP(G81,'3-Productie normen'!A:L,VLOOKUP(K81,'3-Productie normen'!N:O,2,FALSE),FALSE)))</f>
        <v>0</v>
      </c>
      <c r="N81" s="171">
        <f>VLOOKUP(G81,'3-Productie normen'!A:L,10,FALSE)</f>
        <v>0</v>
      </c>
      <c r="O81" s="171"/>
      <c r="Q81" s="130">
        <f t="shared" si="3"/>
        <v>0</v>
      </c>
    </row>
    <row r="82" spans="1:17" ht="14.1" customHeight="1">
      <c r="A82" s="147">
        <v>82</v>
      </c>
      <c r="B82" s="165" t="s">
        <v>240</v>
      </c>
      <c r="C82" s="165" t="s">
        <v>529</v>
      </c>
      <c r="D82" s="133" t="s">
        <v>104</v>
      </c>
      <c r="E82" s="166" t="s">
        <v>349</v>
      </c>
      <c r="F82" s="127" t="s">
        <v>350</v>
      </c>
      <c r="G82" s="127" t="s">
        <v>351</v>
      </c>
      <c r="H82" s="167" t="s">
        <v>352</v>
      </c>
      <c r="I82" s="178">
        <v>10</v>
      </c>
      <c r="J82" s="482"/>
      <c r="K82" s="168">
        <v>52</v>
      </c>
      <c r="L82" s="169" t="e">
        <f t="shared" si="2"/>
        <v>#DIV/0!</v>
      </c>
      <c r="M82" s="170">
        <f>IF(K82="nio",0,IF(K82&gt;0,VLOOKUP(G82,'3-Productie normen'!A:L,VLOOKUP(K82,'3-Productie normen'!N:O,2,FALSE),FALSE)))</f>
        <v>0</v>
      </c>
      <c r="N82" s="171" t="str">
        <f>VLOOKUP(G82,'3-Productie normen'!A:L,10,FALSE)</f>
        <v>V</v>
      </c>
      <c r="O82" s="171"/>
      <c r="Q82" s="130">
        <f t="shared" si="3"/>
        <v>520</v>
      </c>
    </row>
    <row r="83" spans="1:17" ht="14.1" customHeight="1">
      <c r="A83" s="147">
        <v>83</v>
      </c>
      <c r="B83" s="165" t="s">
        <v>240</v>
      </c>
      <c r="C83" s="165" t="s">
        <v>529</v>
      </c>
      <c r="D83" s="133">
        <v>1</v>
      </c>
      <c r="E83" s="166" t="s">
        <v>353</v>
      </c>
      <c r="F83" s="127" t="s">
        <v>242</v>
      </c>
      <c r="G83" s="127" t="s">
        <v>217</v>
      </c>
      <c r="H83" s="167" t="s">
        <v>243</v>
      </c>
      <c r="I83" s="178">
        <v>17.25</v>
      </c>
      <c r="J83" s="482"/>
      <c r="K83" s="168">
        <v>255</v>
      </c>
      <c r="L83" s="169" t="e">
        <f t="shared" si="2"/>
        <v>#DIV/0!</v>
      </c>
      <c r="M83" s="170">
        <f>IF(K83="nio",0,IF(K83&gt;0,VLOOKUP(G83,'3-Productie normen'!A:L,VLOOKUP(K83,'3-Productie normen'!N:O,2,FALSE),FALSE)))</f>
        <v>0</v>
      </c>
      <c r="N83" s="171" t="str">
        <f>VLOOKUP(G83,'3-Productie normen'!A:L,10,FALSE)</f>
        <v>B</v>
      </c>
      <c r="O83" s="171"/>
      <c r="Q83" s="130">
        <f t="shared" si="3"/>
        <v>4398.75</v>
      </c>
    </row>
    <row r="84" spans="1:17" ht="14.1" customHeight="1">
      <c r="A84" s="147">
        <v>84</v>
      </c>
      <c r="B84" s="165" t="s">
        <v>240</v>
      </c>
      <c r="C84" s="165" t="s">
        <v>529</v>
      </c>
      <c r="D84" s="133">
        <v>1</v>
      </c>
      <c r="E84" s="166" t="s">
        <v>354</v>
      </c>
      <c r="F84" s="127" t="s">
        <v>242</v>
      </c>
      <c r="G84" s="127" t="s">
        <v>217</v>
      </c>
      <c r="H84" s="167" t="s">
        <v>243</v>
      </c>
      <c r="I84" s="178">
        <v>17.309999999999999</v>
      </c>
      <c r="J84" s="482"/>
      <c r="K84" s="168">
        <v>255</v>
      </c>
      <c r="L84" s="169" t="e">
        <f t="shared" si="2"/>
        <v>#DIV/0!</v>
      </c>
      <c r="M84" s="170">
        <f>IF(K84="nio",0,IF(K84&gt;0,VLOOKUP(G84,'3-Productie normen'!A:L,VLOOKUP(K84,'3-Productie normen'!N:O,2,FALSE),FALSE)))</f>
        <v>0</v>
      </c>
      <c r="N84" s="171" t="str">
        <f>VLOOKUP(G84,'3-Productie normen'!A:L,10,FALSE)</f>
        <v>B</v>
      </c>
      <c r="O84" s="171"/>
      <c r="Q84" s="130">
        <f t="shared" si="3"/>
        <v>4414.0499999999993</v>
      </c>
    </row>
    <row r="85" spans="1:17" ht="14.1" customHeight="1">
      <c r="A85" s="147">
        <v>85</v>
      </c>
      <c r="B85" s="165" t="s">
        <v>240</v>
      </c>
      <c r="C85" s="165" t="s">
        <v>529</v>
      </c>
      <c r="D85" s="133">
        <v>1</v>
      </c>
      <c r="E85" s="166" t="s">
        <v>355</v>
      </c>
      <c r="F85" s="127" t="s">
        <v>242</v>
      </c>
      <c r="G85" s="127" t="s">
        <v>217</v>
      </c>
      <c r="H85" s="167" t="s">
        <v>243</v>
      </c>
      <c r="I85" s="178">
        <v>17.27</v>
      </c>
      <c r="J85" s="482"/>
      <c r="K85" s="168">
        <v>255</v>
      </c>
      <c r="L85" s="169" t="e">
        <f t="shared" si="2"/>
        <v>#DIV/0!</v>
      </c>
      <c r="M85" s="170">
        <f>IF(K85="nio",0,IF(K85&gt;0,VLOOKUP(G85,'3-Productie normen'!A:L,VLOOKUP(K85,'3-Productie normen'!N:O,2,FALSE),FALSE)))</f>
        <v>0</v>
      </c>
      <c r="N85" s="171" t="str">
        <f>VLOOKUP(G85,'3-Productie normen'!A:L,10,FALSE)</f>
        <v>B</v>
      </c>
      <c r="O85" s="171"/>
      <c r="Q85" s="130">
        <f t="shared" si="3"/>
        <v>4403.8499999999995</v>
      </c>
    </row>
    <row r="86" spans="1:17" ht="14.1" customHeight="1">
      <c r="A86" s="147">
        <v>86</v>
      </c>
      <c r="B86" s="165" t="s">
        <v>240</v>
      </c>
      <c r="C86" s="165" t="s">
        <v>529</v>
      </c>
      <c r="D86" s="133">
        <v>1</v>
      </c>
      <c r="E86" s="166" t="s">
        <v>356</v>
      </c>
      <c r="F86" s="127" t="s">
        <v>242</v>
      </c>
      <c r="G86" s="127" t="s">
        <v>217</v>
      </c>
      <c r="H86" s="167" t="s">
        <v>243</v>
      </c>
      <c r="I86" s="178">
        <v>17.149999999999999</v>
      </c>
      <c r="J86" s="482"/>
      <c r="K86" s="168">
        <v>255</v>
      </c>
      <c r="L86" s="169" t="e">
        <f t="shared" si="2"/>
        <v>#DIV/0!</v>
      </c>
      <c r="M86" s="170">
        <f>IF(K86="nio",0,IF(K86&gt;0,VLOOKUP(G86,'3-Productie normen'!A:L,VLOOKUP(K86,'3-Productie normen'!N:O,2,FALSE),FALSE)))</f>
        <v>0</v>
      </c>
      <c r="N86" s="171" t="str">
        <f>VLOOKUP(G86,'3-Productie normen'!A:L,10,FALSE)</f>
        <v>B</v>
      </c>
      <c r="O86" s="171"/>
      <c r="Q86" s="130">
        <f t="shared" si="3"/>
        <v>4373.25</v>
      </c>
    </row>
    <row r="87" spans="1:17" ht="14.1" customHeight="1">
      <c r="A87" s="147">
        <v>87</v>
      </c>
      <c r="B87" s="165" t="s">
        <v>240</v>
      </c>
      <c r="C87" s="165" t="s">
        <v>529</v>
      </c>
      <c r="D87" s="133">
        <v>1</v>
      </c>
      <c r="E87" s="166" t="s">
        <v>357</v>
      </c>
      <c r="F87" s="127" t="s">
        <v>242</v>
      </c>
      <c r="G87" s="127" t="s">
        <v>217</v>
      </c>
      <c r="H87" s="167" t="s">
        <v>243</v>
      </c>
      <c r="I87" s="178">
        <v>34.630000000000003</v>
      </c>
      <c r="J87" s="482"/>
      <c r="K87" s="168">
        <v>255</v>
      </c>
      <c r="L87" s="169" t="e">
        <f t="shared" si="2"/>
        <v>#DIV/0!</v>
      </c>
      <c r="M87" s="170">
        <f>IF(K87="nio",0,IF(K87&gt;0,VLOOKUP(G87,'3-Productie normen'!A:L,VLOOKUP(K87,'3-Productie normen'!N:O,2,FALSE),FALSE)))</f>
        <v>0</v>
      </c>
      <c r="N87" s="171" t="str">
        <f>VLOOKUP(G87,'3-Productie normen'!A:L,10,FALSE)</f>
        <v>B</v>
      </c>
      <c r="O87" s="171"/>
      <c r="Q87" s="130">
        <f t="shared" si="3"/>
        <v>8830.6500000000015</v>
      </c>
    </row>
    <row r="88" spans="1:17" ht="14.1" customHeight="1">
      <c r="A88" s="147">
        <v>88</v>
      </c>
      <c r="B88" s="165" t="s">
        <v>240</v>
      </c>
      <c r="C88" s="165" t="s">
        <v>529</v>
      </c>
      <c r="D88" s="133">
        <v>1</v>
      </c>
      <c r="E88" s="166" t="s">
        <v>358</v>
      </c>
      <c r="F88" s="127" t="s">
        <v>359</v>
      </c>
      <c r="G88" s="127" t="s">
        <v>247</v>
      </c>
      <c r="H88" s="167" t="s">
        <v>243</v>
      </c>
      <c r="I88" s="178">
        <v>43.63</v>
      </c>
      <c r="J88" s="482"/>
      <c r="K88" s="168">
        <v>255</v>
      </c>
      <c r="L88" s="169" t="e">
        <f t="shared" si="2"/>
        <v>#DIV/0!</v>
      </c>
      <c r="M88" s="170">
        <f>IF(K88="nio",0,IF(K88&gt;0,VLOOKUP(G88,'3-Productie normen'!A:L,VLOOKUP(K88,'3-Productie normen'!N:O,2,FALSE),FALSE)))</f>
        <v>0</v>
      </c>
      <c r="N88" s="171" t="str">
        <f>VLOOKUP(G88,'3-Productie normen'!A:L,10,FALSE)</f>
        <v>V</v>
      </c>
      <c r="O88" s="171"/>
      <c r="Q88" s="130">
        <f t="shared" si="3"/>
        <v>11125.650000000001</v>
      </c>
    </row>
    <row r="89" spans="1:17" ht="14.1" customHeight="1">
      <c r="A89" s="147">
        <v>89</v>
      </c>
      <c r="B89" s="165" t="s">
        <v>240</v>
      </c>
      <c r="C89" s="165" t="s">
        <v>529</v>
      </c>
      <c r="D89" s="133">
        <v>1</v>
      </c>
      <c r="E89" s="166" t="s">
        <v>360</v>
      </c>
      <c r="F89" s="127" t="s">
        <v>242</v>
      </c>
      <c r="G89" s="127" t="s">
        <v>217</v>
      </c>
      <c r="H89" s="167" t="s">
        <v>361</v>
      </c>
      <c r="I89" s="178">
        <v>35.75</v>
      </c>
      <c r="J89" s="482"/>
      <c r="K89" s="168">
        <v>255</v>
      </c>
      <c r="L89" s="169" t="e">
        <f t="shared" si="2"/>
        <v>#DIV/0!</v>
      </c>
      <c r="M89" s="170">
        <f>IF(K89="nio",0,IF(K89&gt;0,VLOOKUP(G89,'3-Productie normen'!A:L,VLOOKUP(K89,'3-Productie normen'!N:O,2,FALSE),FALSE)))</f>
        <v>0</v>
      </c>
      <c r="N89" s="171" t="str">
        <f>VLOOKUP(G89,'3-Productie normen'!A:L,10,FALSE)</f>
        <v>B</v>
      </c>
      <c r="O89" s="171"/>
      <c r="Q89" s="130">
        <f t="shared" si="3"/>
        <v>9116.25</v>
      </c>
    </row>
    <row r="90" spans="1:17" ht="14.1" customHeight="1">
      <c r="A90" s="147">
        <v>90</v>
      </c>
      <c r="B90" s="165" t="s">
        <v>240</v>
      </c>
      <c r="C90" s="165" t="s">
        <v>529</v>
      </c>
      <c r="D90" s="133">
        <v>1</v>
      </c>
      <c r="E90" s="166" t="s">
        <v>362</v>
      </c>
      <c r="F90" s="127" t="s">
        <v>242</v>
      </c>
      <c r="G90" s="127" t="s">
        <v>217</v>
      </c>
      <c r="H90" s="167" t="s">
        <v>243</v>
      </c>
      <c r="I90" s="178">
        <v>27.9</v>
      </c>
      <c r="J90" s="482"/>
      <c r="K90" s="168">
        <v>255</v>
      </c>
      <c r="L90" s="169" t="e">
        <f t="shared" si="2"/>
        <v>#DIV/0!</v>
      </c>
      <c r="M90" s="170">
        <f>IF(K90="nio",0,IF(K90&gt;0,VLOOKUP(G90,'3-Productie normen'!A:L,VLOOKUP(K90,'3-Productie normen'!N:O,2,FALSE),FALSE)))</f>
        <v>0</v>
      </c>
      <c r="N90" s="171" t="str">
        <f>VLOOKUP(G90,'3-Productie normen'!A:L,10,FALSE)</f>
        <v>B</v>
      </c>
      <c r="O90" s="171"/>
      <c r="Q90" s="130">
        <f t="shared" si="3"/>
        <v>7114.5</v>
      </c>
    </row>
    <row r="91" spans="1:17" ht="14.1" customHeight="1">
      <c r="A91" s="147">
        <v>91</v>
      </c>
      <c r="B91" s="165" t="s">
        <v>240</v>
      </c>
      <c r="C91" s="165" t="s">
        <v>529</v>
      </c>
      <c r="D91" s="133">
        <v>1</v>
      </c>
      <c r="E91" s="166" t="s">
        <v>363</v>
      </c>
      <c r="F91" s="127" t="s">
        <v>242</v>
      </c>
      <c r="G91" s="127" t="s">
        <v>217</v>
      </c>
      <c r="H91" s="167" t="s">
        <v>361</v>
      </c>
      <c r="I91" s="178">
        <v>26.22</v>
      </c>
      <c r="J91" s="482"/>
      <c r="K91" s="168">
        <v>255</v>
      </c>
      <c r="L91" s="169" t="e">
        <f t="shared" si="2"/>
        <v>#DIV/0!</v>
      </c>
      <c r="M91" s="170">
        <f>IF(K91="nio",0,IF(K91&gt;0,VLOOKUP(G91,'3-Productie normen'!A:L,VLOOKUP(K91,'3-Productie normen'!N:O,2,FALSE),FALSE)))</f>
        <v>0</v>
      </c>
      <c r="N91" s="171" t="str">
        <f>VLOOKUP(G91,'3-Productie normen'!A:L,10,FALSE)</f>
        <v>B</v>
      </c>
      <c r="O91" s="171"/>
      <c r="Q91" s="130">
        <f t="shared" si="3"/>
        <v>6686.0999999999995</v>
      </c>
    </row>
    <row r="92" spans="1:17" ht="14.1" customHeight="1">
      <c r="A92" s="147">
        <v>92</v>
      </c>
      <c r="B92" s="165" t="s">
        <v>240</v>
      </c>
      <c r="C92" s="165" t="s">
        <v>529</v>
      </c>
      <c r="D92" s="133">
        <v>1</v>
      </c>
      <c r="E92" s="166" t="s">
        <v>364</v>
      </c>
      <c r="F92" s="127" t="s">
        <v>242</v>
      </c>
      <c r="G92" s="127" t="s">
        <v>217</v>
      </c>
      <c r="H92" s="167" t="s">
        <v>243</v>
      </c>
      <c r="I92" s="178">
        <v>26.29</v>
      </c>
      <c r="J92" s="482"/>
      <c r="K92" s="168">
        <v>255</v>
      </c>
      <c r="L92" s="169" t="e">
        <f t="shared" si="2"/>
        <v>#DIV/0!</v>
      </c>
      <c r="M92" s="170">
        <f>IF(K92="nio",0,IF(K92&gt;0,VLOOKUP(G92,'3-Productie normen'!A:L,VLOOKUP(K92,'3-Productie normen'!N:O,2,FALSE),FALSE)))</f>
        <v>0</v>
      </c>
      <c r="N92" s="171" t="str">
        <f>VLOOKUP(G92,'3-Productie normen'!A:L,10,FALSE)</f>
        <v>B</v>
      </c>
      <c r="O92" s="171"/>
      <c r="Q92" s="130">
        <f t="shared" si="3"/>
        <v>6703.95</v>
      </c>
    </row>
    <row r="93" spans="1:17" ht="14.1" customHeight="1">
      <c r="A93" s="147">
        <v>93</v>
      </c>
      <c r="B93" s="165" t="s">
        <v>240</v>
      </c>
      <c r="C93" s="165" t="s">
        <v>529</v>
      </c>
      <c r="D93" s="133">
        <v>1</v>
      </c>
      <c r="E93" s="166" t="s">
        <v>365</v>
      </c>
      <c r="F93" s="127" t="s">
        <v>242</v>
      </c>
      <c r="G93" s="127" t="s">
        <v>217</v>
      </c>
      <c r="H93" s="167" t="s">
        <v>361</v>
      </c>
      <c r="I93" s="178">
        <v>26.11</v>
      </c>
      <c r="J93" s="482"/>
      <c r="K93" s="168">
        <v>255</v>
      </c>
      <c r="L93" s="169" t="e">
        <f t="shared" si="2"/>
        <v>#DIV/0!</v>
      </c>
      <c r="M93" s="170">
        <f>IF(K93="nio",0,IF(K93&gt;0,VLOOKUP(G93,'3-Productie normen'!A:L,VLOOKUP(K93,'3-Productie normen'!N:O,2,FALSE),FALSE)))</f>
        <v>0</v>
      </c>
      <c r="N93" s="171" t="str">
        <f>VLOOKUP(G93,'3-Productie normen'!A:L,10,FALSE)</f>
        <v>B</v>
      </c>
      <c r="O93" s="171"/>
      <c r="Q93" s="130">
        <f t="shared" si="3"/>
        <v>6658.05</v>
      </c>
    </row>
    <row r="94" spans="1:17" ht="14.1" customHeight="1">
      <c r="A94" s="147">
        <v>94</v>
      </c>
      <c r="B94" s="165" t="s">
        <v>240</v>
      </c>
      <c r="C94" s="165" t="s">
        <v>529</v>
      </c>
      <c r="D94" s="133">
        <v>1</v>
      </c>
      <c r="E94" s="166" t="s">
        <v>366</v>
      </c>
      <c r="F94" s="127" t="s">
        <v>242</v>
      </c>
      <c r="G94" s="127" t="s">
        <v>217</v>
      </c>
      <c r="H94" s="167" t="s">
        <v>243</v>
      </c>
      <c r="I94" s="178">
        <v>26.35</v>
      </c>
      <c r="J94" s="482"/>
      <c r="K94" s="168">
        <v>255</v>
      </c>
      <c r="L94" s="169" t="e">
        <f t="shared" si="2"/>
        <v>#DIV/0!</v>
      </c>
      <c r="M94" s="170">
        <f>IF(K94="nio",0,IF(K94&gt;0,VLOOKUP(G94,'3-Productie normen'!A:L,VLOOKUP(K94,'3-Productie normen'!N:O,2,FALSE),FALSE)))</f>
        <v>0</v>
      </c>
      <c r="N94" s="171" t="str">
        <f>VLOOKUP(G94,'3-Productie normen'!A:L,10,FALSE)</f>
        <v>B</v>
      </c>
      <c r="O94" s="171"/>
      <c r="Q94" s="130">
        <f t="shared" si="3"/>
        <v>6719.25</v>
      </c>
    </row>
    <row r="95" spans="1:17" ht="14.1" customHeight="1">
      <c r="A95" s="147">
        <v>95</v>
      </c>
      <c r="B95" s="165" t="s">
        <v>240</v>
      </c>
      <c r="C95" s="165" t="s">
        <v>529</v>
      </c>
      <c r="D95" s="133">
        <v>1</v>
      </c>
      <c r="E95" s="166" t="s">
        <v>367</v>
      </c>
      <c r="F95" s="127" t="s">
        <v>242</v>
      </c>
      <c r="G95" s="127" t="s">
        <v>217</v>
      </c>
      <c r="H95" s="167" t="s">
        <v>243</v>
      </c>
      <c r="I95" s="178">
        <v>27.29</v>
      </c>
      <c r="J95" s="482"/>
      <c r="K95" s="168">
        <v>255</v>
      </c>
      <c r="L95" s="169" t="e">
        <f t="shared" si="2"/>
        <v>#DIV/0!</v>
      </c>
      <c r="M95" s="170">
        <f>IF(K95="nio",0,IF(K95&gt;0,VLOOKUP(G95,'3-Productie normen'!A:L,VLOOKUP(K95,'3-Productie normen'!N:O,2,FALSE),FALSE)))</f>
        <v>0</v>
      </c>
      <c r="N95" s="171" t="str">
        <f>VLOOKUP(G95,'3-Productie normen'!A:L,10,FALSE)</f>
        <v>B</v>
      </c>
      <c r="O95" s="171"/>
      <c r="Q95" s="130">
        <f t="shared" si="3"/>
        <v>6958.95</v>
      </c>
    </row>
    <row r="96" spans="1:17" ht="14.1" customHeight="1">
      <c r="A96" s="147">
        <v>96</v>
      </c>
      <c r="B96" s="165" t="s">
        <v>240</v>
      </c>
      <c r="C96" s="165" t="s">
        <v>529</v>
      </c>
      <c r="D96" s="133">
        <v>1</v>
      </c>
      <c r="E96" s="166" t="s">
        <v>368</v>
      </c>
      <c r="F96" s="127" t="s">
        <v>242</v>
      </c>
      <c r="G96" s="127" t="s">
        <v>217</v>
      </c>
      <c r="H96" s="167" t="s">
        <v>243</v>
      </c>
      <c r="I96" s="178">
        <v>37.229999999999997</v>
      </c>
      <c r="J96" s="482"/>
      <c r="K96" s="168">
        <v>255</v>
      </c>
      <c r="L96" s="169" t="e">
        <f t="shared" si="2"/>
        <v>#DIV/0!</v>
      </c>
      <c r="M96" s="170">
        <f>IF(K96="nio",0,IF(K96&gt;0,VLOOKUP(G96,'3-Productie normen'!A:L,VLOOKUP(K96,'3-Productie normen'!N:O,2,FALSE),FALSE)))</f>
        <v>0</v>
      </c>
      <c r="N96" s="171" t="str">
        <f>VLOOKUP(G96,'3-Productie normen'!A:L,10,FALSE)</f>
        <v>B</v>
      </c>
      <c r="O96" s="171"/>
      <c r="Q96" s="130">
        <f t="shared" si="3"/>
        <v>9493.65</v>
      </c>
    </row>
    <row r="97" spans="1:17" ht="14.1" customHeight="1">
      <c r="A97" s="147">
        <v>97</v>
      </c>
      <c r="B97" s="165" t="s">
        <v>240</v>
      </c>
      <c r="C97" s="165" t="s">
        <v>529</v>
      </c>
      <c r="D97" s="133">
        <v>1</v>
      </c>
      <c r="E97" s="166" t="s">
        <v>369</v>
      </c>
      <c r="F97" s="127" t="s">
        <v>242</v>
      </c>
      <c r="G97" s="127" t="s">
        <v>217</v>
      </c>
      <c r="H97" s="167" t="s">
        <v>243</v>
      </c>
      <c r="I97" s="178">
        <v>18.2</v>
      </c>
      <c r="J97" s="482"/>
      <c r="K97" s="168">
        <v>255</v>
      </c>
      <c r="L97" s="169" t="e">
        <f t="shared" si="2"/>
        <v>#DIV/0!</v>
      </c>
      <c r="M97" s="170">
        <f>IF(K97="nio",0,IF(K97&gt;0,VLOOKUP(G97,'3-Productie normen'!A:L,VLOOKUP(K97,'3-Productie normen'!N:O,2,FALSE),FALSE)))</f>
        <v>0</v>
      </c>
      <c r="N97" s="171" t="str">
        <f>VLOOKUP(G97,'3-Productie normen'!A:L,10,FALSE)</f>
        <v>B</v>
      </c>
      <c r="O97" s="171"/>
      <c r="Q97" s="130">
        <f t="shared" si="3"/>
        <v>4641</v>
      </c>
    </row>
    <row r="98" spans="1:17" ht="14.1" customHeight="1">
      <c r="A98" s="147">
        <v>98</v>
      </c>
      <c r="B98" s="165" t="s">
        <v>240</v>
      </c>
      <c r="C98" s="165" t="s">
        <v>529</v>
      </c>
      <c r="D98" s="133">
        <v>1</v>
      </c>
      <c r="E98" s="166" t="s">
        <v>370</v>
      </c>
      <c r="F98" s="127" t="s">
        <v>242</v>
      </c>
      <c r="G98" s="127" t="s">
        <v>217</v>
      </c>
      <c r="H98" s="167" t="s">
        <v>243</v>
      </c>
      <c r="I98" s="178">
        <v>25.83</v>
      </c>
      <c r="J98" s="482"/>
      <c r="K98" s="168">
        <v>255</v>
      </c>
      <c r="L98" s="169" t="e">
        <f t="shared" si="2"/>
        <v>#DIV/0!</v>
      </c>
      <c r="M98" s="170">
        <f>IF(K98="nio",0,IF(K98&gt;0,VLOOKUP(G98,'3-Productie normen'!A:L,VLOOKUP(K98,'3-Productie normen'!N:O,2,FALSE),FALSE)))</f>
        <v>0</v>
      </c>
      <c r="N98" s="171" t="str">
        <f>VLOOKUP(G98,'3-Productie normen'!A:L,10,FALSE)</f>
        <v>B</v>
      </c>
      <c r="O98" s="171"/>
      <c r="Q98" s="130">
        <f t="shared" si="3"/>
        <v>6586.65</v>
      </c>
    </row>
    <row r="99" spans="1:17" ht="14.1" customHeight="1">
      <c r="A99" s="147">
        <v>99</v>
      </c>
      <c r="B99" s="165" t="s">
        <v>240</v>
      </c>
      <c r="C99" s="165" t="s">
        <v>529</v>
      </c>
      <c r="D99" s="133">
        <v>1</v>
      </c>
      <c r="E99" s="166" t="s">
        <v>371</v>
      </c>
      <c r="F99" s="127" t="s">
        <v>242</v>
      </c>
      <c r="G99" s="127" t="s">
        <v>217</v>
      </c>
      <c r="H99" s="167" t="s">
        <v>243</v>
      </c>
      <c r="I99" s="178">
        <v>17.75</v>
      </c>
      <c r="J99" s="482"/>
      <c r="K99" s="168">
        <v>255</v>
      </c>
      <c r="L99" s="169" t="e">
        <f t="shared" si="2"/>
        <v>#DIV/0!</v>
      </c>
      <c r="M99" s="170">
        <f>IF(K99="nio",0,IF(K99&gt;0,VLOOKUP(G99,'3-Productie normen'!A:L,VLOOKUP(K99,'3-Productie normen'!N:O,2,FALSE),FALSE)))</f>
        <v>0</v>
      </c>
      <c r="N99" s="171" t="str">
        <f>VLOOKUP(G99,'3-Productie normen'!A:L,10,FALSE)</f>
        <v>B</v>
      </c>
      <c r="O99" s="171"/>
      <c r="Q99" s="130">
        <f t="shared" si="3"/>
        <v>4526.25</v>
      </c>
    </row>
    <row r="100" spans="1:17" ht="14.1" customHeight="1">
      <c r="A100" s="147">
        <v>100</v>
      </c>
      <c r="B100" s="165" t="s">
        <v>240</v>
      </c>
      <c r="C100" s="165" t="s">
        <v>529</v>
      </c>
      <c r="D100" s="133">
        <v>1</v>
      </c>
      <c r="E100" s="166" t="s">
        <v>372</v>
      </c>
      <c r="F100" s="127" t="s">
        <v>242</v>
      </c>
      <c r="G100" s="127" t="s">
        <v>217</v>
      </c>
      <c r="H100" s="167" t="s">
        <v>243</v>
      </c>
      <c r="I100" s="178">
        <v>17.989999999999998</v>
      </c>
      <c r="J100" s="482"/>
      <c r="K100" s="168">
        <v>255</v>
      </c>
      <c r="L100" s="169" t="e">
        <f t="shared" si="2"/>
        <v>#DIV/0!</v>
      </c>
      <c r="M100" s="170">
        <f>IF(K100="nio",0,IF(K100&gt;0,VLOOKUP(G100,'3-Productie normen'!A:L,VLOOKUP(K100,'3-Productie normen'!N:O,2,FALSE),FALSE)))</f>
        <v>0</v>
      </c>
      <c r="N100" s="171" t="str">
        <f>VLOOKUP(G100,'3-Productie normen'!A:L,10,FALSE)</f>
        <v>B</v>
      </c>
      <c r="O100" s="171"/>
      <c r="Q100" s="130">
        <f t="shared" si="3"/>
        <v>4587.45</v>
      </c>
    </row>
    <row r="101" spans="1:17" ht="14.1" customHeight="1">
      <c r="A101" s="147">
        <v>101</v>
      </c>
      <c r="B101" s="165" t="s">
        <v>240</v>
      </c>
      <c r="C101" s="165" t="s">
        <v>529</v>
      </c>
      <c r="D101" s="133">
        <v>1</v>
      </c>
      <c r="E101" s="166" t="s">
        <v>373</v>
      </c>
      <c r="F101" s="127" t="s">
        <v>242</v>
      </c>
      <c r="G101" s="127" t="s">
        <v>217</v>
      </c>
      <c r="H101" s="167" t="s">
        <v>243</v>
      </c>
      <c r="I101" s="178">
        <v>122.73</v>
      </c>
      <c r="J101" s="482"/>
      <c r="K101" s="168">
        <v>255</v>
      </c>
      <c r="L101" s="169" t="e">
        <f t="shared" si="2"/>
        <v>#DIV/0!</v>
      </c>
      <c r="M101" s="170">
        <f>IF(K101="nio",0,IF(K101&gt;0,VLOOKUP(G101,'3-Productie normen'!A:L,VLOOKUP(K101,'3-Productie normen'!N:O,2,FALSE),FALSE)))</f>
        <v>0</v>
      </c>
      <c r="N101" s="171" t="str">
        <f>VLOOKUP(G101,'3-Productie normen'!A:L,10,FALSE)</f>
        <v>B</v>
      </c>
      <c r="O101" s="171"/>
      <c r="Q101" s="130">
        <f t="shared" si="3"/>
        <v>31296.15</v>
      </c>
    </row>
    <row r="102" spans="1:17" ht="14.1" customHeight="1">
      <c r="A102" s="147">
        <v>102</v>
      </c>
      <c r="B102" s="165" t="s">
        <v>240</v>
      </c>
      <c r="C102" s="165" t="s">
        <v>529</v>
      </c>
      <c r="D102" s="133">
        <v>1</v>
      </c>
      <c r="E102" s="166" t="s">
        <v>374</v>
      </c>
      <c r="F102" s="127" t="s">
        <v>242</v>
      </c>
      <c r="G102" s="127" t="s">
        <v>217</v>
      </c>
      <c r="H102" s="167" t="s">
        <v>243</v>
      </c>
      <c r="I102" s="178">
        <v>23.52</v>
      </c>
      <c r="J102" s="482"/>
      <c r="K102" s="168">
        <v>255</v>
      </c>
      <c r="L102" s="169" t="e">
        <f t="shared" si="2"/>
        <v>#DIV/0!</v>
      </c>
      <c r="M102" s="170">
        <f>IF(K102="nio",0,IF(K102&gt;0,VLOOKUP(G102,'3-Productie normen'!A:L,VLOOKUP(K102,'3-Productie normen'!N:O,2,FALSE),FALSE)))</f>
        <v>0</v>
      </c>
      <c r="N102" s="171" t="str">
        <f>VLOOKUP(G102,'3-Productie normen'!A:L,10,FALSE)</f>
        <v>B</v>
      </c>
      <c r="O102" s="171"/>
      <c r="Q102" s="130">
        <f t="shared" si="3"/>
        <v>5997.5999999999995</v>
      </c>
    </row>
    <row r="103" spans="1:17" ht="14.1" customHeight="1">
      <c r="A103" s="147">
        <v>103</v>
      </c>
      <c r="B103" s="165" t="s">
        <v>240</v>
      </c>
      <c r="C103" s="165" t="s">
        <v>529</v>
      </c>
      <c r="D103" s="133">
        <v>1</v>
      </c>
      <c r="E103" s="166" t="s">
        <v>375</v>
      </c>
      <c r="F103" s="127" t="s">
        <v>242</v>
      </c>
      <c r="G103" s="127" t="s">
        <v>217</v>
      </c>
      <c r="H103" s="167" t="s">
        <v>243</v>
      </c>
      <c r="I103" s="178">
        <v>18.3</v>
      </c>
      <c r="J103" s="482"/>
      <c r="K103" s="168">
        <v>255</v>
      </c>
      <c r="L103" s="169" t="e">
        <f t="shared" si="2"/>
        <v>#DIV/0!</v>
      </c>
      <c r="M103" s="170">
        <f>IF(K103="nio",0,IF(K103&gt;0,VLOOKUP(G103,'3-Productie normen'!A:L,VLOOKUP(K103,'3-Productie normen'!N:O,2,FALSE),FALSE)))</f>
        <v>0</v>
      </c>
      <c r="N103" s="171" t="str">
        <f>VLOOKUP(G103,'3-Productie normen'!A:L,10,FALSE)</f>
        <v>B</v>
      </c>
      <c r="O103" s="171"/>
      <c r="Q103" s="130">
        <f t="shared" si="3"/>
        <v>4666.5</v>
      </c>
    </row>
    <row r="104" spans="1:17" ht="14.1" customHeight="1">
      <c r="A104" s="147">
        <v>104</v>
      </c>
      <c r="B104" s="165" t="s">
        <v>240</v>
      </c>
      <c r="C104" s="165" t="s">
        <v>529</v>
      </c>
      <c r="D104" s="133">
        <v>1</v>
      </c>
      <c r="E104" s="166" t="s">
        <v>376</v>
      </c>
      <c r="F104" s="127" t="s">
        <v>242</v>
      </c>
      <c r="G104" s="127" t="s">
        <v>217</v>
      </c>
      <c r="H104" s="167" t="s">
        <v>243</v>
      </c>
      <c r="I104" s="178">
        <v>30.89</v>
      </c>
      <c r="J104" s="482"/>
      <c r="K104" s="168">
        <v>255</v>
      </c>
      <c r="L104" s="169" t="e">
        <f t="shared" si="2"/>
        <v>#DIV/0!</v>
      </c>
      <c r="M104" s="170">
        <f>IF(K104="nio",0,IF(K104&gt;0,VLOOKUP(G104,'3-Productie normen'!A:L,VLOOKUP(K104,'3-Productie normen'!N:O,2,FALSE),FALSE)))</f>
        <v>0</v>
      </c>
      <c r="N104" s="171" t="str">
        <f>VLOOKUP(G104,'3-Productie normen'!A:L,10,FALSE)</f>
        <v>B</v>
      </c>
      <c r="O104" s="171"/>
      <c r="Q104" s="130">
        <f t="shared" si="3"/>
        <v>7876.95</v>
      </c>
    </row>
    <row r="105" spans="1:17" ht="14.1" customHeight="1">
      <c r="A105" s="147">
        <v>105</v>
      </c>
      <c r="B105" s="165" t="s">
        <v>240</v>
      </c>
      <c r="C105" s="165" t="s">
        <v>529</v>
      </c>
      <c r="D105" s="133">
        <v>1</v>
      </c>
      <c r="E105" s="166" t="s">
        <v>377</v>
      </c>
      <c r="F105" s="127" t="s">
        <v>242</v>
      </c>
      <c r="G105" s="127" t="s">
        <v>217</v>
      </c>
      <c r="H105" s="167" t="s">
        <v>243</v>
      </c>
      <c r="I105" s="178">
        <v>59.26</v>
      </c>
      <c r="J105" s="482"/>
      <c r="K105" s="168">
        <v>255</v>
      </c>
      <c r="L105" s="169" t="e">
        <f t="shared" si="2"/>
        <v>#DIV/0!</v>
      </c>
      <c r="M105" s="170">
        <f>IF(K105="nio",0,IF(K105&gt;0,VLOOKUP(G105,'3-Productie normen'!A:L,VLOOKUP(K105,'3-Productie normen'!N:O,2,FALSE),FALSE)))</f>
        <v>0</v>
      </c>
      <c r="N105" s="171" t="str">
        <f>VLOOKUP(G105,'3-Productie normen'!A:L,10,FALSE)</f>
        <v>B</v>
      </c>
      <c r="O105" s="171"/>
      <c r="Q105" s="130">
        <f t="shared" si="3"/>
        <v>15111.3</v>
      </c>
    </row>
    <row r="106" spans="1:17" ht="14.1" customHeight="1">
      <c r="A106" s="147">
        <v>106</v>
      </c>
      <c r="B106" s="165" t="s">
        <v>240</v>
      </c>
      <c r="C106" s="165" t="s">
        <v>529</v>
      </c>
      <c r="D106" s="133">
        <v>1</v>
      </c>
      <c r="E106" s="166" t="s">
        <v>378</v>
      </c>
      <c r="F106" s="127" t="s">
        <v>242</v>
      </c>
      <c r="G106" s="127" t="s">
        <v>217</v>
      </c>
      <c r="H106" s="167" t="s">
        <v>243</v>
      </c>
      <c r="I106" s="178">
        <v>102.7</v>
      </c>
      <c r="J106" s="482"/>
      <c r="K106" s="168">
        <v>255</v>
      </c>
      <c r="L106" s="169" t="e">
        <f t="shared" si="2"/>
        <v>#DIV/0!</v>
      </c>
      <c r="M106" s="170">
        <f>IF(K106="nio",0,IF(K106&gt;0,VLOOKUP(G106,'3-Productie normen'!A:L,VLOOKUP(K106,'3-Productie normen'!N:O,2,FALSE),FALSE)))</f>
        <v>0</v>
      </c>
      <c r="N106" s="171" t="str">
        <f>VLOOKUP(G106,'3-Productie normen'!A:L,10,FALSE)</f>
        <v>B</v>
      </c>
      <c r="O106" s="171"/>
      <c r="Q106" s="130">
        <f t="shared" si="3"/>
        <v>26188.5</v>
      </c>
    </row>
    <row r="107" spans="1:17" ht="14.1" customHeight="1">
      <c r="A107" s="147">
        <v>107</v>
      </c>
      <c r="B107" s="165" t="s">
        <v>240</v>
      </c>
      <c r="C107" s="165" t="s">
        <v>529</v>
      </c>
      <c r="D107" s="133">
        <v>1</v>
      </c>
      <c r="E107" s="166" t="s">
        <v>379</v>
      </c>
      <c r="F107" s="127" t="s">
        <v>242</v>
      </c>
      <c r="G107" s="127" t="s">
        <v>217</v>
      </c>
      <c r="H107" s="167" t="s">
        <v>243</v>
      </c>
      <c r="I107" s="178">
        <v>233.66</v>
      </c>
      <c r="J107" s="482"/>
      <c r="K107" s="168">
        <v>255</v>
      </c>
      <c r="L107" s="169" t="e">
        <f t="shared" si="2"/>
        <v>#DIV/0!</v>
      </c>
      <c r="M107" s="170">
        <f>IF(K107="nio",0,IF(K107&gt;0,VLOOKUP(G107,'3-Productie normen'!A:L,VLOOKUP(K107,'3-Productie normen'!N:O,2,FALSE),FALSE)))</f>
        <v>0</v>
      </c>
      <c r="N107" s="171" t="str">
        <f>VLOOKUP(G107,'3-Productie normen'!A:L,10,FALSE)</f>
        <v>B</v>
      </c>
      <c r="O107" s="171"/>
      <c r="Q107" s="130">
        <f t="shared" si="3"/>
        <v>59583.299999999996</v>
      </c>
    </row>
    <row r="108" spans="1:17" ht="14.1" customHeight="1">
      <c r="A108" s="147">
        <v>108</v>
      </c>
      <c r="B108" s="165" t="s">
        <v>240</v>
      </c>
      <c r="C108" s="165" t="s">
        <v>529</v>
      </c>
      <c r="D108" s="133">
        <v>1</v>
      </c>
      <c r="E108" s="166">
        <v>1.25</v>
      </c>
      <c r="F108" s="127" t="s">
        <v>242</v>
      </c>
      <c r="G108" s="127" t="s">
        <v>217</v>
      </c>
      <c r="H108" s="167" t="s">
        <v>264</v>
      </c>
      <c r="I108" s="178">
        <v>23.99</v>
      </c>
      <c r="J108" s="482"/>
      <c r="K108" s="168">
        <v>255</v>
      </c>
      <c r="L108" s="169" t="e">
        <f t="shared" si="2"/>
        <v>#DIV/0!</v>
      </c>
      <c r="M108" s="170">
        <f>IF(K108="nio",0,IF(K108&gt;0,VLOOKUP(G108,'3-Productie normen'!A:L,VLOOKUP(K108,'3-Productie normen'!N:O,2,FALSE),FALSE)))</f>
        <v>0</v>
      </c>
      <c r="N108" s="171" t="str">
        <f>VLOOKUP(G108,'3-Productie normen'!A:L,10,FALSE)</f>
        <v>B</v>
      </c>
      <c r="O108" s="171"/>
      <c r="Q108" s="130">
        <f t="shared" si="3"/>
        <v>6117.45</v>
      </c>
    </row>
    <row r="109" spans="1:17" ht="14.1" customHeight="1">
      <c r="A109" s="147">
        <v>109</v>
      </c>
      <c r="B109" s="165" t="s">
        <v>240</v>
      </c>
      <c r="C109" s="165" t="s">
        <v>529</v>
      </c>
      <c r="D109" s="133">
        <v>1</v>
      </c>
      <c r="E109" s="166" t="s">
        <v>380</v>
      </c>
      <c r="F109" s="127" t="s">
        <v>381</v>
      </c>
      <c r="G109" s="127" t="s">
        <v>217</v>
      </c>
      <c r="H109" s="167" t="s">
        <v>243</v>
      </c>
      <c r="I109" s="178">
        <v>78.58</v>
      </c>
      <c r="J109" s="482"/>
      <c r="K109" s="168">
        <v>255</v>
      </c>
      <c r="L109" s="169" t="e">
        <f t="shared" si="2"/>
        <v>#DIV/0!</v>
      </c>
      <c r="M109" s="170">
        <f>IF(K109="nio",0,IF(K109&gt;0,VLOOKUP(G109,'3-Productie normen'!A:L,VLOOKUP(K109,'3-Productie normen'!N:O,2,FALSE),FALSE)))</f>
        <v>0</v>
      </c>
      <c r="N109" s="171" t="str">
        <f>VLOOKUP(G109,'3-Productie normen'!A:L,10,FALSE)</f>
        <v>B</v>
      </c>
      <c r="O109" s="171"/>
      <c r="Q109" s="130">
        <f t="shared" si="3"/>
        <v>20037.899999999998</v>
      </c>
    </row>
    <row r="110" spans="1:17" ht="14.1" customHeight="1">
      <c r="A110" s="147">
        <v>110</v>
      </c>
      <c r="B110" s="165" t="s">
        <v>240</v>
      </c>
      <c r="C110" s="165" t="s">
        <v>529</v>
      </c>
      <c r="D110" s="133">
        <v>1</v>
      </c>
      <c r="E110" s="166" t="s">
        <v>382</v>
      </c>
      <c r="F110" s="127" t="s">
        <v>383</v>
      </c>
      <c r="G110" s="127" t="s">
        <v>285</v>
      </c>
      <c r="H110" s="167" t="s">
        <v>243</v>
      </c>
      <c r="I110" s="178">
        <v>5.04</v>
      </c>
      <c r="J110" s="482"/>
      <c r="K110" s="168">
        <v>12</v>
      </c>
      <c r="L110" s="169" t="e">
        <f t="shared" si="2"/>
        <v>#DIV/0!</v>
      </c>
      <c r="M110" s="170">
        <f>IF(K110="nio",0,IF(K110&gt;0,VLOOKUP(G110,'3-Productie normen'!A:L,VLOOKUP(K110,'3-Productie normen'!N:O,2,FALSE),FALSE)))</f>
        <v>0</v>
      </c>
      <c r="N110" s="171" t="str">
        <f>VLOOKUP(G110,'3-Productie normen'!A:L,10,FALSE)</f>
        <v>V</v>
      </c>
      <c r="O110" s="171"/>
      <c r="Q110" s="130">
        <f t="shared" si="3"/>
        <v>60.480000000000004</v>
      </c>
    </row>
    <row r="111" spans="1:17" ht="14.1" customHeight="1">
      <c r="A111" s="147">
        <v>111</v>
      </c>
      <c r="B111" s="165" t="s">
        <v>240</v>
      </c>
      <c r="C111" s="165" t="s">
        <v>529</v>
      </c>
      <c r="D111" s="133">
        <v>1</v>
      </c>
      <c r="E111" s="166" t="s">
        <v>384</v>
      </c>
      <c r="F111" s="127" t="s">
        <v>242</v>
      </c>
      <c r="G111" s="127" t="s">
        <v>217</v>
      </c>
      <c r="H111" s="167" t="s">
        <v>243</v>
      </c>
      <c r="I111" s="178">
        <v>136.32</v>
      </c>
      <c r="J111" s="482"/>
      <c r="K111" s="168">
        <v>255</v>
      </c>
      <c r="L111" s="169" t="e">
        <f t="shared" si="2"/>
        <v>#DIV/0!</v>
      </c>
      <c r="M111" s="170">
        <f>IF(K111="nio",0,IF(K111&gt;0,VLOOKUP(G111,'3-Productie normen'!A:L,VLOOKUP(K111,'3-Productie normen'!N:O,2,FALSE),FALSE)))</f>
        <v>0</v>
      </c>
      <c r="N111" s="171" t="str">
        <f>VLOOKUP(G111,'3-Productie normen'!A:L,10,FALSE)</f>
        <v>B</v>
      </c>
      <c r="O111" s="171"/>
      <c r="Q111" s="130">
        <f t="shared" si="3"/>
        <v>34761.599999999999</v>
      </c>
    </row>
    <row r="112" spans="1:17" ht="14.1" customHeight="1">
      <c r="A112" s="147">
        <v>112</v>
      </c>
      <c r="B112" s="165" t="s">
        <v>240</v>
      </c>
      <c r="C112" s="165" t="s">
        <v>529</v>
      </c>
      <c r="D112" s="133">
        <v>1</v>
      </c>
      <c r="E112" s="166" t="s">
        <v>385</v>
      </c>
      <c r="F112" s="127" t="s">
        <v>359</v>
      </c>
      <c r="G112" s="127" t="s">
        <v>247</v>
      </c>
      <c r="H112" s="167" t="s">
        <v>243</v>
      </c>
      <c r="I112" s="178">
        <v>36.49</v>
      </c>
      <c r="J112" s="482"/>
      <c r="K112" s="168">
        <v>255</v>
      </c>
      <c r="L112" s="169" t="e">
        <f t="shared" si="2"/>
        <v>#DIV/0!</v>
      </c>
      <c r="M112" s="170">
        <f>IF(K112="nio",0,IF(K112&gt;0,VLOOKUP(G112,'3-Productie normen'!A:L,VLOOKUP(K112,'3-Productie normen'!N:O,2,FALSE),FALSE)))</f>
        <v>0</v>
      </c>
      <c r="N112" s="171" t="str">
        <f>VLOOKUP(G112,'3-Productie normen'!A:L,10,FALSE)</f>
        <v>V</v>
      </c>
      <c r="O112" s="171"/>
      <c r="Q112" s="130">
        <f t="shared" si="3"/>
        <v>9304.9500000000007</v>
      </c>
    </row>
    <row r="113" spans="1:17" ht="14.1" customHeight="1">
      <c r="A113" s="147">
        <v>113</v>
      </c>
      <c r="B113" s="165" t="s">
        <v>240</v>
      </c>
      <c r="C113" s="165" t="s">
        <v>529</v>
      </c>
      <c r="D113" s="133">
        <v>1</v>
      </c>
      <c r="E113" s="166" t="s">
        <v>386</v>
      </c>
      <c r="F113" s="127" t="s">
        <v>242</v>
      </c>
      <c r="G113" s="127" t="s">
        <v>217</v>
      </c>
      <c r="H113" s="167" t="s">
        <v>243</v>
      </c>
      <c r="I113" s="178">
        <v>17.88</v>
      </c>
      <c r="J113" s="482"/>
      <c r="K113" s="168">
        <v>255</v>
      </c>
      <c r="L113" s="169" t="e">
        <f t="shared" si="2"/>
        <v>#DIV/0!</v>
      </c>
      <c r="M113" s="170">
        <f>IF(K113="nio",0,IF(K113&gt;0,VLOOKUP(G113,'3-Productie normen'!A:L,VLOOKUP(K113,'3-Productie normen'!N:O,2,FALSE),FALSE)))</f>
        <v>0</v>
      </c>
      <c r="N113" s="171" t="str">
        <f>VLOOKUP(G113,'3-Productie normen'!A:L,10,FALSE)</f>
        <v>B</v>
      </c>
      <c r="O113" s="171"/>
      <c r="Q113" s="130">
        <f t="shared" si="3"/>
        <v>4559.3999999999996</v>
      </c>
    </row>
    <row r="114" spans="1:17" ht="14.1" customHeight="1">
      <c r="A114" s="147">
        <v>114</v>
      </c>
      <c r="B114" s="165" t="s">
        <v>240</v>
      </c>
      <c r="C114" s="165" t="s">
        <v>529</v>
      </c>
      <c r="D114" s="133">
        <v>1</v>
      </c>
      <c r="E114" s="166" t="s">
        <v>387</v>
      </c>
      <c r="F114" s="127" t="s">
        <v>242</v>
      </c>
      <c r="G114" s="127" t="s">
        <v>217</v>
      </c>
      <c r="H114" s="167" t="s">
        <v>243</v>
      </c>
      <c r="I114" s="178">
        <v>17.88</v>
      </c>
      <c r="J114" s="482"/>
      <c r="K114" s="168">
        <v>255</v>
      </c>
      <c r="L114" s="169" t="e">
        <f t="shared" si="2"/>
        <v>#DIV/0!</v>
      </c>
      <c r="M114" s="170">
        <f>IF(K114="nio",0,IF(K114&gt;0,VLOOKUP(G114,'3-Productie normen'!A:L,VLOOKUP(K114,'3-Productie normen'!N:O,2,FALSE),FALSE)))</f>
        <v>0</v>
      </c>
      <c r="N114" s="171" t="str">
        <f>VLOOKUP(G114,'3-Productie normen'!A:L,10,FALSE)</f>
        <v>B</v>
      </c>
      <c r="O114" s="171"/>
      <c r="Q114" s="130">
        <f t="shared" si="3"/>
        <v>4559.3999999999996</v>
      </c>
    </row>
    <row r="115" spans="1:17" ht="14.1" customHeight="1">
      <c r="A115" s="147">
        <v>115</v>
      </c>
      <c r="B115" s="165" t="s">
        <v>240</v>
      </c>
      <c r="C115" s="165" t="s">
        <v>529</v>
      </c>
      <c r="D115" s="133">
        <v>1</v>
      </c>
      <c r="E115" s="166" t="s">
        <v>388</v>
      </c>
      <c r="F115" s="127" t="s">
        <v>359</v>
      </c>
      <c r="G115" s="127" t="s">
        <v>247</v>
      </c>
      <c r="H115" s="167" t="s">
        <v>243</v>
      </c>
      <c r="I115" s="178">
        <v>27.1</v>
      </c>
      <c r="J115" s="482"/>
      <c r="K115" s="168">
        <v>255</v>
      </c>
      <c r="L115" s="169" t="e">
        <f t="shared" si="2"/>
        <v>#DIV/0!</v>
      </c>
      <c r="M115" s="170">
        <f>IF(K115="nio",0,IF(K115&gt;0,VLOOKUP(G115,'3-Productie normen'!A:L,VLOOKUP(K115,'3-Productie normen'!N:O,2,FALSE),FALSE)))</f>
        <v>0</v>
      </c>
      <c r="N115" s="171" t="str">
        <f>VLOOKUP(G115,'3-Productie normen'!A:L,10,FALSE)</f>
        <v>V</v>
      </c>
      <c r="O115" s="171"/>
      <c r="Q115" s="130">
        <f t="shared" si="3"/>
        <v>6910.5</v>
      </c>
    </row>
    <row r="116" spans="1:17" ht="14.1" customHeight="1">
      <c r="A116" s="147">
        <v>116</v>
      </c>
      <c r="B116" s="165" t="s">
        <v>240</v>
      </c>
      <c r="C116" s="165" t="s">
        <v>529</v>
      </c>
      <c r="D116" s="133">
        <v>1</v>
      </c>
      <c r="E116" s="166" t="s">
        <v>389</v>
      </c>
      <c r="F116" s="127" t="s">
        <v>359</v>
      </c>
      <c r="G116" s="127" t="s">
        <v>247</v>
      </c>
      <c r="H116" s="167" t="s">
        <v>243</v>
      </c>
      <c r="I116" s="178">
        <v>36.26</v>
      </c>
      <c r="J116" s="482"/>
      <c r="K116" s="168">
        <v>255</v>
      </c>
      <c r="L116" s="169" t="e">
        <f t="shared" si="2"/>
        <v>#DIV/0!</v>
      </c>
      <c r="M116" s="170">
        <f>IF(K116="nio",0,IF(K116&gt;0,VLOOKUP(G116,'3-Productie normen'!A:L,VLOOKUP(K116,'3-Productie normen'!N:O,2,FALSE),FALSE)))</f>
        <v>0</v>
      </c>
      <c r="N116" s="171" t="str">
        <f>VLOOKUP(G116,'3-Productie normen'!A:L,10,FALSE)</f>
        <v>V</v>
      </c>
      <c r="O116" s="171"/>
      <c r="Q116" s="130">
        <f t="shared" si="3"/>
        <v>9246.2999999999993</v>
      </c>
    </row>
    <row r="117" spans="1:17" ht="14.1" customHeight="1">
      <c r="A117" s="147">
        <v>117</v>
      </c>
      <c r="B117" s="165" t="s">
        <v>240</v>
      </c>
      <c r="C117" s="165" t="s">
        <v>529</v>
      </c>
      <c r="D117" s="133">
        <v>1</v>
      </c>
      <c r="E117" s="166" t="s">
        <v>390</v>
      </c>
      <c r="F117" s="127" t="s">
        <v>359</v>
      </c>
      <c r="G117" s="127" t="s">
        <v>247</v>
      </c>
      <c r="H117" s="167" t="s">
        <v>243</v>
      </c>
      <c r="I117" s="178">
        <v>45.35</v>
      </c>
      <c r="J117" s="482"/>
      <c r="K117" s="168">
        <v>255</v>
      </c>
      <c r="L117" s="169" t="e">
        <f t="shared" si="2"/>
        <v>#DIV/0!</v>
      </c>
      <c r="M117" s="170">
        <f>IF(K117="nio",0,IF(K117&gt;0,VLOOKUP(G117,'3-Productie normen'!A:L,VLOOKUP(K117,'3-Productie normen'!N:O,2,FALSE),FALSE)))</f>
        <v>0</v>
      </c>
      <c r="N117" s="171" t="str">
        <f>VLOOKUP(G117,'3-Productie normen'!A:L,10,FALSE)</f>
        <v>V</v>
      </c>
      <c r="O117" s="171"/>
      <c r="Q117" s="130">
        <f t="shared" si="3"/>
        <v>11564.25</v>
      </c>
    </row>
    <row r="118" spans="1:17" ht="14.1" customHeight="1">
      <c r="A118" s="147">
        <v>118</v>
      </c>
      <c r="B118" s="165" t="s">
        <v>240</v>
      </c>
      <c r="C118" s="165" t="s">
        <v>529</v>
      </c>
      <c r="D118" s="133">
        <v>1</v>
      </c>
      <c r="E118" s="166" t="s">
        <v>391</v>
      </c>
      <c r="F118" s="127" t="s">
        <v>392</v>
      </c>
      <c r="G118" s="127" t="s">
        <v>217</v>
      </c>
      <c r="H118" s="127" t="s">
        <v>243</v>
      </c>
      <c r="I118" s="529">
        <v>173.82</v>
      </c>
      <c r="J118" s="482"/>
      <c r="K118" s="168">
        <v>255</v>
      </c>
      <c r="L118" s="169" t="e">
        <f t="shared" si="2"/>
        <v>#DIV/0!</v>
      </c>
      <c r="M118" s="170">
        <f>IF(K118="nio",0,IF(K118&gt;0,VLOOKUP(G118,'3-Productie normen'!A:L,VLOOKUP(K118,'3-Productie normen'!N:O,2,FALSE),FALSE)))</f>
        <v>0</v>
      </c>
      <c r="N118" s="171" t="str">
        <f>VLOOKUP(G118,'3-Productie normen'!A:L,10,FALSE)</f>
        <v>B</v>
      </c>
      <c r="O118" s="171"/>
      <c r="Q118" s="130">
        <f t="shared" si="3"/>
        <v>44324.1</v>
      </c>
    </row>
    <row r="119" spans="1:17" ht="14.1" customHeight="1">
      <c r="A119" s="147">
        <v>119</v>
      </c>
      <c r="B119" s="165" t="s">
        <v>240</v>
      </c>
      <c r="C119" s="165" t="s">
        <v>529</v>
      </c>
      <c r="D119" s="179">
        <v>1</v>
      </c>
      <c r="E119" s="176" t="s">
        <v>393</v>
      </c>
      <c r="F119" s="177" t="s">
        <v>394</v>
      </c>
      <c r="G119" s="124" t="s">
        <v>108</v>
      </c>
      <c r="H119" s="177" t="s">
        <v>264</v>
      </c>
      <c r="I119" s="178">
        <v>5.85</v>
      </c>
      <c r="J119" s="482"/>
      <c r="K119" s="168">
        <v>255</v>
      </c>
      <c r="L119" s="169" t="e">
        <f t="shared" si="2"/>
        <v>#DIV/0!</v>
      </c>
      <c r="M119" s="170">
        <f>IF(K119="nio",0,IF(K119&gt;0,VLOOKUP(G119,'3-Productie normen'!A:L,VLOOKUP(K119,'3-Productie normen'!N:O,2,FALSE),FALSE)))</f>
        <v>0</v>
      </c>
      <c r="N119" s="171" t="str">
        <f>VLOOKUP(G119,'3-Productie normen'!A:L,10,FALSE)</f>
        <v>V</v>
      </c>
      <c r="O119" s="171"/>
      <c r="Q119" s="130">
        <f t="shared" si="3"/>
        <v>1491.75</v>
      </c>
    </row>
    <row r="120" spans="1:17" ht="14.1" customHeight="1">
      <c r="A120" s="147">
        <v>120</v>
      </c>
      <c r="B120" s="165" t="s">
        <v>240</v>
      </c>
      <c r="C120" s="165" t="s">
        <v>529</v>
      </c>
      <c r="D120" s="133">
        <v>1</v>
      </c>
      <c r="E120" s="166" t="s">
        <v>395</v>
      </c>
      <c r="F120" s="167" t="s">
        <v>242</v>
      </c>
      <c r="G120" s="167" t="s">
        <v>217</v>
      </c>
      <c r="H120" s="167" t="s">
        <v>243</v>
      </c>
      <c r="I120" s="178">
        <v>17.2</v>
      </c>
      <c r="J120" s="482"/>
      <c r="K120" s="168">
        <v>255</v>
      </c>
      <c r="L120" s="169" t="e">
        <f t="shared" si="2"/>
        <v>#DIV/0!</v>
      </c>
      <c r="M120" s="170">
        <f>IF(K120="nio",0,IF(K120&gt;0,VLOOKUP(G120,'3-Productie normen'!A:L,VLOOKUP(K120,'3-Productie normen'!N:O,2,FALSE),FALSE)))</f>
        <v>0</v>
      </c>
      <c r="N120" s="171" t="str">
        <f>VLOOKUP(G120,'3-Productie normen'!A:L,10,FALSE)</f>
        <v>B</v>
      </c>
      <c r="O120" s="171"/>
      <c r="Q120" s="130">
        <f t="shared" si="3"/>
        <v>4386</v>
      </c>
    </row>
    <row r="121" spans="1:17" ht="14.1" customHeight="1">
      <c r="A121" s="147">
        <v>121</v>
      </c>
      <c r="B121" s="165" t="s">
        <v>240</v>
      </c>
      <c r="C121" s="165" t="s">
        <v>529</v>
      </c>
      <c r="D121" s="133">
        <v>1</v>
      </c>
      <c r="E121" s="166" t="s">
        <v>396</v>
      </c>
      <c r="F121" s="167" t="s">
        <v>242</v>
      </c>
      <c r="G121" s="167" t="s">
        <v>217</v>
      </c>
      <c r="H121" s="167" t="s">
        <v>243</v>
      </c>
      <c r="I121" s="178">
        <v>24.62</v>
      </c>
      <c r="J121" s="482"/>
      <c r="K121" s="168">
        <v>255</v>
      </c>
      <c r="L121" s="169" t="e">
        <f t="shared" si="2"/>
        <v>#DIV/0!</v>
      </c>
      <c r="M121" s="170">
        <f>IF(K121="nio",0,IF(K121&gt;0,VLOOKUP(G121,'3-Productie normen'!A:L,VLOOKUP(K121,'3-Productie normen'!N:O,2,FALSE),FALSE)))</f>
        <v>0</v>
      </c>
      <c r="N121" s="171" t="str">
        <f>VLOOKUP(G121,'3-Productie normen'!A:L,10,FALSE)</f>
        <v>B</v>
      </c>
      <c r="O121" s="171"/>
      <c r="Q121" s="130">
        <f t="shared" si="3"/>
        <v>6278.1</v>
      </c>
    </row>
    <row r="122" spans="1:17" ht="14.1" customHeight="1">
      <c r="A122" s="147">
        <v>122</v>
      </c>
      <c r="B122" s="165" t="s">
        <v>240</v>
      </c>
      <c r="C122" s="165" t="s">
        <v>529</v>
      </c>
      <c r="D122" s="133">
        <v>1</v>
      </c>
      <c r="E122" s="166" t="s">
        <v>397</v>
      </c>
      <c r="F122" s="167" t="s">
        <v>242</v>
      </c>
      <c r="G122" s="167" t="s">
        <v>217</v>
      </c>
      <c r="H122" s="167" t="s">
        <v>243</v>
      </c>
      <c r="I122" s="178">
        <v>30.98</v>
      </c>
      <c r="J122" s="482"/>
      <c r="K122" s="168">
        <v>255</v>
      </c>
      <c r="L122" s="169" t="e">
        <f t="shared" si="2"/>
        <v>#DIV/0!</v>
      </c>
      <c r="M122" s="170">
        <f>IF(K122="nio",0,IF(K122&gt;0,VLOOKUP(G122,'3-Productie normen'!A:L,VLOOKUP(K122,'3-Productie normen'!N:O,2,FALSE),FALSE)))</f>
        <v>0</v>
      </c>
      <c r="N122" s="171" t="str">
        <f>VLOOKUP(G122,'3-Productie normen'!A:L,10,FALSE)</f>
        <v>B</v>
      </c>
      <c r="O122" s="171"/>
      <c r="Q122" s="130">
        <f t="shared" si="3"/>
        <v>7899.9000000000005</v>
      </c>
    </row>
    <row r="123" spans="1:17" ht="14.1" customHeight="1">
      <c r="A123" s="147">
        <v>123</v>
      </c>
      <c r="B123" s="165" t="s">
        <v>240</v>
      </c>
      <c r="C123" s="165" t="s">
        <v>529</v>
      </c>
      <c r="D123" s="133">
        <v>1</v>
      </c>
      <c r="E123" s="166" t="s">
        <v>398</v>
      </c>
      <c r="F123" s="167" t="s">
        <v>242</v>
      </c>
      <c r="G123" s="167" t="s">
        <v>217</v>
      </c>
      <c r="H123" s="167" t="s">
        <v>243</v>
      </c>
      <c r="I123" s="178">
        <v>28.69</v>
      </c>
      <c r="J123" s="482"/>
      <c r="K123" s="168">
        <v>255</v>
      </c>
      <c r="L123" s="169" t="e">
        <f t="shared" si="2"/>
        <v>#DIV/0!</v>
      </c>
      <c r="M123" s="170">
        <f>IF(K123="nio",0,IF(K123&gt;0,VLOOKUP(G123,'3-Productie normen'!A:L,VLOOKUP(K123,'3-Productie normen'!N:O,2,FALSE),FALSE)))</f>
        <v>0</v>
      </c>
      <c r="N123" s="171" t="str">
        <f>VLOOKUP(G123,'3-Productie normen'!A:L,10,FALSE)</f>
        <v>B</v>
      </c>
      <c r="O123" s="171"/>
      <c r="Q123" s="130">
        <f t="shared" si="3"/>
        <v>7315.9500000000007</v>
      </c>
    </row>
    <row r="124" spans="1:17" ht="14.1" customHeight="1">
      <c r="A124" s="147">
        <v>124</v>
      </c>
      <c r="B124" s="165" t="s">
        <v>240</v>
      </c>
      <c r="C124" s="165" t="s">
        <v>529</v>
      </c>
      <c r="D124" s="133">
        <v>1</v>
      </c>
      <c r="E124" s="166" t="s">
        <v>399</v>
      </c>
      <c r="F124" s="167" t="s">
        <v>242</v>
      </c>
      <c r="G124" s="167" t="s">
        <v>217</v>
      </c>
      <c r="H124" s="167" t="s">
        <v>243</v>
      </c>
      <c r="I124" s="178">
        <v>172.17</v>
      </c>
      <c r="J124" s="482"/>
      <c r="K124" s="168">
        <v>255</v>
      </c>
      <c r="L124" s="169" t="e">
        <f t="shared" si="2"/>
        <v>#DIV/0!</v>
      </c>
      <c r="M124" s="170">
        <f>IF(K124="nio",0,IF(K124&gt;0,VLOOKUP(G124,'3-Productie normen'!A:L,VLOOKUP(K124,'3-Productie normen'!N:O,2,FALSE),FALSE)))</f>
        <v>0</v>
      </c>
      <c r="N124" s="171" t="str">
        <f>VLOOKUP(G124,'3-Productie normen'!A:L,10,FALSE)</f>
        <v>B</v>
      </c>
      <c r="O124" s="171"/>
      <c r="Q124" s="130">
        <f t="shared" si="3"/>
        <v>43903.35</v>
      </c>
    </row>
    <row r="125" spans="1:17" ht="14.1" customHeight="1">
      <c r="A125" s="147">
        <v>125</v>
      </c>
      <c r="B125" s="165" t="s">
        <v>240</v>
      </c>
      <c r="C125" s="165" t="s">
        <v>529</v>
      </c>
      <c r="D125" s="133">
        <v>1</v>
      </c>
      <c r="E125" s="166" t="s">
        <v>400</v>
      </c>
      <c r="F125" s="167" t="s">
        <v>401</v>
      </c>
      <c r="G125" s="167" t="s">
        <v>285</v>
      </c>
      <c r="H125" s="167" t="s">
        <v>243</v>
      </c>
      <c r="I125" s="178">
        <v>15.07</v>
      </c>
      <c r="J125" s="482"/>
      <c r="K125" s="168">
        <v>12</v>
      </c>
      <c r="L125" s="169" t="e">
        <f t="shared" si="2"/>
        <v>#DIV/0!</v>
      </c>
      <c r="M125" s="170">
        <f>IF(K125="nio",0,IF(K125&gt;0,VLOOKUP(G125,'3-Productie normen'!A:L,VLOOKUP(K125,'3-Productie normen'!N:O,2,FALSE),FALSE)))</f>
        <v>0</v>
      </c>
      <c r="N125" s="171" t="str">
        <f>VLOOKUP(G125,'3-Productie normen'!A:L,10,FALSE)</f>
        <v>V</v>
      </c>
      <c r="O125" s="171"/>
      <c r="Q125" s="130">
        <f t="shared" si="3"/>
        <v>180.84</v>
      </c>
    </row>
    <row r="126" spans="1:17" ht="14.1" customHeight="1">
      <c r="A126" s="147">
        <v>126</v>
      </c>
      <c r="B126" s="165" t="s">
        <v>240</v>
      </c>
      <c r="C126" s="165" t="s">
        <v>529</v>
      </c>
      <c r="D126" s="133">
        <v>1</v>
      </c>
      <c r="E126" s="166" t="s">
        <v>402</v>
      </c>
      <c r="F126" s="167" t="s">
        <v>403</v>
      </c>
      <c r="G126" s="167" t="s">
        <v>17</v>
      </c>
      <c r="H126" s="167" t="s">
        <v>308</v>
      </c>
      <c r="I126" s="178">
        <v>17.04</v>
      </c>
      <c r="J126" s="482"/>
      <c r="K126" s="168">
        <v>255</v>
      </c>
      <c r="L126" s="169" t="e">
        <f t="shared" si="2"/>
        <v>#DIV/0!</v>
      </c>
      <c r="M126" s="170">
        <f>IF(K126="nio",0,IF(K126&gt;0,VLOOKUP(G126,'3-Productie normen'!A:L,VLOOKUP(K126,'3-Productie normen'!N:O,2,FALSE),FALSE)))</f>
        <v>0</v>
      </c>
      <c r="N126" s="171" t="str">
        <f>VLOOKUP(G126,'3-Productie normen'!A:L,10,FALSE)</f>
        <v>S</v>
      </c>
      <c r="O126" s="171"/>
      <c r="Q126" s="130">
        <f t="shared" si="3"/>
        <v>4345.2</v>
      </c>
    </row>
    <row r="127" spans="1:17" ht="14.1" customHeight="1">
      <c r="A127" s="147">
        <v>127</v>
      </c>
      <c r="B127" s="165" t="s">
        <v>240</v>
      </c>
      <c r="C127" s="165" t="s">
        <v>529</v>
      </c>
      <c r="D127" s="133">
        <v>1</v>
      </c>
      <c r="E127" s="166" t="s">
        <v>404</v>
      </c>
      <c r="F127" s="167" t="s">
        <v>316</v>
      </c>
      <c r="G127" s="167" t="s">
        <v>17</v>
      </c>
      <c r="H127" s="167" t="s">
        <v>308</v>
      </c>
      <c r="I127" s="178">
        <v>6.3</v>
      </c>
      <c r="J127" s="482"/>
      <c r="K127" s="168">
        <v>255</v>
      </c>
      <c r="L127" s="169" t="e">
        <f t="shared" si="2"/>
        <v>#DIV/0!</v>
      </c>
      <c r="M127" s="170">
        <f>IF(K127="nio",0,IF(K127&gt;0,VLOOKUP(G127,'3-Productie normen'!A:L,VLOOKUP(K127,'3-Productie normen'!N:O,2,FALSE),FALSE)))</f>
        <v>0</v>
      </c>
      <c r="N127" s="171" t="str">
        <f>VLOOKUP(G127,'3-Productie normen'!A:L,10,FALSE)</f>
        <v>S</v>
      </c>
      <c r="O127" s="171"/>
      <c r="Q127" s="130">
        <f t="shared" si="3"/>
        <v>1606.5</v>
      </c>
    </row>
    <row r="128" spans="1:17" ht="14.1" customHeight="1">
      <c r="A128" s="147">
        <v>128</v>
      </c>
      <c r="B128" s="165" t="s">
        <v>240</v>
      </c>
      <c r="C128" s="165" t="s">
        <v>529</v>
      </c>
      <c r="D128" s="133">
        <v>1</v>
      </c>
      <c r="E128" s="166" t="s">
        <v>405</v>
      </c>
      <c r="F128" s="167" t="s">
        <v>403</v>
      </c>
      <c r="G128" s="167" t="s">
        <v>17</v>
      </c>
      <c r="H128" s="167" t="s">
        <v>308</v>
      </c>
      <c r="I128" s="178">
        <v>20.81</v>
      </c>
      <c r="J128" s="482"/>
      <c r="K128" s="168">
        <v>255</v>
      </c>
      <c r="L128" s="169" t="e">
        <f t="shared" si="2"/>
        <v>#DIV/0!</v>
      </c>
      <c r="M128" s="170">
        <f>IF(K128="nio",0,IF(K128&gt;0,VLOOKUP(G128,'3-Productie normen'!A:L,VLOOKUP(K128,'3-Productie normen'!N:O,2,FALSE),FALSE)))</f>
        <v>0</v>
      </c>
      <c r="N128" s="171" t="str">
        <f>VLOOKUP(G128,'3-Productie normen'!A:L,10,FALSE)</f>
        <v>S</v>
      </c>
      <c r="O128" s="171"/>
      <c r="Q128" s="130">
        <f t="shared" si="3"/>
        <v>5306.5499999999993</v>
      </c>
    </row>
    <row r="129" spans="1:17" ht="14.1" customHeight="1">
      <c r="A129" s="147">
        <v>129</v>
      </c>
      <c r="B129" s="165" t="s">
        <v>240</v>
      </c>
      <c r="C129" s="165" t="s">
        <v>529</v>
      </c>
      <c r="D129" s="133">
        <v>1</v>
      </c>
      <c r="E129" s="166" t="s">
        <v>406</v>
      </c>
      <c r="F129" s="167" t="s">
        <v>403</v>
      </c>
      <c r="G129" s="167" t="s">
        <v>17</v>
      </c>
      <c r="H129" s="167" t="s">
        <v>308</v>
      </c>
      <c r="I129" s="178">
        <v>15.75</v>
      </c>
      <c r="J129" s="482"/>
      <c r="K129" s="168">
        <v>255</v>
      </c>
      <c r="L129" s="169" t="e">
        <f t="shared" si="2"/>
        <v>#DIV/0!</v>
      </c>
      <c r="M129" s="170">
        <f>IF(K129="nio",0,IF(K129&gt;0,VLOOKUP(G129,'3-Productie normen'!A:L,VLOOKUP(K129,'3-Productie normen'!N:O,2,FALSE),FALSE)))</f>
        <v>0</v>
      </c>
      <c r="N129" s="171" t="str">
        <f>VLOOKUP(G129,'3-Productie normen'!A:L,10,FALSE)</f>
        <v>S</v>
      </c>
      <c r="O129" s="171"/>
      <c r="Q129" s="130">
        <f t="shared" si="3"/>
        <v>4016.25</v>
      </c>
    </row>
    <row r="130" spans="1:17" ht="14.1" customHeight="1">
      <c r="A130" s="147">
        <v>130</v>
      </c>
      <c r="B130" s="165" t="s">
        <v>240</v>
      </c>
      <c r="C130" s="165" t="s">
        <v>529</v>
      </c>
      <c r="D130" s="133">
        <v>1</v>
      </c>
      <c r="E130" s="166" t="s">
        <v>407</v>
      </c>
      <c r="F130" s="167" t="s">
        <v>403</v>
      </c>
      <c r="G130" s="167" t="s">
        <v>17</v>
      </c>
      <c r="H130" s="167" t="s">
        <v>308</v>
      </c>
      <c r="I130" s="178">
        <v>10.1</v>
      </c>
      <c r="J130" s="482"/>
      <c r="K130" s="168">
        <v>255</v>
      </c>
      <c r="L130" s="169" t="e">
        <f t="shared" si="2"/>
        <v>#DIV/0!</v>
      </c>
      <c r="M130" s="170">
        <f>IF(K130="nio",0,IF(K130&gt;0,VLOOKUP(G130,'3-Productie normen'!A:L,VLOOKUP(K130,'3-Productie normen'!N:O,2,FALSE),FALSE)))</f>
        <v>0</v>
      </c>
      <c r="N130" s="171" t="str">
        <f>VLOOKUP(G130,'3-Productie normen'!A:L,10,FALSE)</f>
        <v>S</v>
      </c>
      <c r="O130" s="171"/>
      <c r="Q130" s="130">
        <f t="shared" si="3"/>
        <v>2575.5</v>
      </c>
    </row>
    <row r="131" spans="1:17" ht="14.1" customHeight="1">
      <c r="A131" s="147">
        <v>131</v>
      </c>
      <c r="B131" s="165" t="s">
        <v>240</v>
      </c>
      <c r="C131" s="165" t="s">
        <v>529</v>
      </c>
      <c r="D131" s="133">
        <v>1</v>
      </c>
      <c r="E131" s="166" t="s">
        <v>408</v>
      </c>
      <c r="F131" s="167" t="s">
        <v>409</v>
      </c>
      <c r="G131" s="167" t="s">
        <v>288</v>
      </c>
      <c r="H131" s="167" t="s">
        <v>243</v>
      </c>
      <c r="I131" s="178">
        <v>56.27</v>
      </c>
      <c r="J131" s="482"/>
      <c r="K131" s="168">
        <v>255</v>
      </c>
      <c r="L131" s="169" t="e">
        <f t="shared" si="2"/>
        <v>#DIV/0!</v>
      </c>
      <c r="M131" s="170">
        <f>IF(K131="nio",0,IF(K131&gt;0,VLOOKUP(G131,'3-Productie normen'!A:L,VLOOKUP(K131,'3-Productie normen'!N:O,2,FALSE),FALSE)))</f>
        <v>0</v>
      </c>
      <c r="N131" s="171" t="str">
        <f>VLOOKUP(G131,'3-Productie normen'!A:L,10,FALSE)</f>
        <v>V</v>
      </c>
      <c r="O131" s="171"/>
      <c r="Q131" s="130">
        <f t="shared" si="3"/>
        <v>14348.85</v>
      </c>
    </row>
    <row r="132" spans="1:17" ht="14.1" customHeight="1">
      <c r="A132" s="147">
        <v>132</v>
      </c>
      <c r="B132" s="165" t="s">
        <v>240</v>
      </c>
      <c r="C132" s="165" t="s">
        <v>529</v>
      </c>
      <c r="D132" s="133">
        <v>1</v>
      </c>
      <c r="E132" s="166" t="s">
        <v>410</v>
      </c>
      <c r="F132" s="167" t="s">
        <v>409</v>
      </c>
      <c r="G132" s="167" t="s">
        <v>288</v>
      </c>
      <c r="H132" s="167" t="s">
        <v>243</v>
      </c>
      <c r="I132" s="178">
        <v>116.85</v>
      </c>
      <c r="J132" s="482"/>
      <c r="K132" s="168">
        <v>255</v>
      </c>
      <c r="L132" s="169" t="e">
        <f t="shared" si="2"/>
        <v>#DIV/0!</v>
      </c>
      <c r="M132" s="170">
        <f>IF(K132="nio",0,IF(K132&gt;0,VLOOKUP(G132,'3-Productie normen'!A:L,VLOOKUP(K132,'3-Productie normen'!N:O,2,FALSE),FALSE)))</f>
        <v>0</v>
      </c>
      <c r="N132" s="171" t="str">
        <f>VLOOKUP(G132,'3-Productie normen'!A:L,10,FALSE)</f>
        <v>V</v>
      </c>
      <c r="O132" s="171"/>
      <c r="Q132" s="130">
        <f t="shared" si="3"/>
        <v>29796.75</v>
      </c>
    </row>
    <row r="133" spans="1:17" ht="14.1" customHeight="1">
      <c r="A133" s="147">
        <v>133</v>
      </c>
      <c r="B133" s="165" t="s">
        <v>240</v>
      </c>
      <c r="C133" s="165" t="s">
        <v>529</v>
      </c>
      <c r="D133" s="133">
        <v>1</v>
      </c>
      <c r="E133" s="166" t="s">
        <v>411</v>
      </c>
      <c r="F133" s="167" t="s">
        <v>409</v>
      </c>
      <c r="G133" s="167" t="s">
        <v>288</v>
      </c>
      <c r="H133" s="167" t="s">
        <v>243</v>
      </c>
      <c r="I133" s="178">
        <v>44.42</v>
      </c>
      <c r="J133" s="482"/>
      <c r="K133" s="168">
        <v>255</v>
      </c>
      <c r="L133" s="169" t="e">
        <f t="shared" si="2"/>
        <v>#DIV/0!</v>
      </c>
      <c r="M133" s="170">
        <f>IF(K133="nio",0,IF(K133&gt;0,VLOOKUP(G133,'3-Productie normen'!A:L,VLOOKUP(K133,'3-Productie normen'!N:O,2,FALSE),FALSE)))</f>
        <v>0</v>
      </c>
      <c r="N133" s="171" t="str">
        <f>VLOOKUP(G133,'3-Productie normen'!A:L,10,FALSE)</f>
        <v>V</v>
      </c>
      <c r="O133" s="171"/>
      <c r="Q133" s="130">
        <f t="shared" si="3"/>
        <v>11327.1</v>
      </c>
    </row>
    <row r="134" spans="1:17" ht="14.1" customHeight="1">
      <c r="A134" s="147">
        <v>134</v>
      </c>
      <c r="B134" s="165" t="s">
        <v>240</v>
      </c>
      <c r="C134" s="165" t="s">
        <v>529</v>
      </c>
      <c r="D134" s="133">
        <v>1</v>
      </c>
      <c r="E134" s="166" t="s">
        <v>412</v>
      </c>
      <c r="F134" s="167" t="s">
        <v>409</v>
      </c>
      <c r="G134" s="167" t="s">
        <v>288</v>
      </c>
      <c r="H134" s="167" t="s">
        <v>264</v>
      </c>
      <c r="I134" s="178">
        <v>13.61</v>
      </c>
      <c r="J134" s="482"/>
      <c r="K134" s="168">
        <v>255</v>
      </c>
      <c r="L134" s="169" t="e">
        <f t="shared" si="2"/>
        <v>#DIV/0!</v>
      </c>
      <c r="M134" s="170">
        <f>IF(K134="nio",0,IF(K134&gt;0,VLOOKUP(G134,'3-Productie normen'!A:L,VLOOKUP(K134,'3-Productie normen'!N:O,2,FALSE),FALSE)))</f>
        <v>0</v>
      </c>
      <c r="N134" s="171" t="str">
        <f>VLOOKUP(G134,'3-Productie normen'!A:L,10,FALSE)</f>
        <v>V</v>
      </c>
      <c r="O134" s="171"/>
      <c r="Q134" s="130">
        <f t="shared" si="3"/>
        <v>3470.5499999999997</v>
      </c>
    </row>
    <row r="135" spans="1:17" ht="14.1" customHeight="1">
      <c r="A135" s="147">
        <v>135</v>
      </c>
      <c r="B135" s="165" t="s">
        <v>240</v>
      </c>
      <c r="C135" s="165" t="s">
        <v>529</v>
      </c>
      <c r="D135" s="133">
        <v>1</v>
      </c>
      <c r="E135" s="166" t="s">
        <v>413</v>
      </c>
      <c r="F135" s="167" t="s">
        <v>409</v>
      </c>
      <c r="G135" s="167" t="s">
        <v>288</v>
      </c>
      <c r="H135" s="167" t="s">
        <v>243</v>
      </c>
      <c r="I135" s="178">
        <v>83.98</v>
      </c>
      <c r="J135" s="482"/>
      <c r="K135" s="168">
        <v>255</v>
      </c>
      <c r="L135" s="169" t="e">
        <f t="shared" si="2"/>
        <v>#DIV/0!</v>
      </c>
      <c r="M135" s="170">
        <f>IF(K135="nio",0,IF(K135&gt;0,VLOOKUP(G135,'3-Productie normen'!A:L,VLOOKUP(K135,'3-Productie normen'!N:O,2,FALSE),FALSE)))</f>
        <v>0</v>
      </c>
      <c r="N135" s="171" t="str">
        <f>VLOOKUP(G135,'3-Productie normen'!A:L,10,FALSE)</f>
        <v>V</v>
      </c>
      <c r="O135" s="171"/>
      <c r="Q135" s="130">
        <f t="shared" si="3"/>
        <v>21414.9</v>
      </c>
    </row>
    <row r="136" spans="1:17" ht="14.1" customHeight="1">
      <c r="A136" s="147">
        <v>136</v>
      </c>
      <c r="B136" s="165" t="s">
        <v>240</v>
      </c>
      <c r="C136" s="165" t="s">
        <v>529</v>
      </c>
      <c r="D136" s="133">
        <v>1</v>
      </c>
      <c r="E136" s="166" t="s">
        <v>414</v>
      </c>
      <c r="F136" s="167" t="s">
        <v>409</v>
      </c>
      <c r="G136" s="167" t="s">
        <v>288</v>
      </c>
      <c r="H136" s="167" t="s">
        <v>243</v>
      </c>
      <c r="I136" s="178">
        <v>55.05</v>
      </c>
      <c r="J136" s="482"/>
      <c r="K136" s="168">
        <v>255</v>
      </c>
      <c r="L136" s="169" t="e">
        <f t="shared" si="2"/>
        <v>#DIV/0!</v>
      </c>
      <c r="M136" s="170">
        <f>IF(K136="nio",0,IF(K136&gt;0,VLOOKUP(G136,'3-Productie normen'!A:L,VLOOKUP(K136,'3-Productie normen'!N:O,2,FALSE),FALSE)))</f>
        <v>0</v>
      </c>
      <c r="N136" s="171" t="str">
        <f>VLOOKUP(G136,'3-Productie normen'!A:L,10,FALSE)</f>
        <v>V</v>
      </c>
      <c r="O136" s="171"/>
      <c r="Q136" s="130">
        <f t="shared" si="3"/>
        <v>14037.75</v>
      </c>
    </row>
    <row r="137" spans="1:17" ht="14.1" customHeight="1">
      <c r="A137" s="147">
        <v>137</v>
      </c>
      <c r="B137" s="165" t="s">
        <v>240</v>
      </c>
      <c r="C137" s="165" t="s">
        <v>529</v>
      </c>
      <c r="D137" s="133">
        <v>1</v>
      </c>
      <c r="E137" s="166" t="s">
        <v>415</v>
      </c>
      <c r="F137" s="167" t="s">
        <v>409</v>
      </c>
      <c r="G137" s="167" t="s">
        <v>288</v>
      </c>
      <c r="H137" s="167" t="s">
        <v>243</v>
      </c>
      <c r="I137" s="178">
        <v>34.39</v>
      </c>
      <c r="J137" s="482"/>
      <c r="K137" s="168">
        <v>255</v>
      </c>
      <c r="L137" s="169" t="e">
        <f t="shared" si="2"/>
        <v>#DIV/0!</v>
      </c>
      <c r="M137" s="170">
        <f>IF(K137="nio",0,IF(K137&gt;0,VLOOKUP(G137,'3-Productie normen'!A:L,VLOOKUP(K137,'3-Productie normen'!N:O,2,FALSE),FALSE)))</f>
        <v>0</v>
      </c>
      <c r="N137" s="171" t="str">
        <f>VLOOKUP(G137,'3-Productie normen'!A:L,10,FALSE)</f>
        <v>V</v>
      </c>
      <c r="O137" s="171"/>
      <c r="Q137" s="130">
        <f t="shared" si="3"/>
        <v>8769.4500000000007</v>
      </c>
    </row>
    <row r="138" spans="1:17" ht="14.1" customHeight="1">
      <c r="A138" s="147">
        <v>138</v>
      </c>
      <c r="B138" s="165" t="s">
        <v>240</v>
      </c>
      <c r="C138" s="165" t="s">
        <v>529</v>
      </c>
      <c r="D138" s="133">
        <v>1</v>
      </c>
      <c r="E138" s="166" t="s">
        <v>416</v>
      </c>
      <c r="F138" s="167" t="s">
        <v>409</v>
      </c>
      <c r="G138" s="167" t="s">
        <v>288</v>
      </c>
      <c r="H138" s="167" t="s">
        <v>243</v>
      </c>
      <c r="I138" s="178">
        <v>95.9</v>
      </c>
      <c r="J138" s="482"/>
      <c r="K138" s="168">
        <v>255</v>
      </c>
      <c r="L138" s="169" t="e">
        <f t="shared" ref="L138:L201" si="4">IF(K138="nio",0,IF(K138&gt;0,K138*I138/M138,0))*J138</f>
        <v>#DIV/0!</v>
      </c>
      <c r="M138" s="170">
        <f>IF(K138="nio",0,IF(K138&gt;0,VLOOKUP(G138,'3-Productie normen'!A:L,VLOOKUP(K138,'3-Productie normen'!N:O,2,FALSE),FALSE)))</f>
        <v>0</v>
      </c>
      <c r="N138" s="171" t="str">
        <f>VLOOKUP(G138,'3-Productie normen'!A:L,10,FALSE)</f>
        <v>V</v>
      </c>
      <c r="O138" s="171"/>
      <c r="Q138" s="130">
        <f t="shared" ref="Q138:Q201" si="5">SUM(K138:K138)*I138</f>
        <v>24454.5</v>
      </c>
    </row>
    <row r="139" spans="1:17" ht="14.1" customHeight="1">
      <c r="A139" s="147">
        <v>139</v>
      </c>
      <c r="B139" s="165" t="s">
        <v>240</v>
      </c>
      <c r="C139" s="165" t="s">
        <v>529</v>
      </c>
      <c r="D139" s="133">
        <v>1</v>
      </c>
      <c r="E139" s="166" t="s">
        <v>417</v>
      </c>
      <c r="F139" s="167" t="s">
        <v>418</v>
      </c>
      <c r="G139" s="167" t="s">
        <v>328</v>
      </c>
      <c r="H139" s="167" t="s">
        <v>329</v>
      </c>
      <c r="I139" s="178">
        <v>13.12</v>
      </c>
      <c r="J139" s="482"/>
      <c r="K139" s="168">
        <v>52</v>
      </c>
      <c r="L139" s="169" t="e">
        <f t="shared" si="4"/>
        <v>#DIV/0!</v>
      </c>
      <c r="M139" s="170">
        <f>IF(K139="nio",0,IF(K139&gt;0,VLOOKUP(G139,'3-Productie normen'!A:L,VLOOKUP(K139,'3-Productie normen'!N:O,2,FALSE),FALSE)))</f>
        <v>0</v>
      </c>
      <c r="N139" s="171" t="str">
        <f>VLOOKUP(G139,'3-Productie normen'!A:L,10,FALSE)</f>
        <v>V</v>
      </c>
      <c r="O139" s="171"/>
      <c r="Q139" s="130">
        <f t="shared" si="5"/>
        <v>682.24</v>
      </c>
    </row>
    <row r="140" spans="1:17" ht="14.1" customHeight="1">
      <c r="A140" s="147">
        <v>140</v>
      </c>
      <c r="B140" s="165" t="s">
        <v>240</v>
      </c>
      <c r="C140" s="165" t="s">
        <v>529</v>
      </c>
      <c r="D140" s="133">
        <v>1</v>
      </c>
      <c r="E140" s="166" t="s">
        <v>419</v>
      </c>
      <c r="F140" s="167" t="s">
        <v>418</v>
      </c>
      <c r="G140" s="167" t="s">
        <v>328</v>
      </c>
      <c r="H140" s="167" t="s">
        <v>329</v>
      </c>
      <c r="I140" s="178">
        <v>11.6</v>
      </c>
      <c r="J140" s="482"/>
      <c r="K140" s="168">
        <v>52</v>
      </c>
      <c r="L140" s="169" t="e">
        <f t="shared" si="4"/>
        <v>#DIV/0!</v>
      </c>
      <c r="M140" s="170">
        <f>IF(K140="nio",0,IF(K140&gt;0,VLOOKUP(G140,'3-Productie normen'!A:L,VLOOKUP(K140,'3-Productie normen'!N:O,2,FALSE),FALSE)))</f>
        <v>0</v>
      </c>
      <c r="N140" s="171" t="str">
        <f>VLOOKUP(G140,'3-Productie normen'!A:L,10,FALSE)</f>
        <v>V</v>
      </c>
      <c r="O140" s="171"/>
      <c r="Q140" s="130">
        <f t="shared" si="5"/>
        <v>603.19999999999993</v>
      </c>
    </row>
    <row r="141" spans="1:17" ht="14.1" customHeight="1">
      <c r="A141" s="147">
        <v>141</v>
      </c>
      <c r="B141" s="165" t="s">
        <v>240</v>
      </c>
      <c r="C141" s="165" t="s">
        <v>529</v>
      </c>
      <c r="D141" s="133">
        <v>1</v>
      </c>
      <c r="E141" s="166" t="s">
        <v>420</v>
      </c>
      <c r="F141" s="167" t="s">
        <v>421</v>
      </c>
      <c r="G141" s="167" t="s">
        <v>328</v>
      </c>
      <c r="H141" s="167" t="s">
        <v>329</v>
      </c>
      <c r="I141" s="178">
        <v>16.75</v>
      </c>
      <c r="J141" s="482"/>
      <c r="K141" s="168">
        <v>255</v>
      </c>
      <c r="L141" s="169" t="e">
        <f t="shared" si="4"/>
        <v>#DIV/0!</v>
      </c>
      <c r="M141" s="170">
        <f>IF(K141="nio",0,IF(K141&gt;0,VLOOKUP(G141,'3-Productie normen'!A:L,VLOOKUP(K141,'3-Productie normen'!N:O,2,FALSE),FALSE)))</f>
        <v>0</v>
      </c>
      <c r="N141" s="171" t="str">
        <f>VLOOKUP(G141,'3-Productie normen'!A:L,10,FALSE)</f>
        <v>V</v>
      </c>
      <c r="O141" s="171"/>
      <c r="Q141" s="130">
        <f t="shared" si="5"/>
        <v>4271.25</v>
      </c>
    </row>
    <row r="142" spans="1:17" ht="14.1" customHeight="1">
      <c r="A142" s="147">
        <v>142</v>
      </c>
      <c r="B142" s="165" t="s">
        <v>240</v>
      </c>
      <c r="C142" s="165" t="s">
        <v>529</v>
      </c>
      <c r="D142" s="133">
        <v>1</v>
      </c>
      <c r="E142" s="166" t="s">
        <v>422</v>
      </c>
      <c r="F142" s="167" t="s">
        <v>421</v>
      </c>
      <c r="G142" s="167" t="s">
        <v>328</v>
      </c>
      <c r="H142" s="167" t="s">
        <v>329</v>
      </c>
      <c r="I142" s="178">
        <v>21.61</v>
      </c>
      <c r="J142" s="482"/>
      <c r="K142" s="168">
        <v>255</v>
      </c>
      <c r="L142" s="169" t="e">
        <f t="shared" si="4"/>
        <v>#DIV/0!</v>
      </c>
      <c r="M142" s="170">
        <f>IF(K142="nio",0,IF(K142&gt;0,VLOOKUP(G142,'3-Productie normen'!A:L,VLOOKUP(K142,'3-Productie normen'!N:O,2,FALSE),FALSE)))</f>
        <v>0</v>
      </c>
      <c r="N142" s="171" t="str">
        <f>VLOOKUP(G142,'3-Productie normen'!A:L,10,FALSE)</f>
        <v>V</v>
      </c>
      <c r="O142" s="171"/>
      <c r="Q142" s="130">
        <f t="shared" si="5"/>
        <v>5510.55</v>
      </c>
    </row>
    <row r="143" spans="1:17" ht="14.1" customHeight="1">
      <c r="A143" s="147">
        <v>143</v>
      </c>
      <c r="B143" s="165" t="s">
        <v>240</v>
      </c>
      <c r="C143" s="165" t="s">
        <v>529</v>
      </c>
      <c r="D143" s="133">
        <v>1</v>
      </c>
      <c r="E143" s="166" t="s">
        <v>423</v>
      </c>
      <c r="F143" s="165" t="s">
        <v>421</v>
      </c>
      <c r="G143" s="165" t="s">
        <v>328</v>
      </c>
      <c r="H143" s="167" t="s">
        <v>264</v>
      </c>
      <c r="I143" s="178">
        <v>18.84</v>
      </c>
      <c r="J143" s="482"/>
      <c r="K143" s="168">
        <v>255</v>
      </c>
      <c r="L143" s="169" t="e">
        <f t="shared" si="4"/>
        <v>#DIV/0!</v>
      </c>
      <c r="M143" s="170">
        <f>IF(K143="nio",0,IF(K143&gt;0,VLOOKUP(G143,'3-Productie normen'!A:L,VLOOKUP(K143,'3-Productie normen'!N:O,2,FALSE),FALSE)))</f>
        <v>0</v>
      </c>
      <c r="N143" s="171" t="str">
        <f>VLOOKUP(G143,'3-Productie normen'!A:L,10,FALSE)</f>
        <v>V</v>
      </c>
      <c r="O143" s="171"/>
      <c r="Q143" s="130">
        <f t="shared" si="5"/>
        <v>4804.2</v>
      </c>
    </row>
    <row r="144" spans="1:17" ht="14.1" customHeight="1">
      <c r="A144" s="147">
        <v>144</v>
      </c>
      <c r="B144" s="165" t="s">
        <v>240</v>
      </c>
      <c r="C144" s="165" t="s">
        <v>529</v>
      </c>
      <c r="D144" s="133">
        <v>1</v>
      </c>
      <c r="E144" s="166" t="s">
        <v>424</v>
      </c>
      <c r="F144" s="165" t="s">
        <v>421</v>
      </c>
      <c r="G144" s="165" t="s">
        <v>328</v>
      </c>
      <c r="H144" s="167" t="s">
        <v>243</v>
      </c>
      <c r="I144" s="178">
        <v>11.59</v>
      </c>
      <c r="J144" s="482"/>
      <c r="K144" s="168">
        <v>255</v>
      </c>
      <c r="L144" s="169" t="e">
        <f t="shared" si="4"/>
        <v>#DIV/0!</v>
      </c>
      <c r="M144" s="170">
        <f>IF(K144="nio",0,IF(K144&gt;0,VLOOKUP(G144,'3-Productie normen'!A:L,VLOOKUP(K144,'3-Productie normen'!N:O,2,FALSE),FALSE)))</f>
        <v>0</v>
      </c>
      <c r="N144" s="171" t="str">
        <f>VLOOKUP(G144,'3-Productie normen'!A:L,10,FALSE)</f>
        <v>V</v>
      </c>
      <c r="O144" s="171"/>
      <c r="Q144" s="130">
        <f t="shared" si="5"/>
        <v>2955.45</v>
      </c>
    </row>
    <row r="145" spans="1:17" ht="14.1" customHeight="1">
      <c r="A145" s="147">
        <v>145</v>
      </c>
      <c r="B145" s="165" t="s">
        <v>240</v>
      </c>
      <c r="C145" s="165" t="s">
        <v>529</v>
      </c>
      <c r="D145" s="133">
        <v>1</v>
      </c>
      <c r="E145" s="166" t="s">
        <v>425</v>
      </c>
      <c r="F145" s="165" t="s">
        <v>421</v>
      </c>
      <c r="G145" s="165" t="s">
        <v>328</v>
      </c>
      <c r="H145" s="167" t="s">
        <v>243</v>
      </c>
      <c r="I145" s="178">
        <v>8.0299999999999994</v>
      </c>
      <c r="J145" s="482"/>
      <c r="K145" s="168">
        <v>255</v>
      </c>
      <c r="L145" s="169" t="e">
        <f t="shared" si="4"/>
        <v>#DIV/0!</v>
      </c>
      <c r="M145" s="170">
        <f>IF(K145="nio",0,IF(K145&gt;0,VLOOKUP(G145,'3-Productie normen'!A:L,VLOOKUP(K145,'3-Productie normen'!N:O,2,FALSE),FALSE)))</f>
        <v>0</v>
      </c>
      <c r="N145" s="171" t="str">
        <f>VLOOKUP(G145,'3-Productie normen'!A:L,10,FALSE)</f>
        <v>V</v>
      </c>
      <c r="O145" s="171"/>
      <c r="Q145" s="130">
        <f t="shared" si="5"/>
        <v>2047.6499999999999</v>
      </c>
    </row>
    <row r="146" spans="1:17" ht="14.1" customHeight="1">
      <c r="A146" s="147">
        <v>146</v>
      </c>
      <c r="B146" s="165" t="s">
        <v>240</v>
      </c>
      <c r="C146" s="165" t="s">
        <v>529</v>
      </c>
      <c r="D146" s="133">
        <v>1</v>
      </c>
      <c r="E146" s="166" t="s">
        <v>426</v>
      </c>
      <c r="F146" s="167" t="s">
        <v>421</v>
      </c>
      <c r="G146" s="167" t="s">
        <v>328</v>
      </c>
      <c r="H146" s="167" t="s">
        <v>243</v>
      </c>
      <c r="I146" s="178">
        <v>10.629999999999999</v>
      </c>
      <c r="J146" s="482"/>
      <c r="K146" s="168">
        <v>255</v>
      </c>
      <c r="L146" s="169" t="e">
        <f t="shared" si="4"/>
        <v>#DIV/0!</v>
      </c>
      <c r="M146" s="170">
        <f>IF(K146="nio",0,IF(K146&gt;0,VLOOKUP(G146,'3-Productie normen'!A:L,VLOOKUP(K146,'3-Productie normen'!N:O,2,FALSE),FALSE)))</f>
        <v>0</v>
      </c>
      <c r="N146" s="171" t="str">
        <f>VLOOKUP(G146,'3-Productie normen'!A:L,10,FALSE)</f>
        <v>V</v>
      </c>
      <c r="O146" s="171"/>
      <c r="Q146" s="130">
        <f t="shared" si="5"/>
        <v>2710.6499999999996</v>
      </c>
    </row>
    <row r="147" spans="1:17" ht="14.1" customHeight="1">
      <c r="A147" s="147">
        <v>147</v>
      </c>
      <c r="B147" s="165" t="s">
        <v>240</v>
      </c>
      <c r="C147" s="165" t="s">
        <v>529</v>
      </c>
      <c r="D147" s="133">
        <v>1</v>
      </c>
      <c r="E147" s="166" t="s">
        <v>427</v>
      </c>
      <c r="F147" s="167" t="s">
        <v>347</v>
      </c>
      <c r="G147" s="127" t="s">
        <v>115</v>
      </c>
      <c r="H147" s="167" t="s">
        <v>348</v>
      </c>
      <c r="I147" s="178">
        <v>0.99</v>
      </c>
      <c r="J147" s="482"/>
      <c r="K147" s="168" t="s">
        <v>115</v>
      </c>
      <c r="L147" s="169">
        <f t="shared" si="4"/>
        <v>0</v>
      </c>
      <c r="M147" s="170">
        <f>IF(K147="nio",0,IF(K147&gt;0,VLOOKUP(G147,'3-Productie normen'!A:L,VLOOKUP(K147,'3-Productie normen'!N:O,2,FALSE),FALSE)))</f>
        <v>0</v>
      </c>
      <c r="N147" s="171">
        <f>VLOOKUP(G147,'3-Productie normen'!A:L,10,FALSE)</f>
        <v>0</v>
      </c>
      <c r="O147" s="171"/>
      <c r="Q147" s="130">
        <f t="shared" si="5"/>
        <v>0</v>
      </c>
    </row>
    <row r="148" spans="1:17" ht="14.1" customHeight="1">
      <c r="A148" s="147">
        <v>148</v>
      </c>
      <c r="B148" s="165" t="s">
        <v>240</v>
      </c>
      <c r="C148" s="165" t="s">
        <v>529</v>
      </c>
      <c r="D148" s="133">
        <v>1</v>
      </c>
      <c r="E148" s="166" t="s">
        <v>428</v>
      </c>
      <c r="F148" s="167" t="s">
        <v>347</v>
      </c>
      <c r="G148" s="127" t="s">
        <v>115</v>
      </c>
      <c r="H148" s="167" t="s">
        <v>348</v>
      </c>
      <c r="I148" s="178">
        <v>2.2799999999999998</v>
      </c>
      <c r="J148" s="482"/>
      <c r="K148" s="168" t="s">
        <v>115</v>
      </c>
      <c r="L148" s="169">
        <f t="shared" si="4"/>
        <v>0</v>
      </c>
      <c r="M148" s="170">
        <f>IF(K148="nio",0,IF(K148&gt;0,VLOOKUP(G148,'3-Productie normen'!A:L,VLOOKUP(K148,'3-Productie normen'!N:O,2,FALSE),FALSE)))</f>
        <v>0</v>
      </c>
      <c r="N148" s="171">
        <f>VLOOKUP(G148,'3-Productie normen'!A:L,10,FALSE)</f>
        <v>0</v>
      </c>
      <c r="O148" s="171"/>
      <c r="Q148" s="130">
        <f t="shared" si="5"/>
        <v>0</v>
      </c>
    </row>
    <row r="149" spans="1:17" ht="14.1" customHeight="1">
      <c r="A149" s="147">
        <v>149</v>
      </c>
      <c r="B149" s="165" t="s">
        <v>240</v>
      </c>
      <c r="C149" s="165" t="s">
        <v>529</v>
      </c>
      <c r="D149" s="133">
        <v>1</v>
      </c>
      <c r="E149" s="166" t="s">
        <v>429</v>
      </c>
      <c r="F149" s="167" t="s">
        <v>347</v>
      </c>
      <c r="G149" s="127" t="s">
        <v>115</v>
      </c>
      <c r="H149" s="167" t="s">
        <v>348</v>
      </c>
      <c r="I149" s="178">
        <v>1.1299999999999999</v>
      </c>
      <c r="J149" s="482"/>
      <c r="K149" s="168" t="s">
        <v>115</v>
      </c>
      <c r="L149" s="169">
        <f t="shared" si="4"/>
        <v>0</v>
      </c>
      <c r="M149" s="170">
        <f>IF(K149="nio",0,IF(K149&gt;0,VLOOKUP(G149,'3-Productie normen'!A:L,VLOOKUP(K149,'3-Productie normen'!N:O,2,FALSE),FALSE)))</f>
        <v>0</v>
      </c>
      <c r="N149" s="171">
        <f>VLOOKUP(G149,'3-Productie normen'!A:L,10,FALSE)</f>
        <v>0</v>
      </c>
      <c r="O149" s="171"/>
      <c r="Q149" s="130">
        <f t="shared" si="5"/>
        <v>0</v>
      </c>
    </row>
    <row r="150" spans="1:17" ht="14.1" customHeight="1">
      <c r="A150" s="147">
        <v>150</v>
      </c>
      <c r="B150" s="165" t="s">
        <v>240</v>
      </c>
      <c r="C150" s="165" t="s">
        <v>529</v>
      </c>
      <c r="D150" s="133">
        <v>1</v>
      </c>
      <c r="E150" s="166" t="s">
        <v>430</v>
      </c>
      <c r="F150" s="173" t="s">
        <v>347</v>
      </c>
      <c r="G150" s="127" t="s">
        <v>115</v>
      </c>
      <c r="H150" s="167" t="s">
        <v>348</v>
      </c>
      <c r="I150" s="178">
        <v>3.38</v>
      </c>
      <c r="J150" s="482"/>
      <c r="K150" s="168" t="s">
        <v>115</v>
      </c>
      <c r="L150" s="169">
        <f t="shared" si="4"/>
        <v>0</v>
      </c>
      <c r="M150" s="170">
        <f>IF(K150="nio",0,IF(K150&gt;0,VLOOKUP(G150,'3-Productie normen'!A:L,VLOOKUP(K150,'3-Productie normen'!N:O,2,FALSE),FALSE)))</f>
        <v>0</v>
      </c>
      <c r="N150" s="171">
        <f>VLOOKUP(G150,'3-Productie normen'!A:L,10,FALSE)</f>
        <v>0</v>
      </c>
      <c r="O150" s="171"/>
      <c r="Q150" s="130">
        <f t="shared" si="5"/>
        <v>0</v>
      </c>
    </row>
    <row r="151" spans="1:17" ht="14.1" customHeight="1">
      <c r="A151" s="147">
        <v>151</v>
      </c>
      <c r="B151" s="165" t="s">
        <v>240</v>
      </c>
      <c r="C151" s="165" t="s">
        <v>529</v>
      </c>
      <c r="D151" s="133">
        <v>2</v>
      </c>
      <c r="E151" s="166" t="s">
        <v>431</v>
      </c>
      <c r="F151" s="174" t="s">
        <v>242</v>
      </c>
      <c r="G151" s="174" t="s">
        <v>217</v>
      </c>
      <c r="H151" s="175" t="s">
        <v>243</v>
      </c>
      <c r="I151" s="178">
        <v>18.47</v>
      </c>
      <c r="J151" s="482"/>
      <c r="K151" s="168">
        <v>255</v>
      </c>
      <c r="L151" s="169" t="e">
        <f t="shared" si="4"/>
        <v>#DIV/0!</v>
      </c>
      <c r="M151" s="170">
        <f>IF(K151="nio",0,IF(K151&gt;0,VLOOKUP(G151,'3-Productie normen'!A:L,VLOOKUP(K151,'3-Productie normen'!N:O,2,FALSE),FALSE)))</f>
        <v>0</v>
      </c>
      <c r="N151" s="171" t="str">
        <f>VLOOKUP(G151,'3-Productie normen'!A:L,10,FALSE)</f>
        <v>B</v>
      </c>
      <c r="O151" s="171"/>
      <c r="Q151" s="130">
        <f t="shared" si="5"/>
        <v>4709.8499999999995</v>
      </c>
    </row>
    <row r="152" spans="1:17" ht="14.1" customHeight="1">
      <c r="A152" s="147">
        <v>152</v>
      </c>
      <c r="B152" s="165" t="s">
        <v>240</v>
      </c>
      <c r="C152" s="165" t="s">
        <v>529</v>
      </c>
      <c r="D152" s="179">
        <v>2</v>
      </c>
      <c r="E152" s="176" t="s">
        <v>432</v>
      </c>
      <c r="F152" s="177" t="s">
        <v>242</v>
      </c>
      <c r="G152" s="177" t="s">
        <v>217</v>
      </c>
      <c r="H152" s="167" t="s">
        <v>243</v>
      </c>
      <c r="I152" s="178">
        <v>17.36</v>
      </c>
      <c r="J152" s="482"/>
      <c r="K152" s="168">
        <v>255</v>
      </c>
      <c r="L152" s="169" t="e">
        <f t="shared" si="4"/>
        <v>#DIV/0!</v>
      </c>
      <c r="M152" s="170">
        <f>IF(K152="nio",0,IF(K152&gt;0,VLOOKUP(G152,'3-Productie normen'!A:L,VLOOKUP(K152,'3-Productie normen'!N:O,2,FALSE),FALSE)))</f>
        <v>0</v>
      </c>
      <c r="N152" s="171" t="str">
        <f>VLOOKUP(G152,'3-Productie normen'!A:L,10,FALSE)</f>
        <v>B</v>
      </c>
      <c r="O152" s="171"/>
      <c r="Q152" s="130">
        <f t="shared" si="5"/>
        <v>4426.8</v>
      </c>
    </row>
    <row r="153" spans="1:17" ht="14.1" customHeight="1">
      <c r="A153" s="147">
        <v>153</v>
      </c>
      <c r="B153" s="165" t="s">
        <v>240</v>
      </c>
      <c r="C153" s="165" t="s">
        <v>529</v>
      </c>
      <c r="D153" s="133">
        <v>2</v>
      </c>
      <c r="E153" s="166" t="s">
        <v>433</v>
      </c>
      <c r="F153" s="167" t="s">
        <v>242</v>
      </c>
      <c r="G153" s="167" t="s">
        <v>217</v>
      </c>
      <c r="H153" s="167" t="s">
        <v>243</v>
      </c>
      <c r="I153" s="178">
        <v>17.39</v>
      </c>
      <c r="J153" s="482"/>
      <c r="K153" s="168">
        <v>255</v>
      </c>
      <c r="L153" s="169" t="e">
        <f t="shared" si="4"/>
        <v>#DIV/0!</v>
      </c>
      <c r="M153" s="170">
        <f>IF(K153="nio",0,IF(K153&gt;0,VLOOKUP(G153,'3-Productie normen'!A:L,VLOOKUP(K153,'3-Productie normen'!N:O,2,FALSE),FALSE)))</f>
        <v>0</v>
      </c>
      <c r="N153" s="171" t="str">
        <f>VLOOKUP(G153,'3-Productie normen'!A:L,10,FALSE)</f>
        <v>B</v>
      </c>
      <c r="O153" s="171"/>
      <c r="Q153" s="130">
        <f t="shared" si="5"/>
        <v>4434.45</v>
      </c>
    </row>
    <row r="154" spans="1:17" ht="14.1" customHeight="1">
      <c r="A154" s="147">
        <v>154</v>
      </c>
      <c r="B154" s="165" t="s">
        <v>240</v>
      </c>
      <c r="C154" s="165" t="s">
        <v>529</v>
      </c>
      <c r="D154" s="133">
        <v>2</v>
      </c>
      <c r="E154" s="166" t="s">
        <v>434</v>
      </c>
      <c r="F154" s="127" t="s">
        <v>242</v>
      </c>
      <c r="G154" s="127" t="s">
        <v>217</v>
      </c>
      <c r="H154" s="167" t="s">
        <v>243</v>
      </c>
      <c r="I154" s="178">
        <v>64.83</v>
      </c>
      <c r="J154" s="482"/>
      <c r="K154" s="168">
        <v>255</v>
      </c>
      <c r="L154" s="169" t="e">
        <f t="shared" si="4"/>
        <v>#DIV/0!</v>
      </c>
      <c r="M154" s="170">
        <f>IF(K154="nio",0,IF(K154&gt;0,VLOOKUP(G154,'3-Productie normen'!A:L,VLOOKUP(K154,'3-Productie normen'!N:O,2,FALSE),FALSE)))</f>
        <v>0</v>
      </c>
      <c r="N154" s="171" t="str">
        <f>VLOOKUP(G154,'3-Productie normen'!A:L,10,FALSE)</f>
        <v>B</v>
      </c>
      <c r="O154" s="171"/>
      <c r="Q154" s="130">
        <f t="shared" si="5"/>
        <v>16531.649999999998</v>
      </c>
    </row>
    <row r="155" spans="1:17" ht="14.1" customHeight="1">
      <c r="A155" s="147">
        <v>155</v>
      </c>
      <c r="B155" s="165" t="s">
        <v>240</v>
      </c>
      <c r="C155" s="165" t="s">
        <v>529</v>
      </c>
      <c r="D155" s="133">
        <v>2</v>
      </c>
      <c r="E155" s="166" t="s">
        <v>435</v>
      </c>
      <c r="F155" s="127" t="s">
        <v>436</v>
      </c>
      <c r="G155" s="127" t="s">
        <v>247</v>
      </c>
      <c r="H155" s="167" t="s">
        <v>243</v>
      </c>
      <c r="I155" s="178">
        <v>34.630000000000003</v>
      </c>
      <c r="J155" s="482"/>
      <c r="K155" s="168">
        <v>255</v>
      </c>
      <c r="L155" s="169" t="e">
        <f t="shared" si="4"/>
        <v>#DIV/0!</v>
      </c>
      <c r="M155" s="170">
        <f>IF(K155="nio",0,IF(K155&gt;0,VLOOKUP(G155,'3-Productie normen'!A:L,VLOOKUP(K155,'3-Productie normen'!N:O,2,FALSE),FALSE)))</f>
        <v>0</v>
      </c>
      <c r="N155" s="171" t="str">
        <f>VLOOKUP(G155,'3-Productie normen'!A:L,10,FALSE)</f>
        <v>V</v>
      </c>
      <c r="O155" s="171"/>
      <c r="Q155" s="130">
        <f t="shared" si="5"/>
        <v>8830.6500000000015</v>
      </c>
    </row>
    <row r="156" spans="1:17" ht="14.1" customHeight="1">
      <c r="A156" s="147">
        <v>156</v>
      </c>
      <c r="B156" s="165" t="s">
        <v>240</v>
      </c>
      <c r="C156" s="165" t="s">
        <v>529</v>
      </c>
      <c r="D156" s="133">
        <v>2</v>
      </c>
      <c r="E156" s="166" t="s">
        <v>437</v>
      </c>
      <c r="F156" s="127" t="s">
        <v>438</v>
      </c>
      <c r="G156" s="127" t="s">
        <v>217</v>
      </c>
      <c r="H156" s="167" t="s">
        <v>243</v>
      </c>
      <c r="I156" s="178">
        <v>226.29</v>
      </c>
      <c r="J156" s="482"/>
      <c r="K156" s="168">
        <v>255</v>
      </c>
      <c r="L156" s="169" t="e">
        <f t="shared" si="4"/>
        <v>#DIV/0!</v>
      </c>
      <c r="M156" s="170">
        <f>IF(K156="nio",0,IF(K156&gt;0,VLOOKUP(G156,'3-Productie normen'!A:L,VLOOKUP(K156,'3-Productie normen'!N:O,2,FALSE),FALSE)))</f>
        <v>0</v>
      </c>
      <c r="N156" s="171" t="str">
        <f>VLOOKUP(G156,'3-Productie normen'!A:L,10,FALSE)</f>
        <v>B</v>
      </c>
      <c r="O156" s="171"/>
      <c r="Q156" s="130">
        <f t="shared" si="5"/>
        <v>57703.95</v>
      </c>
    </row>
    <row r="157" spans="1:17" ht="14.1" customHeight="1">
      <c r="A157" s="147">
        <v>157</v>
      </c>
      <c r="B157" s="165" t="s">
        <v>240</v>
      </c>
      <c r="C157" s="165" t="s">
        <v>529</v>
      </c>
      <c r="D157" s="133">
        <v>2</v>
      </c>
      <c r="E157" s="166" t="s">
        <v>439</v>
      </c>
      <c r="F157" s="127" t="s">
        <v>436</v>
      </c>
      <c r="G157" s="127" t="s">
        <v>247</v>
      </c>
      <c r="H157" s="167" t="s">
        <v>243</v>
      </c>
      <c r="I157" s="178">
        <v>17.239999999999998</v>
      </c>
      <c r="J157" s="482"/>
      <c r="K157" s="168">
        <v>255</v>
      </c>
      <c r="L157" s="169" t="e">
        <f t="shared" si="4"/>
        <v>#DIV/0!</v>
      </c>
      <c r="M157" s="170">
        <f>IF(K157="nio",0,IF(K157&gt;0,VLOOKUP(G157,'3-Productie normen'!A:L,VLOOKUP(K157,'3-Productie normen'!N:O,2,FALSE),FALSE)))</f>
        <v>0</v>
      </c>
      <c r="N157" s="171" t="str">
        <f>VLOOKUP(G157,'3-Productie normen'!A:L,10,FALSE)</f>
        <v>V</v>
      </c>
      <c r="O157" s="171"/>
      <c r="Q157" s="130">
        <f t="shared" si="5"/>
        <v>4396.2</v>
      </c>
    </row>
    <row r="158" spans="1:17" ht="14.1" customHeight="1">
      <c r="A158" s="147">
        <v>158</v>
      </c>
      <c r="B158" s="165" t="s">
        <v>240</v>
      </c>
      <c r="C158" s="165" t="s">
        <v>529</v>
      </c>
      <c r="D158" s="133">
        <v>2</v>
      </c>
      <c r="E158" s="166" t="s">
        <v>440</v>
      </c>
      <c r="F158" s="165" t="s">
        <v>438</v>
      </c>
      <c r="G158" s="165" t="s">
        <v>217</v>
      </c>
      <c r="H158" s="167" t="s">
        <v>243</v>
      </c>
      <c r="I158" s="178">
        <v>6.61</v>
      </c>
      <c r="J158" s="482"/>
      <c r="K158" s="168">
        <v>255</v>
      </c>
      <c r="L158" s="169" t="e">
        <f t="shared" si="4"/>
        <v>#DIV/0!</v>
      </c>
      <c r="M158" s="170">
        <f>IF(K158="nio",0,IF(K158&gt;0,VLOOKUP(G158,'3-Productie normen'!A:L,VLOOKUP(K158,'3-Productie normen'!N:O,2,FALSE),FALSE)))</f>
        <v>0</v>
      </c>
      <c r="N158" s="171" t="str">
        <f>VLOOKUP(G158,'3-Productie normen'!A:L,10,FALSE)</f>
        <v>B</v>
      </c>
      <c r="O158" s="171"/>
      <c r="Q158" s="130">
        <f t="shared" si="5"/>
        <v>1685.5500000000002</v>
      </c>
    </row>
    <row r="159" spans="1:17" ht="14.1" customHeight="1">
      <c r="A159" s="147">
        <v>159</v>
      </c>
      <c r="B159" s="165" t="s">
        <v>240</v>
      </c>
      <c r="C159" s="165" t="s">
        <v>529</v>
      </c>
      <c r="D159" s="133">
        <v>2</v>
      </c>
      <c r="E159" s="166" t="s">
        <v>441</v>
      </c>
      <c r="F159" s="165" t="s">
        <v>242</v>
      </c>
      <c r="G159" s="165" t="s">
        <v>217</v>
      </c>
      <c r="H159" s="167" t="s">
        <v>243</v>
      </c>
      <c r="I159" s="178">
        <v>4.95</v>
      </c>
      <c r="J159" s="482"/>
      <c r="K159" s="168">
        <v>255</v>
      </c>
      <c r="L159" s="169" t="e">
        <f t="shared" si="4"/>
        <v>#DIV/0!</v>
      </c>
      <c r="M159" s="170">
        <f>IF(K159="nio",0,IF(K159&gt;0,VLOOKUP(G159,'3-Productie normen'!A:L,VLOOKUP(K159,'3-Productie normen'!N:O,2,FALSE),FALSE)))</f>
        <v>0</v>
      </c>
      <c r="N159" s="171" t="str">
        <f>VLOOKUP(G159,'3-Productie normen'!A:L,10,FALSE)</f>
        <v>B</v>
      </c>
      <c r="O159" s="171"/>
      <c r="Q159" s="130">
        <f t="shared" si="5"/>
        <v>1262.25</v>
      </c>
    </row>
    <row r="160" spans="1:17" ht="14.1" customHeight="1">
      <c r="A160" s="147">
        <v>160</v>
      </c>
      <c r="B160" s="165" t="s">
        <v>240</v>
      </c>
      <c r="C160" s="165" t="s">
        <v>529</v>
      </c>
      <c r="D160" s="133">
        <v>2</v>
      </c>
      <c r="E160" s="166" t="s">
        <v>442</v>
      </c>
      <c r="F160" s="165" t="s">
        <v>242</v>
      </c>
      <c r="G160" s="165" t="s">
        <v>217</v>
      </c>
      <c r="H160" s="167" t="s">
        <v>243</v>
      </c>
      <c r="I160" s="178">
        <v>218.31</v>
      </c>
      <c r="J160" s="482"/>
      <c r="K160" s="168">
        <v>255</v>
      </c>
      <c r="L160" s="169" t="e">
        <f t="shared" si="4"/>
        <v>#DIV/0!</v>
      </c>
      <c r="M160" s="170">
        <f>IF(K160="nio",0,IF(K160&gt;0,VLOOKUP(G160,'3-Productie normen'!A:L,VLOOKUP(K160,'3-Productie normen'!N:O,2,FALSE),FALSE)))</f>
        <v>0</v>
      </c>
      <c r="N160" s="171" t="str">
        <f>VLOOKUP(G160,'3-Productie normen'!A:L,10,FALSE)</f>
        <v>B</v>
      </c>
      <c r="O160" s="171"/>
      <c r="Q160" s="130">
        <f t="shared" si="5"/>
        <v>55669.05</v>
      </c>
    </row>
    <row r="161" spans="1:17" ht="14.1" customHeight="1">
      <c r="A161" s="147">
        <v>161</v>
      </c>
      <c r="B161" s="165" t="s">
        <v>240</v>
      </c>
      <c r="C161" s="165" t="s">
        <v>529</v>
      </c>
      <c r="D161" s="133">
        <v>2</v>
      </c>
      <c r="E161" s="166" t="s">
        <v>443</v>
      </c>
      <c r="F161" s="167" t="s">
        <v>436</v>
      </c>
      <c r="G161" s="167" t="s">
        <v>247</v>
      </c>
      <c r="H161" s="167" t="s">
        <v>444</v>
      </c>
      <c r="I161" s="178">
        <v>80.5</v>
      </c>
      <c r="J161" s="482"/>
      <c r="K161" s="168">
        <v>255</v>
      </c>
      <c r="L161" s="169" t="e">
        <f t="shared" si="4"/>
        <v>#DIV/0!</v>
      </c>
      <c r="M161" s="170">
        <f>IF(K161="nio",0,IF(K161&gt;0,VLOOKUP(G161,'3-Productie normen'!A:L,VLOOKUP(K161,'3-Productie normen'!N:O,2,FALSE),FALSE)))</f>
        <v>0</v>
      </c>
      <c r="N161" s="171" t="str">
        <f>VLOOKUP(G161,'3-Productie normen'!A:L,10,FALSE)</f>
        <v>V</v>
      </c>
      <c r="O161" s="171"/>
      <c r="Q161" s="130">
        <f t="shared" si="5"/>
        <v>20527.5</v>
      </c>
    </row>
    <row r="162" spans="1:17" ht="14.1" customHeight="1">
      <c r="A162" s="147">
        <v>162</v>
      </c>
      <c r="B162" s="165" t="s">
        <v>240</v>
      </c>
      <c r="C162" s="165" t="s">
        <v>529</v>
      </c>
      <c r="D162" s="133">
        <v>2</v>
      </c>
      <c r="E162" s="166" t="s">
        <v>445</v>
      </c>
      <c r="F162" s="167" t="s">
        <v>242</v>
      </c>
      <c r="G162" s="167" t="s">
        <v>217</v>
      </c>
      <c r="H162" s="167" t="s">
        <v>243</v>
      </c>
      <c r="I162" s="178">
        <v>16.149999999999999</v>
      </c>
      <c r="J162" s="482"/>
      <c r="K162" s="168">
        <v>255</v>
      </c>
      <c r="L162" s="169" t="e">
        <f t="shared" si="4"/>
        <v>#DIV/0!</v>
      </c>
      <c r="M162" s="170">
        <f>IF(K162="nio",0,IF(K162&gt;0,VLOOKUP(G162,'3-Productie normen'!A:L,VLOOKUP(K162,'3-Productie normen'!N:O,2,FALSE),FALSE)))</f>
        <v>0</v>
      </c>
      <c r="N162" s="171" t="str">
        <f>VLOOKUP(G162,'3-Productie normen'!A:L,10,FALSE)</f>
        <v>B</v>
      </c>
      <c r="O162" s="171"/>
      <c r="Q162" s="130">
        <f t="shared" si="5"/>
        <v>4118.25</v>
      </c>
    </row>
    <row r="163" spans="1:17" ht="14.1" customHeight="1">
      <c r="A163" s="147">
        <v>163</v>
      </c>
      <c r="B163" s="165" t="s">
        <v>240</v>
      </c>
      <c r="C163" s="165" t="s">
        <v>529</v>
      </c>
      <c r="D163" s="133">
        <v>2</v>
      </c>
      <c r="E163" s="166" t="s">
        <v>446</v>
      </c>
      <c r="F163" s="167" t="s">
        <v>242</v>
      </c>
      <c r="G163" s="167" t="s">
        <v>217</v>
      </c>
      <c r="H163" s="167" t="s">
        <v>243</v>
      </c>
      <c r="I163" s="178">
        <v>8.31</v>
      </c>
      <c r="J163" s="482"/>
      <c r="K163" s="168">
        <v>255</v>
      </c>
      <c r="L163" s="169" t="e">
        <f t="shared" si="4"/>
        <v>#DIV/0!</v>
      </c>
      <c r="M163" s="170">
        <f>IF(K163="nio",0,IF(K163&gt;0,VLOOKUP(G163,'3-Productie normen'!A:L,VLOOKUP(K163,'3-Productie normen'!N:O,2,FALSE),FALSE)))</f>
        <v>0</v>
      </c>
      <c r="N163" s="171" t="str">
        <f>VLOOKUP(G163,'3-Productie normen'!A:L,10,FALSE)</f>
        <v>B</v>
      </c>
      <c r="O163" s="171"/>
      <c r="Q163" s="130">
        <f t="shared" si="5"/>
        <v>2119.0500000000002</v>
      </c>
    </row>
    <row r="164" spans="1:17" ht="14.1" customHeight="1">
      <c r="A164" s="147">
        <v>164</v>
      </c>
      <c r="B164" s="165" t="s">
        <v>240</v>
      </c>
      <c r="C164" s="165" t="s">
        <v>529</v>
      </c>
      <c r="D164" s="133">
        <v>2</v>
      </c>
      <c r="E164" s="166" t="s">
        <v>447</v>
      </c>
      <c r="F164" s="167" t="s">
        <v>438</v>
      </c>
      <c r="G164" s="167" t="s">
        <v>217</v>
      </c>
      <c r="H164" s="167" t="s">
        <v>243</v>
      </c>
      <c r="I164" s="178">
        <v>153.44999999999999</v>
      </c>
      <c r="J164" s="482"/>
      <c r="K164" s="168">
        <v>255</v>
      </c>
      <c r="L164" s="169" t="e">
        <f t="shared" si="4"/>
        <v>#DIV/0!</v>
      </c>
      <c r="M164" s="170">
        <f>IF(K164="nio",0,IF(K164&gt;0,VLOOKUP(G164,'3-Productie normen'!A:L,VLOOKUP(K164,'3-Productie normen'!N:O,2,FALSE),FALSE)))</f>
        <v>0</v>
      </c>
      <c r="N164" s="171" t="str">
        <f>VLOOKUP(G164,'3-Productie normen'!A:L,10,FALSE)</f>
        <v>B</v>
      </c>
      <c r="O164" s="171"/>
      <c r="Q164" s="130">
        <f t="shared" si="5"/>
        <v>39129.75</v>
      </c>
    </row>
    <row r="165" spans="1:17" ht="14.1" customHeight="1">
      <c r="A165" s="147">
        <v>165</v>
      </c>
      <c r="B165" s="165" t="s">
        <v>240</v>
      </c>
      <c r="C165" s="165" t="s">
        <v>529</v>
      </c>
      <c r="D165" s="133">
        <v>2</v>
      </c>
      <c r="E165" s="166" t="s">
        <v>448</v>
      </c>
      <c r="F165" s="173" t="s">
        <v>242</v>
      </c>
      <c r="G165" s="173" t="s">
        <v>217</v>
      </c>
      <c r="H165" s="167" t="s">
        <v>243</v>
      </c>
      <c r="I165" s="178">
        <v>6.92</v>
      </c>
      <c r="J165" s="482"/>
      <c r="K165" s="168">
        <v>255</v>
      </c>
      <c r="L165" s="169" t="e">
        <f t="shared" si="4"/>
        <v>#DIV/0!</v>
      </c>
      <c r="M165" s="170">
        <f>IF(K165="nio",0,IF(K165&gt;0,VLOOKUP(G165,'3-Productie normen'!A:L,VLOOKUP(K165,'3-Productie normen'!N:O,2,FALSE),FALSE)))</f>
        <v>0</v>
      </c>
      <c r="N165" s="171" t="str">
        <f>VLOOKUP(G165,'3-Productie normen'!A:L,10,FALSE)</f>
        <v>B</v>
      </c>
      <c r="O165" s="171"/>
      <c r="Q165" s="130">
        <f t="shared" si="5"/>
        <v>1764.6</v>
      </c>
    </row>
    <row r="166" spans="1:17" ht="14.1" customHeight="1">
      <c r="A166" s="147">
        <v>166</v>
      </c>
      <c r="B166" s="165" t="s">
        <v>240</v>
      </c>
      <c r="C166" s="165" t="s">
        <v>529</v>
      </c>
      <c r="D166" s="133">
        <v>2</v>
      </c>
      <c r="E166" s="166" t="s">
        <v>449</v>
      </c>
      <c r="F166" s="174" t="s">
        <v>242</v>
      </c>
      <c r="G166" s="174" t="s">
        <v>217</v>
      </c>
      <c r="H166" s="175" t="s">
        <v>243</v>
      </c>
      <c r="I166" s="178">
        <v>31.91</v>
      </c>
      <c r="J166" s="482"/>
      <c r="K166" s="168">
        <v>255</v>
      </c>
      <c r="L166" s="169" t="e">
        <f t="shared" si="4"/>
        <v>#DIV/0!</v>
      </c>
      <c r="M166" s="170">
        <f>IF(K166="nio",0,IF(K166&gt;0,VLOOKUP(G166,'3-Productie normen'!A:L,VLOOKUP(K166,'3-Productie normen'!N:O,2,FALSE),FALSE)))</f>
        <v>0</v>
      </c>
      <c r="N166" s="171" t="str">
        <f>VLOOKUP(G166,'3-Productie normen'!A:L,10,FALSE)</f>
        <v>B</v>
      </c>
      <c r="O166" s="171"/>
      <c r="Q166" s="130">
        <f t="shared" si="5"/>
        <v>8137.05</v>
      </c>
    </row>
    <row r="167" spans="1:17" ht="14.1" customHeight="1">
      <c r="A167" s="147">
        <v>167</v>
      </c>
      <c r="B167" s="165" t="s">
        <v>240</v>
      </c>
      <c r="C167" s="165" t="s">
        <v>529</v>
      </c>
      <c r="D167" s="179">
        <v>2</v>
      </c>
      <c r="E167" s="176" t="s">
        <v>450</v>
      </c>
      <c r="F167" s="177" t="s">
        <v>242</v>
      </c>
      <c r="G167" s="177" t="s">
        <v>217</v>
      </c>
      <c r="H167" s="167" t="s">
        <v>243</v>
      </c>
      <c r="I167" s="178">
        <v>14.73</v>
      </c>
      <c r="J167" s="482"/>
      <c r="K167" s="168">
        <v>255</v>
      </c>
      <c r="L167" s="169" t="e">
        <f t="shared" si="4"/>
        <v>#DIV/0!</v>
      </c>
      <c r="M167" s="170">
        <f>IF(K167="nio",0,IF(K167&gt;0,VLOOKUP(G167,'3-Productie normen'!A:L,VLOOKUP(K167,'3-Productie normen'!N:O,2,FALSE),FALSE)))</f>
        <v>0</v>
      </c>
      <c r="N167" s="171" t="str">
        <f>VLOOKUP(G167,'3-Productie normen'!A:L,10,FALSE)</f>
        <v>B</v>
      </c>
      <c r="O167" s="171"/>
      <c r="Q167" s="130">
        <f t="shared" si="5"/>
        <v>3756.15</v>
      </c>
    </row>
    <row r="168" spans="1:17" ht="14.1" customHeight="1">
      <c r="A168" s="147">
        <v>168</v>
      </c>
      <c r="B168" s="165" t="s">
        <v>240</v>
      </c>
      <c r="C168" s="165" t="s">
        <v>529</v>
      </c>
      <c r="D168" s="133">
        <v>2</v>
      </c>
      <c r="E168" s="166" t="s">
        <v>451</v>
      </c>
      <c r="F168" s="167" t="s">
        <v>242</v>
      </c>
      <c r="G168" s="167" t="s">
        <v>217</v>
      </c>
      <c r="H168" s="167" t="s">
        <v>243</v>
      </c>
      <c r="I168" s="178">
        <v>8.06</v>
      </c>
      <c r="J168" s="482"/>
      <c r="K168" s="168">
        <v>255</v>
      </c>
      <c r="L168" s="169" t="e">
        <f t="shared" si="4"/>
        <v>#DIV/0!</v>
      </c>
      <c r="M168" s="170">
        <f>IF(K168="nio",0,IF(K168&gt;0,VLOOKUP(G168,'3-Productie normen'!A:L,VLOOKUP(K168,'3-Productie normen'!N:O,2,FALSE),FALSE)))</f>
        <v>0</v>
      </c>
      <c r="N168" s="171" t="str">
        <f>VLOOKUP(G168,'3-Productie normen'!A:L,10,FALSE)</f>
        <v>B</v>
      </c>
      <c r="O168" s="171"/>
      <c r="Q168" s="130">
        <f t="shared" si="5"/>
        <v>2055.3000000000002</v>
      </c>
    </row>
    <row r="169" spans="1:17" ht="14.1" customHeight="1">
      <c r="A169" s="147">
        <v>169</v>
      </c>
      <c r="B169" s="165" t="s">
        <v>240</v>
      </c>
      <c r="C169" s="165" t="s">
        <v>529</v>
      </c>
      <c r="D169" s="133">
        <v>2</v>
      </c>
      <c r="E169" s="166" t="s">
        <v>452</v>
      </c>
      <c r="F169" s="127" t="s">
        <v>242</v>
      </c>
      <c r="G169" s="127" t="s">
        <v>217</v>
      </c>
      <c r="H169" s="167" t="s">
        <v>243</v>
      </c>
      <c r="I169" s="178">
        <v>27.98</v>
      </c>
      <c r="J169" s="482"/>
      <c r="K169" s="168">
        <v>255</v>
      </c>
      <c r="L169" s="169" t="e">
        <f t="shared" si="4"/>
        <v>#DIV/0!</v>
      </c>
      <c r="M169" s="170">
        <f>IF(K169="nio",0,IF(K169&gt;0,VLOOKUP(G169,'3-Productie normen'!A:L,VLOOKUP(K169,'3-Productie normen'!N:O,2,FALSE),FALSE)))</f>
        <v>0</v>
      </c>
      <c r="N169" s="171" t="str">
        <f>VLOOKUP(G169,'3-Productie normen'!A:L,10,FALSE)</f>
        <v>B</v>
      </c>
      <c r="O169" s="171"/>
      <c r="Q169" s="130">
        <f t="shared" si="5"/>
        <v>7134.9000000000005</v>
      </c>
    </row>
    <row r="170" spans="1:17" ht="14.1" customHeight="1">
      <c r="A170" s="147">
        <v>170</v>
      </c>
      <c r="B170" s="165" t="s">
        <v>240</v>
      </c>
      <c r="C170" s="165" t="s">
        <v>529</v>
      </c>
      <c r="D170" s="133">
        <v>2</v>
      </c>
      <c r="E170" s="166" t="s">
        <v>453</v>
      </c>
      <c r="F170" s="127" t="s">
        <v>394</v>
      </c>
      <c r="G170" s="124" t="s">
        <v>108</v>
      </c>
      <c r="H170" s="167" t="s">
        <v>308</v>
      </c>
      <c r="I170" s="178">
        <v>8.25</v>
      </c>
      <c r="J170" s="482"/>
      <c r="K170" s="168">
        <v>255</v>
      </c>
      <c r="L170" s="169" t="e">
        <f t="shared" si="4"/>
        <v>#DIV/0!</v>
      </c>
      <c r="M170" s="170">
        <f>IF(K170="nio",0,IF(K170&gt;0,VLOOKUP(G170,'3-Productie normen'!A:L,VLOOKUP(K170,'3-Productie normen'!N:O,2,FALSE),FALSE)))</f>
        <v>0</v>
      </c>
      <c r="N170" s="171" t="str">
        <f>VLOOKUP(G170,'3-Productie normen'!A:L,10,FALSE)</f>
        <v>V</v>
      </c>
      <c r="O170" s="171"/>
      <c r="Q170" s="130">
        <f t="shared" si="5"/>
        <v>2103.75</v>
      </c>
    </row>
    <row r="171" spans="1:17" ht="14.1" customHeight="1">
      <c r="A171" s="147">
        <v>171</v>
      </c>
      <c r="B171" s="165" t="s">
        <v>240</v>
      </c>
      <c r="C171" s="165" t="s">
        <v>529</v>
      </c>
      <c r="D171" s="133">
        <v>2</v>
      </c>
      <c r="E171" s="166" t="s">
        <v>454</v>
      </c>
      <c r="F171" s="127" t="s">
        <v>316</v>
      </c>
      <c r="G171" s="127" t="s">
        <v>17</v>
      </c>
      <c r="H171" s="167" t="s">
        <v>308</v>
      </c>
      <c r="I171" s="178">
        <v>6.25</v>
      </c>
      <c r="J171" s="482"/>
      <c r="K171" s="168">
        <v>255</v>
      </c>
      <c r="L171" s="169" t="e">
        <f t="shared" si="4"/>
        <v>#DIV/0!</v>
      </c>
      <c r="M171" s="170">
        <f>IF(K171="nio",0,IF(K171&gt;0,VLOOKUP(G171,'3-Productie normen'!A:L,VLOOKUP(K171,'3-Productie normen'!N:O,2,FALSE),FALSE)))</f>
        <v>0</v>
      </c>
      <c r="N171" s="171" t="str">
        <f>VLOOKUP(G171,'3-Productie normen'!A:L,10,FALSE)</f>
        <v>S</v>
      </c>
      <c r="O171" s="171"/>
      <c r="Q171" s="130">
        <f t="shared" si="5"/>
        <v>1593.75</v>
      </c>
    </row>
    <row r="172" spans="1:17" ht="14.1" customHeight="1">
      <c r="A172" s="147">
        <v>172</v>
      </c>
      <c r="B172" s="165" t="s">
        <v>240</v>
      </c>
      <c r="C172" s="165" t="s">
        <v>529</v>
      </c>
      <c r="D172" s="133">
        <v>2</v>
      </c>
      <c r="E172" s="166" t="s">
        <v>455</v>
      </c>
      <c r="F172" s="127" t="s">
        <v>316</v>
      </c>
      <c r="G172" s="127" t="s">
        <v>17</v>
      </c>
      <c r="H172" s="167" t="s">
        <v>308</v>
      </c>
      <c r="I172" s="178">
        <v>15.78</v>
      </c>
      <c r="J172" s="482"/>
      <c r="K172" s="168">
        <v>255</v>
      </c>
      <c r="L172" s="169" t="e">
        <f t="shared" si="4"/>
        <v>#DIV/0!</v>
      </c>
      <c r="M172" s="170">
        <f>IF(K172="nio",0,IF(K172&gt;0,VLOOKUP(G172,'3-Productie normen'!A:L,VLOOKUP(K172,'3-Productie normen'!N:O,2,FALSE),FALSE)))</f>
        <v>0</v>
      </c>
      <c r="N172" s="171" t="str">
        <f>VLOOKUP(G172,'3-Productie normen'!A:L,10,FALSE)</f>
        <v>S</v>
      </c>
      <c r="O172" s="171"/>
      <c r="Q172" s="130">
        <f t="shared" si="5"/>
        <v>4023.8999999999996</v>
      </c>
    </row>
    <row r="173" spans="1:17" ht="14.1" customHeight="1">
      <c r="A173" s="147">
        <v>173</v>
      </c>
      <c r="B173" s="165" t="s">
        <v>240</v>
      </c>
      <c r="C173" s="165" t="s">
        <v>529</v>
      </c>
      <c r="D173" s="133">
        <v>2</v>
      </c>
      <c r="E173" s="166" t="s">
        <v>456</v>
      </c>
      <c r="F173" s="165" t="s">
        <v>418</v>
      </c>
      <c r="G173" s="165" t="s">
        <v>328</v>
      </c>
      <c r="H173" s="167" t="s">
        <v>329</v>
      </c>
      <c r="I173" s="178">
        <v>12.58</v>
      </c>
      <c r="J173" s="482"/>
      <c r="K173" s="168">
        <v>52</v>
      </c>
      <c r="L173" s="169" t="e">
        <f t="shared" si="4"/>
        <v>#DIV/0!</v>
      </c>
      <c r="M173" s="170">
        <f>IF(K173="nio",0,IF(K173&gt;0,VLOOKUP(G173,'3-Productie normen'!A:L,VLOOKUP(K173,'3-Productie normen'!N:O,2,FALSE),FALSE)))</f>
        <v>0</v>
      </c>
      <c r="N173" s="171" t="str">
        <f>VLOOKUP(G173,'3-Productie normen'!A:L,10,FALSE)</f>
        <v>V</v>
      </c>
      <c r="O173" s="171"/>
      <c r="Q173" s="130">
        <f t="shared" si="5"/>
        <v>654.16</v>
      </c>
    </row>
    <row r="174" spans="1:17" ht="14.1" customHeight="1">
      <c r="A174" s="147">
        <v>174</v>
      </c>
      <c r="B174" s="165" t="s">
        <v>240</v>
      </c>
      <c r="C174" s="165" t="s">
        <v>529</v>
      </c>
      <c r="D174" s="133">
        <v>2</v>
      </c>
      <c r="E174" s="166" t="s">
        <v>457</v>
      </c>
      <c r="F174" s="165" t="s">
        <v>418</v>
      </c>
      <c r="G174" s="165" t="s">
        <v>328</v>
      </c>
      <c r="H174" s="167" t="s">
        <v>329</v>
      </c>
      <c r="I174" s="178">
        <v>16.310000000000002</v>
      </c>
      <c r="J174" s="482"/>
      <c r="K174" s="168">
        <v>52</v>
      </c>
      <c r="L174" s="169" t="e">
        <f t="shared" si="4"/>
        <v>#DIV/0!</v>
      </c>
      <c r="M174" s="170">
        <f>IF(K174="nio",0,IF(K174&gt;0,VLOOKUP(G174,'3-Productie normen'!A:L,VLOOKUP(K174,'3-Productie normen'!N:O,2,FALSE),FALSE)))</f>
        <v>0</v>
      </c>
      <c r="N174" s="171" t="str">
        <f>VLOOKUP(G174,'3-Productie normen'!A:L,10,FALSE)</f>
        <v>V</v>
      </c>
      <c r="O174" s="171"/>
      <c r="Q174" s="130">
        <f t="shared" si="5"/>
        <v>848.12000000000012</v>
      </c>
    </row>
    <row r="175" spans="1:17" ht="14.1" customHeight="1">
      <c r="A175" s="147">
        <v>175</v>
      </c>
      <c r="B175" s="165" t="s">
        <v>240</v>
      </c>
      <c r="C175" s="165" t="s">
        <v>529</v>
      </c>
      <c r="D175" s="133">
        <v>2</v>
      </c>
      <c r="E175" s="166" t="s">
        <v>458</v>
      </c>
      <c r="F175" s="165" t="s">
        <v>418</v>
      </c>
      <c r="G175" s="165" t="s">
        <v>328</v>
      </c>
      <c r="H175" s="167" t="s">
        <v>329</v>
      </c>
      <c r="I175" s="178">
        <v>21.740000000000002</v>
      </c>
      <c r="J175" s="482"/>
      <c r="K175" s="168">
        <v>255</v>
      </c>
      <c r="L175" s="169" t="e">
        <f t="shared" si="4"/>
        <v>#DIV/0!</v>
      </c>
      <c r="M175" s="170">
        <f>IF(K175="nio",0,IF(K175&gt;0,VLOOKUP(G175,'3-Productie normen'!A:L,VLOOKUP(K175,'3-Productie normen'!N:O,2,FALSE),FALSE)))</f>
        <v>0</v>
      </c>
      <c r="N175" s="171" t="str">
        <f>VLOOKUP(G175,'3-Productie normen'!A:L,10,FALSE)</f>
        <v>V</v>
      </c>
      <c r="O175" s="171"/>
      <c r="Q175" s="130">
        <f t="shared" si="5"/>
        <v>5543.7000000000007</v>
      </c>
    </row>
    <row r="176" spans="1:17" ht="14.1" customHeight="1">
      <c r="A176" s="147">
        <v>176</v>
      </c>
      <c r="B176" s="165" t="s">
        <v>240</v>
      </c>
      <c r="C176" s="165" t="s">
        <v>529</v>
      </c>
      <c r="D176" s="133">
        <v>2</v>
      </c>
      <c r="E176" s="166" t="s">
        <v>459</v>
      </c>
      <c r="F176" s="167" t="s">
        <v>333</v>
      </c>
      <c r="G176" s="167" t="s">
        <v>328</v>
      </c>
      <c r="H176" s="167" t="s">
        <v>264</v>
      </c>
      <c r="I176" s="178">
        <v>19.439999999999998</v>
      </c>
      <c r="J176" s="482"/>
      <c r="K176" s="168">
        <v>255</v>
      </c>
      <c r="L176" s="169" t="e">
        <f t="shared" si="4"/>
        <v>#DIV/0!</v>
      </c>
      <c r="M176" s="170">
        <f>IF(K176="nio",0,IF(K176&gt;0,VLOOKUP(G176,'3-Productie normen'!A:L,VLOOKUP(K176,'3-Productie normen'!N:O,2,FALSE),FALSE)))</f>
        <v>0</v>
      </c>
      <c r="N176" s="171" t="str">
        <f>VLOOKUP(G176,'3-Productie normen'!A:L,10,FALSE)</f>
        <v>V</v>
      </c>
      <c r="O176" s="171"/>
      <c r="Q176" s="130">
        <f t="shared" si="5"/>
        <v>4957.2</v>
      </c>
    </row>
    <row r="177" spans="1:17" ht="14.1" customHeight="1">
      <c r="A177" s="147">
        <v>177</v>
      </c>
      <c r="B177" s="165" t="s">
        <v>240</v>
      </c>
      <c r="C177" s="165" t="s">
        <v>529</v>
      </c>
      <c r="D177" s="133">
        <v>2</v>
      </c>
      <c r="E177" s="166" t="s">
        <v>460</v>
      </c>
      <c r="F177" s="167" t="s">
        <v>347</v>
      </c>
      <c r="G177" s="127" t="s">
        <v>115</v>
      </c>
      <c r="H177" s="167" t="s">
        <v>348</v>
      </c>
      <c r="I177" s="178">
        <v>2.16</v>
      </c>
      <c r="J177" s="482"/>
      <c r="K177" s="168" t="s">
        <v>115</v>
      </c>
      <c r="L177" s="169">
        <f t="shared" si="4"/>
        <v>0</v>
      </c>
      <c r="M177" s="170">
        <f>IF(K177="nio",0,IF(K177&gt;0,VLOOKUP(G177,'3-Productie normen'!A:L,VLOOKUP(K177,'3-Productie normen'!N:O,2,FALSE),FALSE)))</f>
        <v>0</v>
      </c>
      <c r="N177" s="171">
        <f>VLOOKUP(G177,'3-Productie normen'!A:L,10,FALSE)</f>
        <v>0</v>
      </c>
      <c r="O177" s="171"/>
      <c r="Q177" s="130">
        <f t="shared" si="5"/>
        <v>0</v>
      </c>
    </row>
    <row r="178" spans="1:17" ht="14.1" customHeight="1">
      <c r="A178" s="147">
        <v>178</v>
      </c>
      <c r="B178" s="165" t="s">
        <v>240</v>
      </c>
      <c r="C178" s="165" t="s">
        <v>529</v>
      </c>
      <c r="D178" s="133">
        <v>2</v>
      </c>
      <c r="E178" s="166" t="s">
        <v>461</v>
      </c>
      <c r="F178" s="167" t="s">
        <v>347</v>
      </c>
      <c r="G178" s="127" t="s">
        <v>115</v>
      </c>
      <c r="H178" s="167" t="s">
        <v>348</v>
      </c>
      <c r="I178" s="178">
        <v>1.78</v>
      </c>
      <c r="J178" s="482"/>
      <c r="K178" s="168" t="s">
        <v>115</v>
      </c>
      <c r="L178" s="169">
        <f t="shared" si="4"/>
        <v>0</v>
      </c>
      <c r="M178" s="170">
        <f>IF(K178="nio",0,IF(K178&gt;0,VLOOKUP(G178,'3-Productie normen'!A:L,VLOOKUP(K178,'3-Productie normen'!N:O,2,FALSE),FALSE)))</f>
        <v>0</v>
      </c>
      <c r="N178" s="171">
        <f>VLOOKUP(G178,'3-Productie normen'!A:L,10,FALSE)</f>
        <v>0</v>
      </c>
      <c r="O178" s="171"/>
      <c r="Q178" s="130">
        <f t="shared" si="5"/>
        <v>0</v>
      </c>
    </row>
    <row r="179" spans="1:17" ht="14.1" customHeight="1">
      <c r="A179" s="147">
        <v>179</v>
      </c>
      <c r="B179" s="165" t="s">
        <v>240</v>
      </c>
      <c r="C179" s="165" t="s">
        <v>529</v>
      </c>
      <c r="D179" s="133">
        <v>2</v>
      </c>
      <c r="E179" s="166" t="s">
        <v>462</v>
      </c>
      <c r="F179" s="167" t="s">
        <v>347</v>
      </c>
      <c r="G179" s="127" t="s">
        <v>115</v>
      </c>
      <c r="H179" s="167" t="s">
        <v>348</v>
      </c>
      <c r="I179" s="178">
        <v>1.05</v>
      </c>
      <c r="J179" s="482"/>
      <c r="K179" s="168" t="s">
        <v>115</v>
      </c>
      <c r="L179" s="169">
        <f t="shared" si="4"/>
        <v>0</v>
      </c>
      <c r="M179" s="170">
        <f>IF(K179="nio",0,IF(K179&gt;0,VLOOKUP(G179,'3-Productie normen'!A:L,VLOOKUP(K179,'3-Productie normen'!N:O,2,FALSE),FALSE)))</f>
        <v>0</v>
      </c>
      <c r="N179" s="171">
        <f>VLOOKUP(G179,'3-Productie normen'!A:L,10,FALSE)</f>
        <v>0</v>
      </c>
      <c r="O179" s="171"/>
      <c r="Q179" s="130">
        <f t="shared" si="5"/>
        <v>0</v>
      </c>
    </row>
    <row r="180" spans="1:17" ht="14.1" customHeight="1">
      <c r="A180" s="147">
        <v>180</v>
      </c>
      <c r="B180" s="165" t="s">
        <v>240</v>
      </c>
      <c r="C180" s="165" t="s">
        <v>529</v>
      </c>
      <c r="D180" s="133">
        <v>3</v>
      </c>
      <c r="E180" s="166" t="s">
        <v>463</v>
      </c>
      <c r="F180" s="173" t="s">
        <v>242</v>
      </c>
      <c r="G180" s="173" t="s">
        <v>217</v>
      </c>
      <c r="H180" s="167" t="s">
        <v>243</v>
      </c>
      <c r="I180" s="178">
        <v>17.29</v>
      </c>
      <c r="J180" s="482"/>
      <c r="K180" s="168">
        <v>255</v>
      </c>
      <c r="L180" s="169" t="e">
        <f t="shared" si="4"/>
        <v>#DIV/0!</v>
      </c>
      <c r="M180" s="170">
        <f>IF(K180="nio",0,IF(K180&gt;0,VLOOKUP(G180,'3-Productie normen'!A:L,VLOOKUP(K180,'3-Productie normen'!N:O,2,FALSE),FALSE)))</f>
        <v>0</v>
      </c>
      <c r="N180" s="171" t="str">
        <f>VLOOKUP(G180,'3-Productie normen'!A:L,10,FALSE)</f>
        <v>B</v>
      </c>
      <c r="O180" s="171"/>
      <c r="Q180" s="130">
        <f t="shared" si="5"/>
        <v>4408.95</v>
      </c>
    </row>
    <row r="181" spans="1:17" ht="14.1" customHeight="1">
      <c r="A181" s="147">
        <v>181</v>
      </c>
      <c r="B181" s="165" t="s">
        <v>240</v>
      </c>
      <c r="C181" s="165" t="s">
        <v>529</v>
      </c>
      <c r="D181" s="133">
        <v>3</v>
      </c>
      <c r="E181" s="166" t="s">
        <v>464</v>
      </c>
      <c r="F181" s="174" t="s">
        <v>242</v>
      </c>
      <c r="G181" s="174" t="s">
        <v>217</v>
      </c>
      <c r="H181" s="175" t="s">
        <v>243</v>
      </c>
      <c r="I181" s="178">
        <v>144.77000000000001</v>
      </c>
      <c r="J181" s="482"/>
      <c r="K181" s="168">
        <v>255</v>
      </c>
      <c r="L181" s="169" t="e">
        <f t="shared" si="4"/>
        <v>#DIV/0!</v>
      </c>
      <c r="M181" s="170">
        <f>IF(K181="nio",0,IF(K181&gt;0,VLOOKUP(G181,'3-Productie normen'!A:L,VLOOKUP(K181,'3-Productie normen'!N:O,2,FALSE),FALSE)))</f>
        <v>0</v>
      </c>
      <c r="N181" s="171" t="str">
        <f>VLOOKUP(G181,'3-Productie normen'!A:L,10,FALSE)</f>
        <v>B</v>
      </c>
      <c r="O181" s="171"/>
      <c r="Q181" s="130">
        <f t="shared" si="5"/>
        <v>36916.350000000006</v>
      </c>
    </row>
    <row r="182" spans="1:17" ht="14.1" customHeight="1">
      <c r="A182" s="147">
        <v>182</v>
      </c>
      <c r="B182" s="165" t="s">
        <v>240</v>
      </c>
      <c r="C182" s="165" t="s">
        <v>529</v>
      </c>
      <c r="D182" s="133">
        <v>3</v>
      </c>
      <c r="E182" s="176" t="s">
        <v>465</v>
      </c>
      <c r="F182" s="177" t="s">
        <v>242</v>
      </c>
      <c r="G182" s="177" t="s">
        <v>217</v>
      </c>
      <c r="H182" s="167" t="s">
        <v>243</v>
      </c>
      <c r="I182" s="178">
        <v>20.85</v>
      </c>
      <c r="J182" s="482"/>
      <c r="K182" s="168">
        <v>255</v>
      </c>
      <c r="L182" s="169" t="e">
        <f t="shared" si="4"/>
        <v>#DIV/0!</v>
      </c>
      <c r="M182" s="170">
        <f>IF(K182="nio",0,IF(K182&gt;0,VLOOKUP(G182,'3-Productie normen'!A:L,VLOOKUP(K182,'3-Productie normen'!N:O,2,FALSE),FALSE)))</f>
        <v>0</v>
      </c>
      <c r="N182" s="171" t="str">
        <f>VLOOKUP(G182,'3-Productie normen'!A:L,10,FALSE)</f>
        <v>B</v>
      </c>
      <c r="O182" s="171"/>
      <c r="Q182" s="130">
        <f t="shared" si="5"/>
        <v>5316.75</v>
      </c>
    </row>
    <row r="183" spans="1:17" ht="14.1" customHeight="1">
      <c r="A183" s="147">
        <v>183</v>
      </c>
      <c r="B183" s="165" t="s">
        <v>240</v>
      </c>
      <c r="C183" s="165" t="s">
        <v>529</v>
      </c>
      <c r="D183" s="133">
        <v>3</v>
      </c>
      <c r="E183" s="166" t="s">
        <v>466</v>
      </c>
      <c r="F183" s="167" t="s">
        <v>242</v>
      </c>
      <c r="G183" s="167" t="s">
        <v>217</v>
      </c>
      <c r="H183" s="167" t="s">
        <v>243</v>
      </c>
      <c r="I183" s="178">
        <v>17.579999999999998</v>
      </c>
      <c r="J183" s="482"/>
      <c r="K183" s="168">
        <v>255</v>
      </c>
      <c r="L183" s="169" t="e">
        <f t="shared" si="4"/>
        <v>#DIV/0!</v>
      </c>
      <c r="M183" s="170">
        <f>IF(K183="nio",0,IF(K183&gt;0,VLOOKUP(G183,'3-Productie normen'!A:L,VLOOKUP(K183,'3-Productie normen'!N:O,2,FALSE),FALSE)))</f>
        <v>0</v>
      </c>
      <c r="N183" s="171" t="str">
        <f>VLOOKUP(G183,'3-Productie normen'!A:L,10,FALSE)</f>
        <v>B</v>
      </c>
      <c r="O183" s="171"/>
      <c r="Q183" s="130">
        <f t="shared" si="5"/>
        <v>4482.8999999999996</v>
      </c>
    </row>
    <row r="184" spans="1:17" ht="14.1" customHeight="1">
      <c r="A184" s="147">
        <v>184</v>
      </c>
      <c r="B184" s="165" t="s">
        <v>240</v>
      </c>
      <c r="C184" s="165" t="s">
        <v>529</v>
      </c>
      <c r="D184" s="133">
        <v>3</v>
      </c>
      <c r="E184" s="166" t="s">
        <v>467</v>
      </c>
      <c r="F184" s="165" t="s">
        <v>242</v>
      </c>
      <c r="G184" s="165" t="s">
        <v>217</v>
      </c>
      <c r="H184" s="167" t="s">
        <v>243</v>
      </c>
      <c r="I184" s="178">
        <v>71.83</v>
      </c>
      <c r="J184" s="482"/>
      <c r="K184" s="168">
        <v>255</v>
      </c>
      <c r="L184" s="169" t="e">
        <f t="shared" si="4"/>
        <v>#DIV/0!</v>
      </c>
      <c r="M184" s="170">
        <f>IF(K184="nio",0,IF(K184&gt;0,VLOOKUP(G184,'3-Productie normen'!A:L,VLOOKUP(K184,'3-Productie normen'!N:O,2,FALSE),FALSE)))</f>
        <v>0</v>
      </c>
      <c r="N184" s="171" t="str">
        <f>VLOOKUP(G184,'3-Productie normen'!A:L,10,FALSE)</f>
        <v>B</v>
      </c>
      <c r="O184" s="171"/>
      <c r="Q184" s="130">
        <f t="shared" si="5"/>
        <v>18316.649999999998</v>
      </c>
    </row>
    <row r="185" spans="1:17" ht="14.1" customHeight="1">
      <c r="A185" s="147">
        <v>185</v>
      </c>
      <c r="B185" s="165" t="s">
        <v>240</v>
      </c>
      <c r="C185" s="165" t="s">
        <v>529</v>
      </c>
      <c r="D185" s="133">
        <v>3</v>
      </c>
      <c r="E185" s="166" t="s">
        <v>468</v>
      </c>
      <c r="F185" s="165" t="s">
        <v>242</v>
      </c>
      <c r="G185" s="165" t="s">
        <v>217</v>
      </c>
      <c r="H185" s="167" t="s">
        <v>243</v>
      </c>
      <c r="I185" s="178">
        <v>18.16</v>
      </c>
      <c r="J185" s="482"/>
      <c r="K185" s="168">
        <v>255</v>
      </c>
      <c r="L185" s="169" t="e">
        <f t="shared" si="4"/>
        <v>#DIV/0!</v>
      </c>
      <c r="M185" s="170">
        <f>IF(K185="nio",0,IF(K185&gt;0,VLOOKUP(G185,'3-Productie normen'!A:L,VLOOKUP(K185,'3-Productie normen'!N:O,2,FALSE),FALSE)))</f>
        <v>0</v>
      </c>
      <c r="N185" s="171" t="str">
        <f>VLOOKUP(G185,'3-Productie normen'!A:L,10,FALSE)</f>
        <v>B</v>
      </c>
      <c r="O185" s="171"/>
      <c r="Q185" s="130">
        <f t="shared" si="5"/>
        <v>4630.8</v>
      </c>
    </row>
    <row r="186" spans="1:17" ht="14.1" customHeight="1">
      <c r="A186" s="147">
        <v>186</v>
      </c>
      <c r="B186" s="165" t="s">
        <v>240</v>
      </c>
      <c r="C186" s="165" t="s">
        <v>529</v>
      </c>
      <c r="D186" s="133">
        <v>3</v>
      </c>
      <c r="E186" s="166" t="s">
        <v>469</v>
      </c>
      <c r="F186" s="165" t="s">
        <v>242</v>
      </c>
      <c r="G186" s="165" t="s">
        <v>217</v>
      </c>
      <c r="H186" s="167" t="s">
        <v>243</v>
      </c>
      <c r="I186" s="178">
        <v>17.59</v>
      </c>
      <c r="J186" s="482"/>
      <c r="K186" s="168">
        <v>255</v>
      </c>
      <c r="L186" s="169" t="e">
        <f t="shared" si="4"/>
        <v>#DIV/0!</v>
      </c>
      <c r="M186" s="170">
        <f>IF(K186="nio",0,IF(K186&gt;0,VLOOKUP(G186,'3-Productie normen'!A:L,VLOOKUP(K186,'3-Productie normen'!N:O,2,FALSE),FALSE)))</f>
        <v>0</v>
      </c>
      <c r="N186" s="171" t="str">
        <f>VLOOKUP(G186,'3-Productie normen'!A:L,10,FALSE)</f>
        <v>B</v>
      </c>
      <c r="O186" s="171"/>
      <c r="Q186" s="130">
        <f t="shared" si="5"/>
        <v>4485.45</v>
      </c>
    </row>
    <row r="187" spans="1:17" ht="14.1" customHeight="1">
      <c r="A187" s="147">
        <v>187</v>
      </c>
      <c r="B187" s="165" t="s">
        <v>240</v>
      </c>
      <c r="C187" s="165" t="s">
        <v>529</v>
      </c>
      <c r="D187" s="133">
        <v>3</v>
      </c>
      <c r="E187" s="166" t="s">
        <v>470</v>
      </c>
      <c r="F187" s="167" t="s">
        <v>242</v>
      </c>
      <c r="G187" s="167" t="s">
        <v>217</v>
      </c>
      <c r="H187" s="167" t="s">
        <v>243</v>
      </c>
      <c r="I187" s="178">
        <v>52.34</v>
      </c>
      <c r="J187" s="482"/>
      <c r="K187" s="168">
        <v>255</v>
      </c>
      <c r="L187" s="169" t="e">
        <f t="shared" si="4"/>
        <v>#DIV/0!</v>
      </c>
      <c r="M187" s="170">
        <f>IF(K187="nio",0,IF(K187&gt;0,VLOOKUP(G187,'3-Productie normen'!A:L,VLOOKUP(K187,'3-Productie normen'!N:O,2,FALSE),FALSE)))</f>
        <v>0</v>
      </c>
      <c r="N187" s="171" t="str">
        <f>VLOOKUP(G187,'3-Productie normen'!A:L,10,FALSE)</f>
        <v>B</v>
      </c>
      <c r="O187" s="171"/>
      <c r="Q187" s="130">
        <f t="shared" si="5"/>
        <v>13346.7</v>
      </c>
    </row>
    <row r="188" spans="1:17" ht="14.1" customHeight="1">
      <c r="A188" s="147">
        <v>188</v>
      </c>
      <c r="B188" s="165" t="s">
        <v>240</v>
      </c>
      <c r="C188" s="165" t="s">
        <v>529</v>
      </c>
      <c r="D188" s="133">
        <v>3</v>
      </c>
      <c r="E188" s="166" t="s">
        <v>471</v>
      </c>
      <c r="F188" s="167" t="s">
        <v>472</v>
      </c>
      <c r="G188" s="167" t="s">
        <v>217</v>
      </c>
      <c r="H188" s="167" t="s">
        <v>243</v>
      </c>
      <c r="I188" s="178">
        <v>15</v>
      </c>
      <c r="J188" s="482"/>
      <c r="K188" s="168">
        <v>255</v>
      </c>
      <c r="L188" s="169" t="e">
        <f t="shared" si="4"/>
        <v>#DIV/0!</v>
      </c>
      <c r="M188" s="170">
        <f>IF(K188="nio",0,IF(K188&gt;0,VLOOKUP(G188,'3-Productie normen'!A:L,VLOOKUP(K188,'3-Productie normen'!N:O,2,FALSE),FALSE)))</f>
        <v>0</v>
      </c>
      <c r="N188" s="171" t="str">
        <f>VLOOKUP(G188,'3-Productie normen'!A:L,10,FALSE)</f>
        <v>B</v>
      </c>
      <c r="O188" s="171"/>
      <c r="Q188" s="130">
        <f t="shared" si="5"/>
        <v>3825</v>
      </c>
    </row>
    <row r="189" spans="1:17" ht="14.1" customHeight="1">
      <c r="A189" s="147">
        <v>189</v>
      </c>
      <c r="B189" s="165" t="s">
        <v>240</v>
      </c>
      <c r="C189" s="165" t="s">
        <v>529</v>
      </c>
      <c r="D189" s="133">
        <v>3</v>
      </c>
      <c r="E189" s="166" t="s">
        <v>473</v>
      </c>
      <c r="F189" s="167" t="s">
        <v>242</v>
      </c>
      <c r="G189" s="167" t="s">
        <v>217</v>
      </c>
      <c r="H189" s="167" t="s">
        <v>243</v>
      </c>
      <c r="I189" s="178">
        <v>80.239999999999995</v>
      </c>
      <c r="J189" s="482"/>
      <c r="K189" s="168">
        <v>255</v>
      </c>
      <c r="L189" s="169" t="e">
        <f t="shared" si="4"/>
        <v>#DIV/0!</v>
      </c>
      <c r="M189" s="170">
        <f>IF(K189="nio",0,IF(K189&gt;0,VLOOKUP(G189,'3-Productie normen'!A:L,VLOOKUP(K189,'3-Productie normen'!N:O,2,FALSE),FALSE)))</f>
        <v>0</v>
      </c>
      <c r="N189" s="171" t="str">
        <f>VLOOKUP(G189,'3-Productie normen'!A:L,10,FALSE)</f>
        <v>B</v>
      </c>
      <c r="O189" s="171"/>
      <c r="Q189" s="130">
        <f t="shared" si="5"/>
        <v>20461.199999999997</v>
      </c>
    </row>
    <row r="190" spans="1:17" ht="14.1" customHeight="1">
      <c r="A190" s="147">
        <v>190</v>
      </c>
      <c r="B190" s="165" t="s">
        <v>240</v>
      </c>
      <c r="C190" s="165" t="s">
        <v>529</v>
      </c>
      <c r="D190" s="133">
        <v>3</v>
      </c>
      <c r="E190" s="166" t="s">
        <v>474</v>
      </c>
      <c r="F190" s="167" t="s">
        <v>242</v>
      </c>
      <c r="G190" s="167" t="s">
        <v>217</v>
      </c>
      <c r="H190" s="167" t="s">
        <v>243</v>
      </c>
      <c r="I190" s="178">
        <v>17.05</v>
      </c>
      <c r="J190" s="482"/>
      <c r="K190" s="168">
        <v>255</v>
      </c>
      <c r="L190" s="169" t="e">
        <f t="shared" si="4"/>
        <v>#DIV/0!</v>
      </c>
      <c r="M190" s="170">
        <f>IF(K190="nio",0,IF(K190&gt;0,VLOOKUP(G190,'3-Productie normen'!A:L,VLOOKUP(K190,'3-Productie normen'!N:O,2,FALSE),FALSE)))</f>
        <v>0</v>
      </c>
      <c r="N190" s="171" t="str">
        <f>VLOOKUP(G190,'3-Productie normen'!A:L,10,FALSE)</f>
        <v>B</v>
      </c>
      <c r="O190" s="171"/>
      <c r="Q190" s="130">
        <f t="shared" si="5"/>
        <v>4347.75</v>
      </c>
    </row>
    <row r="191" spans="1:17" ht="14.1" customHeight="1">
      <c r="A191" s="147">
        <v>191</v>
      </c>
      <c r="B191" s="165" t="s">
        <v>240</v>
      </c>
      <c r="C191" s="165" t="s">
        <v>529</v>
      </c>
      <c r="D191" s="133">
        <v>3</v>
      </c>
      <c r="E191" s="166" t="s">
        <v>475</v>
      </c>
      <c r="F191" s="173" t="s">
        <v>242</v>
      </c>
      <c r="G191" s="173" t="s">
        <v>217</v>
      </c>
      <c r="H191" s="167" t="s">
        <v>243</v>
      </c>
      <c r="I191" s="178">
        <v>234.52</v>
      </c>
      <c r="J191" s="482"/>
      <c r="K191" s="168">
        <v>255</v>
      </c>
      <c r="L191" s="169" t="e">
        <f t="shared" si="4"/>
        <v>#DIV/0!</v>
      </c>
      <c r="M191" s="170">
        <f>IF(K191="nio",0,IF(K191&gt;0,VLOOKUP(G191,'3-Productie normen'!A:L,VLOOKUP(K191,'3-Productie normen'!N:O,2,FALSE),FALSE)))</f>
        <v>0</v>
      </c>
      <c r="N191" s="171" t="str">
        <f>VLOOKUP(G191,'3-Productie normen'!A:L,10,FALSE)</f>
        <v>B</v>
      </c>
      <c r="O191" s="171"/>
      <c r="Q191" s="130">
        <f t="shared" si="5"/>
        <v>59802.600000000006</v>
      </c>
    </row>
    <row r="192" spans="1:17" ht="14.1" customHeight="1">
      <c r="A192" s="147">
        <v>192</v>
      </c>
      <c r="B192" s="165" t="s">
        <v>240</v>
      </c>
      <c r="C192" s="165" t="s">
        <v>529</v>
      </c>
      <c r="D192" s="133">
        <v>3</v>
      </c>
      <c r="E192" s="166" t="s">
        <v>476</v>
      </c>
      <c r="F192" s="174" t="s">
        <v>359</v>
      </c>
      <c r="G192" s="174" t="s">
        <v>247</v>
      </c>
      <c r="H192" s="175" t="s">
        <v>243</v>
      </c>
      <c r="I192" s="178">
        <v>30.77</v>
      </c>
      <c r="J192" s="482"/>
      <c r="K192" s="168">
        <v>255</v>
      </c>
      <c r="L192" s="169" t="e">
        <f t="shared" si="4"/>
        <v>#DIV/0!</v>
      </c>
      <c r="M192" s="170">
        <f>IF(K192="nio",0,IF(K192&gt;0,VLOOKUP(G192,'3-Productie normen'!A:L,VLOOKUP(K192,'3-Productie normen'!N:O,2,FALSE),FALSE)))</f>
        <v>0</v>
      </c>
      <c r="N192" s="171" t="str">
        <f>VLOOKUP(G192,'3-Productie normen'!A:L,10,FALSE)</f>
        <v>V</v>
      </c>
      <c r="O192" s="171"/>
      <c r="Q192" s="130">
        <f t="shared" si="5"/>
        <v>7846.3499999999995</v>
      </c>
    </row>
    <row r="193" spans="1:17" ht="14.1" customHeight="1">
      <c r="A193" s="147">
        <v>193</v>
      </c>
      <c r="B193" s="165" t="s">
        <v>240</v>
      </c>
      <c r="C193" s="165" t="s">
        <v>529</v>
      </c>
      <c r="D193" s="133">
        <v>3</v>
      </c>
      <c r="E193" s="166" t="s">
        <v>477</v>
      </c>
      <c r="F193" s="165" t="s">
        <v>359</v>
      </c>
      <c r="G193" s="165" t="s">
        <v>247</v>
      </c>
      <c r="H193" s="167" t="s">
        <v>243</v>
      </c>
      <c r="I193" s="178">
        <v>26.99</v>
      </c>
      <c r="J193" s="482"/>
      <c r="K193" s="168">
        <v>255</v>
      </c>
      <c r="L193" s="169" t="e">
        <f t="shared" si="4"/>
        <v>#DIV/0!</v>
      </c>
      <c r="M193" s="170">
        <f>IF(K193="nio",0,IF(K193&gt;0,VLOOKUP(G193,'3-Productie normen'!A:L,VLOOKUP(K193,'3-Productie normen'!N:O,2,FALSE),FALSE)))</f>
        <v>0</v>
      </c>
      <c r="N193" s="171" t="str">
        <f>VLOOKUP(G193,'3-Productie normen'!A:L,10,FALSE)</f>
        <v>V</v>
      </c>
      <c r="O193" s="171"/>
      <c r="Q193" s="130">
        <f t="shared" si="5"/>
        <v>6882.45</v>
      </c>
    </row>
    <row r="194" spans="1:17" ht="14.1" customHeight="1">
      <c r="A194" s="147">
        <v>194</v>
      </c>
      <c r="B194" s="165" t="s">
        <v>240</v>
      </c>
      <c r="C194" s="165" t="s">
        <v>529</v>
      </c>
      <c r="D194" s="133">
        <v>3</v>
      </c>
      <c r="E194" s="166" t="s">
        <v>478</v>
      </c>
      <c r="F194" s="165" t="s">
        <v>403</v>
      </c>
      <c r="G194" s="165" t="s">
        <v>17</v>
      </c>
      <c r="H194" s="167" t="s">
        <v>308</v>
      </c>
      <c r="I194" s="178">
        <v>9.67</v>
      </c>
      <c r="J194" s="482"/>
      <c r="K194" s="168">
        <v>255</v>
      </c>
      <c r="L194" s="169" t="e">
        <f t="shared" si="4"/>
        <v>#DIV/0!</v>
      </c>
      <c r="M194" s="170">
        <f>IF(K194="nio",0,IF(K194&gt;0,VLOOKUP(G194,'3-Productie normen'!A:L,VLOOKUP(K194,'3-Productie normen'!N:O,2,FALSE),FALSE)))</f>
        <v>0</v>
      </c>
      <c r="N194" s="171" t="str">
        <f>VLOOKUP(G194,'3-Productie normen'!A:L,10,FALSE)</f>
        <v>S</v>
      </c>
      <c r="O194" s="171"/>
      <c r="Q194" s="130">
        <f t="shared" si="5"/>
        <v>2465.85</v>
      </c>
    </row>
    <row r="195" spans="1:17" ht="14.1" customHeight="1">
      <c r="A195" s="147">
        <v>195</v>
      </c>
      <c r="B195" s="165" t="s">
        <v>240</v>
      </c>
      <c r="C195" s="165" t="s">
        <v>529</v>
      </c>
      <c r="D195" s="133">
        <v>3</v>
      </c>
      <c r="E195" s="166" t="s">
        <v>479</v>
      </c>
      <c r="F195" s="165" t="s">
        <v>403</v>
      </c>
      <c r="G195" s="165" t="s">
        <v>17</v>
      </c>
      <c r="H195" s="167" t="s">
        <v>308</v>
      </c>
      <c r="I195" s="178">
        <v>13.7</v>
      </c>
      <c r="J195" s="482"/>
      <c r="K195" s="168">
        <v>255</v>
      </c>
      <c r="L195" s="169" t="e">
        <f t="shared" si="4"/>
        <v>#DIV/0!</v>
      </c>
      <c r="M195" s="170">
        <f>IF(K195="nio",0,IF(K195&gt;0,VLOOKUP(G195,'3-Productie normen'!A:L,VLOOKUP(K195,'3-Productie normen'!N:O,2,FALSE),FALSE)))</f>
        <v>0</v>
      </c>
      <c r="N195" s="171" t="str">
        <f>VLOOKUP(G195,'3-Productie normen'!A:L,10,FALSE)</f>
        <v>S</v>
      </c>
      <c r="O195" s="171"/>
      <c r="Q195" s="130">
        <f t="shared" si="5"/>
        <v>3493.5</v>
      </c>
    </row>
    <row r="196" spans="1:17" ht="14.1" customHeight="1">
      <c r="A196" s="147">
        <v>196</v>
      </c>
      <c r="B196" s="165" t="s">
        <v>240</v>
      </c>
      <c r="C196" s="165" t="s">
        <v>529</v>
      </c>
      <c r="D196" s="133">
        <v>3</v>
      </c>
      <c r="E196" s="166" t="s">
        <v>480</v>
      </c>
      <c r="F196" s="167" t="s">
        <v>418</v>
      </c>
      <c r="G196" s="167" t="s">
        <v>328</v>
      </c>
      <c r="H196" s="167" t="s">
        <v>329</v>
      </c>
      <c r="I196" s="178">
        <v>13.04</v>
      </c>
      <c r="J196" s="482"/>
      <c r="K196" s="168">
        <v>52</v>
      </c>
      <c r="L196" s="169" t="e">
        <f t="shared" si="4"/>
        <v>#DIV/0!</v>
      </c>
      <c r="M196" s="170">
        <f>IF(K196="nio",0,IF(K196&gt;0,VLOOKUP(G196,'3-Productie normen'!A:L,VLOOKUP(K196,'3-Productie normen'!N:O,2,FALSE),FALSE)))</f>
        <v>0</v>
      </c>
      <c r="N196" s="171" t="str">
        <f>VLOOKUP(G196,'3-Productie normen'!A:L,10,FALSE)</f>
        <v>V</v>
      </c>
      <c r="O196" s="171"/>
      <c r="Q196" s="130">
        <f t="shared" si="5"/>
        <v>678.07999999999993</v>
      </c>
    </row>
    <row r="197" spans="1:17" ht="14.1" customHeight="1">
      <c r="A197" s="147">
        <v>197</v>
      </c>
      <c r="B197" s="165" t="s">
        <v>240</v>
      </c>
      <c r="C197" s="165" t="s">
        <v>529</v>
      </c>
      <c r="D197" s="133">
        <v>3</v>
      </c>
      <c r="E197" s="166" t="s">
        <v>481</v>
      </c>
      <c r="F197" s="167" t="s">
        <v>418</v>
      </c>
      <c r="G197" s="167" t="s">
        <v>328</v>
      </c>
      <c r="H197" s="167" t="s">
        <v>329</v>
      </c>
      <c r="I197" s="178">
        <v>16.310000000000002</v>
      </c>
      <c r="J197" s="482"/>
      <c r="K197" s="168">
        <v>52</v>
      </c>
      <c r="L197" s="169" t="e">
        <f t="shared" si="4"/>
        <v>#DIV/0!</v>
      </c>
      <c r="M197" s="170">
        <f>IF(K197="nio",0,IF(K197&gt;0,VLOOKUP(G197,'3-Productie normen'!A:L,VLOOKUP(K197,'3-Productie normen'!N:O,2,FALSE),FALSE)))</f>
        <v>0</v>
      </c>
      <c r="N197" s="171" t="str">
        <f>VLOOKUP(G197,'3-Productie normen'!A:L,10,FALSE)</f>
        <v>V</v>
      </c>
      <c r="O197" s="171"/>
      <c r="Q197" s="130">
        <f t="shared" si="5"/>
        <v>848.12000000000012</v>
      </c>
    </row>
    <row r="198" spans="1:17" ht="14.1" customHeight="1">
      <c r="A198" s="147">
        <v>198</v>
      </c>
      <c r="B198" s="165" t="s">
        <v>240</v>
      </c>
      <c r="C198" s="165" t="s">
        <v>529</v>
      </c>
      <c r="D198" s="133">
        <v>3</v>
      </c>
      <c r="E198" s="166" t="s">
        <v>482</v>
      </c>
      <c r="F198" s="167" t="s">
        <v>333</v>
      </c>
      <c r="G198" s="167" t="s">
        <v>328</v>
      </c>
      <c r="H198" s="167" t="s">
        <v>329</v>
      </c>
      <c r="I198" s="178">
        <v>21.740000000000002</v>
      </c>
      <c r="J198" s="482"/>
      <c r="K198" s="168">
        <v>255</v>
      </c>
      <c r="L198" s="169" t="e">
        <f t="shared" si="4"/>
        <v>#DIV/0!</v>
      </c>
      <c r="M198" s="170">
        <f>IF(K198="nio",0,IF(K198&gt;0,VLOOKUP(G198,'3-Productie normen'!A:L,VLOOKUP(K198,'3-Productie normen'!N:O,2,FALSE),FALSE)))</f>
        <v>0</v>
      </c>
      <c r="N198" s="171" t="str">
        <f>VLOOKUP(G198,'3-Productie normen'!A:L,10,FALSE)</f>
        <v>V</v>
      </c>
      <c r="O198" s="171"/>
      <c r="Q198" s="130">
        <f t="shared" si="5"/>
        <v>5543.7000000000007</v>
      </c>
    </row>
    <row r="199" spans="1:17" ht="14.1" customHeight="1">
      <c r="A199" s="147">
        <v>199</v>
      </c>
      <c r="B199" s="165" t="s">
        <v>240</v>
      </c>
      <c r="C199" s="165" t="s">
        <v>529</v>
      </c>
      <c r="D199" s="133">
        <v>3</v>
      </c>
      <c r="E199" s="166" t="s">
        <v>483</v>
      </c>
      <c r="F199" s="167" t="s">
        <v>484</v>
      </c>
      <c r="G199" s="167" t="s">
        <v>328</v>
      </c>
      <c r="H199" s="167" t="s">
        <v>329</v>
      </c>
      <c r="I199" s="178">
        <v>21.740000000000002</v>
      </c>
      <c r="J199" s="482"/>
      <c r="K199" s="168">
        <v>255</v>
      </c>
      <c r="L199" s="169" t="e">
        <f t="shared" si="4"/>
        <v>#DIV/0!</v>
      </c>
      <c r="M199" s="170">
        <f>IF(K199="nio",0,IF(K199&gt;0,VLOOKUP(G199,'3-Productie normen'!A:L,VLOOKUP(K199,'3-Productie normen'!N:O,2,FALSE),FALSE)))</f>
        <v>0</v>
      </c>
      <c r="N199" s="171" t="str">
        <f>VLOOKUP(G199,'3-Productie normen'!A:L,10,FALSE)</f>
        <v>V</v>
      </c>
      <c r="O199" s="171"/>
      <c r="Q199" s="130">
        <f t="shared" si="5"/>
        <v>5543.7000000000007</v>
      </c>
    </row>
    <row r="200" spans="1:17" ht="14.1" customHeight="1">
      <c r="A200" s="147">
        <v>200</v>
      </c>
      <c r="B200" s="165" t="s">
        <v>240</v>
      </c>
      <c r="C200" s="165" t="s">
        <v>529</v>
      </c>
      <c r="D200" s="133">
        <v>3</v>
      </c>
      <c r="E200" s="166" t="s">
        <v>485</v>
      </c>
      <c r="F200" s="173" t="s">
        <v>333</v>
      </c>
      <c r="G200" s="173" t="s">
        <v>328</v>
      </c>
      <c r="H200" s="167" t="s">
        <v>264</v>
      </c>
      <c r="I200" s="178">
        <v>21.27</v>
      </c>
      <c r="J200" s="482"/>
      <c r="K200" s="168">
        <v>255</v>
      </c>
      <c r="L200" s="169" t="e">
        <f t="shared" si="4"/>
        <v>#DIV/0!</v>
      </c>
      <c r="M200" s="170">
        <f>IF(K200="nio",0,IF(K200&gt;0,VLOOKUP(G200,'3-Productie normen'!A:L,VLOOKUP(K200,'3-Productie normen'!N:O,2,FALSE),FALSE)))</f>
        <v>0</v>
      </c>
      <c r="N200" s="171" t="str">
        <f>VLOOKUP(G200,'3-Productie normen'!A:L,10,FALSE)</f>
        <v>V</v>
      </c>
      <c r="O200" s="171"/>
      <c r="Q200" s="130">
        <f t="shared" si="5"/>
        <v>5423.8499999999995</v>
      </c>
    </row>
    <row r="201" spans="1:17" ht="14.1" customHeight="1">
      <c r="A201" s="147">
        <v>201</v>
      </c>
      <c r="B201" s="165" t="s">
        <v>240</v>
      </c>
      <c r="C201" s="165" t="s">
        <v>529</v>
      </c>
      <c r="D201" s="133">
        <v>3</v>
      </c>
      <c r="E201" s="166" t="s">
        <v>486</v>
      </c>
      <c r="F201" s="174" t="s">
        <v>347</v>
      </c>
      <c r="G201" s="127" t="s">
        <v>115</v>
      </c>
      <c r="H201" s="175" t="s">
        <v>348</v>
      </c>
      <c r="I201" s="178">
        <v>3.57</v>
      </c>
      <c r="J201" s="482"/>
      <c r="K201" s="168" t="s">
        <v>115</v>
      </c>
      <c r="L201" s="169">
        <f t="shared" si="4"/>
        <v>0</v>
      </c>
      <c r="M201" s="170">
        <f>IF(K201="nio",0,IF(K201&gt;0,VLOOKUP(G201,'3-Productie normen'!A:L,VLOOKUP(K201,'3-Productie normen'!N:O,2,FALSE),FALSE)))</f>
        <v>0</v>
      </c>
      <c r="N201" s="171">
        <f>VLOOKUP(G201,'3-Productie normen'!A:L,10,FALSE)</f>
        <v>0</v>
      </c>
      <c r="O201" s="171"/>
      <c r="Q201" s="130">
        <f t="shared" si="5"/>
        <v>0</v>
      </c>
    </row>
    <row r="202" spans="1:17" ht="14.1" customHeight="1">
      <c r="A202" s="147">
        <v>202</v>
      </c>
      <c r="B202" s="165" t="s">
        <v>240</v>
      </c>
      <c r="C202" s="165" t="s">
        <v>529</v>
      </c>
      <c r="D202" s="133">
        <v>3</v>
      </c>
      <c r="E202" s="176" t="s">
        <v>487</v>
      </c>
      <c r="F202" s="177" t="s">
        <v>347</v>
      </c>
      <c r="G202" s="127" t="s">
        <v>115</v>
      </c>
      <c r="H202" s="167" t="s">
        <v>348</v>
      </c>
      <c r="I202" s="178">
        <v>1.01</v>
      </c>
      <c r="J202" s="482"/>
      <c r="K202" s="168" t="s">
        <v>115</v>
      </c>
      <c r="L202" s="169">
        <f t="shared" ref="L202:L265" si="6">IF(K202="nio",0,IF(K202&gt;0,K202*I202/M202,0))*J202</f>
        <v>0</v>
      </c>
      <c r="M202" s="170">
        <f>IF(K202="nio",0,IF(K202&gt;0,VLOOKUP(G202,'3-Productie normen'!A:L,VLOOKUP(K202,'3-Productie normen'!N:O,2,FALSE),FALSE)))</f>
        <v>0</v>
      </c>
      <c r="N202" s="171">
        <f>VLOOKUP(G202,'3-Productie normen'!A:L,10,FALSE)</f>
        <v>0</v>
      </c>
      <c r="O202" s="171"/>
      <c r="Q202" s="130">
        <f t="shared" ref="Q202:Q265" si="7">SUM(K202:K202)*I202</f>
        <v>0</v>
      </c>
    </row>
    <row r="203" spans="1:17" ht="14.1" customHeight="1">
      <c r="A203" s="147">
        <v>203</v>
      </c>
      <c r="B203" s="165" t="s">
        <v>240</v>
      </c>
      <c r="C203" s="165" t="s">
        <v>529</v>
      </c>
      <c r="D203" s="133">
        <v>3</v>
      </c>
      <c r="E203" s="166" t="s">
        <v>488</v>
      </c>
      <c r="F203" s="167" t="s">
        <v>347</v>
      </c>
      <c r="G203" s="127" t="s">
        <v>115</v>
      </c>
      <c r="H203" s="167" t="s">
        <v>348</v>
      </c>
      <c r="I203" s="178">
        <v>2.59</v>
      </c>
      <c r="J203" s="482"/>
      <c r="K203" s="168" t="s">
        <v>115</v>
      </c>
      <c r="L203" s="169">
        <f t="shared" si="6"/>
        <v>0</v>
      </c>
      <c r="M203" s="170">
        <f>IF(K203="nio",0,IF(K203&gt;0,VLOOKUP(G203,'3-Productie normen'!A:L,VLOOKUP(K203,'3-Productie normen'!N:O,2,FALSE),FALSE)))</f>
        <v>0</v>
      </c>
      <c r="N203" s="171">
        <f>VLOOKUP(G203,'3-Productie normen'!A:L,10,FALSE)</f>
        <v>0</v>
      </c>
      <c r="O203" s="171"/>
      <c r="Q203" s="130">
        <f t="shared" si="7"/>
        <v>0</v>
      </c>
    </row>
    <row r="204" spans="1:17" ht="14.1" customHeight="1">
      <c r="A204" s="147">
        <v>204</v>
      </c>
      <c r="B204" s="165" t="s">
        <v>240</v>
      </c>
      <c r="C204" s="165" t="s">
        <v>529</v>
      </c>
      <c r="D204" s="133" t="s">
        <v>107</v>
      </c>
      <c r="E204" s="166" t="s">
        <v>489</v>
      </c>
      <c r="F204" s="165" t="s">
        <v>490</v>
      </c>
      <c r="G204" s="127" t="s">
        <v>115</v>
      </c>
      <c r="H204" s="167" t="s">
        <v>345</v>
      </c>
      <c r="I204" s="178">
        <v>44.19</v>
      </c>
      <c r="J204" s="482"/>
      <c r="K204" s="168" t="s">
        <v>115</v>
      </c>
      <c r="L204" s="169">
        <f t="shared" si="6"/>
        <v>0</v>
      </c>
      <c r="M204" s="170">
        <f>IF(K204="nio",0,IF(K204&gt;0,VLOOKUP(G204,'3-Productie normen'!A:L,VLOOKUP(K204,'3-Productie normen'!N:O,2,FALSE),FALSE)))</f>
        <v>0</v>
      </c>
      <c r="N204" s="171">
        <f>VLOOKUP(G204,'3-Productie normen'!A:L,10,FALSE)</f>
        <v>0</v>
      </c>
      <c r="O204" s="171"/>
      <c r="Q204" s="130">
        <f t="shared" si="7"/>
        <v>0</v>
      </c>
    </row>
    <row r="205" spans="1:17" ht="14.1" customHeight="1">
      <c r="A205" s="147">
        <v>205</v>
      </c>
      <c r="B205" s="165" t="s">
        <v>240</v>
      </c>
      <c r="C205" s="165" t="s">
        <v>529</v>
      </c>
      <c r="D205" s="133" t="s">
        <v>107</v>
      </c>
      <c r="E205" s="166" t="s">
        <v>491</v>
      </c>
      <c r="F205" s="165" t="s">
        <v>401</v>
      </c>
      <c r="G205" s="127" t="s">
        <v>115</v>
      </c>
      <c r="H205" s="167" t="s">
        <v>348</v>
      </c>
      <c r="I205" s="178">
        <v>52.91</v>
      </c>
      <c r="J205" s="482"/>
      <c r="K205" s="168" t="s">
        <v>115</v>
      </c>
      <c r="L205" s="169">
        <f t="shared" si="6"/>
        <v>0</v>
      </c>
      <c r="M205" s="170">
        <f>IF(K205="nio",0,IF(K205&gt;0,VLOOKUP(G205,'3-Productie normen'!A:L,VLOOKUP(K205,'3-Productie normen'!N:O,2,FALSE),FALSE)))</f>
        <v>0</v>
      </c>
      <c r="N205" s="171">
        <f>VLOOKUP(G205,'3-Productie normen'!A:L,10,FALSE)</f>
        <v>0</v>
      </c>
      <c r="O205" s="171"/>
      <c r="Q205" s="130">
        <f t="shared" si="7"/>
        <v>0</v>
      </c>
    </row>
    <row r="206" spans="1:17" ht="14.1" customHeight="1">
      <c r="A206" s="147">
        <v>206</v>
      </c>
      <c r="B206" s="165" t="s">
        <v>240</v>
      </c>
      <c r="C206" s="165" t="s">
        <v>529</v>
      </c>
      <c r="D206" s="133" t="s">
        <v>107</v>
      </c>
      <c r="E206" s="166" t="s">
        <v>492</v>
      </c>
      <c r="F206" s="165" t="s">
        <v>493</v>
      </c>
      <c r="G206" s="165" t="s">
        <v>285</v>
      </c>
      <c r="H206" s="167" t="s">
        <v>494</v>
      </c>
      <c r="I206" s="178">
        <v>77.150000000000006</v>
      </c>
      <c r="J206" s="482"/>
      <c r="K206" s="168">
        <v>12</v>
      </c>
      <c r="L206" s="169" t="e">
        <f t="shared" si="6"/>
        <v>#DIV/0!</v>
      </c>
      <c r="M206" s="170">
        <f>IF(K206="nio",0,IF(K206&gt;0,VLOOKUP(G206,'3-Productie normen'!A:L,VLOOKUP(K206,'3-Productie normen'!N:O,2,FALSE),FALSE)))</f>
        <v>0</v>
      </c>
      <c r="N206" s="171" t="str">
        <f>VLOOKUP(G206,'3-Productie normen'!A:L,10,FALSE)</f>
        <v>V</v>
      </c>
      <c r="O206" s="171"/>
      <c r="Q206" s="130">
        <f t="shared" si="7"/>
        <v>925.80000000000007</v>
      </c>
    </row>
    <row r="207" spans="1:17" ht="14.1" customHeight="1">
      <c r="A207" s="147">
        <v>207</v>
      </c>
      <c r="B207" s="165" t="s">
        <v>240</v>
      </c>
      <c r="C207" s="165" t="s">
        <v>529</v>
      </c>
      <c r="D207" s="133" t="s">
        <v>107</v>
      </c>
      <c r="E207" s="166" t="s">
        <v>495</v>
      </c>
      <c r="F207" s="167" t="s">
        <v>394</v>
      </c>
      <c r="G207" s="124" t="s">
        <v>108</v>
      </c>
      <c r="H207" s="167" t="s">
        <v>496</v>
      </c>
      <c r="I207" s="178">
        <v>16.649999999999999</v>
      </c>
      <c r="J207" s="482"/>
      <c r="K207" s="168">
        <v>255</v>
      </c>
      <c r="L207" s="169" t="e">
        <f t="shared" si="6"/>
        <v>#DIV/0!</v>
      </c>
      <c r="M207" s="170">
        <f>IF(K207="nio",0,IF(K207&gt;0,VLOOKUP(G207,'3-Productie normen'!A:L,VLOOKUP(K207,'3-Productie normen'!N:O,2,FALSE),FALSE)))</f>
        <v>0</v>
      </c>
      <c r="N207" s="171" t="str">
        <f>VLOOKUP(G207,'3-Productie normen'!A:L,10,FALSE)</f>
        <v>V</v>
      </c>
      <c r="O207" s="171"/>
      <c r="Q207" s="130">
        <f t="shared" si="7"/>
        <v>4245.75</v>
      </c>
    </row>
    <row r="208" spans="1:17" ht="14.1" customHeight="1">
      <c r="A208" s="147">
        <v>208</v>
      </c>
      <c r="B208" s="165" t="s">
        <v>240</v>
      </c>
      <c r="C208" s="165" t="s">
        <v>529</v>
      </c>
      <c r="D208" s="133" t="s">
        <v>107</v>
      </c>
      <c r="E208" s="166" t="s">
        <v>497</v>
      </c>
      <c r="F208" s="167" t="s">
        <v>498</v>
      </c>
      <c r="G208" s="124" t="s">
        <v>108</v>
      </c>
      <c r="H208" s="167" t="s">
        <v>496</v>
      </c>
      <c r="I208" s="178">
        <v>143</v>
      </c>
      <c r="J208" s="482"/>
      <c r="K208" s="168">
        <v>255</v>
      </c>
      <c r="L208" s="169" t="e">
        <f t="shared" si="6"/>
        <v>#DIV/0!</v>
      </c>
      <c r="M208" s="170">
        <f>IF(K208="nio",0,IF(K208&gt;0,VLOOKUP(G208,'3-Productie normen'!A:L,VLOOKUP(K208,'3-Productie normen'!N:O,2,FALSE),FALSE)))</f>
        <v>0</v>
      </c>
      <c r="N208" s="171" t="str">
        <f>VLOOKUP(G208,'3-Productie normen'!A:L,10,FALSE)</f>
        <v>V</v>
      </c>
      <c r="O208" s="171"/>
      <c r="Q208" s="130">
        <f t="shared" si="7"/>
        <v>36465</v>
      </c>
    </row>
    <row r="209" spans="1:17" ht="14.1" customHeight="1">
      <c r="A209" s="147">
        <v>209</v>
      </c>
      <c r="B209" s="165" t="s">
        <v>240</v>
      </c>
      <c r="C209" s="165" t="s">
        <v>529</v>
      </c>
      <c r="D209" s="133" t="s">
        <v>107</v>
      </c>
      <c r="E209" s="166" t="s">
        <v>499</v>
      </c>
      <c r="F209" s="167" t="s">
        <v>500</v>
      </c>
      <c r="G209" s="124" t="s">
        <v>108</v>
      </c>
      <c r="H209" s="167" t="s">
        <v>345</v>
      </c>
      <c r="I209" s="178">
        <v>64.19</v>
      </c>
      <c r="J209" s="482"/>
      <c r="K209" s="168">
        <v>255</v>
      </c>
      <c r="L209" s="169" t="e">
        <f t="shared" si="6"/>
        <v>#DIV/0!</v>
      </c>
      <c r="M209" s="170">
        <f>IF(K209="nio",0,IF(K209&gt;0,VLOOKUP(G209,'3-Productie normen'!A:L,VLOOKUP(K209,'3-Productie normen'!N:O,2,FALSE),FALSE)))</f>
        <v>0</v>
      </c>
      <c r="N209" s="171" t="str">
        <f>VLOOKUP(G209,'3-Productie normen'!A:L,10,FALSE)</f>
        <v>V</v>
      </c>
      <c r="O209" s="171"/>
      <c r="Q209" s="130">
        <f t="shared" si="7"/>
        <v>16368.449999999999</v>
      </c>
    </row>
    <row r="210" spans="1:17" ht="14.1" customHeight="1">
      <c r="A210" s="147">
        <v>210</v>
      </c>
      <c r="B210" s="165" t="s">
        <v>240</v>
      </c>
      <c r="C210" s="165" t="s">
        <v>529</v>
      </c>
      <c r="D210" s="133" t="s">
        <v>107</v>
      </c>
      <c r="E210" s="166" t="s">
        <v>501</v>
      </c>
      <c r="F210" s="167" t="s">
        <v>502</v>
      </c>
      <c r="G210" s="167" t="s">
        <v>285</v>
      </c>
      <c r="H210" s="167" t="s">
        <v>264</v>
      </c>
      <c r="I210" s="178">
        <v>88.7</v>
      </c>
      <c r="J210" s="482"/>
      <c r="K210" s="168">
        <v>12</v>
      </c>
      <c r="L210" s="169" t="e">
        <f t="shared" si="6"/>
        <v>#DIV/0!</v>
      </c>
      <c r="M210" s="170">
        <f>IF(K210="nio",0,IF(K210&gt;0,VLOOKUP(G210,'3-Productie normen'!A:L,VLOOKUP(K210,'3-Productie normen'!N:O,2,FALSE),FALSE)))</f>
        <v>0</v>
      </c>
      <c r="N210" s="171" t="str">
        <f>VLOOKUP(G210,'3-Productie normen'!A:L,10,FALSE)</f>
        <v>V</v>
      </c>
      <c r="O210" s="171"/>
      <c r="Q210" s="130">
        <f t="shared" si="7"/>
        <v>1064.4000000000001</v>
      </c>
    </row>
    <row r="211" spans="1:17" ht="14.1" customHeight="1">
      <c r="A211" s="147">
        <v>211</v>
      </c>
      <c r="B211" s="165" t="s">
        <v>240</v>
      </c>
      <c r="C211" s="165" t="s">
        <v>529</v>
      </c>
      <c r="D211" s="133" t="s">
        <v>107</v>
      </c>
      <c r="E211" s="166" t="s">
        <v>503</v>
      </c>
      <c r="F211" s="165" t="s">
        <v>504</v>
      </c>
      <c r="G211" s="165" t="s">
        <v>285</v>
      </c>
      <c r="H211" s="167" t="s">
        <v>348</v>
      </c>
      <c r="I211" s="178">
        <v>222</v>
      </c>
      <c r="J211" s="482"/>
      <c r="K211" s="168">
        <v>12</v>
      </c>
      <c r="L211" s="169" t="e">
        <f t="shared" si="6"/>
        <v>#DIV/0!</v>
      </c>
      <c r="M211" s="170">
        <f>IF(K211="nio",0,IF(K211&gt;0,VLOOKUP(G211,'3-Productie normen'!A:L,VLOOKUP(K211,'3-Productie normen'!N:O,2,FALSE),FALSE)))</f>
        <v>0</v>
      </c>
      <c r="N211" s="171" t="str">
        <f>VLOOKUP(G211,'3-Productie normen'!A:L,10,FALSE)</f>
        <v>V</v>
      </c>
      <c r="O211" s="171"/>
      <c r="Q211" s="130">
        <f t="shared" si="7"/>
        <v>2664</v>
      </c>
    </row>
    <row r="212" spans="1:17" ht="14.1" customHeight="1">
      <c r="A212" s="147">
        <v>212</v>
      </c>
      <c r="B212" s="165" t="s">
        <v>240</v>
      </c>
      <c r="C212" s="165" t="s">
        <v>529</v>
      </c>
      <c r="D212" s="133" t="s">
        <v>107</v>
      </c>
      <c r="E212" s="166" t="s">
        <v>505</v>
      </c>
      <c r="F212" s="165" t="s">
        <v>502</v>
      </c>
      <c r="G212" s="165" t="s">
        <v>115</v>
      </c>
      <c r="H212" s="167" t="s">
        <v>348</v>
      </c>
      <c r="I212" s="178">
        <v>11.78</v>
      </c>
      <c r="J212" s="482"/>
      <c r="K212" s="168" t="s">
        <v>115</v>
      </c>
      <c r="L212" s="169">
        <f t="shared" si="6"/>
        <v>0</v>
      </c>
      <c r="M212" s="170">
        <f>IF(K212="nio",0,IF(K212&gt;0,VLOOKUP(G212,'3-Productie normen'!A:L,VLOOKUP(K212,'3-Productie normen'!N:O,2,FALSE),FALSE)))</f>
        <v>0</v>
      </c>
      <c r="N212" s="171">
        <f>VLOOKUP(G212,'3-Productie normen'!A:L,10,FALSE)</f>
        <v>0</v>
      </c>
      <c r="O212" s="171"/>
      <c r="Q212" s="130">
        <f t="shared" si="7"/>
        <v>0</v>
      </c>
    </row>
    <row r="213" spans="1:17" ht="14.1" customHeight="1">
      <c r="A213" s="147">
        <v>213</v>
      </c>
      <c r="B213" s="165" t="s">
        <v>240</v>
      </c>
      <c r="C213" s="165" t="s">
        <v>529</v>
      </c>
      <c r="D213" s="133" t="s">
        <v>107</v>
      </c>
      <c r="E213" s="166" t="s">
        <v>506</v>
      </c>
      <c r="F213" s="165" t="s">
        <v>333</v>
      </c>
      <c r="G213" s="165" t="s">
        <v>328</v>
      </c>
      <c r="H213" s="167" t="s">
        <v>348</v>
      </c>
      <c r="I213" s="178">
        <v>13.13</v>
      </c>
      <c r="J213" s="482"/>
      <c r="K213" s="168">
        <v>52</v>
      </c>
      <c r="L213" s="169" t="e">
        <f t="shared" si="6"/>
        <v>#DIV/0!</v>
      </c>
      <c r="M213" s="170">
        <f>IF(K213="nio",0,IF(K213&gt;0,VLOOKUP(G213,'3-Productie normen'!A:L,VLOOKUP(K213,'3-Productie normen'!N:O,2,FALSE),FALSE)))</f>
        <v>0</v>
      </c>
      <c r="N213" s="171" t="str">
        <f>VLOOKUP(G213,'3-Productie normen'!A:L,10,FALSE)</f>
        <v>V</v>
      </c>
      <c r="O213" s="171"/>
      <c r="Q213" s="130">
        <f t="shared" si="7"/>
        <v>682.76</v>
      </c>
    </row>
    <row r="214" spans="1:17" ht="14.1" customHeight="1">
      <c r="A214" s="147">
        <v>214</v>
      </c>
      <c r="B214" s="165" t="s">
        <v>240</v>
      </c>
      <c r="C214" s="165" t="s">
        <v>529</v>
      </c>
      <c r="D214" s="133" t="s">
        <v>107</v>
      </c>
      <c r="E214" s="166" t="s">
        <v>507</v>
      </c>
      <c r="F214" s="167" t="s">
        <v>502</v>
      </c>
      <c r="G214" s="165" t="s">
        <v>115</v>
      </c>
      <c r="H214" s="167" t="s">
        <v>348</v>
      </c>
      <c r="I214" s="178">
        <v>17.71</v>
      </c>
      <c r="J214" s="482"/>
      <c r="K214" s="168" t="s">
        <v>115</v>
      </c>
      <c r="L214" s="169">
        <f t="shared" si="6"/>
        <v>0</v>
      </c>
      <c r="M214" s="170">
        <f>IF(K214="nio",0,IF(K214&gt;0,VLOOKUP(G214,'3-Productie normen'!A:L,VLOOKUP(K214,'3-Productie normen'!N:O,2,FALSE),FALSE)))</f>
        <v>0</v>
      </c>
      <c r="N214" s="171">
        <f>VLOOKUP(G214,'3-Productie normen'!A:L,10,FALSE)</f>
        <v>0</v>
      </c>
      <c r="O214" s="171"/>
      <c r="Q214" s="130">
        <f t="shared" si="7"/>
        <v>0</v>
      </c>
    </row>
    <row r="215" spans="1:17" ht="14.1" customHeight="1">
      <c r="A215" s="147">
        <v>215</v>
      </c>
      <c r="B215" s="165" t="s">
        <v>240</v>
      </c>
      <c r="C215" s="165" t="s">
        <v>529</v>
      </c>
      <c r="D215" s="133" t="s">
        <v>107</v>
      </c>
      <c r="E215" s="166" t="s">
        <v>508</v>
      </c>
      <c r="F215" s="167" t="s">
        <v>509</v>
      </c>
      <c r="G215" s="165" t="s">
        <v>115</v>
      </c>
      <c r="H215" s="167" t="s">
        <v>348</v>
      </c>
      <c r="I215" s="178">
        <v>92.33</v>
      </c>
      <c r="J215" s="482"/>
      <c r="K215" s="168" t="s">
        <v>115</v>
      </c>
      <c r="L215" s="169">
        <f t="shared" si="6"/>
        <v>0</v>
      </c>
      <c r="M215" s="170">
        <f>IF(K215="nio",0,IF(K215&gt;0,VLOOKUP(G215,'3-Productie normen'!A:L,VLOOKUP(K215,'3-Productie normen'!N:O,2,FALSE),FALSE)))</f>
        <v>0</v>
      </c>
      <c r="N215" s="171">
        <f>VLOOKUP(G215,'3-Productie normen'!A:L,10,FALSE)</f>
        <v>0</v>
      </c>
      <c r="O215" s="171"/>
      <c r="Q215" s="130">
        <f t="shared" si="7"/>
        <v>0</v>
      </c>
    </row>
    <row r="216" spans="1:17" ht="14.1" customHeight="1">
      <c r="A216" s="147">
        <v>216</v>
      </c>
      <c r="B216" s="165" t="s">
        <v>240</v>
      </c>
      <c r="C216" s="165" t="s">
        <v>529</v>
      </c>
      <c r="D216" s="133" t="s">
        <v>107</v>
      </c>
      <c r="E216" s="166" t="s">
        <v>510</v>
      </c>
      <c r="F216" s="167" t="s">
        <v>310</v>
      </c>
      <c r="G216" s="167" t="s">
        <v>288</v>
      </c>
      <c r="H216" s="167" t="s">
        <v>348</v>
      </c>
      <c r="I216" s="178">
        <v>9.92</v>
      </c>
      <c r="J216" s="482"/>
      <c r="K216" s="168">
        <v>255</v>
      </c>
      <c r="L216" s="169" t="e">
        <f t="shared" si="6"/>
        <v>#DIV/0!</v>
      </c>
      <c r="M216" s="170">
        <f>IF(K216="nio",0,IF(K216&gt;0,VLOOKUP(G216,'3-Productie normen'!A:L,VLOOKUP(K216,'3-Productie normen'!N:O,2,FALSE),FALSE)))</f>
        <v>0</v>
      </c>
      <c r="N216" s="171" t="str">
        <f>VLOOKUP(G216,'3-Productie normen'!A:L,10,FALSE)</f>
        <v>V</v>
      </c>
      <c r="O216" s="171"/>
      <c r="Q216" s="130">
        <f t="shared" si="7"/>
        <v>2529.6</v>
      </c>
    </row>
    <row r="217" spans="1:17" ht="14.1" customHeight="1">
      <c r="A217" s="147">
        <v>217</v>
      </c>
      <c r="B217" s="165" t="s">
        <v>240</v>
      </c>
      <c r="C217" s="165" t="s">
        <v>529</v>
      </c>
      <c r="D217" s="133" t="s">
        <v>107</v>
      </c>
      <c r="E217" s="166" t="s">
        <v>511</v>
      </c>
      <c r="F217" s="167" t="s">
        <v>512</v>
      </c>
      <c r="G217" s="167" t="s">
        <v>17</v>
      </c>
      <c r="H217" s="167" t="s">
        <v>361</v>
      </c>
      <c r="I217" s="178">
        <v>4.78</v>
      </c>
      <c r="J217" s="482"/>
      <c r="K217" s="168">
        <v>255</v>
      </c>
      <c r="L217" s="169" t="e">
        <f t="shared" si="6"/>
        <v>#DIV/0!</v>
      </c>
      <c r="M217" s="170">
        <f>IF(K217="nio",0,IF(K217&gt;0,VLOOKUP(G217,'3-Productie normen'!A:L,VLOOKUP(K217,'3-Productie normen'!N:O,2,FALSE),FALSE)))</f>
        <v>0</v>
      </c>
      <c r="N217" s="171" t="str">
        <f>VLOOKUP(G217,'3-Productie normen'!A:L,10,FALSE)</f>
        <v>S</v>
      </c>
      <c r="O217" s="171"/>
      <c r="Q217" s="130">
        <f t="shared" si="7"/>
        <v>1218.9000000000001</v>
      </c>
    </row>
    <row r="218" spans="1:17" ht="14.1" customHeight="1">
      <c r="A218" s="147">
        <v>218</v>
      </c>
      <c r="B218" s="165" t="s">
        <v>240</v>
      </c>
      <c r="C218" s="165" t="s">
        <v>529</v>
      </c>
      <c r="D218" s="133" t="s">
        <v>107</v>
      </c>
      <c r="E218" s="166" t="s">
        <v>513</v>
      </c>
      <c r="F218" s="173" t="s">
        <v>514</v>
      </c>
      <c r="G218" s="173" t="s">
        <v>288</v>
      </c>
      <c r="H218" s="167" t="s">
        <v>308</v>
      </c>
      <c r="I218" s="178">
        <v>9.92</v>
      </c>
      <c r="J218" s="482"/>
      <c r="K218" s="168">
        <v>255</v>
      </c>
      <c r="L218" s="169" t="e">
        <f t="shared" si="6"/>
        <v>#DIV/0!</v>
      </c>
      <c r="M218" s="170">
        <f>IF(K218="nio",0,IF(K218&gt;0,VLOOKUP(G218,'3-Productie normen'!A:L,VLOOKUP(K218,'3-Productie normen'!N:O,2,FALSE),FALSE)))</f>
        <v>0</v>
      </c>
      <c r="N218" s="171" t="str">
        <f>VLOOKUP(G218,'3-Productie normen'!A:L,10,FALSE)</f>
        <v>V</v>
      </c>
      <c r="O218" s="171"/>
      <c r="Q218" s="130">
        <f t="shared" si="7"/>
        <v>2529.6</v>
      </c>
    </row>
    <row r="219" spans="1:17" ht="14.1" customHeight="1">
      <c r="A219" s="147">
        <v>219</v>
      </c>
      <c r="B219" s="165" t="s">
        <v>240</v>
      </c>
      <c r="C219" s="165" t="s">
        <v>529</v>
      </c>
      <c r="D219" s="133" t="s">
        <v>107</v>
      </c>
      <c r="E219" s="166" t="s">
        <v>515</v>
      </c>
      <c r="F219" s="174" t="s">
        <v>516</v>
      </c>
      <c r="G219" s="165" t="s">
        <v>115</v>
      </c>
      <c r="H219" s="175" t="s">
        <v>348</v>
      </c>
      <c r="I219" s="178">
        <v>10.57</v>
      </c>
      <c r="J219" s="482"/>
      <c r="K219" s="168" t="s">
        <v>115</v>
      </c>
      <c r="L219" s="169">
        <f t="shared" si="6"/>
        <v>0</v>
      </c>
      <c r="M219" s="170">
        <f>IF(K219="nio",0,IF(K219&gt;0,VLOOKUP(G219,'3-Productie normen'!A:L,VLOOKUP(K219,'3-Productie normen'!N:O,2,FALSE),FALSE)))</f>
        <v>0</v>
      </c>
      <c r="N219" s="171">
        <f>VLOOKUP(G219,'3-Productie normen'!A:L,10,FALSE)</f>
        <v>0</v>
      </c>
      <c r="O219" s="171"/>
      <c r="Q219" s="130">
        <f t="shared" si="7"/>
        <v>0</v>
      </c>
    </row>
    <row r="220" spans="1:17" ht="14.1" customHeight="1">
      <c r="A220" s="147">
        <v>220</v>
      </c>
      <c r="B220" s="165" t="s">
        <v>240</v>
      </c>
      <c r="C220" s="165" t="s">
        <v>529</v>
      </c>
      <c r="D220" s="179" t="s">
        <v>107</v>
      </c>
      <c r="E220" s="176" t="s">
        <v>517</v>
      </c>
      <c r="F220" s="177" t="s">
        <v>518</v>
      </c>
      <c r="G220" s="165" t="s">
        <v>115</v>
      </c>
      <c r="H220" s="167" t="s">
        <v>348</v>
      </c>
      <c r="I220" s="178">
        <v>56.06</v>
      </c>
      <c r="J220" s="482"/>
      <c r="K220" s="168" t="s">
        <v>115</v>
      </c>
      <c r="L220" s="169">
        <f t="shared" si="6"/>
        <v>0</v>
      </c>
      <c r="M220" s="170">
        <f>IF(K220="nio",0,IF(K220&gt;0,VLOOKUP(G220,'3-Productie normen'!A:L,VLOOKUP(K220,'3-Productie normen'!N:O,2,FALSE),FALSE)))</f>
        <v>0</v>
      </c>
      <c r="N220" s="171">
        <f>VLOOKUP(G220,'3-Productie normen'!A:L,10,FALSE)</f>
        <v>0</v>
      </c>
      <c r="O220" s="171"/>
      <c r="Q220" s="130">
        <f t="shared" si="7"/>
        <v>0</v>
      </c>
    </row>
    <row r="221" spans="1:17" ht="14.1" customHeight="1">
      <c r="A221" s="147">
        <v>221</v>
      </c>
      <c r="B221" s="165" t="s">
        <v>240</v>
      </c>
      <c r="C221" s="165" t="s">
        <v>529</v>
      </c>
      <c r="D221" s="133" t="s">
        <v>107</v>
      </c>
      <c r="E221" s="166" t="s">
        <v>519</v>
      </c>
      <c r="F221" s="167" t="s">
        <v>287</v>
      </c>
      <c r="G221" s="167" t="s">
        <v>288</v>
      </c>
      <c r="H221" s="167" t="s">
        <v>496</v>
      </c>
      <c r="I221" s="178">
        <v>77.510000000000005</v>
      </c>
      <c r="J221" s="482"/>
      <c r="K221" s="168">
        <v>255</v>
      </c>
      <c r="L221" s="169" t="e">
        <f t="shared" si="6"/>
        <v>#DIV/0!</v>
      </c>
      <c r="M221" s="170">
        <f>IF(K221="nio",0,IF(K221&gt;0,VLOOKUP(G221,'3-Productie normen'!A:L,VLOOKUP(K221,'3-Productie normen'!N:O,2,FALSE),FALSE)))</f>
        <v>0</v>
      </c>
      <c r="N221" s="171" t="str">
        <f>VLOOKUP(G221,'3-Productie normen'!A:L,10,FALSE)</f>
        <v>V</v>
      </c>
      <c r="O221" s="171"/>
      <c r="Q221" s="130">
        <f t="shared" si="7"/>
        <v>19765.050000000003</v>
      </c>
    </row>
    <row r="222" spans="1:17" ht="14.1" customHeight="1">
      <c r="A222" s="147">
        <v>222</v>
      </c>
      <c r="B222" s="165" t="s">
        <v>240</v>
      </c>
      <c r="C222" s="165" t="s">
        <v>529</v>
      </c>
      <c r="D222" s="133" t="s">
        <v>107</v>
      </c>
      <c r="E222" s="166" t="s">
        <v>520</v>
      </c>
      <c r="F222" s="127" t="s">
        <v>521</v>
      </c>
      <c r="G222" s="165" t="s">
        <v>115</v>
      </c>
      <c r="H222" s="167" t="s">
        <v>308</v>
      </c>
      <c r="I222" s="178">
        <v>23.37</v>
      </c>
      <c r="J222" s="482"/>
      <c r="K222" s="168" t="s">
        <v>115</v>
      </c>
      <c r="L222" s="169">
        <f t="shared" si="6"/>
        <v>0</v>
      </c>
      <c r="M222" s="170">
        <f>IF(K222="nio",0,IF(K222&gt;0,VLOOKUP(G222,'3-Productie normen'!A:L,VLOOKUP(K222,'3-Productie normen'!N:O,2,FALSE),FALSE)))</f>
        <v>0</v>
      </c>
      <c r="N222" s="171">
        <f>VLOOKUP(G222,'3-Productie normen'!A:L,10,FALSE)</f>
        <v>0</v>
      </c>
      <c r="O222" s="171"/>
      <c r="Q222" s="130">
        <f t="shared" si="7"/>
        <v>0</v>
      </c>
    </row>
    <row r="223" spans="1:17" ht="14.1" customHeight="1">
      <c r="A223" s="147">
        <v>223</v>
      </c>
      <c r="B223" s="165" t="s">
        <v>240</v>
      </c>
      <c r="C223" s="165" t="s">
        <v>529</v>
      </c>
      <c r="D223" s="133" t="s">
        <v>107</v>
      </c>
      <c r="E223" s="166" t="s">
        <v>522</v>
      </c>
      <c r="F223" s="127" t="s">
        <v>523</v>
      </c>
      <c r="G223" s="127" t="s">
        <v>285</v>
      </c>
      <c r="H223" s="167" t="s">
        <v>308</v>
      </c>
      <c r="I223" s="178">
        <v>5.61</v>
      </c>
      <c r="J223" s="482"/>
      <c r="K223" s="168">
        <v>52</v>
      </c>
      <c r="L223" s="169" t="e">
        <f t="shared" si="6"/>
        <v>#DIV/0!</v>
      </c>
      <c r="M223" s="170">
        <f>IF(K223="nio",0,IF(K223&gt;0,VLOOKUP(G223,'3-Productie normen'!A:L,VLOOKUP(K223,'3-Productie normen'!N:O,2,FALSE),FALSE)))</f>
        <v>0</v>
      </c>
      <c r="N223" s="171" t="str">
        <f>VLOOKUP(G223,'3-Productie normen'!A:L,10,FALSE)</f>
        <v>V</v>
      </c>
      <c r="O223" s="171"/>
      <c r="Q223" s="130">
        <f t="shared" si="7"/>
        <v>291.72000000000003</v>
      </c>
    </row>
    <row r="224" spans="1:17" ht="14.1" customHeight="1">
      <c r="A224" s="147">
        <v>224</v>
      </c>
      <c r="B224" s="165" t="s">
        <v>240</v>
      </c>
      <c r="C224" s="165" t="s">
        <v>529</v>
      </c>
      <c r="D224" s="133" t="s">
        <v>107</v>
      </c>
      <c r="E224" s="166" t="s">
        <v>524</v>
      </c>
      <c r="F224" s="127" t="s">
        <v>525</v>
      </c>
      <c r="G224" s="127" t="s">
        <v>328</v>
      </c>
      <c r="H224" s="167" t="s">
        <v>308</v>
      </c>
      <c r="I224" s="178">
        <v>5.49</v>
      </c>
      <c r="J224" s="482"/>
      <c r="K224" s="168">
        <v>255</v>
      </c>
      <c r="L224" s="169" t="e">
        <f t="shared" si="6"/>
        <v>#DIV/0!</v>
      </c>
      <c r="M224" s="170">
        <f>IF(K224="nio",0,IF(K224&gt;0,VLOOKUP(G224,'3-Productie normen'!A:L,VLOOKUP(K224,'3-Productie normen'!N:O,2,FALSE),FALSE)))</f>
        <v>0</v>
      </c>
      <c r="N224" s="171" t="str">
        <f>VLOOKUP(G224,'3-Productie normen'!A:L,10,FALSE)</f>
        <v>V</v>
      </c>
      <c r="O224" s="171"/>
      <c r="Q224" s="130">
        <f t="shared" si="7"/>
        <v>1399.95</v>
      </c>
    </row>
    <row r="225" spans="1:17" ht="14.1" customHeight="1">
      <c r="A225" s="147">
        <v>225</v>
      </c>
      <c r="B225" s="165" t="s">
        <v>240</v>
      </c>
      <c r="C225" s="165" t="s">
        <v>529</v>
      </c>
      <c r="D225" s="133" t="s">
        <v>107</v>
      </c>
      <c r="E225" s="166" t="s">
        <v>526</v>
      </c>
      <c r="F225" s="127" t="s">
        <v>527</v>
      </c>
      <c r="G225" s="127" t="s">
        <v>527</v>
      </c>
      <c r="H225" s="167" t="s">
        <v>106</v>
      </c>
      <c r="I225" s="178">
        <v>17.489999999999998</v>
      </c>
      <c r="J225" s="482"/>
      <c r="K225" s="168">
        <v>12</v>
      </c>
      <c r="L225" s="169" t="e">
        <f t="shared" si="6"/>
        <v>#DIV/0!</v>
      </c>
      <c r="M225" s="170">
        <f>IF(K225="nio",0,IF(K225&gt;0,VLOOKUP(G225,'3-Productie normen'!A:L,VLOOKUP(K225,'3-Productie normen'!N:O,2,FALSE),FALSE)))</f>
        <v>0</v>
      </c>
      <c r="N225" s="171" t="str">
        <f>VLOOKUP(G225,'3-Productie normen'!A:L,10,FALSE)</f>
        <v>V</v>
      </c>
      <c r="O225" s="171"/>
      <c r="Q225" s="130">
        <f t="shared" si="7"/>
        <v>209.88</v>
      </c>
    </row>
    <row r="226" spans="1:17" ht="14.1" customHeight="1">
      <c r="A226" s="147">
        <v>226</v>
      </c>
      <c r="B226" s="165" t="s">
        <v>240</v>
      </c>
      <c r="C226" s="165" t="s">
        <v>529</v>
      </c>
      <c r="D226" s="133" t="s">
        <v>107</v>
      </c>
      <c r="E226" s="166" t="s">
        <v>528</v>
      </c>
      <c r="F226" s="127" t="s">
        <v>527</v>
      </c>
      <c r="G226" s="127" t="s">
        <v>527</v>
      </c>
      <c r="H226" s="167" t="s">
        <v>106</v>
      </c>
      <c r="I226" s="178">
        <v>3.6</v>
      </c>
      <c r="J226" s="482"/>
      <c r="K226" s="168">
        <v>12</v>
      </c>
      <c r="L226" s="169" t="e">
        <f t="shared" si="6"/>
        <v>#DIV/0!</v>
      </c>
      <c r="M226" s="170">
        <f>IF(K226="nio",0,IF(K226&gt;0,VLOOKUP(G226,'3-Productie normen'!A:L,VLOOKUP(K226,'3-Productie normen'!N:O,2,FALSE),FALSE)))</f>
        <v>0</v>
      </c>
      <c r="N226" s="171" t="str">
        <f>VLOOKUP(G226,'3-Productie normen'!A:L,10,FALSE)</f>
        <v>V</v>
      </c>
      <c r="O226" s="171"/>
      <c r="Q226" s="130">
        <f t="shared" si="7"/>
        <v>43.2</v>
      </c>
    </row>
    <row r="227" spans="1:17" ht="14.1" customHeight="1">
      <c r="A227" s="147">
        <v>227</v>
      </c>
      <c r="B227" s="165" t="s">
        <v>539</v>
      </c>
      <c r="C227" s="165" t="s">
        <v>540</v>
      </c>
      <c r="D227" s="133" t="s">
        <v>104</v>
      </c>
      <c r="E227" s="166">
        <v>1</v>
      </c>
      <c r="F227" s="127" t="s">
        <v>541</v>
      </c>
      <c r="G227" s="124" t="s">
        <v>105</v>
      </c>
      <c r="H227" s="167" t="s">
        <v>542</v>
      </c>
      <c r="I227" s="178">
        <v>14.41</v>
      </c>
      <c r="J227" s="482"/>
      <c r="K227" s="168">
        <v>255</v>
      </c>
      <c r="L227" s="169" t="e">
        <f t="shared" si="6"/>
        <v>#DIV/0!</v>
      </c>
      <c r="M227" s="170">
        <f>IF(K227="nio",0,IF(K227&gt;0,VLOOKUP(G227,'3-Productie normen'!A:L,VLOOKUP(K227,'3-Productie normen'!N:O,2,FALSE),FALSE)))</f>
        <v>0</v>
      </c>
      <c r="N227" s="171" t="str">
        <f>VLOOKUP(G227,'3-Productie normen'!A:L,10,FALSE)</f>
        <v>V</v>
      </c>
      <c r="O227" s="171"/>
      <c r="Q227" s="130">
        <f t="shared" si="7"/>
        <v>3674.55</v>
      </c>
    </row>
    <row r="228" spans="1:17" ht="14.1" customHeight="1">
      <c r="A228" s="147">
        <v>228</v>
      </c>
      <c r="B228" s="165" t="s">
        <v>539</v>
      </c>
      <c r="C228" s="165" t="s">
        <v>540</v>
      </c>
      <c r="D228" s="133" t="s">
        <v>104</v>
      </c>
      <c r="E228" s="166">
        <v>2</v>
      </c>
      <c r="F228" s="127" t="s">
        <v>310</v>
      </c>
      <c r="G228" s="127" t="s">
        <v>288</v>
      </c>
      <c r="H228" s="167" t="s">
        <v>543</v>
      </c>
      <c r="I228" s="178">
        <v>67.3</v>
      </c>
      <c r="J228" s="482"/>
      <c r="K228" s="168">
        <v>255</v>
      </c>
      <c r="L228" s="169" t="e">
        <f t="shared" si="6"/>
        <v>#DIV/0!</v>
      </c>
      <c r="M228" s="170">
        <f>IF(K228="nio",0,IF(K228&gt;0,VLOOKUP(G228,'3-Productie normen'!A:L,VLOOKUP(K228,'3-Productie normen'!N:O,2,FALSE),FALSE)))</f>
        <v>0</v>
      </c>
      <c r="N228" s="171" t="str">
        <f>VLOOKUP(G228,'3-Productie normen'!A:L,10,FALSE)</f>
        <v>V</v>
      </c>
      <c r="O228" s="171"/>
      <c r="Q228" s="130">
        <f t="shared" si="7"/>
        <v>17161.5</v>
      </c>
    </row>
    <row r="229" spans="1:17" ht="14.1" customHeight="1">
      <c r="A229" s="147">
        <v>229</v>
      </c>
      <c r="B229" s="165" t="s">
        <v>539</v>
      </c>
      <c r="C229" s="165" t="s">
        <v>540</v>
      </c>
      <c r="D229" s="133" t="s">
        <v>104</v>
      </c>
      <c r="E229" s="166">
        <v>3</v>
      </c>
      <c r="F229" s="127" t="s">
        <v>287</v>
      </c>
      <c r="G229" s="127" t="s">
        <v>288</v>
      </c>
      <c r="H229" s="167" t="s">
        <v>543</v>
      </c>
      <c r="I229" s="178">
        <v>44.66</v>
      </c>
      <c r="J229" s="482"/>
      <c r="K229" s="168">
        <v>255</v>
      </c>
      <c r="L229" s="169" t="e">
        <f t="shared" si="6"/>
        <v>#DIV/0!</v>
      </c>
      <c r="M229" s="170">
        <f>IF(K229="nio",0,IF(K229&gt;0,VLOOKUP(G229,'3-Productie normen'!A:L,VLOOKUP(K229,'3-Productie normen'!N:O,2,FALSE),FALSE)))</f>
        <v>0</v>
      </c>
      <c r="N229" s="171" t="str">
        <f>VLOOKUP(G229,'3-Productie normen'!A:L,10,FALSE)</f>
        <v>V</v>
      </c>
      <c r="O229" s="171"/>
      <c r="Q229" s="130">
        <f t="shared" si="7"/>
        <v>11388.3</v>
      </c>
    </row>
    <row r="230" spans="1:17" s="47" customFormat="1" ht="14.1" customHeight="1">
      <c r="A230" s="147">
        <v>230</v>
      </c>
      <c r="B230" s="165" t="s">
        <v>539</v>
      </c>
      <c r="C230" s="165" t="s">
        <v>540</v>
      </c>
      <c r="D230" s="133" t="s">
        <v>104</v>
      </c>
      <c r="E230" s="166">
        <v>4</v>
      </c>
      <c r="F230" s="127" t="s">
        <v>544</v>
      </c>
      <c r="G230" s="127" t="s">
        <v>217</v>
      </c>
      <c r="H230" s="167" t="s">
        <v>496</v>
      </c>
      <c r="I230" s="178">
        <v>15.6</v>
      </c>
      <c r="J230" s="482"/>
      <c r="K230" s="168">
        <v>255</v>
      </c>
      <c r="L230" s="169" t="e">
        <f t="shared" si="6"/>
        <v>#DIV/0!</v>
      </c>
      <c r="M230" s="170">
        <f>IF(K230="nio",0,IF(K230&gt;0,VLOOKUP(G230,'3-Productie normen'!A:L,VLOOKUP(K230,'3-Productie normen'!N:O,2,FALSE),FALSE)))</f>
        <v>0</v>
      </c>
      <c r="N230" s="171" t="str">
        <f>VLOOKUP(G230,'3-Productie normen'!A:L,10,FALSE)</f>
        <v>B</v>
      </c>
      <c r="O230" s="171"/>
      <c r="P230" s="4"/>
      <c r="Q230" s="130">
        <f t="shared" si="7"/>
        <v>3978</v>
      </c>
    </row>
    <row r="231" spans="1:17" ht="14.1" customHeight="1">
      <c r="A231" s="147">
        <v>231</v>
      </c>
      <c r="B231" s="165" t="s">
        <v>539</v>
      </c>
      <c r="C231" s="165" t="s">
        <v>540</v>
      </c>
      <c r="D231" s="133" t="s">
        <v>104</v>
      </c>
      <c r="E231" s="166">
        <v>5</v>
      </c>
      <c r="F231" s="127" t="s">
        <v>545</v>
      </c>
      <c r="G231" s="127" t="s">
        <v>217</v>
      </c>
      <c r="H231" s="167" t="s">
        <v>496</v>
      </c>
      <c r="I231" s="178">
        <v>15.52</v>
      </c>
      <c r="J231" s="482"/>
      <c r="K231" s="168">
        <v>255</v>
      </c>
      <c r="L231" s="169" t="e">
        <f t="shared" si="6"/>
        <v>#DIV/0!</v>
      </c>
      <c r="M231" s="170">
        <f>IF(K231="nio",0,IF(K231&gt;0,VLOOKUP(G231,'3-Productie normen'!A:L,VLOOKUP(K231,'3-Productie normen'!N:O,2,FALSE),FALSE)))</f>
        <v>0</v>
      </c>
      <c r="N231" s="171" t="str">
        <f>VLOOKUP(G231,'3-Productie normen'!A:L,10,FALSE)</f>
        <v>B</v>
      </c>
      <c r="O231" s="171"/>
      <c r="Q231" s="130">
        <f t="shared" si="7"/>
        <v>3957.6</v>
      </c>
    </row>
    <row r="232" spans="1:17" ht="14.1" customHeight="1">
      <c r="A232" s="147">
        <v>232</v>
      </c>
      <c r="B232" s="165" t="s">
        <v>539</v>
      </c>
      <c r="C232" s="165" t="s">
        <v>540</v>
      </c>
      <c r="D232" s="133" t="s">
        <v>104</v>
      </c>
      <c r="E232" s="166">
        <v>6</v>
      </c>
      <c r="F232" s="165" t="s">
        <v>544</v>
      </c>
      <c r="G232" s="165" t="s">
        <v>217</v>
      </c>
      <c r="H232" s="167" t="s">
        <v>496</v>
      </c>
      <c r="I232" s="178">
        <v>20.22</v>
      </c>
      <c r="J232" s="482"/>
      <c r="K232" s="168">
        <v>255</v>
      </c>
      <c r="L232" s="169" t="e">
        <f t="shared" si="6"/>
        <v>#DIV/0!</v>
      </c>
      <c r="M232" s="170">
        <f>IF(K232="nio",0,IF(K232&gt;0,VLOOKUP(G232,'3-Productie normen'!A:L,VLOOKUP(K232,'3-Productie normen'!N:O,2,FALSE),FALSE)))</f>
        <v>0</v>
      </c>
      <c r="N232" s="171" t="str">
        <f>VLOOKUP(G232,'3-Productie normen'!A:L,10,FALSE)</f>
        <v>B</v>
      </c>
      <c r="O232" s="171"/>
      <c r="Q232" s="130">
        <f t="shared" si="7"/>
        <v>5156.0999999999995</v>
      </c>
    </row>
    <row r="233" spans="1:17" ht="14.1" customHeight="1">
      <c r="A233" s="147">
        <v>233</v>
      </c>
      <c r="B233" s="165" t="s">
        <v>539</v>
      </c>
      <c r="C233" s="165" t="s">
        <v>540</v>
      </c>
      <c r="D233" s="133" t="s">
        <v>104</v>
      </c>
      <c r="E233" s="166">
        <v>7</v>
      </c>
      <c r="F233" s="165" t="s">
        <v>546</v>
      </c>
      <c r="G233" s="165" t="s">
        <v>217</v>
      </c>
      <c r="H233" s="167" t="s">
        <v>243</v>
      </c>
      <c r="I233" s="178">
        <v>15.26</v>
      </c>
      <c r="J233" s="482"/>
      <c r="K233" s="168">
        <v>255</v>
      </c>
      <c r="L233" s="169" t="e">
        <f t="shared" si="6"/>
        <v>#DIV/0!</v>
      </c>
      <c r="M233" s="170">
        <f>IF(K233="nio",0,IF(K233&gt;0,VLOOKUP(G233,'3-Productie normen'!A:L,VLOOKUP(K233,'3-Productie normen'!N:O,2,FALSE),FALSE)))</f>
        <v>0</v>
      </c>
      <c r="N233" s="171" t="str">
        <f>VLOOKUP(G233,'3-Productie normen'!A:L,10,FALSE)</f>
        <v>B</v>
      </c>
      <c r="O233" s="171"/>
      <c r="Q233" s="130">
        <f t="shared" si="7"/>
        <v>3891.2999999999997</v>
      </c>
    </row>
    <row r="234" spans="1:17" ht="14.1" customHeight="1">
      <c r="A234" s="147">
        <v>234</v>
      </c>
      <c r="B234" s="165" t="s">
        <v>539</v>
      </c>
      <c r="C234" s="165" t="s">
        <v>540</v>
      </c>
      <c r="D234" s="133" t="s">
        <v>104</v>
      </c>
      <c r="E234" s="166">
        <v>8</v>
      </c>
      <c r="F234" s="165" t="s">
        <v>547</v>
      </c>
      <c r="G234" s="493" t="s">
        <v>218</v>
      </c>
      <c r="H234" s="167" t="s">
        <v>543</v>
      </c>
      <c r="I234" s="178">
        <v>16.97</v>
      </c>
      <c r="J234" s="482"/>
      <c r="K234" s="168">
        <v>255</v>
      </c>
      <c r="L234" s="169" t="e">
        <f t="shared" si="6"/>
        <v>#DIV/0!</v>
      </c>
      <c r="M234" s="170">
        <f>IF(K234="nio",0,IF(K234&gt;0,VLOOKUP(G234,'3-Productie normen'!A:L,VLOOKUP(K234,'3-Productie normen'!N:O,2,FALSE),FALSE)))</f>
        <v>0</v>
      </c>
      <c r="N234" s="171" t="str">
        <f>VLOOKUP(G234,'3-Productie normen'!A:L,10,FALSE)</f>
        <v>V</v>
      </c>
      <c r="O234" s="171"/>
      <c r="Q234" s="130">
        <f t="shared" si="7"/>
        <v>4327.3499999999995</v>
      </c>
    </row>
    <row r="235" spans="1:17" ht="14.1" customHeight="1">
      <c r="A235" s="147">
        <v>235</v>
      </c>
      <c r="B235" s="165" t="s">
        <v>539</v>
      </c>
      <c r="C235" s="165" t="s">
        <v>540</v>
      </c>
      <c r="D235" s="133" t="s">
        <v>104</v>
      </c>
      <c r="E235" s="166">
        <v>9</v>
      </c>
      <c r="F235" s="167" t="s">
        <v>548</v>
      </c>
      <c r="G235" s="167" t="s">
        <v>285</v>
      </c>
      <c r="H235" s="167" t="s">
        <v>543</v>
      </c>
      <c r="I235" s="178">
        <v>3.17</v>
      </c>
      <c r="J235" s="482"/>
      <c r="K235" s="168" t="s">
        <v>115</v>
      </c>
      <c r="L235" s="169">
        <f t="shared" si="6"/>
        <v>0</v>
      </c>
      <c r="M235" s="170">
        <f>IF(K235="nio",0,IF(K235&gt;0,VLOOKUP(G235,'3-Productie normen'!A:L,VLOOKUP(K235,'3-Productie normen'!N:O,2,FALSE),FALSE)))</f>
        <v>0</v>
      </c>
      <c r="N235" s="171" t="str">
        <f>VLOOKUP(G235,'3-Productie normen'!A:L,10,FALSE)</f>
        <v>V</v>
      </c>
      <c r="O235" s="171"/>
      <c r="Q235" s="130">
        <f t="shared" si="7"/>
        <v>0</v>
      </c>
    </row>
    <row r="236" spans="1:17" ht="14.1" customHeight="1">
      <c r="A236" s="147">
        <v>236</v>
      </c>
      <c r="B236" s="165" t="s">
        <v>539</v>
      </c>
      <c r="C236" s="165" t="s">
        <v>540</v>
      </c>
      <c r="D236" s="133" t="s">
        <v>104</v>
      </c>
      <c r="E236" s="166">
        <v>10</v>
      </c>
      <c r="F236" s="167" t="s">
        <v>549</v>
      </c>
      <c r="G236" s="167" t="s">
        <v>17</v>
      </c>
      <c r="H236" s="167" t="s">
        <v>550</v>
      </c>
      <c r="I236" s="178">
        <v>3.52</v>
      </c>
      <c r="J236" s="482"/>
      <c r="K236" s="168">
        <v>255</v>
      </c>
      <c r="L236" s="169" t="e">
        <f t="shared" si="6"/>
        <v>#DIV/0!</v>
      </c>
      <c r="M236" s="170">
        <f>IF(K236="nio",0,IF(K236&gt;0,VLOOKUP(G236,'3-Productie normen'!A:L,VLOOKUP(K236,'3-Productie normen'!N:O,2,FALSE),FALSE)))</f>
        <v>0</v>
      </c>
      <c r="N236" s="171" t="str">
        <f>VLOOKUP(G236,'3-Productie normen'!A:L,10,FALSE)</f>
        <v>S</v>
      </c>
      <c r="O236" s="171"/>
      <c r="Q236" s="130">
        <f t="shared" si="7"/>
        <v>897.6</v>
      </c>
    </row>
    <row r="237" spans="1:17" ht="14.1" customHeight="1">
      <c r="A237" s="147">
        <v>237</v>
      </c>
      <c r="B237" s="165" t="s">
        <v>539</v>
      </c>
      <c r="C237" s="165" t="s">
        <v>540</v>
      </c>
      <c r="D237" s="133" t="s">
        <v>104</v>
      </c>
      <c r="E237" s="166">
        <v>11</v>
      </c>
      <c r="F237" s="167" t="s">
        <v>551</v>
      </c>
      <c r="G237" s="167" t="s">
        <v>17</v>
      </c>
      <c r="H237" s="167" t="s">
        <v>543</v>
      </c>
      <c r="I237" s="178">
        <v>17.34</v>
      </c>
      <c r="J237" s="482"/>
      <c r="K237" s="168">
        <v>255</v>
      </c>
      <c r="L237" s="169" t="e">
        <f t="shared" si="6"/>
        <v>#DIV/0!</v>
      </c>
      <c r="M237" s="170">
        <f>IF(K237="nio",0,IF(K237&gt;0,VLOOKUP(G237,'3-Productie normen'!A:L,VLOOKUP(K237,'3-Productie normen'!N:O,2,FALSE),FALSE)))</f>
        <v>0</v>
      </c>
      <c r="N237" s="171" t="str">
        <f>VLOOKUP(G237,'3-Productie normen'!A:L,10,FALSE)</f>
        <v>S</v>
      </c>
      <c r="O237" s="171"/>
      <c r="Q237" s="130">
        <f t="shared" si="7"/>
        <v>4421.7</v>
      </c>
    </row>
    <row r="238" spans="1:17" ht="14.1" customHeight="1">
      <c r="A238" s="147">
        <v>238</v>
      </c>
      <c r="B238" s="165" t="s">
        <v>539</v>
      </c>
      <c r="C238" s="165" t="s">
        <v>540</v>
      </c>
      <c r="D238" s="133" t="s">
        <v>104</v>
      </c>
      <c r="E238" s="166">
        <v>12</v>
      </c>
      <c r="F238" s="167" t="s">
        <v>552</v>
      </c>
      <c r="G238" s="167" t="s">
        <v>17</v>
      </c>
      <c r="H238" s="167" t="s">
        <v>550</v>
      </c>
      <c r="I238" s="178">
        <v>61.91</v>
      </c>
      <c r="J238" s="482"/>
      <c r="K238" s="168">
        <v>255</v>
      </c>
      <c r="L238" s="169" t="e">
        <f t="shared" si="6"/>
        <v>#DIV/0!</v>
      </c>
      <c r="M238" s="170">
        <f>IF(K238="nio",0,IF(K238&gt;0,VLOOKUP(G238,'3-Productie normen'!A:L,VLOOKUP(K238,'3-Productie normen'!N:O,2,FALSE),FALSE)))</f>
        <v>0</v>
      </c>
      <c r="N238" s="171" t="str">
        <f>VLOOKUP(G238,'3-Productie normen'!A:L,10,FALSE)</f>
        <v>S</v>
      </c>
      <c r="O238" s="171"/>
      <c r="Q238" s="130">
        <f t="shared" si="7"/>
        <v>15787.05</v>
      </c>
    </row>
    <row r="239" spans="1:17" ht="14.1" customHeight="1">
      <c r="A239" s="147">
        <v>239</v>
      </c>
      <c r="B239" s="165" t="s">
        <v>539</v>
      </c>
      <c r="C239" s="165" t="s">
        <v>540</v>
      </c>
      <c r="D239" s="133" t="s">
        <v>104</v>
      </c>
      <c r="E239" s="166">
        <v>13</v>
      </c>
      <c r="F239" s="180" t="s">
        <v>553</v>
      </c>
      <c r="G239" s="180" t="s">
        <v>17</v>
      </c>
      <c r="H239" s="181" t="s">
        <v>543</v>
      </c>
      <c r="I239" s="530">
        <v>10.74</v>
      </c>
      <c r="J239" s="482"/>
      <c r="K239" s="168">
        <v>255</v>
      </c>
      <c r="L239" s="169" t="e">
        <f t="shared" si="6"/>
        <v>#DIV/0!</v>
      </c>
      <c r="M239" s="170">
        <f>IF(K239="nio",0,IF(K239&gt;0,VLOOKUP(G239,'3-Productie normen'!A:L,VLOOKUP(K239,'3-Productie normen'!N:O,2,FALSE),FALSE)))</f>
        <v>0</v>
      </c>
      <c r="N239" s="171" t="str">
        <f>VLOOKUP(G239,'3-Productie normen'!A:L,10,FALSE)</f>
        <v>S</v>
      </c>
      <c r="O239" s="171"/>
      <c r="Q239" s="130">
        <f t="shared" si="7"/>
        <v>2738.7000000000003</v>
      </c>
    </row>
    <row r="240" spans="1:17" ht="14.1" customHeight="1">
      <c r="A240" s="147">
        <v>240</v>
      </c>
      <c r="B240" s="165" t="s">
        <v>539</v>
      </c>
      <c r="C240" s="165" t="s">
        <v>540</v>
      </c>
      <c r="D240" s="133" t="s">
        <v>104</v>
      </c>
      <c r="E240" s="180" t="s">
        <v>554</v>
      </c>
      <c r="F240" s="180" t="s">
        <v>555</v>
      </c>
      <c r="G240" s="180" t="s">
        <v>17</v>
      </c>
      <c r="H240" s="181" t="s">
        <v>543</v>
      </c>
      <c r="I240" s="530">
        <v>5.04</v>
      </c>
      <c r="J240" s="482"/>
      <c r="K240" s="168">
        <v>255</v>
      </c>
      <c r="L240" s="169" t="e">
        <f t="shared" si="6"/>
        <v>#DIV/0!</v>
      </c>
      <c r="M240" s="170">
        <f>IF(K240="nio",0,IF(K240&gt;0,VLOOKUP(G240,'3-Productie normen'!A:L,VLOOKUP(K240,'3-Productie normen'!N:O,2,FALSE),FALSE)))</f>
        <v>0</v>
      </c>
      <c r="N240" s="171" t="str">
        <f>VLOOKUP(G240,'3-Productie normen'!A:L,10,FALSE)</f>
        <v>S</v>
      </c>
      <c r="O240" s="171"/>
      <c r="Q240" s="130">
        <f t="shared" si="7"/>
        <v>1285.2</v>
      </c>
    </row>
    <row r="241" spans="1:17" ht="14.1" customHeight="1">
      <c r="A241" s="147">
        <v>241</v>
      </c>
      <c r="B241" s="165" t="s">
        <v>539</v>
      </c>
      <c r="C241" s="165" t="s">
        <v>540</v>
      </c>
      <c r="D241" s="133" t="s">
        <v>104</v>
      </c>
      <c r="E241" s="166">
        <v>14</v>
      </c>
      <c r="F241" s="180" t="s">
        <v>556</v>
      </c>
      <c r="G241" s="180" t="s">
        <v>217</v>
      </c>
      <c r="H241" s="181" t="s">
        <v>496</v>
      </c>
      <c r="I241" s="530">
        <v>20.38</v>
      </c>
      <c r="J241" s="482"/>
      <c r="K241" s="168">
        <v>255</v>
      </c>
      <c r="L241" s="169" t="e">
        <f t="shared" si="6"/>
        <v>#DIV/0!</v>
      </c>
      <c r="M241" s="170">
        <f>IF(K241="nio",0,IF(K241&gt;0,VLOOKUP(G241,'3-Productie normen'!A:L,VLOOKUP(K241,'3-Productie normen'!N:O,2,FALSE),FALSE)))</f>
        <v>0</v>
      </c>
      <c r="N241" s="171" t="str">
        <f>VLOOKUP(G241,'3-Productie normen'!A:L,10,FALSE)</f>
        <v>B</v>
      </c>
      <c r="O241" s="171"/>
      <c r="Q241" s="130">
        <f t="shared" si="7"/>
        <v>5196.8999999999996</v>
      </c>
    </row>
    <row r="242" spans="1:17" ht="14.1" customHeight="1">
      <c r="A242" s="147">
        <v>242</v>
      </c>
      <c r="B242" s="165" t="s">
        <v>539</v>
      </c>
      <c r="C242" s="165" t="s">
        <v>540</v>
      </c>
      <c r="D242" s="133" t="s">
        <v>104</v>
      </c>
      <c r="E242" s="166">
        <v>15</v>
      </c>
      <c r="F242" s="180" t="s">
        <v>557</v>
      </c>
      <c r="G242" s="180" t="s">
        <v>217</v>
      </c>
      <c r="H242" s="181" t="s">
        <v>496</v>
      </c>
      <c r="I242" s="530">
        <v>21.55</v>
      </c>
      <c r="J242" s="482"/>
      <c r="K242" s="168">
        <v>255</v>
      </c>
      <c r="L242" s="169" t="e">
        <f t="shared" si="6"/>
        <v>#DIV/0!</v>
      </c>
      <c r="M242" s="170">
        <f>IF(K242="nio",0,IF(K242&gt;0,VLOOKUP(G242,'3-Productie normen'!A:L,VLOOKUP(K242,'3-Productie normen'!N:O,2,FALSE),FALSE)))</f>
        <v>0</v>
      </c>
      <c r="N242" s="171" t="str">
        <f>VLOOKUP(G242,'3-Productie normen'!A:L,10,FALSE)</f>
        <v>B</v>
      </c>
      <c r="O242" s="171"/>
      <c r="Q242" s="130">
        <f t="shared" si="7"/>
        <v>5495.25</v>
      </c>
    </row>
    <row r="243" spans="1:17" ht="14.1" customHeight="1">
      <c r="A243" s="147">
        <v>243</v>
      </c>
      <c r="B243" s="165" t="s">
        <v>539</v>
      </c>
      <c r="C243" s="165" t="s">
        <v>540</v>
      </c>
      <c r="D243" s="133" t="s">
        <v>104</v>
      </c>
      <c r="E243" s="166">
        <v>16</v>
      </c>
      <c r="F243" s="180" t="s">
        <v>558</v>
      </c>
      <c r="G243" s="180" t="s">
        <v>217</v>
      </c>
      <c r="H243" s="181" t="s">
        <v>496</v>
      </c>
      <c r="I243" s="530">
        <v>21.55</v>
      </c>
      <c r="J243" s="482"/>
      <c r="K243" s="168">
        <v>255</v>
      </c>
      <c r="L243" s="169" t="e">
        <f t="shared" si="6"/>
        <v>#DIV/0!</v>
      </c>
      <c r="M243" s="170">
        <f>IF(K243="nio",0,IF(K243&gt;0,VLOOKUP(G243,'3-Productie normen'!A:L,VLOOKUP(K243,'3-Productie normen'!N:O,2,FALSE),FALSE)))</f>
        <v>0</v>
      </c>
      <c r="N243" s="171" t="str">
        <f>VLOOKUP(G243,'3-Productie normen'!A:L,10,FALSE)</f>
        <v>B</v>
      </c>
      <c r="O243" s="171"/>
      <c r="Q243" s="130">
        <f t="shared" si="7"/>
        <v>5495.25</v>
      </c>
    </row>
    <row r="244" spans="1:17" ht="14.1" customHeight="1">
      <c r="A244" s="147">
        <v>244</v>
      </c>
      <c r="B244" s="165" t="s">
        <v>539</v>
      </c>
      <c r="C244" s="165" t="s">
        <v>540</v>
      </c>
      <c r="D244" s="133" t="s">
        <v>104</v>
      </c>
      <c r="E244" s="166">
        <v>17</v>
      </c>
      <c r="F244" s="180" t="s">
        <v>559</v>
      </c>
      <c r="G244" s="180" t="s">
        <v>217</v>
      </c>
      <c r="H244" s="180" t="s">
        <v>496</v>
      </c>
      <c r="I244" s="530">
        <v>20.51</v>
      </c>
      <c r="J244" s="482"/>
      <c r="K244" s="168">
        <v>255</v>
      </c>
      <c r="L244" s="169" t="e">
        <f t="shared" si="6"/>
        <v>#DIV/0!</v>
      </c>
      <c r="M244" s="170">
        <f>IF(K244="nio",0,IF(K244&gt;0,VLOOKUP(G244,'3-Productie normen'!A:L,VLOOKUP(K244,'3-Productie normen'!N:O,2,FALSE),FALSE)))</f>
        <v>0</v>
      </c>
      <c r="N244" s="171" t="str">
        <f>VLOOKUP(G244,'3-Productie normen'!A:L,10,FALSE)</f>
        <v>B</v>
      </c>
      <c r="O244" s="171"/>
      <c r="Q244" s="130">
        <f t="shared" si="7"/>
        <v>5230.05</v>
      </c>
    </row>
    <row r="245" spans="1:17" ht="27">
      <c r="A245" s="147">
        <v>245</v>
      </c>
      <c r="B245" s="165" t="s">
        <v>539</v>
      </c>
      <c r="C245" s="165" t="s">
        <v>540</v>
      </c>
      <c r="D245" s="133" t="s">
        <v>104</v>
      </c>
      <c r="E245" s="166">
        <v>18</v>
      </c>
      <c r="F245" s="180" t="s">
        <v>560</v>
      </c>
      <c r="G245" s="180" t="s">
        <v>217</v>
      </c>
      <c r="H245" s="180" t="s">
        <v>496</v>
      </c>
      <c r="I245" s="530">
        <v>30.84</v>
      </c>
      <c r="J245" s="482"/>
      <c r="K245" s="168">
        <v>255</v>
      </c>
      <c r="L245" s="169" t="e">
        <f t="shared" si="6"/>
        <v>#DIV/0!</v>
      </c>
      <c r="M245" s="170">
        <f>IF(K245="nio",0,IF(K245&gt;0,VLOOKUP(G245,'3-Productie normen'!A:L,VLOOKUP(K245,'3-Productie normen'!N:O,2,FALSE),FALSE)))</f>
        <v>0</v>
      </c>
      <c r="N245" s="171" t="str">
        <f>VLOOKUP(G245,'3-Productie normen'!A:L,10,FALSE)</f>
        <v>B</v>
      </c>
      <c r="O245" s="171"/>
      <c r="Q245" s="130">
        <f t="shared" si="7"/>
        <v>7864.2</v>
      </c>
    </row>
    <row r="246" spans="1:17" ht="14.1" customHeight="1">
      <c r="A246" s="147">
        <v>246</v>
      </c>
      <c r="B246" s="165" t="s">
        <v>539</v>
      </c>
      <c r="C246" s="165" t="s">
        <v>540</v>
      </c>
      <c r="D246" s="133" t="s">
        <v>104</v>
      </c>
      <c r="E246" s="166">
        <v>19</v>
      </c>
      <c r="F246" s="180" t="s">
        <v>509</v>
      </c>
      <c r="G246" s="180" t="s">
        <v>285</v>
      </c>
      <c r="H246" s="180" t="s">
        <v>496</v>
      </c>
      <c r="I246" s="530">
        <v>8.94</v>
      </c>
      <c r="J246" s="482"/>
      <c r="K246" s="168" t="s">
        <v>115</v>
      </c>
      <c r="L246" s="169">
        <f t="shared" si="6"/>
        <v>0</v>
      </c>
      <c r="M246" s="170">
        <f>IF(K246="nio",0,IF(K246&gt;0,VLOOKUP(G246,'3-Productie normen'!A:L,VLOOKUP(K246,'3-Productie normen'!N:O,2,FALSE),FALSE)))</f>
        <v>0</v>
      </c>
      <c r="N246" s="171" t="str">
        <f>VLOOKUP(G246,'3-Productie normen'!A:L,10,FALSE)</f>
        <v>V</v>
      </c>
      <c r="O246" s="171"/>
      <c r="Q246" s="130">
        <f t="shared" si="7"/>
        <v>0</v>
      </c>
    </row>
    <row r="247" spans="1:17" ht="14.1" customHeight="1">
      <c r="A247" s="147">
        <v>247</v>
      </c>
      <c r="B247" s="165" t="s">
        <v>539</v>
      </c>
      <c r="C247" s="165" t="s">
        <v>540</v>
      </c>
      <c r="D247" s="133" t="s">
        <v>104</v>
      </c>
      <c r="E247" s="166">
        <v>20</v>
      </c>
      <c r="F247" s="180" t="s">
        <v>401</v>
      </c>
      <c r="G247" s="165" t="s">
        <v>115</v>
      </c>
      <c r="H247" s="180" t="s">
        <v>543</v>
      </c>
      <c r="I247" s="530">
        <v>5.46</v>
      </c>
      <c r="J247" s="482"/>
      <c r="K247" s="168" t="s">
        <v>115</v>
      </c>
      <c r="L247" s="169">
        <f t="shared" si="6"/>
        <v>0</v>
      </c>
      <c r="M247" s="170">
        <f>IF(K247="nio",0,IF(K247&gt;0,VLOOKUP(G247,'3-Productie normen'!A:L,VLOOKUP(K247,'3-Productie normen'!N:O,2,FALSE),FALSE)))</f>
        <v>0</v>
      </c>
      <c r="N247" s="171">
        <f>VLOOKUP(G247,'3-Productie normen'!A:L,10,FALSE)</f>
        <v>0</v>
      </c>
      <c r="O247" s="171"/>
      <c r="Q247" s="130">
        <f t="shared" si="7"/>
        <v>0</v>
      </c>
    </row>
    <row r="248" spans="1:17" ht="14.1" customHeight="1">
      <c r="A248" s="147">
        <v>248</v>
      </c>
      <c r="B248" s="165" t="s">
        <v>539</v>
      </c>
      <c r="C248" s="165" t="s">
        <v>540</v>
      </c>
      <c r="D248" s="133" t="s">
        <v>104</v>
      </c>
      <c r="E248" s="166">
        <v>21</v>
      </c>
      <c r="F248" s="180" t="s">
        <v>561</v>
      </c>
      <c r="G248" s="180" t="s">
        <v>285</v>
      </c>
      <c r="H248" s="180" t="s">
        <v>106</v>
      </c>
      <c r="I248" s="530">
        <v>64.180000000000007</v>
      </c>
      <c r="J248" s="482"/>
      <c r="K248" s="168" t="s">
        <v>115</v>
      </c>
      <c r="L248" s="169">
        <f t="shared" si="6"/>
        <v>0</v>
      </c>
      <c r="M248" s="170">
        <f>IF(K248="nio",0,IF(K248&gt;0,VLOOKUP(G248,'3-Productie normen'!A:L,VLOOKUP(K248,'3-Productie normen'!N:O,2,FALSE),FALSE)))</f>
        <v>0</v>
      </c>
      <c r="N248" s="171" t="str">
        <f>VLOOKUP(G248,'3-Productie normen'!A:L,10,FALSE)</f>
        <v>V</v>
      </c>
      <c r="O248" s="171"/>
      <c r="Q248" s="130">
        <f t="shared" si="7"/>
        <v>0</v>
      </c>
    </row>
    <row r="249" spans="1:17" ht="14.1" customHeight="1">
      <c r="A249" s="147">
        <v>249</v>
      </c>
      <c r="B249" s="165" t="s">
        <v>539</v>
      </c>
      <c r="C249" s="165" t="s">
        <v>540</v>
      </c>
      <c r="D249" s="133" t="s">
        <v>104</v>
      </c>
      <c r="E249" s="166">
        <v>22</v>
      </c>
      <c r="F249" s="180" t="s">
        <v>562</v>
      </c>
      <c r="G249" s="180" t="s">
        <v>285</v>
      </c>
      <c r="H249" s="180" t="s">
        <v>106</v>
      </c>
      <c r="I249" s="530">
        <v>149.72999999999999</v>
      </c>
      <c r="J249" s="482"/>
      <c r="K249" s="168" t="s">
        <v>115</v>
      </c>
      <c r="L249" s="169">
        <f t="shared" si="6"/>
        <v>0</v>
      </c>
      <c r="M249" s="170">
        <f>IF(K249="nio",0,IF(K249&gt;0,VLOOKUP(G249,'3-Productie normen'!A:L,VLOOKUP(K249,'3-Productie normen'!N:O,2,FALSE),FALSE)))</f>
        <v>0</v>
      </c>
      <c r="N249" s="171" t="str">
        <f>VLOOKUP(G249,'3-Productie normen'!A:L,10,FALSE)</f>
        <v>V</v>
      </c>
      <c r="O249" s="171"/>
      <c r="Q249" s="130">
        <f t="shared" si="7"/>
        <v>0</v>
      </c>
    </row>
    <row r="250" spans="1:17" ht="14.1" customHeight="1">
      <c r="A250" s="147">
        <v>250</v>
      </c>
      <c r="B250" s="165" t="s">
        <v>539</v>
      </c>
      <c r="C250" s="165" t="s">
        <v>540</v>
      </c>
      <c r="D250" s="133" t="s">
        <v>104</v>
      </c>
      <c r="E250" s="166">
        <v>23</v>
      </c>
      <c r="F250" s="180" t="s">
        <v>562</v>
      </c>
      <c r="G250" s="180" t="s">
        <v>285</v>
      </c>
      <c r="H250" s="180" t="s">
        <v>106</v>
      </c>
      <c r="I250" s="530">
        <v>19.600000000000001</v>
      </c>
      <c r="J250" s="482"/>
      <c r="K250" s="168" t="s">
        <v>115</v>
      </c>
      <c r="L250" s="169">
        <f t="shared" si="6"/>
        <v>0</v>
      </c>
      <c r="M250" s="170">
        <f>IF(K250="nio",0,IF(K250&gt;0,VLOOKUP(G250,'3-Productie normen'!A:L,VLOOKUP(K250,'3-Productie normen'!N:O,2,FALSE),FALSE)))</f>
        <v>0</v>
      </c>
      <c r="N250" s="171" t="str">
        <f>VLOOKUP(G250,'3-Productie normen'!A:L,10,FALSE)</f>
        <v>V</v>
      </c>
      <c r="O250" s="171"/>
      <c r="Q250" s="130">
        <f t="shared" si="7"/>
        <v>0</v>
      </c>
    </row>
    <row r="251" spans="1:17" ht="14.1" customHeight="1">
      <c r="A251" s="147">
        <v>251</v>
      </c>
      <c r="B251" s="165" t="s">
        <v>539</v>
      </c>
      <c r="C251" s="165" t="s">
        <v>540</v>
      </c>
      <c r="D251" s="133" t="s">
        <v>104</v>
      </c>
      <c r="E251" s="166">
        <v>24</v>
      </c>
      <c r="F251" s="180" t="s">
        <v>562</v>
      </c>
      <c r="G251" s="180" t="s">
        <v>285</v>
      </c>
      <c r="H251" s="180" t="s">
        <v>106</v>
      </c>
      <c r="I251" s="530">
        <v>15.9</v>
      </c>
      <c r="J251" s="482"/>
      <c r="K251" s="168" t="s">
        <v>115</v>
      </c>
      <c r="L251" s="169">
        <f t="shared" si="6"/>
        <v>0</v>
      </c>
      <c r="M251" s="170">
        <f>IF(K251="nio",0,IF(K251&gt;0,VLOOKUP(G251,'3-Productie normen'!A:L,VLOOKUP(K251,'3-Productie normen'!N:O,2,FALSE),FALSE)))</f>
        <v>0</v>
      </c>
      <c r="N251" s="171" t="str">
        <f>VLOOKUP(G251,'3-Productie normen'!A:L,10,FALSE)</f>
        <v>V</v>
      </c>
      <c r="O251" s="171"/>
      <c r="Q251" s="130">
        <f t="shared" si="7"/>
        <v>0</v>
      </c>
    </row>
    <row r="252" spans="1:17" ht="14.1" customHeight="1">
      <c r="A252" s="147">
        <v>252</v>
      </c>
      <c r="B252" s="165" t="s">
        <v>539</v>
      </c>
      <c r="C252" s="165" t="s">
        <v>540</v>
      </c>
      <c r="D252" s="133" t="s">
        <v>104</v>
      </c>
      <c r="E252" s="166">
        <v>25</v>
      </c>
      <c r="F252" s="180" t="s">
        <v>287</v>
      </c>
      <c r="G252" s="180" t="s">
        <v>288</v>
      </c>
      <c r="H252" s="180" t="s">
        <v>106</v>
      </c>
      <c r="I252" s="530">
        <v>24.73</v>
      </c>
      <c r="J252" s="482"/>
      <c r="K252" s="168">
        <v>255</v>
      </c>
      <c r="L252" s="169" t="e">
        <f t="shared" si="6"/>
        <v>#DIV/0!</v>
      </c>
      <c r="M252" s="170">
        <f>IF(K252="nio",0,IF(K252&gt;0,VLOOKUP(G252,'3-Productie normen'!A:L,VLOOKUP(K252,'3-Productie normen'!N:O,2,FALSE),FALSE)))</f>
        <v>0</v>
      </c>
      <c r="N252" s="171" t="str">
        <f>VLOOKUP(G252,'3-Productie normen'!A:L,10,FALSE)</f>
        <v>V</v>
      </c>
      <c r="O252" s="171"/>
      <c r="Q252" s="130">
        <f t="shared" si="7"/>
        <v>6306.1500000000005</v>
      </c>
    </row>
    <row r="253" spans="1:17" ht="27">
      <c r="A253" s="147">
        <v>253</v>
      </c>
      <c r="B253" s="165" t="s">
        <v>539</v>
      </c>
      <c r="C253" s="165" t="s">
        <v>540</v>
      </c>
      <c r="D253" s="133" t="s">
        <v>104</v>
      </c>
      <c r="E253" s="166">
        <v>26</v>
      </c>
      <c r="F253" s="180" t="s">
        <v>563</v>
      </c>
      <c r="G253" s="180" t="s">
        <v>285</v>
      </c>
      <c r="H253" s="180" t="s">
        <v>106</v>
      </c>
      <c r="I253" s="530">
        <v>24.73</v>
      </c>
      <c r="J253" s="482"/>
      <c r="K253" s="168" t="s">
        <v>115</v>
      </c>
      <c r="L253" s="169">
        <f t="shared" si="6"/>
        <v>0</v>
      </c>
      <c r="M253" s="170">
        <f>IF(K253="nio",0,IF(K253&gt;0,VLOOKUP(G253,'3-Productie normen'!A:L,VLOOKUP(K253,'3-Productie normen'!N:O,2,FALSE),FALSE)))</f>
        <v>0</v>
      </c>
      <c r="N253" s="171" t="str">
        <f>VLOOKUP(G253,'3-Productie normen'!A:L,10,FALSE)</f>
        <v>V</v>
      </c>
      <c r="O253" s="171"/>
      <c r="Q253" s="130">
        <f t="shared" si="7"/>
        <v>0</v>
      </c>
    </row>
    <row r="254" spans="1:17" ht="14.1" customHeight="1">
      <c r="A254" s="147">
        <v>254</v>
      </c>
      <c r="B254" s="165" t="s">
        <v>539</v>
      </c>
      <c r="C254" s="165" t="s">
        <v>540</v>
      </c>
      <c r="D254" s="133" t="s">
        <v>104</v>
      </c>
      <c r="E254" s="166">
        <v>27</v>
      </c>
      <c r="F254" s="180" t="s">
        <v>564</v>
      </c>
      <c r="G254" s="180" t="s">
        <v>17</v>
      </c>
      <c r="H254" s="180" t="s">
        <v>565</v>
      </c>
      <c r="I254" s="530">
        <v>32</v>
      </c>
      <c r="J254" s="482"/>
      <c r="K254" s="168">
        <v>255</v>
      </c>
      <c r="L254" s="169" t="e">
        <f t="shared" si="6"/>
        <v>#DIV/0!</v>
      </c>
      <c r="M254" s="170">
        <f>IF(K254="nio",0,IF(K254&gt;0,VLOOKUP(G254,'3-Productie normen'!A:L,VLOOKUP(K254,'3-Productie normen'!N:O,2,FALSE),FALSE)))</f>
        <v>0</v>
      </c>
      <c r="N254" s="171" t="str">
        <f>VLOOKUP(G254,'3-Productie normen'!A:L,10,FALSE)</f>
        <v>S</v>
      </c>
      <c r="O254" s="171"/>
      <c r="Q254" s="130">
        <f t="shared" si="7"/>
        <v>8160</v>
      </c>
    </row>
    <row r="255" spans="1:17" ht="14.1" customHeight="1">
      <c r="A255" s="147">
        <v>255</v>
      </c>
      <c r="B255" s="165" t="s">
        <v>539</v>
      </c>
      <c r="C255" s="165" t="s">
        <v>540</v>
      </c>
      <c r="D255" s="133" t="s">
        <v>104</v>
      </c>
      <c r="E255" s="166">
        <v>28</v>
      </c>
      <c r="F255" s="180" t="s">
        <v>566</v>
      </c>
      <c r="G255" s="180" t="s">
        <v>285</v>
      </c>
      <c r="H255" s="180" t="s">
        <v>106</v>
      </c>
      <c r="I255" s="530">
        <v>113.73</v>
      </c>
      <c r="J255" s="482"/>
      <c r="K255" s="168" t="s">
        <v>115</v>
      </c>
      <c r="L255" s="169">
        <f t="shared" si="6"/>
        <v>0</v>
      </c>
      <c r="M255" s="170">
        <f>IF(K255="nio",0,IF(K255&gt;0,VLOOKUP(G255,'3-Productie normen'!A:L,VLOOKUP(K255,'3-Productie normen'!N:O,2,FALSE),FALSE)))</f>
        <v>0</v>
      </c>
      <c r="N255" s="171" t="str">
        <f>VLOOKUP(G255,'3-Productie normen'!A:L,10,FALSE)</f>
        <v>V</v>
      </c>
      <c r="O255" s="171"/>
      <c r="Q255" s="130">
        <f t="shared" si="7"/>
        <v>0</v>
      </c>
    </row>
    <row r="256" spans="1:17" ht="27">
      <c r="A256" s="147">
        <v>256</v>
      </c>
      <c r="B256" s="165" t="s">
        <v>539</v>
      </c>
      <c r="C256" s="165" t="s">
        <v>540</v>
      </c>
      <c r="D256" s="133" t="s">
        <v>104</v>
      </c>
      <c r="E256" s="166">
        <v>29</v>
      </c>
      <c r="F256" s="180" t="s">
        <v>567</v>
      </c>
      <c r="G256" s="180" t="s">
        <v>217</v>
      </c>
      <c r="H256" s="180" t="s">
        <v>264</v>
      </c>
      <c r="I256" s="530">
        <v>15.66</v>
      </c>
      <c r="J256" s="482"/>
      <c r="K256" s="168">
        <v>255</v>
      </c>
      <c r="L256" s="169" t="e">
        <f t="shared" si="6"/>
        <v>#DIV/0!</v>
      </c>
      <c r="M256" s="170">
        <f>IF(K256="nio",0,IF(K256&gt;0,VLOOKUP(G256,'3-Productie normen'!A:L,VLOOKUP(K256,'3-Productie normen'!N:O,2,FALSE),FALSE)))</f>
        <v>0</v>
      </c>
      <c r="N256" s="171" t="str">
        <f>VLOOKUP(G256,'3-Productie normen'!A:L,10,FALSE)</f>
        <v>B</v>
      </c>
      <c r="O256" s="171"/>
      <c r="Q256" s="130">
        <f t="shared" si="7"/>
        <v>3993.3</v>
      </c>
    </row>
    <row r="257" spans="1:17" ht="14.1" customHeight="1">
      <c r="A257" s="147">
        <v>257</v>
      </c>
      <c r="B257" s="165" t="s">
        <v>539</v>
      </c>
      <c r="C257" s="165" t="s">
        <v>540</v>
      </c>
      <c r="D257" s="133" t="s">
        <v>104</v>
      </c>
      <c r="E257" s="166">
        <v>30</v>
      </c>
      <c r="F257" s="180" t="s">
        <v>568</v>
      </c>
      <c r="G257" s="180" t="s">
        <v>340</v>
      </c>
      <c r="H257" s="180" t="s">
        <v>264</v>
      </c>
      <c r="I257" s="530">
        <v>1.89</v>
      </c>
      <c r="J257" s="482"/>
      <c r="K257" s="168">
        <v>255</v>
      </c>
      <c r="L257" s="169" t="e">
        <f t="shared" si="6"/>
        <v>#DIV/0!</v>
      </c>
      <c r="M257" s="170">
        <f>IF(K257="nio",0,IF(K257&gt;0,VLOOKUP(G257,'3-Productie normen'!A:L,VLOOKUP(K257,'3-Productie normen'!N:O,2,FALSE),FALSE)))</f>
        <v>0</v>
      </c>
      <c r="N257" s="171" t="str">
        <f>VLOOKUP(G257,'3-Productie normen'!A:L,10,FALSE)</f>
        <v>V</v>
      </c>
      <c r="O257" s="171"/>
      <c r="Q257" s="130">
        <f t="shared" si="7"/>
        <v>481.95</v>
      </c>
    </row>
    <row r="258" spans="1:17" ht="14.1" customHeight="1">
      <c r="A258" s="147">
        <v>258</v>
      </c>
      <c r="B258" s="165" t="s">
        <v>539</v>
      </c>
      <c r="C258" s="165" t="s">
        <v>540</v>
      </c>
      <c r="D258" s="133" t="s">
        <v>104</v>
      </c>
      <c r="E258" s="166">
        <v>31</v>
      </c>
      <c r="F258" s="180" t="s">
        <v>569</v>
      </c>
      <c r="G258" s="180" t="s">
        <v>351</v>
      </c>
      <c r="H258" s="180" t="s">
        <v>570</v>
      </c>
      <c r="I258" s="530">
        <v>30</v>
      </c>
      <c r="J258" s="482"/>
      <c r="K258" s="168">
        <v>52</v>
      </c>
      <c r="L258" s="169" t="e">
        <f t="shared" si="6"/>
        <v>#DIV/0!</v>
      </c>
      <c r="M258" s="170">
        <f>IF(K258="nio",0,IF(K258&gt;0,VLOOKUP(G258,'3-Productie normen'!A:L,VLOOKUP(K258,'3-Productie normen'!N:O,2,FALSE),FALSE)))</f>
        <v>0</v>
      </c>
      <c r="N258" s="171" t="str">
        <f>VLOOKUP(G258,'3-Productie normen'!A:L,10,FALSE)</f>
        <v>V</v>
      </c>
      <c r="O258" s="171"/>
      <c r="Q258" s="130">
        <f t="shared" si="7"/>
        <v>1560</v>
      </c>
    </row>
    <row r="259" spans="1:17" ht="14.1" customHeight="1">
      <c r="A259" s="147">
        <v>259</v>
      </c>
      <c r="B259" s="165" t="s">
        <v>539</v>
      </c>
      <c r="C259" s="165" t="s">
        <v>540</v>
      </c>
      <c r="D259" s="133" t="s">
        <v>104</v>
      </c>
      <c r="E259" s="166">
        <v>32</v>
      </c>
      <c r="F259" s="182" t="s">
        <v>347</v>
      </c>
      <c r="G259" s="165" t="s">
        <v>115</v>
      </c>
      <c r="H259" s="180" t="s">
        <v>543</v>
      </c>
      <c r="I259" s="530">
        <v>2.77</v>
      </c>
      <c r="J259" s="482"/>
      <c r="K259" s="168" t="s">
        <v>115</v>
      </c>
      <c r="L259" s="169">
        <f t="shared" si="6"/>
        <v>0</v>
      </c>
      <c r="M259" s="170">
        <f>IF(K259="nio",0,IF(K259&gt;0,VLOOKUP(G259,'3-Productie normen'!A:L,VLOOKUP(K259,'3-Productie normen'!N:O,2,FALSE),FALSE)))</f>
        <v>0</v>
      </c>
      <c r="N259" s="171">
        <f>VLOOKUP(G259,'3-Productie normen'!A:L,10,FALSE)</f>
        <v>0</v>
      </c>
      <c r="O259" s="171"/>
      <c r="Q259" s="130">
        <f t="shared" si="7"/>
        <v>0</v>
      </c>
    </row>
    <row r="260" spans="1:17" ht="14.1" customHeight="1">
      <c r="A260" s="147">
        <v>260</v>
      </c>
      <c r="B260" s="165" t="s">
        <v>539</v>
      </c>
      <c r="C260" s="165" t="s">
        <v>540</v>
      </c>
      <c r="D260" s="133" t="s">
        <v>104</v>
      </c>
      <c r="E260" s="166">
        <v>33</v>
      </c>
      <c r="F260" s="180" t="s">
        <v>571</v>
      </c>
      <c r="G260" s="180" t="s">
        <v>328</v>
      </c>
      <c r="H260" s="180" t="s">
        <v>565</v>
      </c>
      <c r="I260" s="530">
        <v>12.12</v>
      </c>
      <c r="J260" s="482"/>
      <c r="K260" s="168">
        <v>255</v>
      </c>
      <c r="L260" s="169" t="e">
        <f t="shared" si="6"/>
        <v>#DIV/0!</v>
      </c>
      <c r="M260" s="170">
        <f>IF(K260="nio",0,IF(K260&gt;0,VLOOKUP(G260,'3-Productie normen'!A:L,VLOOKUP(K260,'3-Productie normen'!N:O,2,FALSE),FALSE)))</f>
        <v>0</v>
      </c>
      <c r="N260" s="171" t="str">
        <f>VLOOKUP(G260,'3-Productie normen'!A:L,10,FALSE)</f>
        <v>V</v>
      </c>
      <c r="O260" s="171"/>
      <c r="Q260" s="130">
        <f t="shared" si="7"/>
        <v>3090.6</v>
      </c>
    </row>
    <row r="261" spans="1:17" ht="14.1" customHeight="1">
      <c r="A261" s="147">
        <v>261</v>
      </c>
      <c r="B261" s="165" t="s">
        <v>539</v>
      </c>
      <c r="C261" s="165" t="s">
        <v>540</v>
      </c>
      <c r="D261" s="133" t="s">
        <v>104</v>
      </c>
      <c r="E261" s="166">
        <v>34</v>
      </c>
      <c r="F261" s="180" t="s">
        <v>571</v>
      </c>
      <c r="G261" s="180" t="s">
        <v>328</v>
      </c>
      <c r="H261" s="180" t="s">
        <v>565</v>
      </c>
      <c r="I261" s="530">
        <v>10.42</v>
      </c>
      <c r="J261" s="482"/>
      <c r="K261" s="168">
        <v>255</v>
      </c>
      <c r="L261" s="169" t="e">
        <f t="shared" si="6"/>
        <v>#DIV/0!</v>
      </c>
      <c r="M261" s="170">
        <f>IF(K261="nio",0,IF(K261&gt;0,VLOOKUP(G261,'3-Productie normen'!A:L,VLOOKUP(K261,'3-Productie normen'!N:O,2,FALSE),FALSE)))</f>
        <v>0</v>
      </c>
      <c r="N261" s="171" t="str">
        <f>VLOOKUP(G261,'3-Productie normen'!A:L,10,FALSE)</f>
        <v>V</v>
      </c>
      <c r="O261" s="171"/>
      <c r="Q261" s="130">
        <f t="shared" si="7"/>
        <v>2657.1</v>
      </c>
    </row>
    <row r="262" spans="1:17" ht="14.1" customHeight="1">
      <c r="A262" s="147">
        <v>262</v>
      </c>
      <c r="B262" s="165" t="s">
        <v>539</v>
      </c>
      <c r="C262" s="165" t="s">
        <v>540</v>
      </c>
      <c r="D262" s="180" t="s">
        <v>572</v>
      </c>
      <c r="E262" s="166" t="s">
        <v>573</v>
      </c>
      <c r="F262" s="180" t="s">
        <v>287</v>
      </c>
      <c r="G262" s="180" t="s">
        <v>288</v>
      </c>
      <c r="H262" s="180" t="s">
        <v>243</v>
      </c>
      <c r="I262" s="530">
        <v>23.29</v>
      </c>
      <c r="J262" s="482"/>
      <c r="K262" s="168">
        <v>255</v>
      </c>
      <c r="L262" s="169" t="e">
        <f t="shared" si="6"/>
        <v>#DIV/0!</v>
      </c>
      <c r="M262" s="170">
        <f>IF(K262="nio",0,IF(K262&gt;0,VLOOKUP(G262,'3-Productie normen'!A:L,VLOOKUP(K262,'3-Productie normen'!N:O,2,FALSE),FALSE)))</f>
        <v>0</v>
      </c>
      <c r="N262" s="171" t="str">
        <f>VLOOKUP(G262,'3-Productie normen'!A:L,10,FALSE)</f>
        <v>V</v>
      </c>
      <c r="O262" s="171"/>
      <c r="Q262" s="130">
        <f t="shared" si="7"/>
        <v>5938.95</v>
      </c>
    </row>
    <row r="263" spans="1:17" ht="14.1" customHeight="1">
      <c r="A263" s="147">
        <v>263</v>
      </c>
      <c r="B263" s="165" t="s">
        <v>539</v>
      </c>
      <c r="C263" s="165" t="s">
        <v>540</v>
      </c>
      <c r="D263" s="180" t="s">
        <v>572</v>
      </c>
      <c r="E263" s="166" t="s">
        <v>574</v>
      </c>
      <c r="F263" s="180" t="s">
        <v>287</v>
      </c>
      <c r="G263" s="180" t="s">
        <v>288</v>
      </c>
      <c r="H263" s="180" t="s">
        <v>565</v>
      </c>
      <c r="I263" s="530">
        <v>18.989999999999998</v>
      </c>
      <c r="J263" s="482"/>
      <c r="K263" s="168">
        <v>255</v>
      </c>
      <c r="L263" s="169" t="e">
        <f t="shared" si="6"/>
        <v>#DIV/0!</v>
      </c>
      <c r="M263" s="170">
        <f>IF(K263="nio",0,IF(K263&gt;0,VLOOKUP(G263,'3-Productie normen'!A:L,VLOOKUP(K263,'3-Productie normen'!N:O,2,FALSE),FALSE)))</f>
        <v>0</v>
      </c>
      <c r="N263" s="171" t="str">
        <f>VLOOKUP(G263,'3-Productie normen'!A:L,10,FALSE)</f>
        <v>V</v>
      </c>
      <c r="O263" s="171"/>
      <c r="Q263" s="130">
        <f t="shared" si="7"/>
        <v>4842.45</v>
      </c>
    </row>
    <row r="264" spans="1:17" ht="14.1" customHeight="1">
      <c r="A264" s="147">
        <v>264</v>
      </c>
      <c r="B264" s="165" t="s">
        <v>539</v>
      </c>
      <c r="C264" s="165" t="s">
        <v>540</v>
      </c>
      <c r="D264" s="180" t="s">
        <v>572</v>
      </c>
      <c r="E264" s="180" t="s">
        <v>575</v>
      </c>
      <c r="F264" s="180" t="s">
        <v>436</v>
      </c>
      <c r="G264" s="180" t="s">
        <v>247</v>
      </c>
      <c r="H264" s="180" t="s">
        <v>243</v>
      </c>
      <c r="I264" s="530">
        <v>48.23</v>
      </c>
      <c r="J264" s="482"/>
      <c r="K264" s="168">
        <v>255</v>
      </c>
      <c r="L264" s="169" t="e">
        <f t="shared" si="6"/>
        <v>#DIV/0!</v>
      </c>
      <c r="M264" s="170">
        <f>IF(K264="nio",0,IF(K264&gt;0,VLOOKUP(G264,'3-Productie normen'!A:L,VLOOKUP(K264,'3-Productie normen'!N:O,2,FALSE),FALSE)))</f>
        <v>0</v>
      </c>
      <c r="N264" s="171" t="str">
        <f>VLOOKUP(G264,'3-Productie normen'!A:L,10,FALSE)</f>
        <v>V</v>
      </c>
      <c r="O264" s="171"/>
      <c r="Q264" s="130">
        <f t="shared" si="7"/>
        <v>12298.65</v>
      </c>
    </row>
    <row r="265" spans="1:17" ht="14.1" customHeight="1">
      <c r="A265" s="147">
        <v>265</v>
      </c>
      <c r="B265" s="165" t="s">
        <v>539</v>
      </c>
      <c r="C265" s="165" t="s">
        <v>540</v>
      </c>
      <c r="D265" s="180" t="s">
        <v>572</v>
      </c>
      <c r="E265" s="166" t="s">
        <v>576</v>
      </c>
      <c r="F265" s="180" t="s">
        <v>583</v>
      </c>
      <c r="G265" s="180" t="s">
        <v>217</v>
      </c>
      <c r="H265" s="180" t="s">
        <v>243</v>
      </c>
      <c r="I265" s="530">
        <v>16.55</v>
      </c>
      <c r="J265" s="482"/>
      <c r="K265" s="168">
        <v>255</v>
      </c>
      <c r="L265" s="169" t="e">
        <f t="shared" si="6"/>
        <v>#DIV/0!</v>
      </c>
      <c r="M265" s="170">
        <f>IF(K265="nio",0,IF(K265&gt;0,VLOOKUP(G265,'3-Productie normen'!A:L,VLOOKUP(K265,'3-Productie normen'!N:O,2,FALSE),FALSE)))</f>
        <v>0</v>
      </c>
      <c r="N265" s="171" t="str">
        <f>VLOOKUP(G265,'3-Productie normen'!A:L,10,FALSE)</f>
        <v>B</v>
      </c>
      <c r="O265" s="171"/>
      <c r="Q265" s="130">
        <f t="shared" si="7"/>
        <v>4220.25</v>
      </c>
    </row>
    <row r="266" spans="1:17" ht="14.1" customHeight="1">
      <c r="A266" s="147">
        <v>266</v>
      </c>
      <c r="B266" s="165" t="s">
        <v>539</v>
      </c>
      <c r="C266" s="165" t="s">
        <v>540</v>
      </c>
      <c r="D266" s="180" t="s">
        <v>572</v>
      </c>
      <c r="E266" s="180" t="s">
        <v>577</v>
      </c>
      <c r="F266" s="180" t="s">
        <v>584</v>
      </c>
      <c r="G266" s="180" t="s">
        <v>217</v>
      </c>
      <c r="H266" s="180" t="s">
        <v>243</v>
      </c>
      <c r="I266" s="530">
        <v>18.97</v>
      </c>
      <c r="J266" s="482"/>
      <c r="K266" s="168">
        <v>255</v>
      </c>
      <c r="L266" s="169" t="e">
        <f t="shared" ref="L266:L279" si="8">IF(K266="nio",0,IF(K266&gt;0,K266*I266/M266,0))*J266</f>
        <v>#DIV/0!</v>
      </c>
      <c r="M266" s="170">
        <f>IF(K266="nio",0,IF(K266&gt;0,VLOOKUP(G266,'3-Productie normen'!A:L,VLOOKUP(K266,'3-Productie normen'!N:O,2,FALSE),FALSE)))</f>
        <v>0</v>
      </c>
      <c r="N266" s="171" t="str">
        <f>VLOOKUP(G266,'3-Productie normen'!A:L,10,FALSE)</f>
        <v>B</v>
      </c>
      <c r="O266" s="171"/>
      <c r="Q266" s="130">
        <f t="shared" ref="Q266:Q279" si="9">SUM(K266:K266)*I266</f>
        <v>4837.3499999999995</v>
      </c>
    </row>
    <row r="267" spans="1:17" ht="14.1" customHeight="1">
      <c r="A267" s="147">
        <v>267</v>
      </c>
      <c r="B267" s="165" t="s">
        <v>539</v>
      </c>
      <c r="C267" s="165" t="s">
        <v>540</v>
      </c>
      <c r="D267" s="180" t="s">
        <v>572</v>
      </c>
      <c r="E267" s="166" t="s">
        <v>578</v>
      </c>
      <c r="F267" s="180" t="s">
        <v>585</v>
      </c>
      <c r="G267" s="180" t="s">
        <v>217</v>
      </c>
      <c r="H267" s="180" t="s">
        <v>243</v>
      </c>
      <c r="I267" s="530">
        <v>15.7</v>
      </c>
      <c r="J267" s="482"/>
      <c r="K267" s="168">
        <v>255</v>
      </c>
      <c r="L267" s="169" t="e">
        <f t="shared" si="8"/>
        <v>#DIV/0!</v>
      </c>
      <c r="M267" s="170">
        <f>IF(K267="nio",0,IF(K267&gt;0,VLOOKUP(G267,'3-Productie normen'!A:L,VLOOKUP(K267,'3-Productie normen'!N:O,2,FALSE),FALSE)))</f>
        <v>0</v>
      </c>
      <c r="N267" s="171" t="str">
        <f>VLOOKUP(G267,'3-Productie normen'!A:L,10,FALSE)</f>
        <v>B</v>
      </c>
      <c r="O267" s="171"/>
      <c r="Q267" s="130">
        <f t="shared" si="9"/>
        <v>4003.5</v>
      </c>
    </row>
    <row r="268" spans="1:17" ht="14.1" customHeight="1">
      <c r="A268" s="147">
        <v>268</v>
      </c>
      <c r="B268" s="165" t="s">
        <v>539</v>
      </c>
      <c r="C268" s="165" t="s">
        <v>540</v>
      </c>
      <c r="D268" s="180" t="s">
        <v>572</v>
      </c>
      <c r="E268" s="180" t="s">
        <v>579</v>
      </c>
      <c r="F268" s="180" t="s">
        <v>586</v>
      </c>
      <c r="G268" s="180" t="s">
        <v>217</v>
      </c>
      <c r="H268" s="180" t="s">
        <v>243</v>
      </c>
      <c r="I268" s="530">
        <v>15.51</v>
      </c>
      <c r="J268" s="482"/>
      <c r="K268" s="168">
        <v>255</v>
      </c>
      <c r="L268" s="169" t="e">
        <f t="shared" si="8"/>
        <v>#DIV/0!</v>
      </c>
      <c r="M268" s="170">
        <f>IF(K268="nio",0,IF(K268&gt;0,VLOOKUP(G268,'3-Productie normen'!A:L,VLOOKUP(K268,'3-Productie normen'!N:O,2,FALSE),FALSE)))</f>
        <v>0</v>
      </c>
      <c r="N268" s="171" t="str">
        <f>VLOOKUP(G268,'3-Productie normen'!A:L,10,FALSE)</f>
        <v>B</v>
      </c>
      <c r="O268" s="171"/>
      <c r="Q268" s="130">
        <f t="shared" si="9"/>
        <v>3955.0499999999997</v>
      </c>
    </row>
    <row r="269" spans="1:17" ht="14.1" customHeight="1">
      <c r="A269" s="147">
        <v>269</v>
      </c>
      <c r="B269" s="165" t="s">
        <v>539</v>
      </c>
      <c r="C269" s="165" t="s">
        <v>540</v>
      </c>
      <c r="D269" s="180" t="s">
        <v>572</v>
      </c>
      <c r="E269" s="166" t="s">
        <v>580</v>
      </c>
      <c r="F269" s="180" t="s">
        <v>587</v>
      </c>
      <c r="G269" s="165" t="s">
        <v>115</v>
      </c>
      <c r="H269" s="180" t="s">
        <v>264</v>
      </c>
      <c r="I269" s="530">
        <v>186.91</v>
      </c>
      <c r="J269" s="482"/>
      <c r="K269" s="168" t="s">
        <v>115</v>
      </c>
      <c r="L269" s="169">
        <f t="shared" si="8"/>
        <v>0</v>
      </c>
      <c r="M269" s="170">
        <f>IF(K269="nio",0,IF(K269&gt;0,VLOOKUP(G269,'3-Productie normen'!A:L,VLOOKUP(K269,'3-Productie normen'!N:O,2,FALSE),FALSE)))</f>
        <v>0</v>
      </c>
      <c r="N269" s="171">
        <f>VLOOKUP(G269,'3-Productie normen'!A:L,10,FALSE)</f>
        <v>0</v>
      </c>
      <c r="O269" s="171"/>
      <c r="Q269" s="130">
        <f t="shared" si="9"/>
        <v>0</v>
      </c>
    </row>
    <row r="270" spans="1:17" ht="14.1" customHeight="1">
      <c r="A270" s="147">
        <v>270</v>
      </c>
      <c r="B270" s="165" t="s">
        <v>539</v>
      </c>
      <c r="C270" s="165" t="s">
        <v>540</v>
      </c>
      <c r="D270" s="180" t="s">
        <v>572</v>
      </c>
      <c r="E270" s="180" t="s">
        <v>581</v>
      </c>
      <c r="F270" s="180" t="s">
        <v>553</v>
      </c>
      <c r="G270" s="180" t="s">
        <v>17</v>
      </c>
      <c r="H270" s="180" t="s">
        <v>550</v>
      </c>
      <c r="I270" s="530">
        <v>7.41</v>
      </c>
      <c r="J270" s="482"/>
      <c r="K270" s="168">
        <v>255</v>
      </c>
      <c r="L270" s="169" t="e">
        <f t="shared" si="8"/>
        <v>#DIV/0!</v>
      </c>
      <c r="M270" s="170">
        <f>IF(K270="nio",0,IF(K270&gt;0,VLOOKUP(G270,'3-Productie normen'!A:L,VLOOKUP(K270,'3-Productie normen'!N:O,2,FALSE),FALSE)))</f>
        <v>0</v>
      </c>
      <c r="N270" s="171" t="str">
        <f>VLOOKUP(G270,'3-Productie normen'!A:L,10,FALSE)</f>
        <v>S</v>
      </c>
      <c r="O270" s="171"/>
      <c r="Q270" s="130">
        <f t="shared" si="9"/>
        <v>1889.55</v>
      </c>
    </row>
    <row r="271" spans="1:17" ht="14.1" customHeight="1">
      <c r="A271" s="147">
        <v>271</v>
      </c>
      <c r="B271" s="165" t="s">
        <v>539</v>
      </c>
      <c r="C271" s="165" t="s">
        <v>540</v>
      </c>
      <c r="D271" s="180" t="s">
        <v>572</v>
      </c>
      <c r="E271" s="166" t="s">
        <v>582</v>
      </c>
      <c r="F271" s="180" t="s">
        <v>551</v>
      </c>
      <c r="G271" s="180" t="s">
        <v>17</v>
      </c>
      <c r="H271" s="180" t="s">
        <v>550</v>
      </c>
      <c r="I271" s="530">
        <v>10.029999999999999</v>
      </c>
      <c r="J271" s="482"/>
      <c r="K271" s="168">
        <v>255</v>
      </c>
      <c r="L271" s="169" t="e">
        <f t="shared" si="8"/>
        <v>#DIV/0!</v>
      </c>
      <c r="M271" s="170">
        <f>IF(K271="nio",0,IF(K271&gt;0,VLOOKUP(G271,'3-Productie normen'!A:L,VLOOKUP(K271,'3-Productie normen'!N:O,2,FALSE),FALSE)))</f>
        <v>0</v>
      </c>
      <c r="N271" s="171" t="str">
        <f>VLOOKUP(G271,'3-Productie normen'!A:L,10,FALSE)</f>
        <v>S</v>
      </c>
      <c r="O271" s="171"/>
      <c r="Q271" s="130">
        <f t="shared" si="9"/>
        <v>2557.6499999999996</v>
      </c>
    </row>
    <row r="272" spans="1:17" ht="14.1" customHeight="1">
      <c r="A272" s="147">
        <v>272</v>
      </c>
      <c r="B272" s="165" t="s">
        <v>539</v>
      </c>
      <c r="C272" s="165" t="s">
        <v>540</v>
      </c>
      <c r="D272" s="180" t="s">
        <v>572</v>
      </c>
      <c r="E272" s="180" t="s">
        <v>364</v>
      </c>
      <c r="F272" s="180" t="s">
        <v>394</v>
      </c>
      <c r="G272" s="165" t="s">
        <v>115</v>
      </c>
      <c r="H272" s="180" t="s">
        <v>588</v>
      </c>
      <c r="I272" s="530">
        <v>18.940000000000001</v>
      </c>
      <c r="J272" s="482"/>
      <c r="K272" s="168" t="s">
        <v>115</v>
      </c>
      <c r="L272" s="169">
        <f t="shared" si="8"/>
        <v>0</v>
      </c>
      <c r="M272" s="170">
        <f>IF(K272="nio",0,IF(K272&gt;0,VLOOKUP(G272,'3-Productie normen'!A:L,VLOOKUP(K272,'3-Productie normen'!N:O,2,FALSE),FALSE)))</f>
        <v>0</v>
      </c>
      <c r="N272" s="171">
        <f>VLOOKUP(G272,'3-Productie normen'!A:L,10,FALSE)</f>
        <v>0</v>
      </c>
      <c r="O272" s="171"/>
      <c r="Q272" s="130">
        <f t="shared" si="9"/>
        <v>0</v>
      </c>
    </row>
    <row r="273" spans="1:18" ht="14.1" customHeight="1">
      <c r="A273" s="147">
        <v>273</v>
      </c>
      <c r="B273" s="165" t="s">
        <v>539</v>
      </c>
      <c r="C273" s="165" t="s">
        <v>540</v>
      </c>
      <c r="D273" s="180" t="s">
        <v>572</v>
      </c>
      <c r="E273" s="166" t="s">
        <v>365</v>
      </c>
      <c r="F273" s="180" t="s">
        <v>589</v>
      </c>
      <c r="G273" s="165" t="s">
        <v>115</v>
      </c>
      <c r="H273" s="180" t="s">
        <v>588</v>
      </c>
      <c r="I273" s="530">
        <v>16.55</v>
      </c>
      <c r="J273" s="482"/>
      <c r="K273" s="168" t="s">
        <v>115</v>
      </c>
      <c r="L273" s="169">
        <f t="shared" si="8"/>
        <v>0</v>
      </c>
      <c r="M273" s="170">
        <f>IF(K273="nio",0,IF(K273&gt;0,VLOOKUP(G273,'3-Productie normen'!A:L,VLOOKUP(K273,'3-Productie normen'!N:O,2,FALSE),FALSE)))</f>
        <v>0</v>
      </c>
      <c r="N273" s="171">
        <f>VLOOKUP(G273,'3-Productie normen'!A:L,10,FALSE)</f>
        <v>0</v>
      </c>
      <c r="O273" s="171"/>
      <c r="Q273" s="130">
        <f t="shared" si="9"/>
        <v>0</v>
      </c>
    </row>
    <row r="274" spans="1:18" ht="14.1" customHeight="1">
      <c r="A274" s="147">
        <v>274</v>
      </c>
      <c r="B274" s="165" t="s">
        <v>539</v>
      </c>
      <c r="C274" s="165" t="s">
        <v>540</v>
      </c>
      <c r="D274" s="180" t="s">
        <v>572</v>
      </c>
      <c r="E274" s="180" t="s">
        <v>366</v>
      </c>
      <c r="F274" s="180" t="s">
        <v>287</v>
      </c>
      <c r="G274" s="180" t="s">
        <v>288</v>
      </c>
      <c r="H274" s="180" t="s">
        <v>565</v>
      </c>
      <c r="I274" s="530">
        <v>22.26</v>
      </c>
      <c r="J274" s="482"/>
      <c r="K274" s="168">
        <v>255</v>
      </c>
      <c r="L274" s="169" t="e">
        <f t="shared" si="8"/>
        <v>#DIV/0!</v>
      </c>
      <c r="M274" s="170">
        <f>IF(K274="nio",0,IF(K274&gt;0,VLOOKUP(G274,'3-Productie normen'!A:L,VLOOKUP(K274,'3-Productie normen'!N:O,2,FALSE),FALSE)))</f>
        <v>0</v>
      </c>
      <c r="N274" s="171" t="str">
        <f>VLOOKUP(G274,'3-Productie normen'!A:L,10,FALSE)</f>
        <v>V</v>
      </c>
      <c r="O274" s="171"/>
      <c r="Q274" s="130">
        <f t="shared" si="9"/>
        <v>5676.3</v>
      </c>
    </row>
    <row r="275" spans="1:18" ht="40.5">
      <c r="A275" s="147">
        <v>275</v>
      </c>
      <c r="B275" s="165" t="s">
        <v>539</v>
      </c>
      <c r="C275" s="165" t="s">
        <v>540</v>
      </c>
      <c r="D275" s="180" t="s">
        <v>572</v>
      </c>
      <c r="E275" s="166" t="s">
        <v>367</v>
      </c>
      <c r="F275" s="180" t="s">
        <v>590</v>
      </c>
      <c r="G275" s="180" t="s">
        <v>285</v>
      </c>
      <c r="H275" s="180" t="s">
        <v>591</v>
      </c>
      <c r="I275" s="530">
        <v>11.67</v>
      </c>
      <c r="J275" s="482"/>
      <c r="K275" s="168">
        <v>12</v>
      </c>
      <c r="L275" s="169" t="e">
        <f t="shared" si="8"/>
        <v>#DIV/0!</v>
      </c>
      <c r="M275" s="170">
        <f>IF(K275="nio",0,IF(K275&gt;0,VLOOKUP(G275,'3-Productie normen'!A:L,VLOOKUP(K275,'3-Productie normen'!N:O,2,FALSE),FALSE)))</f>
        <v>0</v>
      </c>
      <c r="N275" s="171" t="str">
        <f>VLOOKUP(G275,'3-Productie normen'!A:L,10,FALSE)</f>
        <v>V</v>
      </c>
      <c r="O275" s="171"/>
      <c r="Q275" s="130">
        <f t="shared" si="9"/>
        <v>140.04</v>
      </c>
    </row>
    <row r="276" spans="1:18" ht="14.1" customHeight="1">
      <c r="A276" s="147">
        <v>276</v>
      </c>
      <c r="B276" s="165" t="s">
        <v>539</v>
      </c>
      <c r="C276" s="165" t="s">
        <v>540</v>
      </c>
      <c r="D276" s="180" t="s">
        <v>572</v>
      </c>
      <c r="E276" s="180" t="s">
        <v>368</v>
      </c>
      <c r="F276" s="180" t="s">
        <v>592</v>
      </c>
      <c r="G276" s="165" t="s">
        <v>115</v>
      </c>
      <c r="H276" s="180" t="s">
        <v>106</v>
      </c>
      <c r="I276" s="530">
        <v>2.27</v>
      </c>
      <c r="J276" s="482"/>
      <c r="K276" s="168" t="s">
        <v>115</v>
      </c>
      <c r="L276" s="169">
        <f t="shared" si="8"/>
        <v>0</v>
      </c>
      <c r="M276" s="170">
        <f>IF(K276="nio",0,IF(K276&gt;0,VLOOKUP(G276,'3-Productie normen'!A:L,VLOOKUP(K276,'3-Productie normen'!N:O,2,FALSE),FALSE)))</f>
        <v>0</v>
      </c>
      <c r="N276" s="171">
        <f>VLOOKUP(G276,'3-Productie normen'!A:L,10,FALSE)</f>
        <v>0</v>
      </c>
      <c r="O276" s="171"/>
      <c r="Q276" s="130">
        <f t="shared" si="9"/>
        <v>0</v>
      </c>
    </row>
    <row r="277" spans="1:18" ht="14.1" customHeight="1">
      <c r="A277" s="147">
        <v>277</v>
      </c>
      <c r="B277" s="165" t="s">
        <v>539</v>
      </c>
      <c r="C277" s="165" t="s">
        <v>540</v>
      </c>
      <c r="D277" s="180" t="s">
        <v>572</v>
      </c>
      <c r="E277" s="166" t="s">
        <v>369</v>
      </c>
      <c r="F277" s="180" t="s">
        <v>593</v>
      </c>
      <c r="G277" s="165" t="s">
        <v>115</v>
      </c>
      <c r="H277" s="180" t="s">
        <v>496</v>
      </c>
      <c r="I277" s="530">
        <v>18.78</v>
      </c>
      <c r="J277" s="482"/>
      <c r="K277" s="168" t="s">
        <v>115</v>
      </c>
      <c r="L277" s="169">
        <f t="shared" si="8"/>
        <v>0</v>
      </c>
      <c r="M277" s="170">
        <f>IF(K277="nio",0,IF(K277&gt;0,VLOOKUP(G277,'3-Productie normen'!A:L,VLOOKUP(K277,'3-Productie normen'!N:O,2,FALSE),FALSE)))</f>
        <v>0</v>
      </c>
      <c r="N277" s="171">
        <f>VLOOKUP(G277,'3-Productie normen'!A:L,10,FALSE)</f>
        <v>0</v>
      </c>
      <c r="O277" s="171"/>
      <c r="Q277" s="130">
        <f t="shared" si="9"/>
        <v>0</v>
      </c>
    </row>
    <row r="278" spans="1:18" ht="14.1" customHeight="1">
      <c r="A278" s="147">
        <v>278</v>
      </c>
      <c r="B278" s="165" t="s">
        <v>539</v>
      </c>
      <c r="C278" s="165" t="s">
        <v>540</v>
      </c>
      <c r="D278" s="180" t="s">
        <v>572</v>
      </c>
      <c r="E278" s="180" t="s">
        <v>370</v>
      </c>
      <c r="F278" s="180" t="s">
        <v>594</v>
      </c>
      <c r="G278" s="165" t="s">
        <v>115</v>
      </c>
      <c r="H278" s="180" t="s">
        <v>264</v>
      </c>
      <c r="I278" s="530">
        <v>23.95</v>
      </c>
      <c r="J278" s="482"/>
      <c r="K278" s="168" t="s">
        <v>115</v>
      </c>
      <c r="L278" s="169">
        <f t="shared" si="8"/>
        <v>0</v>
      </c>
      <c r="M278" s="170">
        <f>IF(K278="nio",0,IF(K278&gt;0,VLOOKUP(G278,'3-Productie normen'!A:L,VLOOKUP(K278,'3-Productie normen'!N:O,2,FALSE),FALSE)))</f>
        <v>0</v>
      </c>
      <c r="N278" s="171">
        <f>VLOOKUP(G278,'3-Productie normen'!A:L,10,FALSE)</f>
        <v>0</v>
      </c>
      <c r="O278" s="171"/>
      <c r="Q278" s="130">
        <f t="shared" si="9"/>
        <v>0</v>
      </c>
    </row>
    <row r="279" spans="1:18" ht="14.1" customHeight="1">
      <c r="A279" s="147">
        <v>279</v>
      </c>
      <c r="B279" s="165" t="s">
        <v>539</v>
      </c>
      <c r="C279" s="165" t="s">
        <v>540</v>
      </c>
      <c r="D279" s="180" t="s">
        <v>572</v>
      </c>
      <c r="E279" s="166" t="s">
        <v>371</v>
      </c>
      <c r="F279" s="180" t="s">
        <v>347</v>
      </c>
      <c r="G279" s="165" t="s">
        <v>115</v>
      </c>
      <c r="H279" s="180" t="s">
        <v>550</v>
      </c>
      <c r="I279" s="530">
        <v>1.66</v>
      </c>
      <c r="J279" s="482"/>
      <c r="K279" s="168" t="s">
        <v>115</v>
      </c>
      <c r="L279" s="169">
        <f t="shared" si="8"/>
        <v>0</v>
      </c>
      <c r="M279" s="170">
        <f>IF(K279="nio",0,IF(K279&gt;0,VLOOKUP(G279,'3-Productie normen'!A:L,VLOOKUP(K279,'3-Productie normen'!N:O,2,FALSE),FALSE)))</f>
        <v>0</v>
      </c>
      <c r="N279" s="171">
        <f>VLOOKUP(G279,'3-Productie normen'!A:L,10,FALSE)</f>
        <v>0</v>
      </c>
      <c r="O279" s="171"/>
      <c r="Q279" s="130">
        <f t="shared" si="9"/>
        <v>0</v>
      </c>
    </row>
    <row r="280" spans="1:18" ht="14.1" customHeight="1">
      <c r="B280" s="183"/>
      <c r="C280" s="183"/>
      <c r="D280" s="184"/>
      <c r="E280" s="185"/>
      <c r="F280" s="186"/>
      <c r="G280" s="186"/>
      <c r="H280" s="9"/>
      <c r="I280" s="531"/>
      <c r="J280" s="443"/>
      <c r="K280" s="187"/>
      <c r="L280" s="188"/>
      <c r="M280" s="189"/>
      <c r="N280" s="190"/>
      <c r="O280" s="190"/>
      <c r="P280" s="190"/>
      <c r="Q280" s="190"/>
      <c r="R280" s="190"/>
    </row>
    <row r="281" spans="1:18" ht="14.1" customHeight="1">
      <c r="B281" s="183"/>
      <c r="C281" s="183"/>
      <c r="D281" s="184"/>
      <c r="E281" s="185"/>
      <c r="F281" s="186"/>
      <c r="G281" s="186"/>
      <c r="H281" s="9"/>
      <c r="I281" s="531"/>
      <c r="J281" s="443"/>
      <c r="K281" s="187"/>
      <c r="L281" s="188"/>
      <c r="M281" s="189"/>
      <c r="N281" s="190"/>
      <c r="O281" s="190"/>
      <c r="P281" s="190"/>
      <c r="Q281" s="190"/>
      <c r="R281" s="190"/>
    </row>
    <row r="282" spans="1:18" ht="14.1" customHeight="1">
      <c r="B282" s="183"/>
      <c r="C282" s="183"/>
      <c r="D282" s="184"/>
      <c r="E282" s="185"/>
      <c r="F282" s="186"/>
      <c r="G282" s="186"/>
      <c r="H282" s="9"/>
      <c r="I282" s="531"/>
      <c r="J282" s="443"/>
      <c r="K282" s="187"/>
      <c r="L282" s="188"/>
      <c r="M282" s="189"/>
      <c r="N282" s="190"/>
      <c r="O282" s="190"/>
      <c r="P282" s="190"/>
      <c r="Q282" s="190"/>
      <c r="R282" s="190"/>
    </row>
    <row r="283" spans="1:18" ht="14.1" customHeight="1">
      <c r="B283" s="183"/>
      <c r="C283" s="183"/>
      <c r="D283" s="184"/>
      <c r="E283" s="185"/>
      <c r="F283" s="186"/>
      <c r="G283" s="186"/>
      <c r="H283" s="9"/>
      <c r="I283" s="531"/>
      <c r="J283" s="443"/>
      <c r="K283" s="187"/>
      <c r="L283" s="188"/>
      <c r="M283" s="189"/>
      <c r="N283" s="190"/>
      <c r="O283" s="190"/>
      <c r="P283" s="190"/>
      <c r="Q283" s="190"/>
      <c r="R283" s="190"/>
    </row>
    <row r="284" spans="1:18" ht="14.1" customHeight="1">
      <c r="B284" s="183"/>
      <c r="C284" s="183"/>
      <c r="D284" s="184"/>
      <c r="E284" s="185"/>
      <c r="F284" s="186"/>
      <c r="G284" s="186"/>
      <c r="H284" s="9"/>
      <c r="I284" s="531"/>
      <c r="J284" s="443"/>
      <c r="K284" s="187"/>
      <c r="L284" s="188"/>
      <c r="M284" s="189"/>
      <c r="N284" s="190"/>
      <c r="O284" s="190"/>
    </row>
    <row r="285" spans="1:18" ht="14.1" customHeight="1">
      <c r="B285" s="183"/>
      <c r="C285" s="183"/>
      <c r="D285" s="184"/>
      <c r="E285" s="185"/>
      <c r="F285" s="186"/>
      <c r="G285" s="186"/>
      <c r="H285" s="9"/>
      <c r="I285" s="531"/>
      <c r="J285" s="443"/>
      <c r="K285" s="187"/>
      <c r="L285" s="188"/>
      <c r="M285" s="189"/>
      <c r="N285" s="190"/>
      <c r="O285" s="190"/>
    </row>
    <row r="286" spans="1:18" ht="14.1" customHeight="1">
      <c r="B286" s="183"/>
      <c r="C286" s="183"/>
      <c r="D286" s="184"/>
      <c r="E286" s="185"/>
      <c r="F286" s="186"/>
      <c r="G286" s="186"/>
      <c r="H286" s="9"/>
      <c r="I286" s="531"/>
      <c r="J286" s="443"/>
      <c r="K286" s="187"/>
      <c r="L286" s="188"/>
      <c r="M286" s="189"/>
      <c r="N286" s="190"/>
      <c r="O286" s="190"/>
    </row>
    <row r="287" spans="1:18" ht="14.1" customHeight="1">
      <c r="B287" s="183"/>
      <c r="C287" s="183"/>
      <c r="D287" s="184"/>
      <c r="E287" s="185"/>
      <c r="F287" s="186"/>
      <c r="G287" s="186"/>
      <c r="H287" s="9"/>
      <c r="I287" s="531"/>
      <c r="J287" s="443"/>
      <c r="K287" s="187"/>
      <c r="L287" s="188"/>
      <c r="M287" s="189"/>
      <c r="N287" s="190"/>
      <c r="O287" s="190"/>
    </row>
    <row r="288" spans="1:18" ht="14.1" customHeight="1">
      <c r="B288" s="183"/>
      <c r="C288" s="183"/>
      <c r="D288" s="184"/>
      <c r="E288" s="185"/>
      <c r="F288" s="186"/>
      <c r="G288" s="186"/>
      <c r="H288" s="9"/>
      <c r="I288" s="531"/>
      <c r="J288" s="443"/>
      <c r="K288" s="187"/>
      <c r="L288" s="188"/>
      <c r="M288" s="189"/>
      <c r="N288" s="190"/>
      <c r="O288" s="190"/>
    </row>
    <row r="289" spans="2:15" ht="14.1" customHeight="1">
      <c r="B289" s="183"/>
      <c r="C289" s="183"/>
      <c r="D289" s="184"/>
      <c r="E289" s="185"/>
      <c r="F289" s="186"/>
      <c r="G289" s="186"/>
      <c r="H289" s="9"/>
      <c r="I289" s="531"/>
      <c r="J289" s="443"/>
      <c r="K289" s="187"/>
      <c r="L289" s="188"/>
      <c r="M289" s="189"/>
      <c r="N289" s="190"/>
      <c r="O289" s="190"/>
    </row>
    <row r="290" spans="2:15" ht="14.1" customHeight="1">
      <c r="B290" s="183"/>
      <c r="C290" s="183"/>
      <c r="D290" s="184"/>
      <c r="E290" s="185"/>
      <c r="F290" s="186"/>
      <c r="G290" s="186"/>
      <c r="H290" s="9"/>
      <c r="I290" s="531"/>
      <c r="J290" s="443"/>
      <c r="K290" s="187"/>
      <c r="L290" s="188"/>
      <c r="M290" s="189"/>
      <c r="N290" s="190"/>
      <c r="O290" s="190"/>
    </row>
    <row r="291" spans="2:15" ht="14.1" customHeight="1">
      <c r="B291" s="183"/>
      <c r="C291" s="183"/>
      <c r="D291" s="184"/>
      <c r="E291" s="185"/>
      <c r="F291" s="186"/>
      <c r="G291" s="186"/>
      <c r="H291" s="9"/>
      <c r="I291" s="531"/>
      <c r="J291" s="443"/>
      <c r="K291" s="187"/>
      <c r="L291" s="188"/>
      <c r="M291" s="189"/>
      <c r="N291" s="190"/>
      <c r="O291" s="190"/>
    </row>
    <row r="292" spans="2:15" ht="14.1" customHeight="1">
      <c r="B292" s="183"/>
      <c r="C292" s="183"/>
      <c r="D292" s="184"/>
      <c r="E292" s="185"/>
      <c r="F292" s="186"/>
      <c r="G292" s="186"/>
      <c r="H292" s="9"/>
      <c r="I292" s="531"/>
      <c r="J292" s="443"/>
      <c r="K292" s="187"/>
      <c r="L292" s="188"/>
      <c r="M292" s="189"/>
      <c r="N292" s="190"/>
      <c r="O292" s="190"/>
    </row>
    <row r="293" spans="2:15" ht="14.1" customHeight="1">
      <c r="B293" s="183"/>
      <c r="C293" s="183"/>
      <c r="D293" s="184"/>
      <c r="E293" s="185"/>
      <c r="F293" s="186"/>
      <c r="G293" s="186"/>
      <c r="H293" s="9"/>
      <c r="I293" s="531"/>
      <c r="J293" s="443"/>
      <c r="K293" s="187"/>
      <c r="L293" s="188"/>
      <c r="M293" s="189"/>
      <c r="N293" s="190"/>
      <c r="O293" s="190"/>
    </row>
    <row r="294" spans="2:15" ht="14.1" customHeight="1">
      <c r="B294" s="183"/>
      <c r="C294" s="183"/>
      <c r="D294" s="184"/>
      <c r="E294" s="185"/>
      <c r="F294" s="186"/>
      <c r="G294" s="186"/>
      <c r="H294" s="9"/>
      <c r="I294" s="531"/>
      <c r="J294" s="443"/>
      <c r="K294" s="187"/>
      <c r="L294" s="188"/>
      <c r="M294" s="189"/>
      <c r="N294" s="190"/>
      <c r="O294" s="190"/>
    </row>
    <row r="295" spans="2:15" ht="14.1" customHeight="1">
      <c r="B295" s="183"/>
      <c r="C295" s="183"/>
      <c r="D295" s="184"/>
      <c r="E295" s="185"/>
      <c r="F295" s="186"/>
      <c r="G295" s="186"/>
      <c r="H295" s="9"/>
      <c r="I295" s="531"/>
      <c r="J295" s="443"/>
      <c r="K295" s="187"/>
      <c r="L295" s="188"/>
      <c r="M295" s="189"/>
      <c r="N295" s="190"/>
      <c r="O295" s="190"/>
    </row>
    <row r="296" spans="2:15" ht="14.1" customHeight="1">
      <c r="B296" s="183"/>
      <c r="C296" s="183"/>
      <c r="D296" s="184"/>
      <c r="E296" s="185"/>
      <c r="F296" s="186"/>
      <c r="G296" s="186"/>
      <c r="H296" s="9"/>
      <c r="I296" s="531"/>
      <c r="J296" s="443"/>
      <c r="K296" s="187"/>
      <c r="L296" s="188"/>
      <c r="M296" s="189"/>
      <c r="N296" s="190"/>
      <c r="O296" s="190"/>
    </row>
    <row r="297" spans="2:15" ht="14.1" customHeight="1">
      <c r="B297" s="183"/>
      <c r="C297" s="183"/>
      <c r="D297" s="184"/>
      <c r="E297" s="185"/>
      <c r="F297" s="186"/>
      <c r="G297" s="186"/>
      <c r="H297" s="9"/>
      <c r="I297" s="531"/>
      <c r="J297" s="443"/>
      <c r="K297" s="187"/>
      <c r="L297" s="188"/>
      <c r="M297" s="189"/>
      <c r="N297" s="190"/>
      <c r="O297" s="190"/>
    </row>
    <row r="298" spans="2:15" ht="14.1" customHeight="1">
      <c r="B298" s="183"/>
      <c r="C298" s="183"/>
      <c r="D298" s="184"/>
      <c r="E298" s="185"/>
      <c r="F298" s="186"/>
      <c r="G298" s="186"/>
      <c r="H298" s="9"/>
      <c r="I298" s="531"/>
      <c r="J298" s="443"/>
      <c r="K298" s="187"/>
      <c r="L298" s="188"/>
      <c r="M298" s="189"/>
      <c r="N298" s="190"/>
      <c r="O298" s="190"/>
    </row>
    <row r="299" spans="2:15" ht="14.1" customHeight="1">
      <c r="B299" s="183"/>
      <c r="C299" s="183"/>
      <c r="D299" s="184"/>
      <c r="E299" s="185"/>
      <c r="F299" s="186"/>
      <c r="G299" s="186"/>
      <c r="H299" s="9"/>
      <c r="I299" s="531"/>
      <c r="J299" s="443"/>
      <c r="K299" s="187"/>
      <c r="L299" s="188"/>
      <c r="M299" s="189"/>
      <c r="N299" s="190"/>
      <c r="O299" s="190"/>
    </row>
    <row r="300" spans="2:15" ht="14.1" customHeight="1">
      <c r="B300" s="183"/>
      <c r="C300" s="183"/>
      <c r="D300" s="184"/>
      <c r="E300" s="185"/>
      <c r="F300" s="186"/>
      <c r="G300" s="186"/>
      <c r="H300" s="9"/>
      <c r="I300" s="531"/>
      <c r="J300" s="443"/>
      <c r="K300" s="187"/>
      <c r="L300" s="188"/>
      <c r="M300" s="189"/>
      <c r="N300" s="190"/>
      <c r="O300" s="190"/>
    </row>
    <row r="301" spans="2:15" ht="14.1" customHeight="1">
      <c r="B301" s="183"/>
      <c r="C301" s="183"/>
      <c r="D301" s="184"/>
      <c r="E301" s="185"/>
      <c r="F301" s="186"/>
      <c r="G301" s="186"/>
      <c r="H301" s="9"/>
      <c r="I301" s="531"/>
      <c r="J301" s="443"/>
      <c r="K301" s="187"/>
      <c r="L301" s="188"/>
      <c r="M301" s="189"/>
      <c r="N301" s="190"/>
      <c r="O301" s="190"/>
    </row>
    <row r="302" spans="2:15" ht="14.1" customHeight="1">
      <c r="B302" s="183"/>
      <c r="C302" s="183"/>
      <c r="D302" s="184"/>
      <c r="E302" s="185"/>
      <c r="F302" s="186"/>
      <c r="G302" s="186"/>
      <c r="H302" s="9"/>
      <c r="I302" s="531"/>
      <c r="J302" s="443"/>
      <c r="K302" s="187"/>
      <c r="L302" s="188"/>
      <c r="M302" s="189"/>
      <c r="N302" s="190"/>
      <c r="O302" s="190"/>
    </row>
    <row r="303" spans="2:15" ht="14.1" customHeight="1">
      <c r="B303" s="183"/>
      <c r="C303" s="183"/>
      <c r="D303" s="184"/>
      <c r="E303" s="185"/>
      <c r="F303" s="186"/>
      <c r="G303" s="186"/>
      <c r="H303" s="9"/>
      <c r="I303" s="531"/>
      <c r="J303" s="443"/>
      <c r="K303" s="187"/>
      <c r="L303" s="188"/>
      <c r="M303" s="189"/>
      <c r="N303" s="190"/>
      <c r="O303" s="190"/>
    </row>
    <row r="304" spans="2:15" ht="14.1" customHeight="1">
      <c r="B304" s="183"/>
      <c r="C304" s="183"/>
      <c r="D304" s="184"/>
      <c r="E304" s="185"/>
      <c r="F304" s="186"/>
      <c r="G304" s="186"/>
      <c r="H304" s="9"/>
      <c r="I304" s="531"/>
      <c r="J304" s="443"/>
      <c r="K304" s="187"/>
      <c r="L304" s="188"/>
      <c r="M304" s="189"/>
      <c r="N304" s="190"/>
      <c r="O304" s="190"/>
    </row>
    <row r="305" spans="2:15" ht="14.1" customHeight="1">
      <c r="B305" s="183"/>
      <c r="C305" s="183"/>
      <c r="D305" s="184"/>
      <c r="E305" s="185"/>
      <c r="F305" s="186"/>
      <c r="G305" s="186"/>
      <c r="H305" s="9"/>
      <c r="I305" s="531"/>
      <c r="J305" s="443"/>
      <c r="K305" s="187"/>
      <c r="L305" s="188"/>
      <c r="M305" s="189"/>
      <c r="N305" s="190"/>
      <c r="O305" s="190"/>
    </row>
    <row r="306" spans="2:15" ht="14.1" customHeight="1">
      <c r="B306" s="183"/>
      <c r="C306" s="183"/>
      <c r="D306" s="184"/>
      <c r="E306" s="185"/>
      <c r="F306" s="186"/>
      <c r="G306" s="186"/>
      <c r="H306" s="9"/>
      <c r="I306" s="531"/>
      <c r="J306" s="443"/>
      <c r="K306" s="187"/>
      <c r="L306" s="188"/>
      <c r="M306" s="189"/>
      <c r="N306" s="190"/>
      <c r="O306" s="190"/>
    </row>
    <row r="307" spans="2:15" ht="14.1" customHeight="1">
      <c r="B307" s="183"/>
      <c r="C307" s="183"/>
      <c r="D307" s="184"/>
      <c r="E307" s="185"/>
      <c r="F307" s="186"/>
      <c r="G307" s="186"/>
      <c r="H307" s="9"/>
      <c r="I307" s="531"/>
      <c r="J307" s="443"/>
      <c r="K307" s="187"/>
      <c r="L307" s="188"/>
      <c r="M307" s="189"/>
      <c r="N307" s="190"/>
      <c r="O307" s="190"/>
    </row>
    <row r="308" spans="2:15" ht="14.1" customHeight="1">
      <c r="B308" s="183"/>
      <c r="C308" s="183"/>
      <c r="D308" s="184"/>
      <c r="E308" s="185"/>
      <c r="F308" s="186"/>
      <c r="G308" s="186"/>
      <c r="H308" s="9"/>
      <c r="I308" s="531"/>
      <c r="J308" s="443"/>
      <c r="K308" s="187"/>
      <c r="L308" s="188"/>
      <c r="M308" s="189"/>
      <c r="N308" s="190"/>
      <c r="O308" s="190"/>
    </row>
    <row r="309" spans="2:15" ht="14.1" customHeight="1">
      <c r="B309" s="183"/>
      <c r="C309" s="183"/>
      <c r="D309" s="184"/>
      <c r="E309" s="185"/>
      <c r="F309" s="186"/>
      <c r="G309" s="186"/>
      <c r="H309" s="9"/>
      <c r="I309" s="531"/>
      <c r="J309" s="443"/>
      <c r="K309" s="187"/>
      <c r="L309" s="188"/>
      <c r="M309" s="189"/>
      <c r="N309" s="190"/>
      <c r="O309" s="190"/>
    </row>
    <row r="310" spans="2:15" ht="14.1" customHeight="1">
      <c r="B310" s="183"/>
      <c r="C310" s="183"/>
      <c r="D310" s="184"/>
      <c r="E310" s="185"/>
      <c r="F310" s="186"/>
      <c r="G310" s="186"/>
      <c r="H310" s="9"/>
      <c r="I310" s="531"/>
      <c r="J310" s="443"/>
      <c r="K310" s="187"/>
      <c r="L310" s="188"/>
      <c r="M310" s="189"/>
      <c r="N310" s="190"/>
      <c r="O310" s="190"/>
    </row>
    <row r="311" spans="2:15" ht="14.1" customHeight="1">
      <c r="B311" s="183"/>
      <c r="C311" s="183"/>
      <c r="D311" s="184"/>
      <c r="E311" s="185"/>
      <c r="F311" s="186"/>
      <c r="G311" s="186"/>
      <c r="H311" s="9"/>
      <c r="I311" s="531"/>
      <c r="J311" s="443"/>
      <c r="K311" s="187"/>
      <c r="L311" s="188"/>
      <c r="M311" s="189"/>
      <c r="N311" s="190"/>
      <c r="O311" s="190"/>
    </row>
    <row r="312" spans="2:15" ht="14.1" customHeight="1">
      <c r="B312" s="183"/>
      <c r="C312" s="183"/>
      <c r="D312" s="184"/>
      <c r="E312" s="185"/>
      <c r="F312" s="186"/>
      <c r="G312" s="186"/>
      <c r="H312" s="9"/>
      <c r="I312" s="531"/>
      <c r="J312" s="443"/>
      <c r="K312" s="187"/>
      <c r="L312" s="188"/>
      <c r="M312" s="189"/>
      <c r="N312" s="190"/>
      <c r="O312" s="190"/>
    </row>
    <row r="313" spans="2:15" ht="14.1" customHeight="1">
      <c r="B313" s="183"/>
      <c r="C313" s="183"/>
      <c r="D313" s="184"/>
      <c r="E313" s="185"/>
      <c r="F313" s="186"/>
      <c r="G313" s="186"/>
      <c r="H313" s="9"/>
      <c r="I313" s="531"/>
      <c r="J313" s="443"/>
      <c r="K313" s="187"/>
      <c r="L313" s="188"/>
      <c r="M313" s="189"/>
      <c r="N313" s="190"/>
      <c r="O313" s="190"/>
    </row>
    <row r="314" spans="2:15" ht="14.1" customHeight="1">
      <c r="B314" s="183"/>
      <c r="C314" s="183"/>
      <c r="D314" s="184"/>
      <c r="E314" s="185"/>
      <c r="F314" s="186"/>
      <c r="G314" s="186"/>
      <c r="H314" s="9"/>
      <c r="I314" s="531"/>
      <c r="J314" s="443"/>
      <c r="K314" s="187"/>
      <c r="L314" s="188"/>
      <c r="M314" s="189"/>
      <c r="N314" s="190"/>
      <c r="O314" s="190"/>
    </row>
    <row r="315" spans="2:15" ht="14.1" customHeight="1">
      <c r="B315" s="183"/>
      <c r="C315" s="183"/>
      <c r="D315" s="184"/>
      <c r="E315" s="185"/>
      <c r="F315" s="186"/>
      <c r="G315" s="186"/>
      <c r="H315" s="9"/>
      <c r="I315" s="531"/>
      <c r="J315" s="443"/>
      <c r="K315" s="187"/>
      <c r="L315" s="188"/>
      <c r="M315" s="189"/>
      <c r="N315" s="190"/>
      <c r="O315" s="190"/>
    </row>
    <row r="316" spans="2:15" ht="14.1" customHeight="1">
      <c r="B316" s="183"/>
      <c r="C316" s="183"/>
      <c r="D316" s="184"/>
      <c r="E316" s="185"/>
      <c r="F316" s="186"/>
      <c r="G316" s="186"/>
      <c r="H316" s="9"/>
      <c r="I316" s="531"/>
      <c r="J316" s="443"/>
      <c r="K316" s="187"/>
      <c r="L316" s="188"/>
      <c r="M316" s="189"/>
      <c r="N316" s="190"/>
      <c r="O316" s="190"/>
    </row>
    <row r="317" spans="2:15" ht="14.1" customHeight="1">
      <c r="B317" s="183"/>
      <c r="C317" s="183"/>
      <c r="D317" s="184"/>
      <c r="E317" s="185"/>
      <c r="F317" s="186"/>
      <c r="G317" s="186"/>
      <c r="H317" s="9"/>
      <c r="I317" s="531"/>
      <c r="J317" s="443"/>
      <c r="K317" s="187"/>
      <c r="L317" s="188"/>
      <c r="M317" s="189"/>
      <c r="N317" s="190"/>
      <c r="O317" s="190"/>
    </row>
    <row r="318" spans="2:15" ht="14.1" customHeight="1">
      <c r="B318" s="183"/>
      <c r="C318" s="183"/>
      <c r="D318" s="184"/>
      <c r="E318" s="185"/>
      <c r="F318" s="186"/>
      <c r="G318" s="186"/>
      <c r="H318" s="9"/>
      <c r="I318" s="531"/>
      <c r="J318" s="443"/>
      <c r="K318" s="187"/>
      <c r="L318" s="188"/>
      <c r="M318" s="189"/>
      <c r="N318" s="190"/>
      <c r="O318" s="190"/>
    </row>
    <row r="319" spans="2:15" ht="14.1" customHeight="1">
      <c r="B319" s="183"/>
      <c r="C319" s="183"/>
      <c r="D319" s="184"/>
      <c r="E319" s="185"/>
      <c r="F319" s="186"/>
      <c r="G319" s="186"/>
      <c r="H319" s="9"/>
      <c r="I319" s="531"/>
      <c r="J319" s="443"/>
      <c r="K319" s="187"/>
      <c r="L319" s="188"/>
      <c r="M319" s="189"/>
      <c r="N319" s="190"/>
      <c r="O319" s="190"/>
    </row>
    <row r="320" spans="2:15" ht="14.1" customHeight="1">
      <c r="B320" s="183"/>
      <c r="C320" s="183"/>
      <c r="D320" s="184"/>
      <c r="E320" s="185"/>
      <c r="F320" s="186"/>
      <c r="G320" s="186"/>
      <c r="H320" s="9"/>
      <c r="I320" s="531"/>
      <c r="J320" s="443"/>
      <c r="K320" s="187"/>
      <c r="L320" s="188"/>
      <c r="M320" s="189"/>
      <c r="N320" s="190"/>
      <c r="O320" s="190"/>
    </row>
    <row r="321" spans="2:15" ht="14.1" customHeight="1">
      <c r="B321" s="183"/>
      <c r="C321" s="183"/>
      <c r="D321" s="184"/>
      <c r="E321" s="185"/>
      <c r="F321" s="186"/>
      <c r="G321" s="186"/>
      <c r="H321" s="9"/>
      <c r="I321" s="531"/>
      <c r="J321" s="443"/>
      <c r="K321" s="187"/>
      <c r="L321" s="188"/>
      <c r="M321" s="189"/>
      <c r="N321" s="190"/>
      <c r="O321" s="190"/>
    </row>
    <row r="322" spans="2:15" ht="14.1" customHeight="1">
      <c r="B322" s="183"/>
      <c r="C322" s="183"/>
      <c r="D322" s="184"/>
      <c r="E322" s="185"/>
      <c r="F322" s="186"/>
      <c r="G322" s="186"/>
      <c r="H322" s="9"/>
      <c r="I322" s="531"/>
      <c r="J322" s="443"/>
      <c r="K322" s="187"/>
      <c r="L322" s="188"/>
      <c r="M322" s="189"/>
      <c r="N322" s="190"/>
      <c r="O322" s="190"/>
    </row>
    <row r="323" spans="2:15" ht="14.1" customHeight="1">
      <c r="B323" s="183"/>
      <c r="C323" s="183"/>
      <c r="D323" s="184"/>
      <c r="E323" s="185"/>
      <c r="F323" s="186"/>
      <c r="G323" s="186"/>
      <c r="H323" s="9"/>
      <c r="I323" s="531"/>
      <c r="J323" s="443"/>
      <c r="K323" s="187"/>
      <c r="L323" s="188"/>
      <c r="M323" s="189"/>
      <c r="N323" s="190"/>
      <c r="O323" s="190"/>
    </row>
    <row r="324" spans="2:15" ht="14.1" customHeight="1">
      <c r="B324" s="183"/>
      <c r="C324" s="183"/>
      <c r="D324" s="184"/>
      <c r="E324" s="185"/>
      <c r="F324" s="186"/>
      <c r="G324" s="186"/>
      <c r="H324" s="9"/>
      <c r="I324" s="531"/>
      <c r="J324" s="443"/>
      <c r="K324" s="187"/>
      <c r="L324" s="188"/>
      <c r="M324" s="189"/>
      <c r="N324" s="190"/>
      <c r="O324" s="190"/>
    </row>
    <row r="325" spans="2:15" ht="14.1" customHeight="1">
      <c r="B325" s="183"/>
      <c r="C325" s="183"/>
      <c r="D325" s="184"/>
      <c r="E325" s="185"/>
      <c r="F325" s="186"/>
      <c r="G325" s="186"/>
      <c r="H325" s="9"/>
      <c r="I325" s="531"/>
      <c r="J325" s="443"/>
      <c r="K325" s="187"/>
      <c r="L325" s="188"/>
      <c r="M325" s="189"/>
      <c r="N325" s="190"/>
      <c r="O325" s="190"/>
    </row>
    <row r="326" spans="2:15" ht="14.1" customHeight="1">
      <c r="B326" s="183"/>
      <c r="C326" s="183"/>
      <c r="D326" s="184"/>
      <c r="E326" s="185"/>
      <c r="F326" s="186"/>
      <c r="G326" s="186"/>
      <c r="H326" s="9"/>
      <c r="I326" s="531"/>
      <c r="J326" s="443"/>
      <c r="K326" s="187"/>
      <c r="L326" s="188"/>
      <c r="M326" s="189"/>
      <c r="N326" s="190"/>
      <c r="O326" s="190"/>
    </row>
    <row r="327" spans="2:15" ht="14.1" customHeight="1">
      <c r="B327" s="183"/>
      <c r="C327" s="183"/>
      <c r="D327" s="184"/>
      <c r="E327" s="185"/>
      <c r="F327" s="186"/>
      <c r="G327" s="186"/>
      <c r="H327" s="9"/>
      <c r="I327" s="531"/>
      <c r="J327" s="443"/>
      <c r="K327" s="187"/>
      <c r="L327" s="188"/>
      <c r="M327" s="189"/>
      <c r="N327" s="190"/>
      <c r="O327" s="190"/>
    </row>
    <row r="328" spans="2:15" ht="14.1" customHeight="1">
      <c r="B328" s="183"/>
      <c r="C328" s="183"/>
      <c r="D328" s="184"/>
      <c r="E328" s="185"/>
      <c r="F328" s="186"/>
      <c r="G328" s="186"/>
      <c r="H328" s="9"/>
      <c r="I328" s="531"/>
      <c r="J328" s="443"/>
      <c r="K328" s="187"/>
      <c r="L328" s="188"/>
      <c r="M328" s="189"/>
      <c r="N328" s="190"/>
      <c r="O328" s="190"/>
    </row>
    <row r="329" spans="2:15" ht="14.1" customHeight="1">
      <c r="B329" s="183"/>
      <c r="C329" s="183"/>
      <c r="D329" s="184"/>
      <c r="E329" s="185"/>
      <c r="F329" s="186"/>
      <c r="G329" s="186"/>
      <c r="H329" s="9"/>
      <c r="I329" s="531"/>
      <c r="J329" s="443"/>
      <c r="K329" s="187"/>
      <c r="L329" s="188"/>
      <c r="M329" s="189"/>
      <c r="N329" s="190"/>
      <c r="O329" s="190"/>
    </row>
    <row r="330" spans="2:15" ht="14.1" customHeight="1">
      <c r="B330" s="183"/>
      <c r="C330" s="183"/>
      <c r="D330" s="184"/>
      <c r="E330" s="185"/>
      <c r="F330" s="186"/>
      <c r="G330" s="186"/>
      <c r="H330" s="9"/>
      <c r="I330" s="531"/>
      <c r="J330" s="443"/>
      <c r="K330" s="187"/>
      <c r="L330" s="188"/>
      <c r="M330" s="189"/>
      <c r="N330" s="190"/>
      <c r="O330" s="190"/>
    </row>
    <row r="331" spans="2:15" ht="14.1" customHeight="1">
      <c r="B331" s="183"/>
      <c r="C331" s="183"/>
      <c r="D331" s="184"/>
      <c r="E331" s="185"/>
      <c r="F331" s="186"/>
      <c r="G331" s="186"/>
      <c r="H331" s="9"/>
      <c r="I331" s="531"/>
      <c r="J331" s="443"/>
      <c r="K331" s="187"/>
      <c r="L331" s="188"/>
      <c r="M331" s="189"/>
      <c r="N331" s="190"/>
      <c r="O331" s="190"/>
    </row>
    <row r="332" spans="2:15" ht="14.1" customHeight="1">
      <c r="B332" s="183"/>
      <c r="C332" s="183"/>
      <c r="D332" s="184"/>
      <c r="E332" s="185"/>
      <c r="F332" s="186"/>
      <c r="G332" s="186"/>
      <c r="H332" s="9"/>
      <c r="I332" s="531"/>
      <c r="J332" s="443"/>
      <c r="K332" s="187"/>
      <c r="L332" s="188"/>
      <c r="M332" s="189"/>
      <c r="N332" s="190"/>
      <c r="O332" s="190"/>
    </row>
    <row r="333" spans="2:15" ht="14.1" customHeight="1">
      <c r="B333" s="183"/>
      <c r="C333" s="183"/>
      <c r="D333" s="184"/>
      <c r="E333" s="185"/>
      <c r="F333" s="186"/>
      <c r="G333" s="186"/>
      <c r="H333" s="9"/>
      <c r="I333" s="531"/>
      <c r="J333" s="443"/>
      <c r="K333" s="187"/>
      <c r="L333" s="188"/>
      <c r="M333" s="189"/>
      <c r="N333" s="190"/>
      <c r="O333" s="190"/>
    </row>
    <row r="334" spans="2:15" ht="14.1" customHeight="1">
      <c r="B334" s="183"/>
      <c r="C334" s="183"/>
      <c r="D334" s="184"/>
      <c r="E334" s="185"/>
      <c r="F334" s="186"/>
      <c r="G334" s="186"/>
      <c r="H334" s="9"/>
      <c r="I334" s="531"/>
      <c r="J334" s="443"/>
      <c r="K334" s="187"/>
      <c r="L334" s="188"/>
      <c r="M334" s="189"/>
      <c r="N334" s="190"/>
      <c r="O334" s="190"/>
    </row>
    <row r="335" spans="2:15" ht="14.1" customHeight="1">
      <c r="B335" s="183"/>
      <c r="C335" s="183"/>
      <c r="D335" s="184"/>
      <c r="E335" s="185"/>
      <c r="F335" s="186"/>
      <c r="G335" s="186"/>
      <c r="H335" s="9"/>
      <c r="I335" s="531"/>
      <c r="J335" s="443"/>
      <c r="K335" s="187"/>
      <c r="L335" s="188"/>
      <c r="M335" s="189"/>
      <c r="N335" s="190"/>
      <c r="O335" s="190"/>
    </row>
    <row r="336" spans="2:15" ht="14.1" customHeight="1">
      <c r="B336" s="183"/>
      <c r="C336" s="183"/>
      <c r="D336" s="184"/>
      <c r="E336" s="185"/>
      <c r="F336" s="186"/>
      <c r="G336" s="186"/>
      <c r="H336" s="9"/>
      <c r="I336" s="531"/>
      <c r="J336" s="443"/>
      <c r="K336" s="187"/>
      <c r="L336" s="188"/>
      <c r="M336" s="189"/>
      <c r="N336" s="190"/>
      <c r="O336" s="190"/>
    </row>
    <row r="337" spans="2:15" ht="14.1" customHeight="1">
      <c r="B337" s="183"/>
      <c r="C337" s="183"/>
      <c r="D337" s="184"/>
      <c r="E337" s="185"/>
      <c r="F337" s="186"/>
      <c r="G337" s="186"/>
      <c r="H337" s="9"/>
      <c r="I337" s="531"/>
      <c r="J337" s="443"/>
      <c r="K337" s="187"/>
      <c r="L337" s="188"/>
      <c r="M337" s="189"/>
      <c r="N337" s="190"/>
      <c r="O337" s="190"/>
    </row>
    <row r="338" spans="2:15" ht="14.1" customHeight="1">
      <c r="B338" s="183"/>
      <c r="C338" s="183"/>
      <c r="D338" s="184"/>
      <c r="E338" s="185"/>
      <c r="F338" s="186"/>
      <c r="G338" s="186"/>
      <c r="H338" s="9"/>
      <c r="I338" s="531"/>
      <c r="J338" s="443"/>
      <c r="K338" s="187"/>
      <c r="L338" s="188"/>
      <c r="M338" s="189"/>
      <c r="N338" s="190"/>
      <c r="O338" s="190"/>
    </row>
    <row r="339" spans="2:15" ht="14.1" customHeight="1">
      <c r="B339" s="183"/>
      <c r="C339" s="183"/>
      <c r="D339" s="184"/>
      <c r="E339" s="185"/>
      <c r="F339" s="186"/>
      <c r="G339" s="186"/>
      <c r="H339" s="9"/>
      <c r="I339" s="531"/>
      <c r="J339" s="443"/>
      <c r="K339" s="187"/>
      <c r="L339" s="188"/>
      <c r="M339" s="189"/>
      <c r="N339" s="190"/>
      <c r="O339" s="190"/>
    </row>
    <row r="340" spans="2:15" ht="14.1" customHeight="1">
      <c r="B340" s="183"/>
      <c r="C340" s="183"/>
      <c r="D340" s="184"/>
      <c r="E340" s="185"/>
      <c r="F340" s="186"/>
      <c r="G340" s="186"/>
      <c r="H340" s="9"/>
      <c r="I340" s="531"/>
      <c r="J340" s="443"/>
      <c r="K340" s="187"/>
      <c r="L340" s="188"/>
      <c r="M340" s="189"/>
      <c r="N340" s="190"/>
      <c r="O340" s="190"/>
    </row>
    <row r="341" spans="2:15" ht="14.1" customHeight="1">
      <c r="B341" s="183"/>
      <c r="C341" s="183"/>
      <c r="D341" s="184"/>
      <c r="E341" s="185"/>
      <c r="F341" s="186"/>
      <c r="G341" s="186"/>
      <c r="H341" s="9"/>
      <c r="I341" s="531"/>
      <c r="J341" s="443"/>
      <c r="K341" s="187"/>
      <c r="L341" s="188"/>
      <c r="M341" s="189"/>
      <c r="N341" s="190"/>
      <c r="O341" s="190"/>
    </row>
    <row r="342" spans="2:15" ht="14.1" customHeight="1">
      <c r="B342" s="183"/>
      <c r="C342" s="183"/>
      <c r="D342" s="184"/>
      <c r="E342" s="185"/>
      <c r="F342" s="186"/>
      <c r="G342" s="186"/>
      <c r="H342" s="9"/>
      <c r="I342" s="531"/>
      <c r="J342" s="443"/>
      <c r="K342" s="187"/>
      <c r="L342" s="188"/>
      <c r="M342" s="189"/>
      <c r="N342" s="190"/>
      <c r="O342" s="190"/>
    </row>
    <row r="343" spans="2:15" ht="14.1" customHeight="1">
      <c r="B343" s="183"/>
      <c r="C343" s="183"/>
      <c r="D343" s="184"/>
      <c r="E343" s="185"/>
      <c r="F343" s="186"/>
      <c r="G343" s="186"/>
      <c r="H343" s="9"/>
      <c r="I343" s="531"/>
      <c r="J343" s="443"/>
      <c r="K343" s="187"/>
      <c r="L343" s="188"/>
      <c r="M343" s="189"/>
      <c r="N343" s="190"/>
      <c r="O343" s="190"/>
    </row>
    <row r="344" spans="2:15" ht="14.1" customHeight="1">
      <c r="B344" s="183"/>
      <c r="C344" s="183"/>
      <c r="D344" s="184"/>
      <c r="E344" s="185"/>
      <c r="F344" s="186"/>
      <c r="G344" s="186"/>
      <c r="H344" s="9"/>
      <c r="I344" s="531"/>
      <c r="J344" s="443"/>
      <c r="K344" s="187"/>
      <c r="L344" s="188"/>
      <c r="M344" s="189"/>
      <c r="N344" s="190"/>
      <c r="O344" s="190"/>
    </row>
    <row r="345" spans="2:15" ht="14.1" customHeight="1">
      <c r="B345" s="183"/>
      <c r="C345" s="183"/>
      <c r="D345" s="184"/>
      <c r="E345" s="185"/>
      <c r="F345" s="186"/>
      <c r="G345" s="186"/>
      <c r="H345" s="9"/>
      <c r="I345" s="531"/>
      <c r="J345" s="443"/>
      <c r="K345" s="187"/>
      <c r="L345" s="188"/>
      <c r="M345" s="189"/>
      <c r="N345" s="190"/>
      <c r="O345" s="190"/>
    </row>
    <row r="346" spans="2:15" ht="14.1" customHeight="1">
      <c r="B346" s="183"/>
      <c r="C346" s="183"/>
      <c r="D346" s="184"/>
      <c r="E346" s="185"/>
      <c r="F346" s="186"/>
      <c r="G346" s="186"/>
      <c r="H346" s="9"/>
      <c r="I346" s="531"/>
      <c r="J346" s="443"/>
      <c r="K346" s="187"/>
      <c r="L346" s="188"/>
      <c r="M346" s="189"/>
      <c r="N346" s="190"/>
      <c r="O346" s="190"/>
    </row>
    <row r="347" spans="2:15" ht="14.1" customHeight="1">
      <c r="B347" s="183"/>
      <c r="C347" s="183"/>
      <c r="D347" s="184"/>
      <c r="E347" s="185"/>
      <c r="F347" s="186"/>
      <c r="G347" s="186"/>
      <c r="H347" s="9"/>
      <c r="I347" s="531"/>
      <c r="J347" s="443"/>
      <c r="K347" s="187"/>
      <c r="L347" s="188"/>
      <c r="M347" s="189"/>
      <c r="N347" s="190"/>
      <c r="O347" s="190"/>
    </row>
    <row r="348" spans="2:15" ht="14.1" customHeight="1">
      <c r="B348" s="183"/>
      <c r="C348" s="183"/>
      <c r="D348" s="184"/>
      <c r="E348" s="185"/>
      <c r="F348" s="186"/>
      <c r="G348" s="186"/>
      <c r="H348" s="9"/>
      <c r="I348" s="531"/>
      <c r="J348" s="443"/>
      <c r="K348" s="187"/>
      <c r="L348" s="188"/>
      <c r="M348" s="189"/>
      <c r="N348" s="190"/>
      <c r="O348" s="190"/>
    </row>
    <row r="349" spans="2:15" ht="14.1" customHeight="1">
      <c r="B349" s="183"/>
      <c r="C349" s="183"/>
      <c r="D349" s="184"/>
      <c r="E349" s="185"/>
      <c r="F349" s="186"/>
      <c r="G349" s="186"/>
      <c r="H349" s="9"/>
      <c r="I349" s="531"/>
      <c r="J349" s="443"/>
      <c r="K349" s="187"/>
      <c r="L349" s="188"/>
      <c r="M349" s="189"/>
      <c r="N349" s="190"/>
      <c r="O349" s="190"/>
    </row>
    <row r="350" spans="2:15" ht="14.1" customHeight="1">
      <c r="B350" s="183"/>
      <c r="C350" s="183"/>
      <c r="D350" s="184"/>
      <c r="E350" s="185"/>
      <c r="F350" s="186"/>
      <c r="G350" s="186"/>
      <c r="H350" s="9"/>
      <c r="I350" s="531"/>
      <c r="J350" s="443"/>
      <c r="K350" s="187"/>
      <c r="L350" s="188"/>
      <c r="M350" s="189"/>
      <c r="N350" s="190"/>
      <c r="O350" s="190"/>
    </row>
    <row r="351" spans="2:15" ht="14.1" customHeight="1">
      <c r="B351" s="183"/>
      <c r="C351" s="183"/>
      <c r="D351" s="184"/>
      <c r="E351" s="185"/>
      <c r="F351" s="186"/>
      <c r="G351" s="186"/>
      <c r="H351" s="9"/>
      <c r="I351" s="531"/>
      <c r="J351" s="443"/>
      <c r="K351" s="187"/>
      <c r="L351" s="188"/>
      <c r="M351" s="189"/>
      <c r="N351" s="190"/>
      <c r="O351" s="190"/>
    </row>
    <row r="352" spans="2:15" ht="14.1" customHeight="1">
      <c r="B352" s="183"/>
      <c r="C352" s="183"/>
      <c r="D352" s="184"/>
      <c r="E352" s="185"/>
      <c r="F352" s="186"/>
      <c r="G352" s="186"/>
      <c r="H352" s="9"/>
      <c r="I352" s="531"/>
      <c r="J352" s="443"/>
      <c r="K352" s="187"/>
      <c r="L352" s="188"/>
      <c r="M352" s="189"/>
      <c r="N352" s="190"/>
      <c r="O352" s="190"/>
    </row>
    <row r="353" spans="2:15" ht="14.1" customHeight="1">
      <c r="B353" s="183"/>
      <c r="C353" s="183"/>
      <c r="D353" s="184"/>
      <c r="E353" s="185"/>
      <c r="F353" s="186"/>
      <c r="G353" s="186"/>
      <c r="H353" s="9"/>
      <c r="I353" s="531"/>
      <c r="J353" s="443"/>
      <c r="K353" s="187"/>
      <c r="L353" s="188"/>
      <c r="M353" s="189"/>
      <c r="N353" s="190"/>
      <c r="O353" s="190"/>
    </row>
    <row r="354" spans="2:15" ht="14.1" customHeight="1">
      <c r="B354" s="183"/>
      <c r="C354" s="183"/>
      <c r="D354" s="184"/>
      <c r="E354" s="185"/>
      <c r="F354" s="186"/>
      <c r="G354" s="186"/>
      <c r="H354" s="9"/>
      <c r="I354" s="531"/>
      <c r="J354" s="443"/>
      <c r="K354" s="187"/>
      <c r="L354" s="188"/>
      <c r="M354" s="189"/>
      <c r="N354" s="190"/>
      <c r="O354" s="190"/>
    </row>
    <row r="355" spans="2:15" ht="14.1" customHeight="1">
      <c r="B355" s="183"/>
      <c r="C355" s="183"/>
      <c r="D355" s="184"/>
      <c r="E355" s="185"/>
      <c r="F355" s="186"/>
      <c r="G355" s="186"/>
      <c r="H355" s="9"/>
      <c r="I355" s="531"/>
      <c r="J355" s="443"/>
      <c r="K355" s="187"/>
      <c r="L355" s="188"/>
      <c r="M355" s="189"/>
      <c r="N355" s="190"/>
      <c r="O355" s="190"/>
    </row>
    <row r="356" spans="2:15" ht="14.1" customHeight="1">
      <c r="B356" s="183"/>
      <c r="C356" s="183"/>
      <c r="D356" s="184"/>
      <c r="E356" s="185"/>
      <c r="F356" s="186"/>
      <c r="G356" s="186"/>
      <c r="H356" s="9"/>
      <c r="I356" s="531"/>
      <c r="J356" s="443"/>
      <c r="K356" s="187"/>
      <c r="L356" s="188"/>
      <c r="M356" s="189"/>
      <c r="N356" s="190"/>
      <c r="O356" s="190"/>
    </row>
    <row r="357" spans="2:15" ht="14.1" customHeight="1">
      <c r="B357" s="183"/>
      <c r="C357" s="183"/>
      <c r="D357" s="184"/>
      <c r="E357" s="185"/>
      <c r="F357" s="186"/>
      <c r="G357" s="186"/>
      <c r="H357" s="9"/>
      <c r="I357" s="531"/>
      <c r="J357" s="443"/>
      <c r="K357" s="187"/>
      <c r="L357" s="188"/>
      <c r="M357" s="189"/>
      <c r="N357" s="190"/>
      <c r="O357" s="190"/>
    </row>
    <row r="358" spans="2:15" ht="14.1" customHeight="1">
      <c r="B358" s="183"/>
      <c r="C358" s="183"/>
      <c r="D358" s="184"/>
      <c r="E358" s="185"/>
      <c r="F358" s="186"/>
      <c r="G358" s="186"/>
      <c r="H358" s="9"/>
      <c r="I358" s="531"/>
      <c r="J358" s="443"/>
      <c r="K358" s="187"/>
      <c r="L358" s="188"/>
      <c r="M358" s="189"/>
      <c r="N358" s="190"/>
      <c r="O358" s="190"/>
    </row>
    <row r="359" spans="2:15" ht="14.1" customHeight="1">
      <c r="B359" s="183"/>
      <c r="C359" s="183"/>
      <c r="D359" s="184"/>
      <c r="E359" s="185"/>
      <c r="F359" s="186"/>
      <c r="G359" s="186"/>
      <c r="H359" s="9"/>
      <c r="I359" s="531"/>
      <c r="J359" s="443"/>
      <c r="K359" s="187"/>
      <c r="L359" s="188"/>
      <c r="M359" s="189"/>
      <c r="N359" s="190"/>
      <c r="O359" s="190"/>
    </row>
    <row r="360" spans="2:15" ht="14.1" customHeight="1">
      <c r="B360" s="183"/>
      <c r="C360" s="183"/>
      <c r="D360" s="184"/>
      <c r="E360" s="185"/>
      <c r="F360" s="186"/>
      <c r="G360" s="186"/>
      <c r="H360" s="9"/>
      <c r="I360" s="531"/>
      <c r="J360" s="443"/>
      <c r="K360" s="187"/>
      <c r="L360" s="188"/>
      <c r="M360" s="189"/>
      <c r="N360" s="190"/>
      <c r="O360" s="190"/>
    </row>
    <row r="361" spans="2:15" ht="14.1" customHeight="1">
      <c r="B361" s="183"/>
      <c r="C361" s="183"/>
      <c r="D361" s="184"/>
      <c r="E361" s="185"/>
      <c r="F361" s="186"/>
      <c r="G361" s="186"/>
      <c r="H361" s="9"/>
      <c r="I361" s="531"/>
      <c r="J361" s="443"/>
      <c r="K361" s="187"/>
      <c r="L361" s="188"/>
      <c r="M361" s="189"/>
      <c r="N361" s="190"/>
      <c r="O361" s="190"/>
    </row>
    <row r="362" spans="2:15" ht="14.1" customHeight="1">
      <c r="B362" s="183"/>
      <c r="C362" s="183"/>
      <c r="D362" s="184"/>
      <c r="E362" s="185"/>
      <c r="F362" s="186"/>
      <c r="G362" s="186"/>
      <c r="H362" s="9"/>
      <c r="I362" s="531"/>
      <c r="J362" s="443"/>
      <c r="K362" s="187"/>
      <c r="L362" s="188"/>
      <c r="M362" s="189"/>
      <c r="N362" s="190"/>
      <c r="O362" s="190"/>
    </row>
    <row r="363" spans="2:15" ht="14.1" customHeight="1">
      <c r="B363" s="183"/>
      <c r="C363" s="183"/>
      <c r="D363" s="184"/>
      <c r="E363" s="185"/>
      <c r="F363" s="186"/>
      <c r="G363" s="186"/>
      <c r="H363" s="9"/>
      <c r="I363" s="531"/>
      <c r="J363" s="443"/>
      <c r="K363" s="187"/>
      <c r="L363" s="188"/>
      <c r="M363" s="189"/>
      <c r="N363" s="190"/>
      <c r="O363" s="190"/>
    </row>
    <row r="364" spans="2:15" ht="14.1" customHeight="1">
      <c r="B364" s="183"/>
      <c r="C364" s="183"/>
      <c r="D364" s="184"/>
      <c r="E364" s="185"/>
      <c r="F364" s="186"/>
      <c r="G364" s="186"/>
      <c r="H364" s="9"/>
      <c r="I364" s="531"/>
      <c r="J364" s="443"/>
      <c r="K364" s="187"/>
      <c r="L364" s="188"/>
      <c r="M364" s="189"/>
      <c r="N364" s="190"/>
      <c r="O364" s="190"/>
    </row>
    <row r="365" spans="2:15" ht="14.1" customHeight="1">
      <c r="B365" s="183"/>
      <c r="C365" s="183"/>
      <c r="D365" s="184"/>
      <c r="E365" s="185"/>
      <c r="F365" s="186"/>
      <c r="G365" s="186"/>
      <c r="H365" s="9"/>
      <c r="I365" s="531"/>
      <c r="J365" s="443"/>
      <c r="K365" s="187"/>
      <c r="L365" s="188"/>
      <c r="M365" s="189"/>
      <c r="N365" s="190"/>
      <c r="O365" s="190"/>
    </row>
    <row r="366" spans="2:15" ht="14.1" customHeight="1">
      <c r="B366" s="183"/>
      <c r="C366" s="183"/>
      <c r="D366" s="184"/>
      <c r="E366" s="185"/>
      <c r="F366" s="186"/>
      <c r="G366" s="186"/>
      <c r="H366" s="9"/>
      <c r="I366" s="531"/>
      <c r="J366" s="443"/>
      <c r="K366" s="187"/>
      <c r="L366" s="188"/>
      <c r="M366" s="189"/>
      <c r="N366" s="190"/>
      <c r="O366" s="190"/>
    </row>
    <row r="367" spans="2:15" ht="14.1" customHeight="1">
      <c r="B367" s="183"/>
      <c r="C367" s="183"/>
      <c r="D367" s="184"/>
      <c r="E367" s="185"/>
      <c r="F367" s="186"/>
      <c r="G367" s="186"/>
      <c r="H367" s="9"/>
      <c r="I367" s="531"/>
      <c r="J367" s="443"/>
      <c r="K367" s="187"/>
      <c r="L367" s="188"/>
      <c r="M367" s="189"/>
      <c r="N367" s="190"/>
      <c r="O367" s="190"/>
    </row>
    <row r="368" spans="2:15" ht="14.1" customHeight="1">
      <c r="B368" s="183"/>
      <c r="C368" s="183"/>
      <c r="D368" s="184"/>
      <c r="E368" s="185"/>
      <c r="F368" s="186"/>
      <c r="G368" s="186"/>
      <c r="H368" s="9"/>
      <c r="I368" s="531"/>
      <c r="J368" s="443"/>
      <c r="K368" s="187"/>
      <c r="L368" s="188"/>
      <c r="M368" s="189"/>
      <c r="N368" s="190"/>
      <c r="O368" s="190"/>
    </row>
    <row r="369" spans="2:15" ht="14.1" customHeight="1">
      <c r="B369" s="183"/>
      <c r="C369" s="183"/>
      <c r="D369" s="184"/>
      <c r="E369" s="185"/>
      <c r="F369" s="186"/>
      <c r="G369" s="186"/>
      <c r="H369" s="9"/>
      <c r="I369" s="531"/>
      <c r="J369" s="443"/>
      <c r="K369" s="187"/>
      <c r="L369" s="188"/>
      <c r="M369" s="189"/>
      <c r="N369" s="190"/>
      <c r="O369" s="190"/>
    </row>
    <row r="370" spans="2:15" ht="14.1" customHeight="1">
      <c r="B370" s="183"/>
      <c r="C370" s="183"/>
      <c r="D370" s="184"/>
      <c r="E370" s="185"/>
      <c r="F370" s="186"/>
      <c r="G370" s="186"/>
      <c r="H370" s="9"/>
      <c r="I370" s="531"/>
      <c r="J370" s="443"/>
      <c r="K370" s="187"/>
      <c r="L370" s="188"/>
      <c r="M370" s="189"/>
      <c r="N370" s="190"/>
      <c r="O370" s="190"/>
    </row>
    <row r="371" spans="2:15" ht="14.1" customHeight="1">
      <c r="B371" s="183"/>
      <c r="C371" s="183"/>
      <c r="D371" s="184"/>
      <c r="E371" s="185"/>
      <c r="F371" s="186"/>
      <c r="G371" s="186"/>
      <c r="H371" s="9"/>
      <c r="I371" s="531"/>
      <c r="J371" s="443"/>
      <c r="K371" s="187"/>
      <c r="L371" s="188"/>
      <c r="M371" s="189"/>
      <c r="N371" s="190"/>
      <c r="O371" s="190"/>
    </row>
    <row r="372" spans="2:15" ht="14.1" customHeight="1">
      <c r="B372" s="183"/>
      <c r="C372" s="183"/>
      <c r="D372" s="184"/>
      <c r="E372" s="185"/>
      <c r="F372" s="186"/>
      <c r="G372" s="186"/>
      <c r="H372" s="9"/>
      <c r="I372" s="531"/>
      <c r="J372" s="443"/>
      <c r="K372" s="187"/>
      <c r="L372" s="188"/>
      <c r="M372" s="189"/>
      <c r="N372" s="190"/>
      <c r="O372" s="190"/>
    </row>
    <row r="373" spans="2:15" ht="14.1" customHeight="1">
      <c r="B373" s="183"/>
      <c r="C373" s="183"/>
      <c r="D373" s="184"/>
      <c r="E373" s="185"/>
      <c r="F373" s="186"/>
      <c r="G373" s="186"/>
      <c r="H373" s="9"/>
      <c r="I373" s="531"/>
      <c r="J373" s="443"/>
      <c r="K373" s="187"/>
      <c r="L373" s="188"/>
      <c r="M373" s="189"/>
      <c r="N373" s="190"/>
      <c r="O373" s="190"/>
    </row>
    <row r="374" spans="2:15" ht="14.1" customHeight="1">
      <c r="B374" s="183"/>
      <c r="C374" s="183"/>
      <c r="D374" s="184"/>
      <c r="E374" s="185"/>
      <c r="F374" s="186"/>
      <c r="G374" s="186"/>
      <c r="H374" s="9"/>
      <c r="I374" s="531"/>
      <c r="J374" s="443"/>
      <c r="K374" s="187"/>
      <c r="L374" s="188"/>
      <c r="M374" s="189"/>
      <c r="N374" s="190"/>
      <c r="O374" s="190"/>
    </row>
    <row r="375" spans="2:15" ht="14.1" customHeight="1">
      <c r="B375" s="183"/>
      <c r="C375" s="183"/>
      <c r="D375" s="184"/>
      <c r="E375" s="185"/>
      <c r="F375" s="186"/>
      <c r="G375" s="186"/>
      <c r="H375" s="9"/>
      <c r="I375" s="531"/>
      <c r="J375" s="443"/>
      <c r="K375" s="187"/>
      <c r="L375" s="188"/>
      <c r="M375" s="189"/>
      <c r="N375" s="190"/>
      <c r="O375" s="190"/>
    </row>
    <row r="376" spans="2:15" ht="14.1" customHeight="1">
      <c r="B376" s="183"/>
      <c r="C376" s="183"/>
      <c r="D376" s="184"/>
      <c r="E376" s="185"/>
      <c r="F376" s="186"/>
      <c r="G376" s="186"/>
      <c r="H376" s="9"/>
      <c r="I376" s="531"/>
      <c r="J376" s="443"/>
      <c r="K376" s="187"/>
      <c r="L376" s="188"/>
      <c r="M376" s="189"/>
      <c r="N376" s="190"/>
      <c r="O376" s="190"/>
    </row>
    <row r="377" spans="2:15" ht="14.1" customHeight="1">
      <c r="B377" s="183"/>
      <c r="C377" s="183"/>
      <c r="D377" s="184"/>
      <c r="E377" s="185"/>
      <c r="F377" s="186"/>
      <c r="G377" s="186"/>
      <c r="H377" s="9"/>
      <c r="I377" s="531"/>
      <c r="J377" s="443"/>
      <c r="K377" s="187"/>
      <c r="L377" s="188"/>
      <c r="M377" s="189"/>
      <c r="N377" s="190"/>
      <c r="O377" s="190"/>
    </row>
    <row r="378" spans="2:15" ht="14.1" customHeight="1">
      <c r="B378" s="183"/>
      <c r="C378" s="183"/>
      <c r="D378" s="184"/>
      <c r="E378" s="185"/>
      <c r="F378" s="186"/>
      <c r="G378" s="186"/>
      <c r="H378" s="9"/>
      <c r="I378" s="531"/>
      <c r="J378" s="443"/>
      <c r="K378" s="187"/>
      <c r="L378" s="188"/>
      <c r="M378" s="189"/>
      <c r="N378" s="190"/>
      <c r="O378" s="190"/>
    </row>
    <row r="379" spans="2:15" ht="14.1" customHeight="1">
      <c r="B379" s="183"/>
      <c r="C379" s="183"/>
      <c r="D379" s="184"/>
      <c r="E379" s="185"/>
      <c r="F379" s="186"/>
      <c r="G379" s="186"/>
      <c r="H379" s="9"/>
      <c r="I379" s="531"/>
      <c r="J379" s="443"/>
      <c r="K379" s="187"/>
      <c r="L379" s="188"/>
      <c r="M379" s="189"/>
      <c r="N379" s="190"/>
      <c r="O379" s="190"/>
    </row>
    <row r="380" spans="2:15" ht="14.1" customHeight="1">
      <c r="B380" s="183"/>
      <c r="C380" s="183"/>
      <c r="D380" s="184"/>
      <c r="E380" s="185"/>
      <c r="F380" s="186"/>
      <c r="G380" s="186"/>
      <c r="H380" s="9"/>
      <c r="I380" s="531"/>
      <c r="J380" s="443"/>
      <c r="K380" s="187"/>
      <c r="L380" s="188"/>
      <c r="M380" s="189"/>
      <c r="N380" s="190"/>
      <c r="O380" s="190"/>
    </row>
    <row r="381" spans="2:15" ht="14.1" customHeight="1">
      <c r="B381" s="183"/>
      <c r="C381" s="183"/>
      <c r="D381" s="184"/>
      <c r="E381" s="185"/>
      <c r="F381" s="186"/>
      <c r="G381" s="186"/>
      <c r="H381" s="9"/>
      <c r="I381" s="531"/>
      <c r="J381" s="443"/>
      <c r="K381" s="187"/>
      <c r="L381" s="188"/>
      <c r="M381" s="189"/>
      <c r="N381" s="190"/>
      <c r="O381" s="190"/>
    </row>
    <row r="382" spans="2:15" ht="14.1" customHeight="1">
      <c r="B382" s="183"/>
      <c r="C382" s="183"/>
      <c r="D382" s="184"/>
      <c r="E382" s="185"/>
      <c r="F382" s="186"/>
      <c r="G382" s="186"/>
      <c r="H382" s="9"/>
      <c r="I382" s="531"/>
      <c r="J382" s="443"/>
      <c r="K382" s="187"/>
      <c r="L382" s="188"/>
      <c r="M382" s="189"/>
      <c r="N382" s="190"/>
      <c r="O382" s="190"/>
    </row>
    <row r="383" spans="2:15" ht="14.1" customHeight="1">
      <c r="B383" s="183"/>
      <c r="C383" s="183"/>
      <c r="D383" s="184"/>
      <c r="E383" s="185"/>
      <c r="F383" s="186"/>
      <c r="G383" s="186"/>
      <c r="H383" s="9"/>
      <c r="I383" s="531"/>
      <c r="J383" s="443"/>
      <c r="K383" s="187"/>
      <c r="L383" s="188"/>
      <c r="M383" s="189"/>
      <c r="N383" s="190"/>
      <c r="O383" s="190"/>
    </row>
    <row r="384" spans="2:15" ht="14.1" customHeight="1">
      <c r="B384" s="183"/>
      <c r="C384" s="183"/>
      <c r="D384" s="184"/>
      <c r="E384" s="185"/>
      <c r="F384" s="186"/>
      <c r="G384" s="186"/>
      <c r="H384" s="9"/>
      <c r="I384" s="531"/>
      <c r="J384" s="443"/>
      <c r="K384" s="187"/>
      <c r="L384" s="188"/>
      <c r="M384" s="189"/>
      <c r="N384" s="190"/>
      <c r="O384" s="190"/>
    </row>
    <row r="385" spans="2:15" ht="14.1" customHeight="1">
      <c r="B385" s="183"/>
      <c r="C385" s="183"/>
      <c r="D385" s="184"/>
      <c r="E385" s="185"/>
      <c r="F385" s="186"/>
      <c r="G385" s="186"/>
      <c r="H385" s="9"/>
      <c r="I385" s="531"/>
      <c r="J385" s="443"/>
      <c r="K385" s="187"/>
      <c r="L385" s="188"/>
      <c r="M385" s="189"/>
      <c r="N385" s="190"/>
      <c r="O385" s="190"/>
    </row>
    <row r="386" spans="2:15" ht="14.1" customHeight="1">
      <c r="B386" s="183"/>
      <c r="C386" s="183"/>
      <c r="D386" s="184"/>
      <c r="E386" s="185"/>
      <c r="F386" s="186"/>
      <c r="G386" s="186"/>
      <c r="H386" s="9"/>
      <c r="I386" s="531"/>
      <c r="J386" s="443"/>
      <c r="K386" s="187"/>
      <c r="L386" s="188"/>
      <c r="M386" s="189"/>
      <c r="N386" s="190"/>
      <c r="O386" s="190"/>
    </row>
    <row r="387" spans="2:15" ht="14.1" customHeight="1">
      <c r="B387" s="183"/>
      <c r="C387" s="183"/>
      <c r="D387" s="184"/>
      <c r="E387" s="185"/>
      <c r="F387" s="186"/>
      <c r="G387" s="186"/>
      <c r="H387" s="9"/>
      <c r="I387" s="531"/>
      <c r="J387" s="443"/>
      <c r="K387" s="187"/>
      <c r="L387" s="188"/>
      <c r="M387" s="189"/>
      <c r="N387" s="190"/>
      <c r="O387" s="190"/>
    </row>
    <row r="388" spans="2:15" ht="14.1" customHeight="1">
      <c r="B388" s="183"/>
      <c r="C388" s="183"/>
      <c r="D388" s="184"/>
      <c r="E388" s="185"/>
      <c r="F388" s="186"/>
      <c r="G388" s="186"/>
      <c r="H388" s="9"/>
      <c r="I388" s="531"/>
      <c r="J388" s="443"/>
      <c r="K388" s="187"/>
      <c r="L388" s="188"/>
      <c r="M388" s="189"/>
      <c r="N388" s="190"/>
      <c r="O388" s="190"/>
    </row>
    <row r="389" spans="2:15" ht="14.1" customHeight="1">
      <c r="B389" s="183"/>
      <c r="C389" s="183"/>
      <c r="D389" s="184"/>
      <c r="E389" s="185"/>
      <c r="F389" s="186"/>
      <c r="G389" s="186"/>
      <c r="H389" s="9"/>
      <c r="I389" s="531"/>
      <c r="J389" s="443"/>
      <c r="K389" s="187"/>
      <c r="L389" s="188"/>
      <c r="M389" s="189"/>
      <c r="N389" s="190"/>
      <c r="O389" s="190"/>
    </row>
    <row r="390" spans="2:15" ht="14.1" customHeight="1">
      <c r="B390" s="183"/>
      <c r="C390" s="183"/>
      <c r="D390" s="184"/>
      <c r="E390" s="185"/>
      <c r="F390" s="186"/>
      <c r="G390" s="186"/>
      <c r="H390" s="9"/>
      <c r="I390" s="531"/>
      <c r="J390" s="443"/>
      <c r="K390" s="187"/>
      <c r="L390" s="188"/>
      <c r="M390" s="189"/>
      <c r="N390" s="190"/>
      <c r="O390" s="190"/>
    </row>
    <row r="391" spans="2:15" ht="14.1" customHeight="1">
      <c r="B391" s="183"/>
      <c r="C391" s="183"/>
      <c r="D391" s="184"/>
      <c r="E391" s="185"/>
      <c r="F391" s="186"/>
      <c r="G391" s="186"/>
      <c r="H391" s="9"/>
      <c r="I391" s="531"/>
      <c r="J391" s="443"/>
      <c r="K391" s="187"/>
      <c r="L391" s="188"/>
      <c r="M391" s="189"/>
      <c r="N391" s="190"/>
      <c r="O391" s="190"/>
    </row>
    <row r="392" spans="2:15" ht="14.1" customHeight="1">
      <c r="B392" s="183"/>
      <c r="C392" s="183"/>
      <c r="D392" s="184"/>
      <c r="E392" s="185"/>
      <c r="F392" s="186"/>
      <c r="G392" s="186"/>
      <c r="H392" s="9"/>
      <c r="I392" s="531"/>
      <c r="J392" s="443"/>
      <c r="K392" s="187"/>
      <c r="L392" s="188"/>
      <c r="M392" s="189"/>
      <c r="N392" s="190"/>
      <c r="O392" s="190"/>
    </row>
    <row r="393" spans="2:15" ht="14.1" customHeight="1">
      <c r="B393" s="183"/>
      <c r="C393" s="183"/>
      <c r="D393" s="184"/>
      <c r="E393" s="185"/>
      <c r="F393" s="186"/>
      <c r="G393" s="186"/>
      <c r="H393" s="9"/>
      <c r="I393" s="531"/>
      <c r="J393" s="443"/>
      <c r="K393" s="187"/>
      <c r="L393" s="188"/>
      <c r="M393" s="189"/>
      <c r="N393" s="190"/>
      <c r="O393" s="190"/>
    </row>
    <row r="394" spans="2:15" ht="14.1" customHeight="1">
      <c r="B394" s="183"/>
      <c r="C394" s="183"/>
      <c r="D394" s="184"/>
      <c r="E394" s="185"/>
      <c r="F394" s="186"/>
      <c r="G394" s="186"/>
      <c r="H394" s="9"/>
      <c r="I394" s="531"/>
      <c r="J394" s="443"/>
      <c r="K394" s="187"/>
      <c r="L394" s="188"/>
      <c r="M394" s="189"/>
      <c r="N394" s="190"/>
      <c r="O394" s="190"/>
    </row>
    <row r="395" spans="2:15" ht="14.1" customHeight="1">
      <c r="B395" s="183"/>
      <c r="C395" s="183"/>
      <c r="D395" s="184"/>
      <c r="E395" s="185"/>
      <c r="F395" s="186"/>
      <c r="G395" s="186"/>
      <c r="H395" s="9"/>
      <c r="I395" s="531"/>
      <c r="J395" s="443"/>
      <c r="K395" s="187"/>
      <c r="L395" s="188"/>
      <c r="M395" s="189"/>
      <c r="N395" s="190"/>
      <c r="O395" s="190"/>
    </row>
    <row r="396" spans="2:15" ht="14.1" customHeight="1">
      <c r="B396" s="183"/>
      <c r="C396" s="183"/>
      <c r="D396" s="184"/>
      <c r="E396" s="185"/>
      <c r="F396" s="186"/>
      <c r="G396" s="186"/>
      <c r="H396" s="9"/>
      <c r="I396" s="531"/>
      <c r="J396" s="443"/>
      <c r="K396" s="187"/>
      <c r="L396" s="188"/>
      <c r="M396" s="189"/>
      <c r="N396" s="190"/>
      <c r="O396" s="190"/>
    </row>
    <row r="397" spans="2:15" ht="14.1" customHeight="1">
      <c r="B397" s="183"/>
      <c r="C397" s="183"/>
      <c r="D397" s="184"/>
      <c r="E397" s="185"/>
      <c r="F397" s="186"/>
      <c r="G397" s="186"/>
      <c r="H397" s="9"/>
      <c r="I397" s="531"/>
      <c r="J397" s="443"/>
      <c r="K397" s="187"/>
      <c r="L397" s="188"/>
      <c r="M397" s="189"/>
      <c r="N397" s="190"/>
      <c r="O397" s="190"/>
    </row>
    <row r="398" spans="2:15" ht="14.1" customHeight="1">
      <c r="B398" s="183"/>
      <c r="C398" s="183"/>
      <c r="D398" s="184"/>
      <c r="E398" s="185"/>
      <c r="F398" s="186"/>
      <c r="G398" s="186"/>
      <c r="H398" s="9"/>
      <c r="I398" s="531"/>
      <c r="J398" s="443"/>
      <c r="K398" s="187"/>
      <c r="L398" s="188"/>
      <c r="M398" s="189"/>
      <c r="N398" s="190"/>
      <c r="O398" s="190"/>
    </row>
    <row r="399" spans="2:15" ht="14.1" customHeight="1">
      <c r="B399" s="183"/>
      <c r="C399" s="183"/>
      <c r="D399" s="184"/>
      <c r="E399" s="185"/>
      <c r="F399" s="186"/>
      <c r="G399" s="186"/>
      <c r="H399" s="9"/>
      <c r="I399" s="531"/>
      <c r="J399" s="443"/>
      <c r="K399" s="187"/>
      <c r="L399" s="188"/>
      <c r="M399" s="189"/>
      <c r="N399" s="190"/>
      <c r="O399" s="190"/>
    </row>
    <row r="400" spans="2:15" ht="14.1" customHeight="1">
      <c r="B400" s="183"/>
      <c r="C400" s="183"/>
      <c r="D400" s="184"/>
      <c r="E400" s="185"/>
      <c r="F400" s="186"/>
      <c r="G400" s="186"/>
      <c r="H400" s="9"/>
      <c r="I400" s="531"/>
      <c r="J400" s="443"/>
      <c r="K400" s="187"/>
      <c r="L400" s="188"/>
      <c r="M400" s="189"/>
      <c r="N400" s="190"/>
      <c r="O400" s="190"/>
    </row>
    <row r="401" spans="2:15" ht="14.1" customHeight="1">
      <c r="B401" s="183"/>
      <c r="C401" s="183"/>
      <c r="D401" s="184"/>
      <c r="E401" s="185"/>
      <c r="F401" s="186"/>
      <c r="G401" s="186"/>
      <c r="H401" s="9"/>
      <c r="I401" s="531"/>
      <c r="J401" s="443"/>
      <c r="K401" s="187"/>
      <c r="L401" s="188"/>
      <c r="M401" s="189"/>
      <c r="N401" s="190"/>
      <c r="O401" s="190"/>
    </row>
    <row r="402" spans="2:15" ht="14.1" customHeight="1">
      <c r="B402" s="183"/>
      <c r="C402" s="183"/>
      <c r="D402" s="184"/>
      <c r="E402" s="185"/>
      <c r="F402" s="186"/>
      <c r="G402" s="186"/>
      <c r="H402" s="9"/>
      <c r="I402" s="531"/>
      <c r="J402" s="443"/>
      <c r="K402" s="187"/>
      <c r="L402" s="188"/>
      <c r="M402" s="189"/>
      <c r="N402" s="190"/>
      <c r="O402" s="190"/>
    </row>
    <row r="403" spans="2:15" ht="14.1" customHeight="1">
      <c r="B403" s="183"/>
      <c r="C403" s="183"/>
      <c r="D403" s="184"/>
      <c r="E403" s="185"/>
      <c r="F403" s="186"/>
      <c r="G403" s="186"/>
      <c r="H403" s="9"/>
      <c r="I403" s="531"/>
      <c r="J403" s="443"/>
      <c r="K403" s="187"/>
      <c r="L403" s="188"/>
      <c r="M403" s="189"/>
      <c r="N403" s="190"/>
      <c r="O403" s="190"/>
    </row>
    <row r="404" spans="2:15" ht="14.1" customHeight="1">
      <c r="B404" s="183"/>
      <c r="C404" s="183"/>
      <c r="D404" s="184"/>
      <c r="E404" s="185"/>
      <c r="F404" s="186"/>
      <c r="G404" s="186"/>
      <c r="H404" s="9"/>
      <c r="I404" s="531"/>
      <c r="J404" s="443"/>
      <c r="K404" s="187"/>
      <c r="L404" s="188"/>
      <c r="M404" s="189"/>
      <c r="N404" s="190"/>
      <c r="O404" s="190"/>
    </row>
    <row r="405" spans="2:15" ht="14.1" customHeight="1">
      <c r="B405" s="183"/>
      <c r="C405" s="183"/>
      <c r="D405" s="184"/>
      <c r="E405" s="185"/>
      <c r="F405" s="186"/>
      <c r="G405" s="186"/>
      <c r="H405" s="9"/>
      <c r="I405" s="531"/>
      <c r="J405" s="443"/>
      <c r="K405" s="187"/>
      <c r="L405" s="188"/>
      <c r="M405" s="189"/>
      <c r="N405" s="190"/>
      <c r="O405" s="190"/>
    </row>
    <row r="406" spans="2:15" ht="14.1" customHeight="1">
      <c r="B406" s="183"/>
      <c r="C406" s="183"/>
      <c r="D406" s="184"/>
      <c r="E406" s="185"/>
      <c r="F406" s="186"/>
      <c r="G406" s="186"/>
      <c r="H406" s="9"/>
      <c r="I406" s="531"/>
      <c r="J406" s="443"/>
      <c r="K406" s="187"/>
      <c r="L406" s="188"/>
      <c r="M406" s="189"/>
      <c r="N406" s="190"/>
      <c r="O406" s="190"/>
    </row>
    <row r="407" spans="2:15" ht="14.1" customHeight="1">
      <c r="B407" s="183"/>
      <c r="C407" s="183"/>
      <c r="D407" s="184"/>
      <c r="E407" s="185"/>
      <c r="F407" s="186"/>
      <c r="G407" s="186"/>
      <c r="H407" s="9"/>
      <c r="I407" s="531"/>
      <c r="J407" s="443"/>
      <c r="K407" s="187"/>
      <c r="L407" s="188"/>
      <c r="M407" s="189"/>
      <c r="N407" s="190"/>
      <c r="O407" s="190"/>
    </row>
    <row r="408" spans="2:15" ht="14.1" customHeight="1">
      <c r="B408" s="183"/>
      <c r="C408" s="183"/>
      <c r="D408" s="184"/>
      <c r="E408" s="185"/>
      <c r="F408" s="186"/>
      <c r="G408" s="186"/>
      <c r="H408" s="9"/>
      <c r="I408" s="531"/>
      <c r="J408" s="443"/>
      <c r="K408" s="187"/>
      <c r="L408" s="188"/>
      <c r="M408" s="189"/>
      <c r="N408" s="190"/>
      <c r="O408" s="190"/>
    </row>
    <row r="409" spans="2:15" ht="14.1" customHeight="1">
      <c r="B409" s="183"/>
      <c r="C409" s="183"/>
      <c r="D409" s="184"/>
      <c r="E409" s="185"/>
      <c r="F409" s="186"/>
      <c r="G409" s="186"/>
      <c r="H409" s="9"/>
      <c r="I409" s="531"/>
      <c r="J409" s="443"/>
      <c r="K409" s="187"/>
      <c r="L409" s="188"/>
      <c r="M409" s="189"/>
      <c r="N409" s="190"/>
      <c r="O409" s="190"/>
    </row>
    <row r="410" spans="2:15" ht="14.1" customHeight="1">
      <c r="B410" s="183"/>
      <c r="C410" s="183"/>
      <c r="D410" s="184"/>
      <c r="E410" s="185"/>
      <c r="F410" s="186"/>
      <c r="G410" s="186"/>
      <c r="H410" s="9"/>
      <c r="I410" s="531"/>
      <c r="J410" s="443"/>
      <c r="K410" s="187"/>
      <c r="L410" s="188"/>
      <c r="M410" s="189"/>
      <c r="N410" s="190"/>
      <c r="O410" s="190"/>
    </row>
    <row r="411" spans="2:15" ht="14.1" customHeight="1">
      <c r="B411" s="183"/>
      <c r="C411" s="183"/>
      <c r="D411" s="184"/>
      <c r="E411" s="185"/>
      <c r="F411" s="186"/>
      <c r="G411" s="186"/>
      <c r="H411" s="9"/>
      <c r="I411" s="531"/>
      <c r="J411" s="443"/>
      <c r="K411" s="187"/>
      <c r="L411" s="188"/>
      <c r="M411" s="189"/>
      <c r="N411" s="190"/>
      <c r="O411" s="190"/>
    </row>
    <row r="412" spans="2:15" ht="14.1" customHeight="1">
      <c r="B412" s="183"/>
      <c r="C412" s="183"/>
      <c r="D412" s="184"/>
      <c r="E412" s="185"/>
      <c r="F412" s="186"/>
      <c r="G412" s="186"/>
      <c r="H412" s="9"/>
      <c r="I412" s="531"/>
      <c r="J412" s="443"/>
      <c r="K412" s="187"/>
      <c r="L412" s="188"/>
      <c r="M412" s="189"/>
      <c r="N412" s="190"/>
      <c r="O412" s="190"/>
    </row>
    <row r="413" spans="2:15" ht="14.1" customHeight="1">
      <c r="B413" s="183"/>
      <c r="C413" s="183"/>
      <c r="D413" s="184"/>
      <c r="E413" s="185"/>
      <c r="F413" s="186"/>
      <c r="G413" s="186"/>
      <c r="H413" s="9"/>
      <c r="I413" s="531"/>
      <c r="J413" s="443"/>
      <c r="K413" s="187"/>
      <c r="L413" s="188"/>
      <c r="M413" s="189"/>
      <c r="N413" s="190"/>
      <c r="O413" s="190"/>
    </row>
    <row r="414" spans="2:15" ht="14.1" customHeight="1">
      <c r="B414" s="183"/>
      <c r="C414" s="183"/>
      <c r="D414" s="184"/>
      <c r="E414" s="185"/>
      <c r="F414" s="186"/>
      <c r="G414" s="186"/>
      <c r="H414" s="9"/>
      <c r="I414" s="531"/>
      <c r="J414" s="443"/>
      <c r="K414" s="187"/>
      <c r="L414" s="188"/>
      <c r="M414" s="189"/>
      <c r="N414" s="190"/>
      <c r="O414" s="190"/>
    </row>
    <row r="415" spans="2:15" ht="14.1" customHeight="1">
      <c r="B415" s="183"/>
      <c r="C415" s="183"/>
      <c r="D415" s="184"/>
      <c r="E415" s="185"/>
      <c r="F415" s="186"/>
      <c r="G415" s="186"/>
      <c r="H415" s="9"/>
      <c r="I415" s="531"/>
      <c r="J415" s="443"/>
      <c r="K415" s="187"/>
      <c r="L415" s="188"/>
      <c r="M415" s="189"/>
      <c r="N415" s="190"/>
      <c r="O415" s="190"/>
    </row>
    <row r="416" spans="2:15" ht="14.1" customHeight="1">
      <c r="B416" s="183"/>
      <c r="C416" s="183"/>
      <c r="D416" s="184"/>
      <c r="E416" s="185"/>
      <c r="F416" s="186"/>
      <c r="G416" s="186"/>
      <c r="H416" s="9"/>
      <c r="I416" s="531"/>
      <c r="J416" s="443"/>
      <c r="K416" s="187"/>
      <c r="L416" s="188"/>
      <c r="M416" s="189"/>
      <c r="N416" s="190"/>
      <c r="O416" s="190"/>
    </row>
    <row r="417" spans="2:15" ht="14.1" customHeight="1">
      <c r="B417" s="183"/>
      <c r="C417" s="183"/>
      <c r="D417" s="184"/>
      <c r="E417" s="185"/>
      <c r="F417" s="186"/>
      <c r="G417" s="186"/>
      <c r="H417" s="9"/>
      <c r="I417" s="531"/>
      <c r="J417" s="443"/>
      <c r="K417" s="187"/>
      <c r="L417" s="188"/>
      <c r="M417" s="189"/>
      <c r="N417" s="190"/>
      <c r="O417" s="190"/>
    </row>
    <row r="418" spans="2:15" ht="14.1" customHeight="1">
      <c r="B418" s="183"/>
      <c r="C418" s="183"/>
      <c r="D418" s="184"/>
      <c r="E418" s="185"/>
      <c r="F418" s="186"/>
      <c r="G418" s="186"/>
      <c r="H418" s="9"/>
      <c r="I418" s="531"/>
      <c r="J418" s="443"/>
      <c r="K418" s="187"/>
      <c r="L418" s="188"/>
      <c r="M418" s="189"/>
      <c r="N418" s="190"/>
      <c r="O418" s="190"/>
    </row>
    <row r="419" spans="2:15" ht="14.1" customHeight="1">
      <c r="B419" s="183"/>
      <c r="C419" s="183"/>
      <c r="D419" s="184"/>
      <c r="E419" s="185"/>
      <c r="F419" s="186"/>
      <c r="G419" s="186"/>
      <c r="H419" s="9"/>
      <c r="I419" s="531"/>
      <c r="J419" s="443"/>
      <c r="K419" s="187"/>
      <c r="L419" s="188"/>
      <c r="M419" s="189"/>
      <c r="N419" s="190"/>
      <c r="O419" s="190"/>
    </row>
    <row r="420" spans="2:15" ht="14.1" customHeight="1">
      <c r="B420" s="183"/>
      <c r="C420" s="183"/>
      <c r="D420" s="184"/>
      <c r="E420" s="185"/>
      <c r="F420" s="186"/>
      <c r="G420" s="186"/>
      <c r="H420" s="9"/>
      <c r="I420" s="531"/>
      <c r="J420" s="443"/>
      <c r="K420" s="187"/>
      <c r="L420" s="188"/>
      <c r="M420" s="189"/>
      <c r="N420" s="190"/>
      <c r="O420" s="190"/>
    </row>
    <row r="421" spans="2:15" ht="14.1" customHeight="1">
      <c r="B421" s="183"/>
      <c r="C421" s="183"/>
      <c r="D421" s="184"/>
      <c r="E421" s="185"/>
      <c r="F421" s="186"/>
      <c r="G421" s="186"/>
      <c r="H421" s="9"/>
      <c r="I421" s="531"/>
      <c r="J421" s="443"/>
      <c r="K421" s="187"/>
      <c r="L421" s="188"/>
      <c r="M421" s="189"/>
      <c r="N421" s="190"/>
      <c r="O421" s="190"/>
    </row>
    <row r="422" spans="2:15" ht="14.1" customHeight="1">
      <c r="B422" s="183"/>
      <c r="C422" s="183"/>
      <c r="D422" s="184"/>
      <c r="E422" s="185"/>
      <c r="F422" s="186"/>
      <c r="G422" s="186"/>
      <c r="H422" s="9"/>
      <c r="I422" s="531"/>
      <c r="J422" s="443"/>
      <c r="K422" s="187"/>
      <c r="L422" s="188"/>
      <c r="M422" s="189"/>
      <c r="N422" s="190"/>
      <c r="O422" s="190"/>
    </row>
    <row r="423" spans="2:15" ht="14.1" customHeight="1">
      <c r="B423" s="183"/>
      <c r="C423" s="183"/>
      <c r="D423" s="184"/>
      <c r="E423" s="185"/>
      <c r="F423" s="186"/>
      <c r="G423" s="186"/>
      <c r="H423" s="9"/>
      <c r="I423" s="531"/>
      <c r="J423" s="443"/>
      <c r="K423" s="187"/>
      <c r="L423" s="188"/>
      <c r="M423" s="189"/>
      <c r="N423" s="190"/>
      <c r="O423" s="190"/>
    </row>
    <row r="424" spans="2:15" ht="14.1" customHeight="1">
      <c r="B424" s="183"/>
      <c r="C424" s="183"/>
      <c r="D424" s="184"/>
      <c r="E424" s="185"/>
      <c r="F424" s="186"/>
      <c r="G424" s="186"/>
      <c r="H424" s="9"/>
      <c r="I424" s="531"/>
      <c r="J424" s="443"/>
      <c r="K424" s="187"/>
      <c r="L424" s="188"/>
      <c r="M424" s="189"/>
      <c r="N424" s="190"/>
      <c r="O424" s="190"/>
    </row>
    <row r="425" spans="2:15" ht="14.1" customHeight="1">
      <c r="B425" s="183"/>
      <c r="C425" s="183"/>
      <c r="D425" s="184"/>
      <c r="E425" s="185"/>
      <c r="F425" s="186"/>
      <c r="G425" s="186"/>
      <c r="H425" s="9"/>
      <c r="I425" s="531"/>
      <c r="J425" s="443"/>
      <c r="K425" s="187"/>
      <c r="L425" s="188"/>
      <c r="M425" s="189"/>
      <c r="N425" s="190"/>
      <c r="O425" s="190"/>
    </row>
    <row r="426" spans="2:15" ht="14.1" customHeight="1">
      <c r="B426" s="183"/>
      <c r="C426" s="183"/>
      <c r="D426" s="184"/>
      <c r="E426" s="185"/>
      <c r="F426" s="186"/>
      <c r="G426" s="186"/>
      <c r="H426" s="9"/>
      <c r="I426" s="531"/>
      <c r="J426" s="443"/>
      <c r="K426" s="187"/>
      <c r="L426" s="188"/>
      <c r="M426" s="189"/>
      <c r="N426" s="190"/>
      <c r="O426" s="190"/>
    </row>
    <row r="427" spans="2:15" ht="14.1" customHeight="1">
      <c r="B427" s="183"/>
      <c r="C427" s="183"/>
      <c r="D427" s="184"/>
      <c r="E427" s="185"/>
      <c r="F427" s="186"/>
      <c r="G427" s="186"/>
      <c r="H427" s="9"/>
      <c r="I427" s="531"/>
      <c r="J427" s="443"/>
      <c r="K427" s="187"/>
      <c r="L427" s="188"/>
      <c r="M427" s="189"/>
      <c r="N427" s="190"/>
      <c r="O427" s="190"/>
    </row>
    <row r="428" spans="2:15" ht="14.1" customHeight="1">
      <c r="B428" s="183"/>
      <c r="C428" s="183"/>
      <c r="D428" s="184"/>
      <c r="E428" s="185"/>
      <c r="F428" s="186"/>
      <c r="G428" s="186"/>
      <c r="H428" s="9"/>
      <c r="I428" s="531"/>
      <c r="J428" s="443"/>
      <c r="K428" s="187"/>
      <c r="L428" s="188"/>
      <c r="M428" s="189"/>
      <c r="N428" s="190"/>
      <c r="O428" s="190"/>
    </row>
    <row r="429" spans="2:15" ht="14.1" customHeight="1">
      <c r="B429" s="183"/>
      <c r="C429" s="183"/>
      <c r="D429" s="184"/>
      <c r="E429" s="185"/>
      <c r="F429" s="186"/>
      <c r="G429" s="186"/>
      <c r="H429" s="9"/>
      <c r="I429" s="531"/>
      <c r="J429" s="443"/>
      <c r="K429" s="187"/>
      <c r="L429" s="188"/>
      <c r="M429" s="189"/>
      <c r="N429" s="190"/>
      <c r="O429" s="190"/>
    </row>
    <row r="430" spans="2:15" ht="14.1" customHeight="1">
      <c r="B430" s="183"/>
      <c r="C430" s="183"/>
      <c r="D430" s="184"/>
      <c r="E430" s="185"/>
      <c r="F430" s="186"/>
      <c r="G430" s="186"/>
      <c r="H430" s="9"/>
      <c r="I430" s="531"/>
      <c r="J430" s="443"/>
      <c r="K430" s="187"/>
      <c r="L430" s="188"/>
      <c r="M430" s="189"/>
      <c r="N430" s="190"/>
      <c r="O430" s="190"/>
    </row>
    <row r="431" spans="2:15" ht="14.1" customHeight="1">
      <c r="B431" s="183"/>
      <c r="C431" s="183"/>
      <c r="D431" s="184"/>
      <c r="E431" s="185"/>
      <c r="F431" s="186"/>
      <c r="G431" s="186"/>
      <c r="H431" s="9"/>
      <c r="I431" s="531"/>
      <c r="J431" s="443"/>
      <c r="K431" s="187"/>
      <c r="L431" s="188"/>
      <c r="M431" s="189"/>
      <c r="N431" s="190"/>
      <c r="O431" s="190"/>
    </row>
    <row r="432" spans="2:15" ht="14.1" customHeight="1">
      <c r="B432" s="183"/>
      <c r="C432" s="183"/>
      <c r="D432" s="184"/>
      <c r="E432" s="185"/>
      <c r="F432" s="186"/>
      <c r="G432" s="186"/>
      <c r="H432" s="9"/>
      <c r="I432" s="531"/>
      <c r="J432" s="443"/>
      <c r="K432" s="187"/>
      <c r="L432" s="188"/>
      <c r="M432" s="189"/>
      <c r="N432" s="190"/>
      <c r="O432" s="190"/>
    </row>
    <row r="433" spans="2:15" ht="14.1" customHeight="1">
      <c r="B433" s="183"/>
      <c r="C433" s="183"/>
      <c r="D433" s="184"/>
      <c r="E433" s="185"/>
      <c r="F433" s="186"/>
      <c r="G433" s="186"/>
      <c r="H433" s="9"/>
      <c r="I433" s="531"/>
      <c r="J433" s="443"/>
      <c r="K433" s="187"/>
      <c r="L433" s="188"/>
      <c r="M433" s="189"/>
      <c r="N433" s="190"/>
      <c r="O433" s="190"/>
    </row>
    <row r="434" spans="2:15" ht="14.1" customHeight="1">
      <c r="B434" s="183"/>
      <c r="C434" s="183"/>
      <c r="D434" s="184"/>
      <c r="E434" s="185"/>
      <c r="F434" s="186"/>
      <c r="G434" s="186"/>
      <c r="H434" s="9"/>
      <c r="I434" s="531"/>
      <c r="J434" s="443"/>
      <c r="K434" s="187"/>
      <c r="L434" s="188"/>
      <c r="M434" s="189"/>
      <c r="N434" s="190"/>
      <c r="O434" s="190"/>
    </row>
    <row r="435" spans="2:15" ht="14.1" customHeight="1">
      <c r="B435" s="183"/>
      <c r="C435" s="183"/>
      <c r="D435" s="184"/>
      <c r="E435" s="185"/>
      <c r="F435" s="186"/>
      <c r="G435" s="186"/>
      <c r="H435" s="9"/>
      <c r="I435" s="531"/>
      <c r="J435" s="443"/>
      <c r="K435" s="187"/>
      <c r="L435" s="188"/>
      <c r="M435" s="189"/>
      <c r="N435" s="190"/>
      <c r="O435" s="190"/>
    </row>
    <row r="436" spans="2:15" ht="14.1" customHeight="1">
      <c r="B436" s="183"/>
      <c r="C436" s="183"/>
      <c r="D436" s="184"/>
      <c r="E436" s="185"/>
      <c r="F436" s="186"/>
      <c r="G436" s="186"/>
      <c r="H436" s="9"/>
      <c r="I436" s="531"/>
      <c r="J436" s="443"/>
      <c r="K436" s="187"/>
      <c r="L436" s="188"/>
      <c r="M436" s="189"/>
      <c r="N436" s="190"/>
      <c r="O436" s="190"/>
    </row>
    <row r="437" spans="2:15" ht="14.1" customHeight="1">
      <c r="B437" s="183"/>
      <c r="C437" s="183"/>
      <c r="D437" s="184"/>
      <c r="E437" s="185"/>
      <c r="F437" s="186"/>
      <c r="G437" s="186"/>
      <c r="H437" s="9"/>
      <c r="I437" s="531"/>
      <c r="J437" s="443"/>
      <c r="K437" s="187"/>
      <c r="L437" s="188"/>
      <c r="M437" s="189"/>
      <c r="N437" s="190"/>
      <c r="O437" s="190"/>
    </row>
    <row r="438" spans="2:15" ht="14.1" customHeight="1">
      <c r="B438" s="183"/>
      <c r="C438" s="183"/>
      <c r="D438" s="184"/>
      <c r="E438" s="185"/>
      <c r="F438" s="186"/>
      <c r="G438" s="186"/>
      <c r="H438" s="9"/>
      <c r="I438" s="531"/>
      <c r="J438" s="443"/>
      <c r="K438" s="187"/>
      <c r="L438" s="188"/>
      <c r="M438" s="189"/>
      <c r="N438" s="190"/>
      <c r="O438" s="190"/>
    </row>
    <row r="439" spans="2:15" ht="14.1" customHeight="1">
      <c r="B439" s="183"/>
      <c r="C439" s="183"/>
      <c r="D439" s="184"/>
      <c r="E439" s="185"/>
      <c r="F439" s="186"/>
      <c r="G439" s="186"/>
      <c r="H439" s="9"/>
      <c r="I439" s="531"/>
      <c r="J439" s="443"/>
      <c r="K439" s="187"/>
      <c r="L439" s="188"/>
      <c r="M439" s="189"/>
      <c r="N439" s="190"/>
      <c r="O439" s="190"/>
    </row>
    <row r="440" spans="2:15" ht="14.1" customHeight="1">
      <c r="B440" s="183"/>
      <c r="C440" s="183"/>
      <c r="D440" s="184"/>
      <c r="E440" s="185"/>
      <c r="F440" s="186"/>
      <c r="G440" s="186"/>
      <c r="H440" s="9"/>
      <c r="I440" s="531"/>
      <c r="J440" s="443"/>
      <c r="K440" s="187"/>
      <c r="L440" s="188"/>
      <c r="M440" s="189"/>
      <c r="N440" s="190"/>
      <c r="O440" s="190"/>
    </row>
    <row r="441" spans="2:15" ht="14.1" customHeight="1">
      <c r="B441" s="183"/>
      <c r="C441" s="183"/>
      <c r="D441" s="184"/>
      <c r="E441" s="185"/>
      <c r="F441" s="186"/>
      <c r="G441" s="186"/>
      <c r="H441" s="9"/>
      <c r="I441" s="531"/>
      <c r="J441" s="443"/>
      <c r="K441" s="187"/>
      <c r="L441" s="188"/>
      <c r="M441" s="189"/>
      <c r="N441" s="190"/>
      <c r="O441" s="190"/>
    </row>
    <row r="442" spans="2:15" ht="14.1" customHeight="1">
      <c r="B442" s="183"/>
      <c r="C442" s="183"/>
      <c r="D442" s="184"/>
      <c r="E442" s="185"/>
      <c r="F442" s="186"/>
      <c r="G442" s="186"/>
      <c r="H442" s="9"/>
      <c r="I442" s="531"/>
      <c r="J442" s="443"/>
      <c r="K442" s="187"/>
      <c r="L442" s="188"/>
      <c r="M442" s="189"/>
      <c r="N442" s="190"/>
      <c r="O442" s="190"/>
    </row>
    <row r="443" spans="2:15" ht="14.1" customHeight="1">
      <c r="B443" s="183"/>
      <c r="C443" s="183"/>
      <c r="D443" s="184"/>
      <c r="E443" s="185"/>
      <c r="F443" s="186"/>
      <c r="G443" s="186"/>
      <c r="H443" s="9"/>
      <c r="I443" s="531"/>
      <c r="J443" s="443"/>
      <c r="K443" s="187"/>
      <c r="L443" s="188"/>
      <c r="M443" s="189"/>
      <c r="N443" s="190"/>
      <c r="O443" s="190"/>
    </row>
    <row r="444" spans="2:15" ht="14.1" customHeight="1">
      <c r="B444" s="183"/>
      <c r="C444" s="183"/>
      <c r="D444" s="184"/>
      <c r="E444" s="185"/>
      <c r="F444" s="186"/>
      <c r="G444" s="186"/>
      <c r="H444" s="9"/>
      <c r="I444" s="531"/>
      <c r="J444" s="443"/>
      <c r="K444" s="187"/>
      <c r="L444" s="188"/>
      <c r="M444" s="189"/>
      <c r="N444" s="190"/>
      <c r="O444" s="190"/>
    </row>
    <row r="445" spans="2:15" ht="14.1" customHeight="1">
      <c r="B445" s="183"/>
      <c r="C445" s="183"/>
      <c r="D445" s="184"/>
      <c r="E445" s="185"/>
      <c r="F445" s="186"/>
      <c r="G445" s="186"/>
      <c r="H445" s="9"/>
      <c r="I445" s="531"/>
      <c r="J445" s="443"/>
      <c r="K445" s="187"/>
      <c r="L445" s="188"/>
      <c r="M445" s="189"/>
      <c r="N445" s="190"/>
      <c r="O445" s="190"/>
    </row>
    <row r="446" spans="2:15" ht="14.1" customHeight="1">
      <c r="B446" s="183"/>
      <c r="C446" s="183"/>
      <c r="D446" s="184"/>
      <c r="E446" s="185"/>
      <c r="F446" s="186"/>
      <c r="G446" s="186"/>
      <c r="H446" s="9"/>
      <c r="I446" s="531"/>
      <c r="J446" s="443"/>
      <c r="K446" s="187"/>
      <c r="L446" s="188"/>
      <c r="M446" s="189"/>
      <c r="N446" s="190"/>
      <c r="O446" s="190"/>
    </row>
    <row r="447" spans="2:15" ht="14.1" customHeight="1">
      <c r="B447" s="183"/>
      <c r="C447" s="183"/>
      <c r="D447" s="184"/>
      <c r="E447" s="185"/>
      <c r="F447" s="186"/>
      <c r="G447" s="186"/>
      <c r="H447" s="9"/>
      <c r="I447" s="531"/>
      <c r="J447" s="443"/>
      <c r="K447" s="187"/>
      <c r="L447" s="188"/>
      <c r="M447" s="189"/>
      <c r="N447" s="190"/>
      <c r="O447" s="190"/>
    </row>
    <row r="448" spans="2:15" ht="14.1" customHeight="1">
      <c r="B448" s="183"/>
      <c r="C448" s="183"/>
      <c r="D448" s="184"/>
      <c r="E448" s="185"/>
      <c r="F448" s="186"/>
      <c r="G448" s="186"/>
      <c r="H448" s="9"/>
      <c r="I448" s="531"/>
      <c r="J448" s="443"/>
      <c r="K448" s="187"/>
      <c r="L448" s="188"/>
      <c r="M448" s="189"/>
      <c r="N448" s="190"/>
      <c r="O448" s="190"/>
    </row>
    <row r="449" spans="2:15" ht="14.1" customHeight="1">
      <c r="B449" s="183"/>
      <c r="C449" s="183"/>
      <c r="D449" s="184"/>
      <c r="E449" s="185"/>
      <c r="F449" s="186"/>
      <c r="G449" s="186"/>
      <c r="H449" s="9"/>
      <c r="I449" s="531"/>
      <c r="J449" s="443"/>
      <c r="K449" s="187"/>
      <c r="L449" s="188"/>
      <c r="M449" s="189"/>
      <c r="N449" s="190"/>
      <c r="O449" s="190"/>
    </row>
    <row r="450" spans="2:15" ht="14.1" customHeight="1">
      <c r="B450" s="183"/>
      <c r="C450" s="183"/>
      <c r="D450" s="184"/>
      <c r="E450" s="185"/>
      <c r="F450" s="186"/>
      <c r="G450" s="186"/>
      <c r="H450" s="9"/>
      <c r="I450" s="531"/>
      <c r="J450" s="443"/>
      <c r="K450" s="187"/>
      <c r="L450" s="188"/>
      <c r="M450" s="189"/>
      <c r="N450" s="190"/>
      <c r="O450" s="190"/>
    </row>
    <row r="451" spans="2:15" ht="14.1" customHeight="1">
      <c r="B451" s="183"/>
      <c r="C451" s="183"/>
      <c r="D451" s="184"/>
      <c r="E451" s="185"/>
      <c r="F451" s="186"/>
      <c r="G451" s="186"/>
      <c r="H451" s="9"/>
      <c r="I451" s="531"/>
      <c r="J451" s="443"/>
      <c r="K451" s="187"/>
      <c r="L451" s="188"/>
      <c r="M451" s="189"/>
      <c r="N451" s="190"/>
      <c r="O451" s="190"/>
    </row>
    <row r="452" spans="2:15" ht="14.1" customHeight="1">
      <c r="B452" s="183"/>
      <c r="C452" s="183"/>
      <c r="D452" s="184"/>
      <c r="E452" s="185"/>
      <c r="F452" s="186"/>
      <c r="G452" s="186"/>
      <c r="H452" s="9"/>
      <c r="I452" s="531"/>
      <c r="J452" s="443"/>
      <c r="K452" s="187"/>
      <c r="L452" s="188"/>
      <c r="M452" s="189"/>
      <c r="N452" s="190"/>
      <c r="O452" s="190"/>
    </row>
    <row r="453" spans="2:15" ht="14.1" customHeight="1">
      <c r="B453" s="183"/>
      <c r="C453" s="183"/>
      <c r="D453" s="184"/>
      <c r="E453" s="185"/>
      <c r="F453" s="186"/>
      <c r="G453" s="186"/>
      <c r="H453" s="9"/>
      <c r="I453" s="531"/>
      <c r="J453" s="443"/>
      <c r="K453" s="187"/>
      <c r="L453" s="188"/>
      <c r="M453" s="189"/>
      <c r="N453" s="190"/>
      <c r="O453" s="190"/>
    </row>
    <row r="454" spans="2:15" ht="14.1" customHeight="1">
      <c r="B454" s="183"/>
      <c r="C454" s="183"/>
      <c r="D454" s="184"/>
      <c r="E454" s="185"/>
      <c r="F454" s="186"/>
      <c r="G454" s="186"/>
      <c r="H454" s="9"/>
      <c r="I454" s="531"/>
      <c r="J454" s="443"/>
      <c r="K454" s="187"/>
      <c r="L454" s="188"/>
      <c r="M454" s="189"/>
      <c r="N454" s="190"/>
      <c r="O454" s="190"/>
    </row>
    <row r="455" spans="2:15" ht="14.1" customHeight="1">
      <c r="B455" s="183"/>
      <c r="C455" s="183"/>
      <c r="D455" s="184"/>
      <c r="E455" s="185"/>
      <c r="F455" s="186"/>
      <c r="G455" s="186"/>
      <c r="H455" s="9"/>
      <c r="I455" s="531"/>
      <c r="J455" s="443"/>
      <c r="K455" s="187"/>
      <c r="L455" s="188"/>
      <c r="M455" s="189"/>
      <c r="N455" s="190"/>
      <c r="O455" s="190"/>
    </row>
    <row r="456" spans="2:15" ht="14.1" customHeight="1">
      <c r="B456" s="183"/>
      <c r="C456" s="183"/>
      <c r="D456" s="184"/>
      <c r="E456" s="185"/>
      <c r="F456" s="186"/>
      <c r="G456" s="186"/>
      <c r="H456" s="9"/>
      <c r="I456" s="531"/>
      <c r="J456" s="443"/>
      <c r="K456" s="187"/>
      <c r="L456" s="188"/>
      <c r="M456" s="189"/>
      <c r="N456" s="190"/>
      <c r="O456" s="190"/>
    </row>
    <row r="457" spans="2:15" ht="14.1" customHeight="1">
      <c r="B457" s="183"/>
      <c r="C457" s="183"/>
      <c r="D457" s="184"/>
      <c r="E457" s="185"/>
      <c r="F457" s="186"/>
      <c r="G457" s="186"/>
      <c r="H457" s="9"/>
      <c r="I457" s="531"/>
      <c r="J457" s="443"/>
      <c r="K457" s="187"/>
      <c r="L457" s="188"/>
      <c r="M457" s="189"/>
      <c r="N457" s="190"/>
      <c r="O457" s="190"/>
    </row>
    <row r="458" spans="2:15" ht="14.1" customHeight="1">
      <c r="B458" s="183"/>
      <c r="C458" s="183"/>
      <c r="D458" s="184"/>
      <c r="E458" s="185"/>
      <c r="F458" s="186"/>
      <c r="G458" s="186"/>
      <c r="H458" s="9"/>
      <c r="I458" s="531"/>
      <c r="J458" s="443"/>
      <c r="K458" s="187"/>
      <c r="L458" s="188"/>
      <c r="M458" s="189"/>
      <c r="N458" s="190"/>
      <c r="O458" s="190"/>
    </row>
    <row r="459" spans="2:15" ht="14.1" customHeight="1">
      <c r="B459" s="183"/>
      <c r="C459" s="183"/>
      <c r="D459" s="184"/>
      <c r="E459" s="185"/>
      <c r="F459" s="186"/>
      <c r="G459" s="186"/>
      <c r="H459" s="9"/>
      <c r="I459" s="531"/>
      <c r="J459" s="443"/>
      <c r="K459" s="187"/>
      <c r="L459" s="188"/>
      <c r="M459" s="189"/>
      <c r="N459" s="190"/>
      <c r="O459" s="190"/>
    </row>
    <row r="460" spans="2:15" ht="14.1" customHeight="1">
      <c r="B460" s="183"/>
      <c r="C460" s="183"/>
      <c r="D460" s="184"/>
      <c r="E460" s="185"/>
      <c r="F460" s="186"/>
      <c r="G460" s="186"/>
      <c r="H460" s="9"/>
      <c r="I460" s="531"/>
      <c r="J460" s="443"/>
      <c r="K460" s="187"/>
      <c r="L460" s="188"/>
      <c r="M460" s="189"/>
      <c r="N460" s="190"/>
      <c r="O460" s="190"/>
    </row>
    <row r="461" spans="2:15" ht="14.1" customHeight="1">
      <c r="B461" s="183"/>
      <c r="C461" s="183"/>
      <c r="D461" s="184"/>
      <c r="E461" s="185"/>
      <c r="F461" s="186"/>
      <c r="G461" s="186"/>
      <c r="H461" s="9"/>
      <c r="I461" s="531"/>
      <c r="J461" s="443"/>
      <c r="K461" s="187"/>
      <c r="L461" s="188"/>
      <c r="M461" s="189"/>
      <c r="N461" s="190"/>
      <c r="O461" s="190"/>
    </row>
    <row r="462" spans="2:15" ht="14.1" customHeight="1">
      <c r="B462" s="183"/>
      <c r="C462" s="183"/>
      <c r="D462" s="184"/>
      <c r="E462" s="185"/>
      <c r="F462" s="186"/>
      <c r="G462" s="186"/>
      <c r="H462" s="9"/>
      <c r="I462" s="531"/>
      <c r="J462" s="443"/>
      <c r="K462" s="187"/>
      <c r="L462" s="188"/>
      <c r="M462" s="189"/>
      <c r="N462" s="190"/>
      <c r="O462" s="190"/>
    </row>
    <row r="463" spans="2:15" ht="14.1" customHeight="1">
      <c r="B463" s="183"/>
      <c r="C463" s="183"/>
      <c r="D463" s="184"/>
      <c r="E463" s="185"/>
      <c r="F463" s="186"/>
      <c r="G463" s="186"/>
      <c r="H463" s="9"/>
      <c r="I463" s="531"/>
      <c r="J463" s="443"/>
      <c r="K463" s="187"/>
      <c r="L463" s="188"/>
      <c r="M463" s="189"/>
      <c r="N463" s="190"/>
      <c r="O463" s="190"/>
    </row>
    <row r="464" spans="2:15" ht="14.1" customHeight="1">
      <c r="B464" s="183"/>
      <c r="C464" s="183"/>
      <c r="D464" s="184"/>
      <c r="E464" s="185"/>
      <c r="F464" s="186"/>
      <c r="G464" s="186"/>
      <c r="H464" s="9"/>
      <c r="I464" s="531"/>
      <c r="J464" s="443"/>
      <c r="K464" s="187"/>
      <c r="L464" s="188"/>
      <c r="M464" s="189"/>
      <c r="N464" s="190"/>
      <c r="O464" s="190"/>
    </row>
    <row r="465" spans="2:15" ht="14.1" customHeight="1">
      <c r="B465" s="183"/>
      <c r="C465" s="183"/>
      <c r="D465" s="184"/>
      <c r="E465" s="185"/>
      <c r="F465" s="186"/>
      <c r="G465" s="186"/>
      <c r="H465" s="9"/>
      <c r="I465" s="531"/>
      <c r="J465" s="443"/>
      <c r="K465" s="187"/>
      <c r="L465" s="188"/>
      <c r="M465" s="189"/>
      <c r="N465" s="190"/>
      <c r="O465" s="190"/>
    </row>
    <row r="466" spans="2:15" ht="14.1" customHeight="1">
      <c r="B466" s="183"/>
      <c r="C466" s="183"/>
      <c r="D466" s="184"/>
      <c r="E466" s="185"/>
      <c r="F466" s="186"/>
      <c r="G466" s="186"/>
      <c r="H466" s="9"/>
      <c r="I466" s="531"/>
      <c r="J466" s="443"/>
      <c r="K466" s="187"/>
      <c r="L466" s="188"/>
      <c r="M466" s="189"/>
      <c r="N466" s="190"/>
      <c r="O466" s="190"/>
    </row>
    <row r="467" spans="2:15" ht="14.1" customHeight="1">
      <c r="B467" s="183"/>
      <c r="C467" s="183"/>
      <c r="D467" s="184"/>
      <c r="E467" s="185"/>
      <c r="F467" s="186"/>
      <c r="G467" s="186"/>
      <c r="H467" s="9"/>
      <c r="I467" s="531"/>
      <c r="J467" s="443"/>
      <c r="K467" s="187"/>
      <c r="L467" s="188"/>
      <c r="M467" s="189"/>
      <c r="N467" s="190"/>
      <c r="O467" s="190"/>
    </row>
    <row r="468" spans="2:15" ht="14.1" customHeight="1">
      <c r="B468" s="183"/>
      <c r="C468" s="183"/>
      <c r="D468" s="184"/>
      <c r="E468" s="185"/>
      <c r="F468" s="186"/>
      <c r="G468" s="186"/>
      <c r="H468" s="9"/>
      <c r="I468" s="531"/>
      <c r="J468" s="443"/>
      <c r="K468" s="187"/>
      <c r="L468" s="188"/>
      <c r="M468" s="189"/>
      <c r="N468" s="190"/>
      <c r="O468" s="190"/>
    </row>
    <row r="469" spans="2:15" ht="14.1" customHeight="1">
      <c r="B469" s="183"/>
      <c r="C469" s="183"/>
      <c r="D469" s="184"/>
      <c r="E469" s="185"/>
      <c r="F469" s="186"/>
      <c r="G469" s="186"/>
      <c r="H469" s="9"/>
      <c r="I469" s="531"/>
      <c r="J469" s="443"/>
      <c r="K469" s="187"/>
      <c r="L469" s="188"/>
      <c r="M469" s="189"/>
      <c r="N469" s="190"/>
      <c r="O469" s="190"/>
    </row>
    <row r="470" spans="2:15" ht="14.1" customHeight="1">
      <c r="B470" s="183"/>
      <c r="C470" s="183"/>
      <c r="D470" s="184"/>
      <c r="E470" s="185"/>
      <c r="F470" s="186"/>
      <c r="G470" s="186"/>
      <c r="H470" s="9"/>
      <c r="I470" s="531"/>
      <c r="J470" s="443"/>
      <c r="K470" s="187"/>
      <c r="L470" s="188"/>
      <c r="M470" s="189"/>
      <c r="N470" s="190"/>
      <c r="O470" s="190"/>
    </row>
    <row r="471" spans="2:15" ht="14.1" customHeight="1">
      <c r="B471" s="183"/>
      <c r="C471" s="183"/>
      <c r="D471" s="184"/>
      <c r="E471" s="185"/>
      <c r="F471" s="186"/>
      <c r="G471" s="186"/>
      <c r="H471" s="9"/>
      <c r="I471" s="531"/>
      <c r="J471" s="443"/>
      <c r="K471" s="187"/>
      <c r="L471" s="188"/>
      <c r="M471" s="189"/>
      <c r="N471" s="190"/>
      <c r="O471" s="190"/>
    </row>
    <row r="472" spans="2:15" ht="14.1" customHeight="1">
      <c r="B472" s="183"/>
      <c r="C472" s="183"/>
      <c r="D472" s="184"/>
      <c r="E472" s="185"/>
      <c r="F472" s="186"/>
      <c r="G472" s="186"/>
      <c r="H472" s="9"/>
      <c r="I472" s="531"/>
      <c r="J472" s="443"/>
      <c r="K472" s="187"/>
      <c r="L472" s="188"/>
      <c r="M472" s="189"/>
      <c r="N472" s="190"/>
      <c r="O472" s="190"/>
    </row>
    <row r="473" spans="2:15" ht="14.1" customHeight="1">
      <c r="B473" s="183"/>
      <c r="C473" s="183"/>
      <c r="D473" s="184"/>
      <c r="E473" s="185"/>
      <c r="F473" s="186"/>
      <c r="G473" s="186"/>
      <c r="H473" s="9"/>
      <c r="I473" s="531"/>
      <c r="J473" s="443"/>
      <c r="K473" s="187"/>
      <c r="L473" s="188"/>
      <c r="M473" s="189"/>
      <c r="N473" s="190"/>
      <c r="O473" s="190"/>
    </row>
    <row r="474" spans="2:15" ht="14.1" customHeight="1">
      <c r="B474" s="183"/>
      <c r="C474" s="183"/>
      <c r="D474" s="184"/>
      <c r="E474" s="185"/>
      <c r="F474" s="186"/>
      <c r="G474" s="186"/>
      <c r="H474" s="9"/>
      <c r="I474" s="531"/>
      <c r="J474" s="443"/>
      <c r="K474" s="187"/>
      <c r="L474" s="188"/>
      <c r="M474" s="189"/>
      <c r="N474" s="190"/>
      <c r="O474" s="190"/>
    </row>
    <row r="475" spans="2:15" ht="14.1" customHeight="1">
      <c r="B475" s="183"/>
      <c r="C475" s="183"/>
      <c r="D475" s="184"/>
      <c r="E475" s="185"/>
      <c r="F475" s="186"/>
      <c r="G475" s="186"/>
      <c r="H475" s="9"/>
      <c r="I475" s="531"/>
      <c r="J475" s="443"/>
      <c r="K475" s="187"/>
      <c r="L475" s="188"/>
      <c r="M475" s="189"/>
      <c r="N475" s="190"/>
      <c r="O475" s="190"/>
    </row>
    <row r="476" spans="2:15" ht="14.1" customHeight="1">
      <c r="B476" s="183"/>
      <c r="C476" s="183"/>
      <c r="D476" s="184"/>
      <c r="E476" s="185"/>
      <c r="F476" s="186"/>
      <c r="G476" s="186"/>
      <c r="H476" s="9"/>
      <c r="I476" s="531"/>
      <c r="J476" s="443"/>
      <c r="K476" s="187"/>
      <c r="L476" s="188"/>
      <c r="M476" s="189"/>
      <c r="N476" s="190"/>
      <c r="O476" s="190"/>
    </row>
    <row r="477" spans="2:15" ht="14.1" customHeight="1">
      <c r="B477" s="183"/>
      <c r="C477" s="183"/>
      <c r="D477" s="184"/>
      <c r="E477" s="185"/>
      <c r="F477" s="186"/>
      <c r="G477" s="186"/>
      <c r="H477" s="9"/>
      <c r="I477" s="531"/>
      <c r="J477" s="443"/>
      <c r="K477" s="187"/>
      <c r="L477" s="188"/>
      <c r="M477" s="189"/>
      <c r="N477" s="190"/>
      <c r="O477" s="190"/>
    </row>
    <row r="478" spans="2:15" ht="14.1" customHeight="1">
      <c r="B478" s="183"/>
      <c r="C478" s="183"/>
      <c r="D478" s="184"/>
      <c r="E478" s="185"/>
      <c r="F478" s="186"/>
      <c r="G478" s="186"/>
      <c r="H478" s="9"/>
      <c r="I478" s="531"/>
      <c r="J478" s="443"/>
      <c r="K478" s="187"/>
      <c r="L478" s="188"/>
      <c r="M478" s="189"/>
      <c r="N478" s="190"/>
      <c r="O478" s="190"/>
    </row>
    <row r="479" spans="2:15" ht="14.1" customHeight="1">
      <c r="B479" s="183"/>
      <c r="C479" s="183"/>
      <c r="D479" s="184"/>
      <c r="E479" s="185"/>
      <c r="F479" s="186"/>
      <c r="G479" s="186"/>
      <c r="H479" s="9"/>
      <c r="I479" s="531"/>
      <c r="J479" s="443"/>
      <c r="K479" s="187"/>
      <c r="L479" s="188"/>
      <c r="M479" s="189"/>
      <c r="N479" s="190"/>
      <c r="O479" s="190"/>
    </row>
    <row r="480" spans="2:15" ht="14.1" customHeight="1">
      <c r="B480" s="183"/>
      <c r="C480" s="183"/>
      <c r="D480" s="184"/>
      <c r="E480" s="185"/>
      <c r="F480" s="186"/>
      <c r="G480" s="186"/>
      <c r="H480" s="9"/>
      <c r="I480" s="531"/>
      <c r="J480" s="443"/>
      <c r="K480" s="187"/>
      <c r="L480" s="188"/>
      <c r="M480" s="189"/>
      <c r="N480" s="190"/>
      <c r="O480" s="190"/>
    </row>
    <row r="481" spans="2:15" ht="14.1" customHeight="1">
      <c r="B481" s="183"/>
      <c r="C481" s="183"/>
      <c r="D481" s="184"/>
      <c r="E481" s="185"/>
      <c r="F481" s="186"/>
      <c r="G481" s="186"/>
      <c r="H481" s="9"/>
      <c r="I481" s="531"/>
      <c r="J481" s="443"/>
      <c r="K481" s="187"/>
      <c r="L481" s="188"/>
      <c r="M481" s="189"/>
      <c r="N481" s="190"/>
      <c r="O481" s="190"/>
    </row>
    <row r="482" spans="2:15" ht="14.1" customHeight="1">
      <c r="B482" s="183"/>
      <c r="C482" s="183"/>
      <c r="D482" s="184"/>
      <c r="E482" s="185"/>
      <c r="F482" s="186"/>
      <c r="G482" s="186"/>
      <c r="H482" s="9"/>
      <c r="I482" s="531"/>
      <c r="J482" s="443"/>
      <c r="K482" s="187"/>
      <c r="L482" s="188"/>
      <c r="M482" s="189"/>
      <c r="N482" s="190"/>
      <c r="O482" s="190"/>
    </row>
    <row r="483" spans="2:15" ht="14.1" customHeight="1">
      <c r="B483" s="183"/>
      <c r="C483" s="183"/>
      <c r="D483" s="184"/>
      <c r="E483" s="185"/>
      <c r="F483" s="186"/>
      <c r="G483" s="186"/>
      <c r="H483" s="9"/>
      <c r="I483" s="531"/>
      <c r="J483" s="443"/>
      <c r="K483" s="187"/>
      <c r="L483" s="188"/>
      <c r="M483" s="189"/>
      <c r="N483" s="190"/>
      <c r="O483" s="190"/>
    </row>
    <row r="484" spans="2:15" ht="14.1" customHeight="1">
      <c r="B484" s="183"/>
      <c r="C484" s="183"/>
      <c r="D484" s="184"/>
      <c r="E484" s="185"/>
      <c r="F484" s="186"/>
      <c r="G484" s="186"/>
      <c r="H484" s="9"/>
      <c r="I484" s="531"/>
      <c r="J484" s="443"/>
      <c r="K484" s="187"/>
      <c r="L484" s="188"/>
      <c r="M484" s="189"/>
      <c r="N484" s="190"/>
      <c r="O484" s="190"/>
    </row>
    <row r="485" spans="2:15" ht="14.1" customHeight="1">
      <c r="B485" s="183"/>
      <c r="C485" s="183"/>
      <c r="D485" s="184"/>
      <c r="E485" s="185"/>
      <c r="F485" s="186"/>
      <c r="G485" s="186"/>
      <c r="H485" s="9"/>
      <c r="I485" s="531"/>
      <c r="J485" s="443"/>
      <c r="K485" s="187"/>
      <c r="L485" s="188"/>
      <c r="M485" s="189"/>
      <c r="N485" s="190"/>
      <c r="O485" s="190"/>
    </row>
    <row r="486" spans="2:15" ht="14.1" customHeight="1">
      <c r="B486" s="183"/>
      <c r="C486" s="183"/>
      <c r="D486" s="184"/>
      <c r="E486" s="185"/>
      <c r="F486" s="186"/>
      <c r="G486" s="186"/>
      <c r="H486" s="9"/>
      <c r="I486" s="531"/>
      <c r="J486" s="443"/>
      <c r="K486" s="187"/>
      <c r="L486" s="188"/>
      <c r="M486" s="189"/>
      <c r="N486" s="190"/>
      <c r="O486" s="190"/>
    </row>
    <row r="487" spans="2:15" ht="14.1" customHeight="1">
      <c r="B487" s="183"/>
      <c r="C487" s="183"/>
      <c r="D487" s="184"/>
      <c r="E487" s="185"/>
      <c r="F487" s="186"/>
      <c r="G487" s="186"/>
      <c r="H487" s="9"/>
      <c r="I487" s="531"/>
      <c r="J487" s="443"/>
      <c r="K487" s="187"/>
      <c r="L487" s="188"/>
      <c r="M487" s="189"/>
      <c r="N487" s="190"/>
      <c r="O487" s="190"/>
    </row>
    <row r="488" spans="2:15" ht="14.1" customHeight="1">
      <c r="B488" s="183"/>
      <c r="C488" s="183"/>
      <c r="D488" s="184"/>
      <c r="E488" s="185"/>
      <c r="F488" s="186"/>
      <c r="G488" s="186"/>
      <c r="H488" s="9"/>
      <c r="I488" s="531"/>
      <c r="J488" s="443"/>
      <c r="K488" s="187"/>
      <c r="L488" s="188"/>
      <c r="M488" s="189"/>
      <c r="N488" s="190"/>
      <c r="O488" s="190"/>
    </row>
    <row r="489" spans="2:15" ht="14.1" customHeight="1">
      <c r="B489" s="183"/>
      <c r="C489" s="183"/>
      <c r="D489" s="184"/>
      <c r="E489" s="185"/>
      <c r="F489" s="186"/>
      <c r="G489" s="186"/>
      <c r="H489" s="9"/>
      <c r="I489" s="531"/>
      <c r="J489" s="443"/>
      <c r="K489" s="187"/>
      <c r="L489" s="188"/>
      <c r="M489" s="189"/>
      <c r="N489" s="190"/>
      <c r="O489" s="190"/>
    </row>
    <row r="490" spans="2:15" ht="14.1" customHeight="1">
      <c r="B490" s="183"/>
      <c r="C490" s="183"/>
      <c r="D490" s="184"/>
      <c r="E490" s="185"/>
      <c r="F490" s="186"/>
      <c r="G490" s="186"/>
      <c r="H490" s="9"/>
      <c r="I490" s="531"/>
      <c r="J490" s="443"/>
      <c r="K490" s="187"/>
      <c r="L490" s="188"/>
      <c r="M490" s="189"/>
      <c r="N490" s="190"/>
      <c r="O490" s="190"/>
    </row>
    <row r="491" spans="2:15" ht="14.1" customHeight="1">
      <c r="B491" s="183"/>
      <c r="C491" s="183"/>
      <c r="D491" s="184"/>
      <c r="E491" s="185"/>
      <c r="F491" s="186"/>
      <c r="G491" s="186"/>
      <c r="H491" s="9"/>
      <c r="I491" s="531"/>
      <c r="J491" s="443"/>
      <c r="K491" s="187"/>
      <c r="L491" s="188"/>
      <c r="M491" s="189"/>
      <c r="N491" s="190"/>
      <c r="O491" s="190"/>
    </row>
    <row r="492" spans="2:15" ht="14.1" customHeight="1">
      <c r="B492" s="183"/>
      <c r="C492" s="183"/>
      <c r="D492" s="184"/>
      <c r="E492" s="185"/>
      <c r="F492" s="186"/>
      <c r="G492" s="186"/>
      <c r="H492" s="9"/>
      <c r="I492" s="531"/>
      <c r="J492" s="443"/>
      <c r="K492" s="187"/>
      <c r="L492" s="188"/>
      <c r="M492" s="189"/>
      <c r="N492" s="190"/>
      <c r="O492" s="190"/>
    </row>
    <row r="493" spans="2:15" ht="14.1" customHeight="1">
      <c r="B493" s="183"/>
      <c r="C493" s="183"/>
      <c r="D493" s="184"/>
      <c r="E493" s="185"/>
      <c r="F493" s="186"/>
      <c r="G493" s="186"/>
      <c r="H493" s="9"/>
      <c r="I493" s="531"/>
      <c r="J493" s="443"/>
      <c r="K493" s="187"/>
      <c r="L493" s="188"/>
      <c r="M493" s="189"/>
      <c r="N493" s="190"/>
      <c r="O493" s="190"/>
    </row>
    <row r="494" spans="2:15" ht="14.1" customHeight="1">
      <c r="B494" s="183"/>
      <c r="C494" s="183"/>
      <c r="D494" s="184"/>
      <c r="E494" s="185"/>
      <c r="F494" s="186"/>
      <c r="G494" s="186"/>
      <c r="H494" s="9"/>
      <c r="I494" s="531"/>
      <c r="J494" s="443"/>
      <c r="K494" s="187"/>
      <c r="L494" s="188"/>
      <c r="M494" s="189"/>
      <c r="N494" s="190"/>
      <c r="O494" s="190"/>
    </row>
    <row r="495" spans="2:15" ht="14.1" customHeight="1">
      <c r="B495" s="183"/>
      <c r="C495" s="183"/>
      <c r="D495" s="184"/>
      <c r="E495" s="185"/>
      <c r="F495" s="186"/>
      <c r="G495" s="186"/>
      <c r="H495" s="9"/>
      <c r="I495" s="531"/>
      <c r="J495" s="443"/>
      <c r="K495" s="187"/>
      <c r="L495" s="188"/>
      <c r="M495" s="189"/>
      <c r="N495" s="190"/>
      <c r="O495" s="190"/>
    </row>
    <row r="496" spans="2:15" ht="14.1" customHeight="1">
      <c r="B496" s="183"/>
      <c r="C496" s="183"/>
      <c r="D496" s="184"/>
      <c r="E496" s="185"/>
      <c r="F496" s="186"/>
      <c r="G496" s="186"/>
      <c r="H496" s="9"/>
      <c r="I496" s="531"/>
      <c r="J496" s="443"/>
      <c r="K496" s="187"/>
      <c r="L496" s="188"/>
      <c r="M496" s="189"/>
      <c r="N496" s="190"/>
      <c r="O496" s="190"/>
    </row>
    <row r="497" spans="2:15" ht="14.1" customHeight="1">
      <c r="B497" s="183"/>
      <c r="C497" s="183"/>
      <c r="D497" s="184"/>
      <c r="E497" s="185"/>
      <c r="F497" s="186"/>
      <c r="G497" s="186"/>
      <c r="H497" s="9"/>
      <c r="I497" s="531"/>
      <c r="J497" s="443"/>
      <c r="K497" s="187"/>
      <c r="L497" s="188"/>
      <c r="M497" s="189"/>
      <c r="N497" s="190"/>
      <c r="O497" s="190"/>
    </row>
    <row r="498" spans="2:15" ht="14.1" customHeight="1">
      <c r="B498" s="183"/>
      <c r="C498" s="183"/>
      <c r="D498" s="184"/>
      <c r="E498" s="185"/>
      <c r="F498" s="186"/>
      <c r="G498" s="186"/>
      <c r="H498" s="9"/>
      <c r="I498" s="531"/>
      <c r="J498" s="443"/>
      <c r="K498" s="187"/>
      <c r="L498" s="188"/>
      <c r="M498" s="189"/>
      <c r="N498" s="190"/>
      <c r="O498" s="190"/>
    </row>
    <row r="499" spans="2:15" ht="14.1" customHeight="1">
      <c r="B499" s="183"/>
      <c r="C499" s="183"/>
      <c r="D499" s="184"/>
      <c r="E499" s="185"/>
      <c r="F499" s="186"/>
      <c r="G499" s="186"/>
      <c r="H499" s="9"/>
      <c r="I499" s="531"/>
      <c r="J499" s="443"/>
      <c r="K499" s="187"/>
      <c r="L499" s="188"/>
      <c r="M499" s="189"/>
      <c r="N499" s="190"/>
      <c r="O499" s="190"/>
    </row>
    <row r="500" spans="2:15" ht="14.1" customHeight="1">
      <c r="B500" s="183"/>
      <c r="C500" s="183"/>
      <c r="D500" s="184"/>
      <c r="E500" s="185"/>
      <c r="F500" s="186"/>
      <c r="G500" s="186"/>
      <c r="H500" s="9"/>
      <c r="I500" s="531"/>
      <c r="J500" s="443"/>
      <c r="K500" s="187"/>
      <c r="L500" s="188"/>
      <c r="M500" s="189"/>
      <c r="N500" s="190"/>
      <c r="O500" s="190"/>
    </row>
    <row r="501" spans="2:15" ht="14.1" customHeight="1">
      <c r="B501" s="183"/>
      <c r="C501" s="183"/>
      <c r="D501" s="184"/>
      <c r="E501" s="185"/>
      <c r="F501" s="186"/>
      <c r="G501" s="186"/>
      <c r="H501" s="9"/>
      <c r="I501" s="531"/>
      <c r="J501" s="443"/>
      <c r="K501" s="187"/>
      <c r="L501" s="188"/>
      <c r="M501" s="189"/>
      <c r="N501" s="190"/>
      <c r="O501" s="190"/>
    </row>
    <row r="502" spans="2:15" ht="14.1" customHeight="1">
      <c r="B502" s="183"/>
      <c r="C502" s="183"/>
      <c r="D502" s="184"/>
      <c r="E502" s="185"/>
      <c r="F502" s="186"/>
      <c r="G502" s="186"/>
      <c r="H502" s="9"/>
      <c r="I502" s="531"/>
      <c r="J502" s="443"/>
      <c r="K502" s="187"/>
      <c r="L502" s="188"/>
      <c r="M502" s="189"/>
      <c r="N502" s="190"/>
      <c r="O502" s="190"/>
    </row>
    <row r="503" spans="2:15" ht="14.1" customHeight="1">
      <c r="B503" s="183"/>
      <c r="C503" s="183"/>
      <c r="D503" s="184"/>
      <c r="E503" s="185"/>
      <c r="F503" s="186"/>
      <c r="G503" s="186"/>
      <c r="H503" s="9"/>
      <c r="I503" s="531"/>
      <c r="J503" s="443"/>
      <c r="K503" s="187"/>
      <c r="L503" s="188"/>
      <c r="M503" s="189"/>
      <c r="N503" s="190"/>
      <c r="O503" s="190"/>
    </row>
    <row r="504" spans="2:15" ht="14.1" customHeight="1">
      <c r="B504" s="183"/>
      <c r="C504" s="183"/>
      <c r="D504" s="184"/>
      <c r="E504" s="185"/>
      <c r="F504" s="186"/>
      <c r="G504" s="186"/>
      <c r="H504" s="9"/>
      <c r="I504" s="531"/>
      <c r="J504" s="443"/>
      <c r="K504" s="187"/>
      <c r="L504" s="188"/>
      <c r="M504" s="189"/>
      <c r="N504" s="190"/>
      <c r="O504" s="190"/>
    </row>
    <row r="505" spans="2:15" ht="14.1" customHeight="1">
      <c r="B505" s="183"/>
      <c r="C505" s="183"/>
      <c r="D505" s="184"/>
      <c r="E505" s="185"/>
      <c r="F505" s="186"/>
      <c r="G505" s="186"/>
      <c r="H505" s="9"/>
      <c r="I505" s="531"/>
      <c r="J505" s="443"/>
      <c r="K505" s="187"/>
      <c r="L505" s="188"/>
      <c r="M505" s="189"/>
      <c r="N505" s="190"/>
      <c r="O505" s="190"/>
    </row>
    <row r="506" spans="2:15" ht="14.1" customHeight="1">
      <c r="B506" s="183"/>
      <c r="C506" s="183"/>
      <c r="D506" s="184"/>
      <c r="E506" s="185"/>
      <c r="F506" s="186"/>
      <c r="G506" s="186"/>
      <c r="H506" s="9"/>
      <c r="I506" s="531"/>
      <c r="J506" s="443"/>
      <c r="K506" s="187"/>
      <c r="L506" s="188"/>
      <c r="M506" s="189"/>
      <c r="N506" s="190"/>
      <c r="O506" s="190"/>
    </row>
    <row r="507" spans="2:15" ht="14.1" customHeight="1">
      <c r="B507" s="183"/>
      <c r="C507" s="183"/>
      <c r="D507" s="184"/>
      <c r="E507" s="185"/>
      <c r="F507" s="186"/>
      <c r="G507" s="186"/>
      <c r="H507" s="9"/>
      <c r="I507" s="531"/>
      <c r="J507" s="443"/>
      <c r="K507" s="187"/>
      <c r="L507" s="188"/>
      <c r="M507" s="189"/>
      <c r="N507" s="190"/>
      <c r="O507" s="190"/>
    </row>
    <row r="508" spans="2:15" ht="14.1" customHeight="1">
      <c r="B508" s="183"/>
      <c r="C508" s="183"/>
      <c r="D508" s="184"/>
      <c r="E508" s="185"/>
      <c r="F508" s="186"/>
      <c r="G508" s="186"/>
      <c r="H508" s="9"/>
      <c r="I508" s="531"/>
      <c r="J508" s="443"/>
      <c r="K508" s="187"/>
      <c r="L508" s="188"/>
      <c r="M508" s="189"/>
      <c r="N508" s="190"/>
      <c r="O508" s="190"/>
    </row>
    <row r="509" spans="2:15" ht="14.1" customHeight="1">
      <c r="B509" s="183"/>
      <c r="C509" s="183"/>
      <c r="D509" s="184"/>
      <c r="E509" s="185"/>
      <c r="F509" s="186"/>
      <c r="G509" s="186"/>
      <c r="H509" s="9"/>
      <c r="I509" s="531"/>
      <c r="J509" s="443"/>
      <c r="K509" s="187"/>
      <c r="L509" s="188"/>
      <c r="M509" s="189"/>
      <c r="N509" s="190"/>
      <c r="O509" s="190"/>
    </row>
    <row r="510" spans="2:15" ht="14.1" customHeight="1">
      <c r="B510" s="183"/>
      <c r="C510" s="183"/>
      <c r="D510" s="184"/>
      <c r="E510" s="185"/>
      <c r="F510" s="186"/>
      <c r="G510" s="186"/>
      <c r="H510" s="9"/>
      <c r="I510" s="531"/>
      <c r="J510" s="443"/>
      <c r="K510" s="187"/>
      <c r="L510" s="188"/>
      <c r="M510" s="189"/>
      <c r="N510" s="190"/>
      <c r="O510" s="190"/>
    </row>
    <row r="511" spans="2:15" ht="14.1" customHeight="1">
      <c r="B511" s="183"/>
      <c r="C511" s="183"/>
      <c r="D511" s="184"/>
      <c r="E511" s="185"/>
      <c r="F511" s="186"/>
      <c r="G511" s="186"/>
      <c r="H511" s="9"/>
      <c r="I511" s="531"/>
      <c r="J511" s="443"/>
      <c r="K511" s="187"/>
      <c r="L511" s="188"/>
      <c r="M511" s="189"/>
      <c r="N511" s="190"/>
      <c r="O511" s="190"/>
    </row>
    <row r="512" spans="2:15" ht="14.1" customHeight="1">
      <c r="B512" s="183"/>
      <c r="C512" s="183"/>
      <c r="D512" s="184"/>
      <c r="E512" s="185"/>
      <c r="F512" s="186"/>
      <c r="G512" s="186"/>
      <c r="H512" s="9"/>
      <c r="I512" s="531"/>
      <c r="J512" s="443"/>
      <c r="K512" s="187"/>
      <c r="L512" s="188"/>
      <c r="M512" s="189"/>
      <c r="N512" s="190"/>
      <c r="O512" s="190"/>
    </row>
    <row r="513" spans="2:15" ht="14.1" customHeight="1">
      <c r="B513" s="183"/>
      <c r="C513" s="183"/>
      <c r="D513" s="184"/>
      <c r="E513" s="185"/>
      <c r="F513" s="186"/>
      <c r="G513" s="186"/>
      <c r="H513" s="9"/>
      <c r="I513" s="531"/>
      <c r="J513" s="443"/>
      <c r="K513" s="187"/>
      <c r="L513" s="188"/>
      <c r="M513" s="189"/>
      <c r="N513" s="190"/>
      <c r="O513" s="190"/>
    </row>
    <row r="514" spans="2:15" ht="14.1" customHeight="1">
      <c r="B514" s="183"/>
      <c r="C514" s="183"/>
      <c r="D514" s="184"/>
      <c r="E514" s="185"/>
      <c r="F514" s="186"/>
      <c r="G514" s="186"/>
      <c r="H514" s="9"/>
      <c r="I514" s="531"/>
      <c r="J514" s="443"/>
      <c r="K514" s="187"/>
      <c r="L514" s="188"/>
      <c r="M514" s="189"/>
      <c r="N514" s="190"/>
      <c r="O514" s="190"/>
    </row>
    <row r="515" spans="2:15" ht="14.1" customHeight="1">
      <c r="B515" s="183"/>
      <c r="C515" s="183"/>
      <c r="D515" s="184"/>
      <c r="E515" s="185"/>
      <c r="F515" s="186"/>
      <c r="G515" s="186"/>
      <c r="H515" s="9"/>
      <c r="I515" s="531"/>
      <c r="J515" s="443"/>
      <c r="K515" s="187"/>
      <c r="L515" s="188"/>
      <c r="M515" s="189"/>
      <c r="N515" s="190"/>
      <c r="O515" s="190"/>
    </row>
    <row r="516" spans="2:15" ht="14.1" customHeight="1">
      <c r="B516" s="183"/>
      <c r="C516" s="183"/>
      <c r="D516" s="184"/>
      <c r="E516" s="185"/>
      <c r="F516" s="186"/>
      <c r="G516" s="186"/>
      <c r="H516" s="9"/>
      <c r="I516" s="531"/>
      <c r="J516" s="443"/>
      <c r="K516" s="187"/>
      <c r="L516" s="188"/>
      <c r="M516" s="189"/>
      <c r="N516" s="190"/>
      <c r="O516" s="190"/>
    </row>
    <row r="517" spans="2:15" ht="14.1" customHeight="1">
      <c r="B517" s="183"/>
      <c r="C517" s="183"/>
      <c r="D517" s="184"/>
      <c r="E517" s="185"/>
      <c r="F517" s="186"/>
      <c r="G517" s="186"/>
      <c r="H517" s="9"/>
      <c r="I517" s="531"/>
      <c r="J517" s="443"/>
      <c r="K517" s="187"/>
      <c r="L517" s="188"/>
      <c r="M517" s="189"/>
      <c r="N517" s="190"/>
      <c r="O517" s="190"/>
    </row>
    <row r="518" spans="2:15" ht="14.1" customHeight="1">
      <c r="B518" s="183"/>
      <c r="C518" s="183"/>
      <c r="D518" s="184"/>
      <c r="E518" s="185"/>
      <c r="F518" s="186"/>
      <c r="G518" s="186"/>
      <c r="H518" s="9"/>
      <c r="I518" s="531"/>
      <c r="J518" s="443"/>
      <c r="K518" s="187"/>
      <c r="L518" s="188"/>
      <c r="M518" s="189"/>
      <c r="N518" s="190"/>
      <c r="O518" s="190"/>
    </row>
    <row r="519" spans="2:15" ht="14.1" customHeight="1">
      <c r="B519" s="183"/>
      <c r="C519" s="183"/>
      <c r="D519" s="184"/>
      <c r="E519" s="185"/>
      <c r="F519" s="186"/>
      <c r="G519" s="186"/>
      <c r="H519" s="9"/>
      <c r="I519" s="531"/>
      <c r="J519" s="443"/>
      <c r="K519" s="187"/>
      <c r="L519" s="188"/>
      <c r="M519" s="189"/>
      <c r="N519" s="190"/>
      <c r="O519" s="190"/>
    </row>
    <row r="520" spans="2:15" ht="14.1" customHeight="1">
      <c r="B520" s="183"/>
      <c r="C520" s="183"/>
      <c r="D520" s="184"/>
      <c r="E520" s="185"/>
      <c r="F520" s="186"/>
      <c r="G520" s="186"/>
      <c r="H520" s="9"/>
      <c r="I520" s="531"/>
      <c r="J520" s="443"/>
      <c r="K520" s="187"/>
      <c r="L520" s="188"/>
      <c r="M520" s="189"/>
      <c r="N520" s="190"/>
      <c r="O520" s="190"/>
    </row>
    <row r="521" spans="2:15" ht="14.1" customHeight="1">
      <c r="B521" s="183"/>
      <c r="C521" s="183"/>
      <c r="D521" s="184"/>
      <c r="E521" s="185"/>
      <c r="F521" s="186"/>
      <c r="G521" s="186"/>
      <c r="H521" s="9"/>
      <c r="I521" s="531"/>
      <c r="J521" s="443"/>
      <c r="K521" s="187"/>
      <c r="L521" s="188"/>
      <c r="M521" s="189"/>
      <c r="N521" s="190"/>
      <c r="O521" s="190"/>
    </row>
    <row r="522" spans="2:15" ht="14.1" customHeight="1">
      <c r="B522" s="183"/>
      <c r="C522" s="183"/>
      <c r="D522" s="184"/>
      <c r="E522" s="185"/>
      <c r="F522" s="186"/>
      <c r="G522" s="186"/>
      <c r="H522" s="9"/>
      <c r="I522" s="531"/>
      <c r="J522" s="443"/>
      <c r="K522" s="187"/>
      <c r="L522" s="188"/>
      <c r="M522" s="189"/>
      <c r="N522" s="190"/>
      <c r="O522" s="190"/>
    </row>
    <row r="523" spans="2:15" ht="14.1" customHeight="1">
      <c r="B523" s="183"/>
      <c r="C523" s="183"/>
      <c r="D523" s="184"/>
      <c r="E523" s="185"/>
      <c r="F523" s="186"/>
      <c r="G523" s="186"/>
      <c r="H523" s="9"/>
      <c r="I523" s="531"/>
      <c r="J523" s="443"/>
      <c r="K523" s="187"/>
      <c r="L523" s="188"/>
      <c r="M523" s="189"/>
      <c r="N523" s="190"/>
      <c r="O523" s="190"/>
    </row>
    <row r="524" spans="2:15" ht="14.1" customHeight="1">
      <c r="B524" s="183"/>
      <c r="C524" s="183"/>
      <c r="D524" s="184"/>
      <c r="E524" s="185"/>
      <c r="F524" s="186"/>
      <c r="G524" s="186"/>
      <c r="H524" s="9"/>
      <c r="I524" s="531"/>
      <c r="J524" s="443"/>
      <c r="K524" s="187"/>
      <c r="L524" s="188"/>
      <c r="M524" s="189"/>
      <c r="N524" s="190"/>
      <c r="O524" s="190"/>
    </row>
    <row r="525" spans="2:15" ht="14.1" customHeight="1">
      <c r="B525" s="183"/>
      <c r="C525" s="183"/>
      <c r="D525" s="184"/>
      <c r="E525" s="185"/>
      <c r="F525" s="186"/>
      <c r="G525" s="186"/>
      <c r="H525" s="9"/>
      <c r="I525" s="531"/>
      <c r="J525" s="443"/>
      <c r="K525" s="187"/>
      <c r="L525" s="188"/>
      <c r="M525" s="189"/>
      <c r="N525" s="190"/>
      <c r="O525" s="190"/>
    </row>
    <row r="526" spans="2:15" ht="14.1" customHeight="1">
      <c r="B526" s="183"/>
      <c r="C526" s="183"/>
      <c r="D526" s="184"/>
      <c r="E526" s="185"/>
      <c r="F526" s="186"/>
      <c r="G526" s="186"/>
      <c r="H526" s="9"/>
      <c r="I526" s="531"/>
      <c r="J526" s="443"/>
      <c r="K526" s="187"/>
      <c r="L526" s="188"/>
      <c r="M526" s="189"/>
      <c r="N526" s="190"/>
      <c r="O526" s="190"/>
    </row>
    <row r="527" spans="2:15" ht="14.1" customHeight="1">
      <c r="B527" s="183"/>
      <c r="C527" s="183"/>
      <c r="D527" s="184"/>
      <c r="E527" s="185"/>
      <c r="F527" s="186"/>
      <c r="G527" s="186"/>
      <c r="H527" s="9"/>
      <c r="I527" s="531"/>
      <c r="J527" s="443"/>
      <c r="K527" s="187"/>
      <c r="L527" s="188"/>
      <c r="M527" s="189"/>
      <c r="N527" s="190"/>
      <c r="O527" s="190"/>
    </row>
    <row r="528" spans="2:15" ht="14.1" customHeight="1">
      <c r="B528" s="183"/>
      <c r="C528" s="183"/>
      <c r="D528" s="184"/>
      <c r="E528" s="185"/>
      <c r="F528" s="186"/>
      <c r="G528" s="186"/>
      <c r="H528" s="9"/>
      <c r="I528" s="531"/>
      <c r="J528" s="443"/>
      <c r="K528" s="187"/>
      <c r="L528" s="188"/>
      <c r="M528" s="189"/>
      <c r="N528" s="190"/>
      <c r="O528" s="190"/>
    </row>
    <row r="529" spans="2:15" ht="14.1" customHeight="1">
      <c r="B529" s="183"/>
      <c r="C529" s="183"/>
      <c r="D529" s="184"/>
      <c r="E529" s="185"/>
      <c r="F529" s="186"/>
      <c r="G529" s="186"/>
      <c r="H529" s="9"/>
      <c r="I529" s="531"/>
      <c r="J529" s="443"/>
      <c r="K529" s="187"/>
      <c r="L529" s="188"/>
      <c r="M529" s="189"/>
      <c r="N529" s="190"/>
      <c r="O529" s="190"/>
    </row>
    <row r="530" spans="2:15" ht="14.1" customHeight="1">
      <c r="B530" s="183"/>
      <c r="C530" s="183"/>
      <c r="D530" s="184"/>
      <c r="E530" s="185"/>
      <c r="F530" s="186"/>
      <c r="G530" s="186"/>
      <c r="H530" s="9"/>
      <c r="I530" s="531"/>
      <c r="J530" s="443"/>
      <c r="K530" s="187"/>
      <c r="L530" s="188"/>
      <c r="M530" s="189"/>
      <c r="N530" s="190"/>
      <c r="O530" s="190"/>
    </row>
    <row r="531" spans="2:15" ht="14.1" customHeight="1">
      <c r="B531" s="183"/>
      <c r="C531" s="183"/>
      <c r="D531" s="184"/>
      <c r="E531" s="185"/>
      <c r="F531" s="186"/>
      <c r="G531" s="186"/>
      <c r="H531" s="9"/>
      <c r="I531" s="531"/>
      <c r="J531" s="443"/>
      <c r="K531" s="187"/>
      <c r="L531" s="188"/>
      <c r="M531" s="189"/>
      <c r="N531" s="190"/>
      <c r="O531" s="190"/>
    </row>
    <row r="532" spans="2:15" ht="14.1" customHeight="1">
      <c r="B532" s="183"/>
      <c r="C532" s="183"/>
      <c r="D532" s="184"/>
      <c r="E532" s="185"/>
      <c r="F532" s="186"/>
      <c r="G532" s="186"/>
      <c r="H532" s="9"/>
      <c r="I532" s="531"/>
      <c r="J532" s="443"/>
      <c r="K532" s="187"/>
      <c r="L532" s="188"/>
      <c r="M532" s="189"/>
      <c r="N532" s="190"/>
      <c r="O532" s="190"/>
    </row>
    <row r="533" spans="2:15" ht="14.1" customHeight="1">
      <c r="B533" s="183"/>
      <c r="C533" s="183"/>
      <c r="D533" s="184"/>
      <c r="E533" s="185"/>
      <c r="F533" s="186"/>
      <c r="G533" s="186"/>
      <c r="H533" s="9"/>
      <c r="I533" s="531"/>
      <c r="J533" s="443"/>
      <c r="K533" s="187"/>
      <c r="L533" s="188"/>
      <c r="M533" s="189"/>
      <c r="N533" s="190"/>
      <c r="O533" s="190"/>
    </row>
    <row r="534" spans="2:15" ht="14.1" customHeight="1">
      <c r="B534" s="183"/>
      <c r="C534" s="183"/>
      <c r="D534" s="184"/>
      <c r="E534" s="185"/>
      <c r="F534" s="186"/>
      <c r="G534" s="186"/>
      <c r="H534" s="9"/>
      <c r="I534" s="531"/>
      <c r="J534" s="443"/>
      <c r="K534" s="187"/>
      <c r="L534" s="188"/>
      <c r="M534" s="189"/>
      <c r="N534" s="190"/>
      <c r="O534" s="190"/>
    </row>
    <row r="535" spans="2:15" ht="14.1" customHeight="1">
      <c r="B535" s="183"/>
      <c r="C535" s="183"/>
      <c r="D535" s="184"/>
      <c r="E535" s="185"/>
      <c r="F535" s="186"/>
      <c r="G535" s="186"/>
      <c r="H535" s="9"/>
      <c r="I535" s="531"/>
      <c r="J535" s="443"/>
      <c r="K535" s="187"/>
      <c r="L535" s="188"/>
      <c r="M535" s="189"/>
      <c r="N535" s="190"/>
      <c r="O535" s="190"/>
    </row>
    <row r="536" spans="2:15" ht="14.1" customHeight="1">
      <c r="B536" s="183"/>
      <c r="C536" s="183"/>
      <c r="D536" s="184"/>
      <c r="E536" s="185"/>
      <c r="F536" s="186"/>
      <c r="G536" s="186"/>
      <c r="H536" s="9"/>
      <c r="I536" s="531"/>
      <c r="J536" s="443"/>
      <c r="K536" s="187"/>
      <c r="L536" s="188"/>
      <c r="M536" s="189"/>
      <c r="N536" s="190"/>
      <c r="O536" s="190"/>
    </row>
    <row r="537" spans="2:15" ht="14.1" customHeight="1">
      <c r="B537" s="183"/>
      <c r="C537" s="183"/>
      <c r="D537" s="184"/>
      <c r="E537" s="185"/>
      <c r="F537" s="186"/>
      <c r="G537" s="186"/>
      <c r="H537" s="9"/>
      <c r="I537" s="531"/>
      <c r="J537" s="443"/>
      <c r="K537" s="187"/>
      <c r="L537" s="188"/>
      <c r="M537" s="189"/>
      <c r="N537" s="190"/>
      <c r="O537" s="190"/>
    </row>
    <row r="538" spans="2:15" ht="14.1" customHeight="1">
      <c r="B538" s="183"/>
      <c r="C538" s="183"/>
      <c r="D538" s="184"/>
      <c r="E538" s="185"/>
      <c r="F538" s="186"/>
      <c r="G538" s="186"/>
      <c r="H538" s="9"/>
      <c r="I538" s="531"/>
      <c r="J538" s="443"/>
      <c r="K538" s="187"/>
      <c r="L538" s="188"/>
      <c r="M538" s="189"/>
      <c r="N538" s="190"/>
      <c r="O538" s="190"/>
    </row>
    <row r="539" spans="2:15" ht="14.1" customHeight="1">
      <c r="B539" s="183"/>
      <c r="C539" s="183"/>
      <c r="D539" s="184"/>
      <c r="E539" s="185"/>
      <c r="F539" s="186"/>
      <c r="G539" s="186"/>
      <c r="H539" s="9"/>
      <c r="I539" s="531"/>
      <c r="J539" s="443"/>
      <c r="K539" s="187"/>
      <c r="L539" s="188"/>
      <c r="M539" s="189"/>
      <c r="N539" s="190"/>
      <c r="O539" s="190"/>
    </row>
    <row r="540" spans="2:15" ht="14.1" customHeight="1">
      <c r="B540" s="183"/>
      <c r="C540" s="183"/>
      <c r="D540" s="184"/>
      <c r="E540" s="185"/>
      <c r="F540" s="186"/>
      <c r="G540" s="186"/>
      <c r="H540" s="9"/>
      <c r="I540" s="531"/>
      <c r="J540" s="443"/>
      <c r="K540" s="187"/>
      <c r="L540" s="188"/>
      <c r="M540" s="189"/>
      <c r="N540" s="190"/>
      <c r="O540" s="190"/>
    </row>
    <row r="541" spans="2:15" ht="14.1" customHeight="1">
      <c r="B541" s="183"/>
      <c r="C541" s="183"/>
      <c r="D541" s="184"/>
      <c r="E541" s="185"/>
      <c r="F541" s="186"/>
      <c r="G541" s="186"/>
      <c r="H541" s="9"/>
      <c r="I541" s="531"/>
      <c r="J541" s="443"/>
      <c r="K541" s="187"/>
      <c r="L541" s="188"/>
      <c r="M541" s="189"/>
      <c r="N541" s="190"/>
      <c r="O541" s="190"/>
    </row>
    <row r="542" spans="2:15" ht="14.1" customHeight="1">
      <c r="B542" s="183"/>
      <c r="C542" s="183"/>
      <c r="D542" s="184"/>
      <c r="E542" s="185"/>
      <c r="F542" s="186"/>
      <c r="G542" s="186"/>
      <c r="H542" s="9"/>
      <c r="I542" s="531"/>
      <c r="J542" s="443"/>
      <c r="K542" s="187"/>
      <c r="L542" s="188"/>
      <c r="M542" s="189"/>
      <c r="N542" s="190"/>
      <c r="O542" s="190"/>
    </row>
    <row r="543" spans="2:15" ht="14.1" customHeight="1">
      <c r="B543" s="183"/>
      <c r="C543" s="183"/>
      <c r="D543" s="184"/>
      <c r="E543" s="185"/>
      <c r="F543" s="186"/>
      <c r="G543" s="186"/>
      <c r="H543" s="9"/>
      <c r="I543" s="531"/>
      <c r="J543" s="443"/>
      <c r="K543" s="187"/>
      <c r="L543" s="188"/>
      <c r="M543" s="189"/>
      <c r="N543" s="190"/>
      <c r="O543" s="190"/>
    </row>
    <row r="544" spans="2:15" ht="14.1" customHeight="1">
      <c r="B544" s="183"/>
      <c r="C544" s="183"/>
      <c r="D544" s="184"/>
      <c r="E544" s="185"/>
      <c r="F544" s="186"/>
      <c r="G544" s="186"/>
      <c r="H544" s="9"/>
      <c r="I544" s="531"/>
      <c r="J544" s="443"/>
      <c r="K544" s="187"/>
      <c r="L544" s="188"/>
      <c r="M544" s="189"/>
      <c r="N544" s="190"/>
      <c r="O544" s="190"/>
    </row>
    <row r="545" spans="2:15" ht="14.1" customHeight="1">
      <c r="B545" s="183"/>
      <c r="C545" s="183"/>
      <c r="D545" s="184"/>
      <c r="E545" s="185"/>
      <c r="F545" s="186"/>
      <c r="G545" s="186"/>
      <c r="H545" s="9"/>
      <c r="I545" s="531"/>
      <c r="J545" s="443"/>
      <c r="K545" s="187"/>
      <c r="L545" s="188"/>
      <c r="M545" s="189"/>
      <c r="N545" s="190"/>
      <c r="O545" s="190"/>
    </row>
    <row r="546" spans="2:15" ht="14.1" customHeight="1">
      <c r="B546" s="183"/>
      <c r="C546" s="183"/>
      <c r="D546" s="184"/>
      <c r="E546" s="185"/>
      <c r="F546" s="186"/>
      <c r="G546" s="186"/>
      <c r="H546" s="9"/>
      <c r="I546" s="531"/>
      <c r="J546" s="443"/>
      <c r="K546" s="187"/>
      <c r="L546" s="188"/>
      <c r="M546" s="189"/>
      <c r="N546" s="190"/>
      <c r="O546" s="190"/>
    </row>
    <row r="547" spans="2:15" ht="14.1" customHeight="1">
      <c r="B547" s="183"/>
      <c r="C547" s="183"/>
      <c r="D547" s="184"/>
      <c r="E547" s="185"/>
      <c r="F547" s="186"/>
      <c r="G547" s="186"/>
      <c r="H547" s="9"/>
      <c r="I547" s="531"/>
      <c r="J547" s="443"/>
      <c r="K547" s="187"/>
      <c r="L547" s="188"/>
      <c r="M547" s="189"/>
      <c r="N547" s="190"/>
      <c r="O547" s="190"/>
    </row>
    <row r="548" spans="2:15" ht="14.1" customHeight="1">
      <c r="B548" s="183"/>
      <c r="C548" s="183"/>
      <c r="D548" s="184"/>
      <c r="E548" s="185"/>
      <c r="F548" s="186"/>
      <c r="G548" s="186"/>
      <c r="H548" s="9"/>
      <c r="I548" s="531"/>
      <c r="J548" s="443"/>
      <c r="K548" s="187"/>
      <c r="L548" s="188"/>
      <c r="M548" s="189"/>
      <c r="N548" s="190"/>
      <c r="O548" s="190"/>
    </row>
    <row r="549" spans="2:15" ht="14.1" customHeight="1">
      <c r="B549" s="183"/>
      <c r="C549" s="183"/>
      <c r="D549" s="184"/>
      <c r="E549" s="185"/>
      <c r="F549" s="186"/>
      <c r="G549" s="186"/>
      <c r="H549" s="9"/>
      <c r="I549" s="531"/>
      <c r="J549" s="443"/>
      <c r="K549" s="187"/>
      <c r="L549" s="188"/>
      <c r="M549" s="189"/>
      <c r="N549" s="190"/>
      <c r="O549" s="190"/>
    </row>
    <row r="550" spans="2:15" ht="14.1" customHeight="1">
      <c r="B550" s="183"/>
      <c r="C550" s="183"/>
      <c r="D550" s="184"/>
      <c r="E550" s="185"/>
      <c r="F550" s="186"/>
      <c r="G550" s="186"/>
      <c r="H550" s="9"/>
      <c r="I550" s="531"/>
      <c r="J550" s="443"/>
      <c r="K550" s="187"/>
      <c r="L550" s="188"/>
      <c r="M550" s="189"/>
      <c r="N550" s="190"/>
      <c r="O550" s="190"/>
    </row>
    <row r="551" spans="2:15" ht="14.1" customHeight="1">
      <c r="B551" s="183"/>
      <c r="C551" s="183"/>
      <c r="D551" s="184"/>
      <c r="E551" s="185"/>
      <c r="F551" s="186"/>
      <c r="G551" s="186"/>
      <c r="H551" s="9"/>
      <c r="I551" s="531"/>
      <c r="J551" s="443"/>
      <c r="K551" s="187"/>
      <c r="L551" s="188"/>
      <c r="M551" s="189"/>
      <c r="N551" s="190"/>
      <c r="O551" s="190"/>
    </row>
    <row r="552" spans="2:15" ht="14.1" customHeight="1">
      <c r="B552" s="183"/>
      <c r="C552" s="183"/>
      <c r="D552" s="184"/>
      <c r="E552" s="185"/>
      <c r="F552" s="186"/>
      <c r="G552" s="186"/>
      <c r="H552" s="9"/>
      <c r="I552" s="531"/>
      <c r="J552" s="443"/>
      <c r="K552" s="187"/>
      <c r="L552" s="188"/>
      <c r="M552" s="189"/>
      <c r="N552" s="190"/>
      <c r="O552" s="190"/>
    </row>
    <row r="553" spans="2:15" ht="14.1" customHeight="1">
      <c r="B553" s="183"/>
      <c r="C553" s="183"/>
      <c r="D553" s="184"/>
      <c r="E553" s="185"/>
      <c r="F553" s="186"/>
      <c r="G553" s="186"/>
      <c r="H553" s="9"/>
      <c r="I553" s="531"/>
      <c r="J553" s="443"/>
      <c r="K553" s="187"/>
      <c r="L553" s="188"/>
      <c r="M553" s="189"/>
      <c r="N553" s="190"/>
      <c r="O553" s="190"/>
    </row>
    <row r="554" spans="2:15" ht="14.1" customHeight="1">
      <c r="B554" s="183"/>
      <c r="C554" s="183"/>
      <c r="D554" s="184"/>
      <c r="E554" s="185"/>
      <c r="F554" s="186"/>
      <c r="G554" s="186"/>
      <c r="H554" s="9"/>
      <c r="I554" s="531"/>
      <c r="J554" s="443"/>
      <c r="K554" s="187"/>
      <c r="L554" s="188"/>
      <c r="M554" s="189"/>
      <c r="N554" s="190"/>
      <c r="O554" s="190"/>
    </row>
    <row r="555" spans="2:15" ht="14.1" customHeight="1">
      <c r="B555" s="183"/>
      <c r="C555" s="183"/>
      <c r="D555" s="184"/>
      <c r="E555" s="185"/>
      <c r="F555" s="186"/>
      <c r="G555" s="186"/>
      <c r="H555" s="9"/>
      <c r="I555" s="531"/>
      <c r="J555" s="443"/>
      <c r="K555" s="187"/>
      <c r="L555" s="188"/>
      <c r="M555" s="189"/>
      <c r="N555" s="190"/>
      <c r="O555" s="190"/>
    </row>
    <row r="556" spans="2:15" ht="14.1" customHeight="1">
      <c r="B556" s="191"/>
      <c r="C556" s="191"/>
      <c r="D556" s="191"/>
      <c r="E556" s="192"/>
      <c r="F556" s="9"/>
      <c r="G556" s="9"/>
      <c r="H556" s="9"/>
      <c r="I556" s="532"/>
      <c r="J556" s="444"/>
      <c r="K556" s="193"/>
      <c r="L556" s="9"/>
      <c r="M556" s="9"/>
      <c r="N556" s="9"/>
      <c r="O556" s="9"/>
    </row>
    <row r="557" spans="2:15" ht="14.1" customHeight="1">
      <c r="B557" s="191"/>
      <c r="C557" s="191"/>
      <c r="D557" s="191"/>
      <c r="E557" s="192"/>
      <c r="F557" s="9"/>
      <c r="G557" s="9"/>
      <c r="H557" s="9"/>
      <c r="I557" s="532"/>
      <c r="J557" s="444"/>
      <c r="K557" s="193"/>
      <c r="L557" s="9"/>
      <c r="M557" s="9"/>
      <c r="N557" s="9"/>
      <c r="O557" s="9"/>
    </row>
    <row r="558" spans="2:15" ht="14.1" customHeight="1">
      <c r="B558" s="191"/>
      <c r="C558" s="191"/>
      <c r="D558" s="191"/>
      <c r="E558" s="192"/>
      <c r="F558" s="9"/>
      <c r="G558" s="9"/>
      <c r="H558" s="9"/>
      <c r="I558" s="532"/>
      <c r="J558" s="444"/>
      <c r="K558" s="193"/>
      <c r="L558" s="9"/>
      <c r="M558" s="9"/>
      <c r="N558" s="9"/>
      <c r="O558" s="9"/>
    </row>
    <row r="559" spans="2:15" ht="14.1" customHeight="1">
      <c r="B559" s="191"/>
      <c r="C559" s="191"/>
      <c r="D559" s="191"/>
      <c r="E559" s="192"/>
      <c r="F559" s="9"/>
      <c r="G559" s="9"/>
      <c r="H559" s="9"/>
      <c r="I559" s="532"/>
      <c r="J559" s="444"/>
      <c r="K559" s="193"/>
      <c r="L559" s="9"/>
      <c r="M559" s="9"/>
      <c r="N559" s="9"/>
      <c r="O559" s="9"/>
    </row>
    <row r="560" spans="2:15" ht="14.1" customHeight="1">
      <c r="B560" s="191"/>
      <c r="C560" s="191"/>
      <c r="D560" s="191"/>
      <c r="E560" s="192"/>
      <c r="F560" s="9"/>
      <c r="G560" s="9"/>
      <c r="H560" s="9"/>
      <c r="I560" s="532"/>
      <c r="J560" s="444"/>
      <c r="K560" s="193"/>
      <c r="L560" s="9"/>
      <c r="M560" s="9"/>
      <c r="N560" s="9"/>
      <c r="O560" s="9"/>
    </row>
    <row r="561" spans="2:15" ht="14.1" customHeight="1">
      <c r="B561" s="191"/>
      <c r="C561" s="191"/>
      <c r="D561" s="191"/>
      <c r="E561" s="192"/>
      <c r="F561" s="9"/>
      <c r="G561" s="9"/>
      <c r="H561" s="9"/>
      <c r="I561" s="532"/>
      <c r="J561" s="444"/>
      <c r="K561" s="193"/>
      <c r="L561" s="9"/>
      <c r="M561" s="9"/>
      <c r="N561" s="9"/>
      <c r="O561" s="9"/>
    </row>
    <row r="562" spans="2:15" ht="14.1" customHeight="1">
      <c r="B562" s="191"/>
      <c r="C562" s="191"/>
      <c r="D562" s="191"/>
      <c r="E562" s="192"/>
      <c r="F562" s="9"/>
      <c r="G562" s="9"/>
      <c r="H562" s="9"/>
      <c r="I562" s="532"/>
      <c r="J562" s="444"/>
      <c r="K562" s="193"/>
      <c r="L562" s="9"/>
      <c r="M562" s="9"/>
      <c r="N562" s="9"/>
      <c r="O562" s="9"/>
    </row>
    <row r="563" spans="2:15" ht="14.1" customHeight="1">
      <c r="B563" s="191"/>
      <c r="C563" s="191"/>
      <c r="D563" s="191"/>
      <c r="E563" s="192"/>
      <c r="F563" s="9"/>
      <c r="G563" s="9"/>
      <c r="H563" s="9"/>
      <c r="I563" s="532"/>
      <c r="J563" s="444"/>
      <c r="K563" s="193"/>
      <c r="L563" s="9"/>
      <c r="M563" s="9"/>
      <c r="N563" s="9"/>
      <c r="O563" s="9"/>
    </row>
    <row r="564" spans="2:15" ht="14.1" customHeight="1">
      <c r="B564" s="191"/>
      <c r="C564" s="191"/>
      <c r="D564" s="191"/>
      <c r="E564" s="192"/>
      <c r="F564" s="9"/>
      <c r="G564" s="9"/>
      <c r="H564" s="9"/>
      <c r="I564" s="532"/>
      <c r="J564" s="444"/>
      <c r="K564" s="193"/>
      <c r="L564" s="9"/>
      <c r="M564" s="9"/>
      <c r="N564" s="9"/>
      <c r="O564" s="9"/>
    </row>
    <row r="565" spans="2:15" ht="14.1" customHeight="1">
      <c r="B565" s="191"/>
      <c r="C565" s="191"/>
      <c r="D565" s="191"/>
      <c r="E565" s="192"/>
      <c r="F565" s="9"/>
      <c r="G565" s="9"/>
      <c r="H565" s="9"/>
      <c r="I565" s="532"/>
      <c r="J565" s="444"/>
      <c r="K565" s="193"/>
      <c r="L565" s="9"/>
      <c r="M565" s="9"/>
      <c r="N565" s="9"/>
      <c r="O565" s="9"/>
    </row>
    <row r="566" spans="2:15" ht="14.1" customHeight="1">
      <c r="B566" s="191"/>
      <c r="C566" s="191"/>
      <c r="D566" s="191"/>
      <c r="E566" s="192"/>
      <c r="F566" s="9"/>
      <c r="G566" s="9"/>
      <c r="H566" s="9"/>
      <c r="I566" s="532"/>
      <c r="J566" s="444"/>
      <c r="K566" s="193"/>
      <c r="L566" s="9"/>
      <c r="M566" s="9"/>
      <c r="N566" s="9"/>
      <c r="O566" s="9"/>
    </row>
    <row r="567" spans="2:15" ht="14.1" customHeight="1">
      <c r="B567" s="191"/>
      <c r="C567" s="191"/>
      <c r="D567" s="191"/>
      <c r="E567" s="192"/>
      <c r="F567" s="9"/>
      <c r="G567" s="9"/>
      <c r="H567" s="9"/>
      <c r="I567" s="532"/>
      <c r="J567" s="444"/>
      <c r="K567" s="193"/>
      <c r="L567" s="9"/>
      <c r="M567" s="9"/>
      <c r="N567" s="9"/>
      <c r="O567" s="9"/>
    </row>
    <row r="568" spans="2:15" ht="14.1" customHeight="1">
      <c r="B568" s="191"/>
      <c r="C568" s="191"/>
      <c r="D568" s="191"/>
      <c r="E568" s="192"/>
      <c r="F568" s="9"/>
      <c r="G568" s="9"/>
      <c r="H568" s="9"/>
      <c r="I568" s="532"/>
      <c r="J568" s="444"/>
      <c r="K568" s="193"/>
      <c r="L568" s="9"/>
      <c r="M568" s="9"/>
      <c r="N568" s="9"/>
      <c r="O568" s="9"/>
    </row>
    <row r="569" spans="2:15" ht="14.1" customHeight="1">
      <c r="B569" s="191"/>
      <c r="C569" s="191"/>
      <c r="D569" s="191"/>
      <c r="E569" s="192"/>
      <c r="F569" s="9"/>
      <c r="G569" s="9"/>
      <c r="H569" s="9"/>
      <c r="I569" s="532"/>
      <c r="J569" s="444"/>
      <c r="K569" s="193"/>
      <c r="L569" s="9"/>
      <c r="M569" s="9"/>
      <c r="N569" s="9"/>
      <c r="O569" s="9"/>
    </row>
    <row r="570" spans="2:15" ht="14.1" customHeight="1">
      <c r="B570" s="191"/>
      <c r="C570" s="191"/>
      <c r="D570" s="191"/>
      <c r="E570" s="192"/>
      <c r="F570" s="9"/>
      <c r="G570" s="9"/>
      <c r="H570" s="9"/>
      <c r="I570" s="532"/>
      <c r="J570" s="444"/>
      <c r="K570" s="193"/>
      <c r="L570" s="9"/>
      <c r="M570" s="9"/>
      <c r="N570" s="9"/>
      <c r="O570" s="9"/>
    </row>
    <row r="571" spans="2:15" ht="14.1" customHeight="1">
      <c r="B571" s="191"/>
      <c r="C571" s="191"/>
      <c r="D571" s="191"/>
      <c r="E571" s="192"/>
      <c r="F571" s="9"/>
      <c r="G571" s="9"/>
      <c r="H571" s="9"/>
      <c r="I571" s="532"/>
      <c r="J571" s="444"/>
      <c r="K571" s="193"/>
      <c r="L571" s="9"/>
      <c r="M571" s="9"/>
      <c r="N571" s="9"/>
      <c r="O571" s="9"/>
    </row>
    <row r="572" spans="2:15" ht="14.1" customHeight="1">
      <c r="B572" s="191"/>
      <c r="C572" s="191"/>
      <c r="D572" s="191"/>
      <c r="E572" s="192"/>
      <c r="F572" s="9"/>
      <c r="G572" s="9"/>
      <c r="H572" s="9"/>
      <c r="I572" s="532"/>
      <c r="J572" s="444"/>
      <c r="K572" s="193"/>
      <c r="L572" s="9"/>
      <c r="M572" s="9"/>
      <c r="N572" s="9"/>
      <c r="O572" s="9"/>
    </row>
    <row r="573" spans="2:15" ht="14.1" customHeight="1">
      <c r="B573" s="191"/>
      <c r="C573" s="191"/>
      <c r="D573" s="191"/>
      <c r="E573" s="192"/>
      <c r="F573" s="9"/>
      <c r="G573" s="9"/>
      <c r="H573" s="9"/>
      <c r="I573" s="532"/>
      <c r="J573" s="444"/>
      <c r="K573" s="193"/>
      <c r="L573" s="9"/>
      <c r="M573" s="9"/>
      <c r="N573" s="9"/>
      <c r="O573" s="9"/>
    </row>
    <row r="574" spans="2:15" ht="14.1" customHeight="1">
      <c r="B574" s="191"/>
      <c r="C574" s="191"/>
      <c r="D574" s="191"/>
      <c r="E574" s="192"/>
      <c r="F574" s="9"/>
      <c r="G574" s="9"/>
      <c r="H574" s="9"/>
      <c r="I574" s="532"/>
      <c r="J574" s="444"/>
      <c r="K574" s="193"/>
      <c r="L574" s="9"/>
      <c r="M574" s="9"/>
      <c r="N574" s="9"/>
      <c r="O574" s="9"/>
    </row>
    <row r="575" spans="2:15" ht="14.1" customHeight="1">
      <c r="B575" s="191"/>
      <c r="C575" s="191"/>
      <c r="D575" s="191"/>
      <c r="E575" s="192"/>
      <c r="F575" s="9"/>
      <c r="G575" s="9"/>
      <c r="H575" s="9"/>
      <c r="I575" s="532"/>
      <c r="J575" s="444"/>
      <c r="K575" s="193"/>
      <c r="L575" s="9"/>
      <c r="M575" s="9"/>
      <c r="N575" s="9"/>
      <c r="O575" s="9"/>
    </row>
    <row r="576" spans="2:15" ht="14.1" customHeight="1">
      <c r="B576" s="191"/>
      <c r="C576" s="191"/>
      <c r="D576" s="191"/>
      <c r="E576" s="192"/>
      <c r="F576" s="9"/>
      <c r="G576" s="9"/>
      <c r="H576" s="9"/>
      <c r="I576" s="532"/>
      <c r="J576" s="444"/>
      <c r="K576" s="193"/>
      <c r="L576" s="9"/>
      <c r="M576" s="9"/>
      <c r="N576" s="9"/>
      <c r="O576" s="9"/>
    </row>
    <row r="577" spans="2:15" ht="14.1" customHeight="1">
      <c r="B577" s="191"/>
      <c r="C577" s="191"/>
      <c r="D577" s="191"/>
      <c r="E577" s="192"/>
      <c r="F577" s="9"/>
      <c r="G577" s="9"/>
      <c r="H577" s="9"/>
      <c r="I577" s="532"/>
      <c r="J577" s="444"/>
      <c r="K577" s="193"/>
      <c r="L577" s="9"/>
      <c r="M577" s="9"/>
      <c r="N577" s="9"/>
      <c r="O577" s="9"/>
    </row>
    <row r="578" spans="2:15" ht="14.1" customHeight="1">
      <c r="B578" s="191"/>
      <c r="C578" s="191"/>
      <c r="D578" s="191"/>
      <c r="E578" s="192"/>
      <c r="F578" s="9"/>
      <c r="G578" s="9"/>
      <c r="H578" s="9"/>
      <c r="I578" s="532"/>
      <c r="J578" s="444"/>
      <c r="K578" s="193"/>
      <c r="L578" s="9"/>
      <c r="M578" s="9"/>
      <c r="N578" s="9"/>
      <c r="O578" s="9"/>
    </row>
    <row r="579" spans="2:15" ht="14.1" customHeight="1">
      <c r="B579" s="191"/>
      <c r="C579" s="191"/>
      <c r="D579" s="191"/>
      <c r="E579" s="192"/>
      <c r="F579" s="9"/>
      <c r="G579" s="9"/>
      <c r="H579" s="9"/>
      <c r="I579" s="532"/>
      <c r="J579" s="444"/>
      <c r="K579" s="193"/>
      <c r="L579" s="9"/>
      <c r="M579" s="9"/>
      <c r="N579" s="9"/>
      <c r="O579" s="9"/>
    </row>
    <row r="580" spans="2:15" ht="14.1" customHeight="1">
      <c r="B580" s="191"/>
      <c r="C580" s="191"/>
      <c r="D580" s="191"/>
      <c r="E580" s="192"/>
      <c r="F580" s="9"/>
      <c r="G580" s="9"/>
      <c r="H580" s="9"/>
      <c r="I580" s="532"/>
      <c r="J580" s="444"/>
      <c r="K580" s="193"/>
      <c r="L580" s="9"/>
      <c r="M580" s="9"/>
      <c r="N580" s="9"/>
      <c r="O580" s="9"/>
    </row>
    <row r="581" spans="2:15" ht="14.1" customHeight="1">
      <c r="B581" s="191"/>
      <c r="C581" s="191"/>
      <c r="D581" s="191"/>
      <c r="E581" s="192"/>
      <c r="F581" s="9"/>
      <c r="G581" s="9"/>
      <c r="H581" s="9"/>
      <c r="I581" s="532"/>
      <c r="J581" s="444"/>
      <c r="K581" s="193"/>
      <c r="L581" s="9"/>
      <c r="M581" s="9"/>
      <c r="N581" s="9"/>
      <c r="O581" s="9"/>
    </row>
    <row r="582" spans="2:15" ht="14.1" customHeight="1">
      <c r="B582" s="191"/>
      <c r="C582" s="191"/>
      <c r="D582" s="191"/>
      <c r="E582" s="192"/>
      <c r="F582" s="9"/>
      <c r="G582" s="9"/>
      <c r="H582" s="9"/>
      <c r="I582" s="532"/>
      <c r="J582" s="444"/>
      <c r="K582" s="193"/>
      <c r="L582" s="9"/>
      <c r="M582" s="9"/>
      <c r="N582" s="9"/>
      <c r="O582" s="9"/>
    </row>
    <row r="583" spans="2:15" ht="14.1" customHeight="1">
      <c r="B583" s="191"/>
      <c r="C583" s="191"/>
      <c r="D583" s="191"/>
      <c r="E583" s="192"/>
      <c r="F583" s="9"/>
      <c r="G583" s="9"/>
      <c r="H583" s="9"/>
      <c r="I583" s="532"/>
      <c r="J583" s="444"/>
      <c r="K583" s="193"/>
      <c r="L583" s="9"/>
      <c r="M583" s="9"/>
      <c r="N583" s="9"/>
      <c r="O583" s="9"/>
    </row>
    <row r="584" spans="2:15" ht="14.1" customHeight="1">
      <c r="B584" s="191"/>
      <c r="C584" s="191"/>
      <c r="D584" s="191"/>
      <c r="E584" s="192"/>
      <c r="F584" s="9"/>
      <c r="G584" s="9"/>
      <c r="H584" s="9"/>
      <c r="I584" s="532"/>
      <c r="J584" s="444"/>
      <c r="K584" s="193"/>
      <c r="L584" s="9"/>
      <c r="M584" s="9"/>
      <c r="N584" s="9"/>
      <c r="O584" s="9"/>
    </row>
    <row r="585" spans="2:15" ht="14.1" customHeight="1">
      <c r="B585" s="191"/>
      <c r="C585" s="191"/>
      <c r="D585" s="191"/>
      <c r="E585" s="192"/>
      <c r="F585" s="9"/>
      <c r="G585" s="9"/>
      <c r="H585" s="9"/>
      <c r="I585" s="532"/>
      <c r="J585" s="444"/>
      <c r="K585" s="193"/>
      <c r="L585" s="9"/>
      <c r="M585" s="9"/>
      <c r="N585" s="9"/>
      <c r="O585" s="9"/>
    </row>
    <row r="586" spans="2:15" ht="14.1" customHeight="1">
      <c r="B586" s="191"/>
      <c r="C586" s="191"/>
      <c r="D586" s="191"/>
      <c r="E586" s="192"/>
      <c r="F586" s="9"/>
      <c r="G586" s="9"/>
      <c r="H586" s="9"/>
      <c r="I586" s="532"/>
      <c r="J586" s="444"/>
      <c r="K586" s="193"/>
      <c r="L586" s="9"/>
      <c r="M586" s="9"/>
      <c r="N586" s="9"/>
      <c r="O586" s="9"/>
    </row>
    <row r="587" spans="2:15" ht="14.1" customHeight="1">
      <c r="B587" s="191"/>
      <c r="C587" s="191"/>
      <c r="D587" s="191"/>
      <c r="E587" s="192"/>
      <c r="F587" s="9"/>
      <c r="G587" s="9"/>
      <c r="H587" s="9"/>
      <c r="I587" s="532"/>
      <c r="J587" s="444"/>
      <c r="K587" s="193"/>
      <c r="L587" s="9"/>
      <c r="M587" s="9"/>
      <c r="N587" s="9"/>
      <c r="O587" s="9"/>
    </row>
    <row r="588" spans="2:15" ht="14.1" customHeight="1">
      <c r="B588" s="191"/>
      <c r="C588" s="191"/>
      <c r="D588" s="191"/>
      <c r="E588" s="192"/>
      <c r="F588" s="9"/>
      <c r="G588" s="9"/>
      <c r="H588" s="9"/>
      <c r="I588" s="532"/>
      <c r="J588" s="444"/>
      <c r="K588" s="193"/>
      <c r="L588" s="9"/>
      <c r="M588" s="9"/>
      <c r="N588" s="9"/>
      <c r="O588" s="9"/>
    </row>
    <row r="589" spans="2:15" ht="14.1" customHeight="1">
      <c r="B589" s="191"/>
      <c r="C589" s="191"/>
      <c r="D589" s="191"/>
      <c r="E589" s="192"/>
      <c r="F589" s="9"/>
      <c r="G589" s="9"/>
      <c r="H589" s="9"/>
      <c r="I589" s="532"/>
      <c r="J589" s="444"/>
      <c r="K589" s="193"/>
      <c r="L589" s="9"/>
      <c r="M589" s="9"/>
      <c r="N589" s="9"/>
      <c r="O589" s="9"/>
    </row>
    <row r="590" spans="2:15" ht="14.1" customHeight="1">
      <c r="B590" s="191"/>
      <c r="C590" s="191"/>
      <c r="D590" s="191"/>
      <c r="E590" s="192"/>
      <c r="F590" s="9"/>
      <c r="G590" s="9"/>
      <c r="H590" s="9"/>
      <c r="I590" s="532"/>
      <c r="J590" s="444"/>
      <c r="K590" s="193"/>
      <c r="L590" s="9"/>
      <c r="M590" s="9"/>
      <c r="N590" s="9"/>
      <c r="O590" s="9"/>
    </row>
    <row r="591" spans="2:15" ht="14.1" customHeight="1">
      <c r="B591" s="191"/>
      <c r="C591" s="191"/>
      <c r="D591" s="191"/>
      <c r="E591" s="192"/>
      <c r="F591" s="9"/>
      <c r="G591" s="9"/>
      <c r="H591" s="9"/>
      <c r="I591" s="532"/>
      <c r="J591" s="444"/>
      <c r="K591" s="193"/>
      <c r="L591" s="9"/>
      <c r="M591" s="9"/>
      <c r="N591" s="9"/>
      <c r="O591" s="9"/>
    </row>
    <row r="592" spans="2:15" ht="14.1" customHeight="1">
      <c r="B592" s="191"/>
      <c r="C592" s="191"/>
      <c r="D592" s="191"/>
      <c r="E592" s="192"/>
      <c r="F592" s="9"/>
      <c r="G592" s="9"/>
      <c r="H592" s="9"/>
      <c r="I592" s="532"/>
      <c r="J592" s="444"/>
      <c r="K592" s="193"/>
      <c r="L592" s="9"/>
      <c r="M592" s="9"/>
      <c r="N592" s="9"/>
      <c r="O592" s="9"/>
    </row>
    <row r="593" spans="2:15" ht="14.1" customHeight="1">
      <c r="B593" s="191"/>
      <c r="C593" s="191"/>
      <c r="D593" s="191"/>
      <c r="E593" s="192"/>
      <c r="F593" s="9"/>
      <c r="G593" s="9"/>
      <c r="H593" s="9"/>
      <c r="I593" s="532"/>
      <c r="J593" s="444"/>
      <c r="K593" s="193"/>
      <c r="L593" s="9"/>
      <c r="M593" s="9"/>
      <c r="N593" s="9"/>
      <c r="O593" s="9"/>
    </row>
    <row r="594" spans="2:15" ht="14.1" customHeight="1">
      <c r="B594" s="191"/>
      <c r="C594" s="191"/>
      <c r="D594" s="191"/>
      <c r="E594" s="192"/>
      <c r="F594" s="9"/>
      <c r="G594" s="9"/>
      <c r="H594" s="9"/>
      <c r="I594" s="532"/>
      <c r="J594" s="444"/>
      <c r="K594" s="193"/>
      <c r="L594" s="9"/>
      <c r="M594" s="9"/>
      <c r="N594" s="9"/>
      <c r="O594" s="9"/>
    </row>
    <row r="595" spans="2:15" ht="14.1" customHeight="1">
      <c r="B595" s="191"/>
      <c r="C595" s="191"/>
      <c r="D595" s="191"/>
      <c r="E595" s="192"/>
      <c r="F595" s="9"/>
      <c r="G595" s="9"/>
      <c r="H595" s="9"/>
      <c r="I595" s="532"/>
      <c r="J595" s="444"/>
      <c r="K595" s="193"/>
      <c r="L595" s="9"/>
      <c r="M595" s="9"/>
      <c r="N595" s="9"/>
      <c r="O595" s="9"/>
    </row>
    <row r="596" spans="2:15" ht="14.1" customHeight="1">
      <c r="B596" s="191"/>
      <c r="C596" s="191"/>
      <c r="D596" s="191"/>
      <c r="E596" s="192"/>
      <c r="F596" s="9"/>
      <c r="G596" s="9"/>
      <c r="H596" s="9"/>
      <c r="I596" s="532"/>
      <c r="J596" s="444"/>
      <c r="K596" s="193"/>
      <c r="L596" s="9"/>
      <c r="M596" s="9"/>
      <c r="N596" s="9"/>
      <c r="O596" s="9"/>
    </row>
    <row r="597" spans="2:15" ht="14.1" customHeight="1">
      <c r="B597" s="191"/>
      <c r="C597" s="191"/>
      <c r="D597" s="191"/>
      <c r="E597" s="192"/>
      <c r="F597" s="9"/>
      <c r="G597" s="9"/>
      <c r="H597" s="9"/>
      <c r="I597" s="532"/>
      <c r="J597" s="444"/>
      <c r="K597" s="193"/>
      <c r="L597" s="9"/>
      <c r="M597" s="9"/>
      <c r="N597" s="9"/>
      <c r="O597" s="9"/>
    </row>
    <row r="598" spans="2:15" ht="14.1" customHeight="1">
      <c r="B598" s="191"/>
      <c r="C598" s="191"/>
      <c r="D598" s="191"/>
      <c r="E598" s="192"/>
      <c r="F598" s="9"/>
      <c r="G598" s="9"/>
      <c r="H598" s="9"/>
      <c r="I598" s="532"/>
      <c r="J598" s="444"/>
      <c r="K598" s="193"/>
      <c r="L598" s="9"/>
      <c r="M598" s="9"/>
      <c r="N598" s="9"/>
      <c r="O598" s="9"/>
    </row>
    <row r="599" spans="2:15" ht="14.1" customHeight="1">
      <c r="B599" s="191"/>
      <c r="C599" s="191"/>
      <c r="D599" s="191"/>
      <c r="E599" s="192"/>
      <c r="F599" s="9"/>
      <c r="G599" s="9"/>
      <c r="H599" s="9"/>
      <c r="I599" s="532"/>
      <c r="J599" s="444"/>
      <c r="K599" s="193"/>
      <c r="L599" s="9"/>
      <c r="M599" s="9"/>
      <c r="N599" s="9"/>
      <c r="O599" s="9"/>
    </row>
    <row r="600" spans="2:15" ht="14.1" customHeight="1">
      <c r="B600" s="191"/>
      <c r="C600" s="191"/>
      <c r="D600" s="191"/>
      <c r="E600" s="192"/>
      <c r="F600" s="9"/>
      <c r="G600" s="9"/>
      <c r="H600" s="9"/>
      <c r="I600" s="532"/>
      <c r="J600" s="444"/>
      <c r="K600" s="193"/>
      <c r="L600" s="9"/>
      <c r="M600" s="9"/>
      <c r="N600" s="9"/>
      <c r="O600" s="9"/>
    </row>
    <row r="601" spans="2:15" ht="14.1" customHeight="1">
      <c r="B601" s="191"/>
      <c r="C601" s="191"/>
      <c r="D601" s="191"/>
      <c r="E601" s="192"/>
      <c r="F601" s="9"/>
      <c r="G601" s="9"/>
      <c r="H601" s="9"/>
      <c r="I601" s="532"/>
      <c r="J601" s="444"/>
      <c r="K601" s="193"/>
      <c r="L601" s="9"/>
      <c r="M601" s="9"/>
      <c r="N601" s="9"/>
      <c r="O601" s="9"/>
    </row>
    <row r="602" spans="2:15" ht="14.1" customHeight="1">
      <c r="B602" s="191"/>
      <c r="C602" s="191"/>
      <c r="D602" s="191"/>
      <c r="E602" s="192"/>
      <c r="F602" s="9"/>
      <c r="G602" s="9"/>
      <c r="H602" s="9"/>
      <c r="I602" s="532"/>
      <c r="J602" s="444"/>
      <c r="K602" s="193"/>
      <c r="L602" s="9"/>
      <c r="M602" s="9"/>
      <c r="N602" s="9"/>
      <c r="O602" s="9"/>
    </row>
    <row r="603" spans="2:15" ht="14.1" customHeight="1">
      <c r="B603" s="191"/>
      <c r="C603" s="191"/>
      <c r="D603" s="191"/>
      <c r="E603" s="192"/>
      <c r="F603" s="9"/>
      <c r="G603" s="9"/>
      <c r="H603" s="9"/>
      <c r="I603" s="532"/>
      <c r="J603" s="444"/>
      <c r="K603" s="193"/>
      <c r="L603" s="9"/>
      <c r="M603" s="9"/>
      <c r="N603" s="9"/>
      <c r="O603" s="9"/>
    </row>
    <row r="604" spans="2:15" ht="14.1" customHeight="1">
      <c r="B604" s="191"/>
      <c r="C604" s="191"/>
      <c r="D604" s="191"/>
      <c r="E604" s="192"/>
      <c r="F604" s="9"/>
      <c r="G604" s="9"/>
      <c r="H604" s="9"/>
      <c r="I604" s="532"/>
      <c r="J604" s="444"/>
      <c r="K604" s="193"/>
      <c r="L604" s="9"/>
      <c r="M604" s="9"/>
      <c r="N604" s="9"/>
      <c r="O604" s="9"/>
    </row>
    <row r="605" spans="2:15" ht="14.1" customHeight="1">
      <c r="B605" s="191"/>
      <c r="C605" s="191"/>
      <c r="D605" s="191"/>
      <c r="E605" s="192"/>
      <c r="F605" s="9"/>
      <c r="G605" s="9"/>
      <c r="H605" s="9"/>
      <c r="I605" s="532"/>
      <c r="J605" s="444"/>
      <c r="K605" s="193"/>
      <c r="L605" s="9"/>
      <c r="M605" s="9"/>
      <c r="N605" s="9"/>
      <c r="O605" s="9"/>
    </row>
    <row r="606" spans="2:15" ht="14.1" customHeight="1">
      <c r="B606" s="191"/>
      <c r="C606" s="191"/>
      <c r="D606" s="191"/>
      <c r="E606" s="192"/>
      <c r="F606" s="9"/>
      <c r="G606" s="9"/>
      <c r="H606" s="9"/>
      <c r="I606" s="532"/>
      <c r="J606" s="444"/>
      <c r="K606" s="193"/>
      <c r="L606" s="9"/>
      <c r="M606" s="9"/>
      <c r="N606" s="9"/>
      <c r="O606" s="9"/>
    </row>
    <row r="607" spans="2:15" ht="14.1" customHeight="1">
      <c r="B607" s="191"/>
      <c r="C607" s="191"/>
      <c r="D607" s="191"/>
      <c r="E607" s="192"/>
      <c r="F607" s="9"/>
      <c r="G607" s="9"/>
      <c r="H607" s="9"/>
      <c r="I607" s="532"/>
      <c r="J607" s="444"/>
      <c r="K607" s="193"/>
      <c r="L607" s="9"/>
      <c r="M607" s="9"/>
      <c r="N607" s="9"/>
      <c r="O607" s="9"/>
    </row>
    <row r="608" spans="2:15" ht="14.1" customHeight="1">
      <c r="B608" s="191"/>
      <c r="C608" s="191"/>
      <c r="D608" s="191"/>
      <c r="E608" s="192"/>
      <c r="F608" s="9"/>
      <c r="G608" s="9"/>
      <c r="H608" s="9"/>
      <c r="I608" s="532"/>
      <c r="J608" s="444"/>
      <c r="K608" s="193"/>
      <c r="L608" s="9"/>
      <c r="M608" s="9"/>
      <c r="N608" s="9"/>
      <c r="O608" s="9"/>
    </row>
    <row r="609" spans="2:15" ht="14.1" customHeight="1">
      <c r="B609" s="191"/>
      <c r="C609" s="191"/>
      <c r="D609" s="191"/>
      <c r="E609" s="192"/>
      <c r="F609" s="9"/>
      <c r="G609" s="9"/>
      <c r="H609" s="9"/>
      <c r="I609" s="532"/>
      <c r="J609" s="444"/>
      <c r="K609" s="193"/>
      <c r="L609" s="9"/>
      <c r="M609" s="9"/>
      <c r="N609" s="9"/>
      <c r="O609" s="9"/>
    </row>
    <row r="610" spans="2:15" ht="14.1" customHeight="1">
      <c r="B610" s="191"/>
      <c r="C610" s="191"/>
      <c r="D610" s="191"/>
      <c r="E610" s="192"/>
      <c r="F610" s="9"/>
      <c r="G610" s="9"/>
      <c r="H610" s="9"/>
      <c r="I610" s="532"/>
      <c r="J610" s="444"/>
      <c r="K610" s="193"/>
      <c r="L610" s="9"/>
      <c r="M610" s="9"/>
      <c r="N610" s="9"/>
      <c r="O610" s="9"/>
    </row>
    <row r="611" spans="2:15" ht="14.1" customHeight="1">
      <c r="B611" s="191"/>
      <c r="C611" s="191"/>
      <c r="D611" s="191"/>
      <c r="E611" s="192"/>
      <c r="F611" s="9"/>
      <c r="G611" s="9"/>
      <c r="H611" s="9"/>
      <c r="I611" s="532"/>
      <c r="J611" s="444"/>
      <c r="K611" s="193"/>
      <c r="L611" s="9"/>
      <c r="M611" s="9"/>
      <c r="N611" s="9"/>
      <c r="O611" s="9"/>
    </row>
    <row r="612" spans="2:15" ht="14.1" customHeight="1">
      <c r="B612" s="191"/>
      <c r="C612" s="191"/>
      <c r="D612" s="191"/>
      <c r="E612" s="192"/>
      <c r="F612" s="9"/>
      <c r="G612" s="9"/>
      <c r="H612" s="9"/>
      <c r="I612" s="532"/>
      <c r="J612" s="444"/>
      <c r="K612" s="193"/>
      <c r="L612" s="9"/>
      <c r="M612" s="9"/>
      <c r="N612" s="9"/>
      <c r="O612" s="9"/>
    </row>
    <row r="613" spans="2:15" ht="14.1" customHeight="1">
      <c r="B613" s="191"/>
      <c r="C613" s="191"/>
      <c r="D613" s="191"/>
      <c r="E613" s="192"/>
      <c r="F613" s="9"/>
      <c r="G613" s="9"/>
      <c r="H613" s="9"/>
      <c r="I613" s="532"/>
      <c r="J613" s="444"/>
      <c r="K613" s="193"/>
      <c r="L613" s="9"/>
      <c r="M613" s="9"/>
      <c r="N613" s="9"/>
      <c r="O613" s="9"/>
    </row>
    <row r="614" spans="2:15" ht="14.1" customHeight="1">
      <c r="B614" s="191"/>
      <c r="C614" s="191"/>
      <c r="D614" s="191"/>
      <c r="E614" s="192"/>
      <c r="F614" s="9"/>
      <c r="G614" s="9"/>
      <c r="H614" s="9"/>
      <c r="I614" s="532"/>
      <c r="J614" s="444"/>
      <c r="K614" s="193"/>
      <c r="L614" s="9"/>
      <c r="M614" s="9"/>
      <c r="N614" s="9"/>
      <c r="O614" s="9"/>
    </row>
    <row r="615" spans="2:15" ht="14.1" customHeight="1">
      <c r="B615" s="191"/>
      <c r="C615" s="191"/>
      <c r="D615" s="191"/>
      <c r="E615" s="192"/>
      <c r="F615" s="9"/>
      <c r="G615" s="9"/>
      <c r="H615" s="9"/>
      <c r="I615" s="532"/>
      <c r="J615" s="444"/>
      <c r="K615" s="193"/>
      <c r="L615" s="9"/>
      <c r="M615" s="9"/>
      <c r="N615" s="9"/>
      <c r="O615" s="9"/>
    </row>
    <row r="616" spans="2:15" ht="14.1" customHeight="1">
      <c r="B616" s="191"/>
      <c r="C616" s="191"/>
      <c r="D616" s="191"/>
      <c r="E616" s="192"/>
      <c r="F616" s="9"/>
      <c r="G616" s="9"/>
      <c r="H616" s="9"/>
      <c r="I616" s="532"/>
      <c r="J616" s="444"/>
      <c r="K616" s="193"/>
      <c r="L616" s="9"/>
      <c r="M616" s="9"/>
      <c r="N616" s="9"/>
      <c r="O616" s="9"/>
    </row>
    <row r="617" spans="2:15" ht="14.1" customHeight="1">
      <c r="B617" s="191"/>
      <c r="C617" s="191"/>
      <c r="D617" s="191"/>
      <c r="E617" s="192"/>
      <c r="F617" s="9"/>
      <c r="G617" s="9"/>
      <c r="H617" s="9"/>
      <c r="I617" s="532"/>
      <c r="J617" s="444"/>
      <c r="K617" s="193"/>
      <c r="L617" s="9"/>
      <c r="M617" s="9"/>
      <c r="N617" s="9"/>
      <c r="O617" s="9"/>
    </row>
    <row r="618" spans="2:15" ht="14.1" customHeight="1">
      <c r="B618" s="191"/>
      <c r="C618" s="191"/>
      <c r="D618" s="191"/>
      <c r="E618" s="192"/>
      <c r="F618" s="9"/>
      <c r="G618" s="9"/>
      <c r="H618" s="9"/>
      <c r="I618" s="532"/>
      <c r="J618" s="444"/>
      <c r="K618" s="193"/>
      <c r="L618" s="9"/>
      <c r="M618" s="9"/>
      <c r="N618" s="9"/>
      <c r="O618" s="9"/>
    </row>
    <row r="619" spans="2:15" ht="14.1" customHeight="1">
      <c r="B619" s="191"/>
      <c r="C619" s="191"/>
      <c r="D619" s="191"/>
      <c r="E619" s="192"/>
      <c r="F619" s="9"/>
      <c r="G619" s="9"/>
      <c r="H619" s="9"/>
      <c r="I619" s="532"/>
      <c r="J619" s="444"/>
      <c r="K619" s="193"/>
      <c r="L619" s="9"/>
      <c r="M619" s="9"/>
      <c r="N619" s="9"/>
      <c r="O619" s="9"/>
    </row>
    <row r="620" spans="2:15" ht="14.1" customHeight="1">
      <c r="B620" s="191"/>
      <c r="C620" s="191"/>
      <c r="D620" s="191"/>
      <c r="E620" s="192"/>
      <c r="F620" s="9"/>
      <c r="G620" s="9"/>
      <c r="H620" s="9"/>
      <c r="I620" s="532"/>
      <c r="J620" s="444"/>
      <c r="K620" s="193"/>
      <c r="L620" s="9"/>
      <c r="M620" s="9"/>
      <c r="N620" s="9"/>
      <c r="O620" s="9"/>
    </row>
    <row r="621" spans="2:15" ht="14.1" customHeight="1">
      <c r="B621" s="191"/>
      <c r="C621" s="191"/>
      <c r="D621" s="191"/>
      <c r="E621" s="192"/>
      <c r="F621" s="9"/>
      <c r="G621" s="9"/>
      <c r="H621" s="9"/>
      <c r="I621" s="532"/>
      <c r="J621" s="444"/>
      <c r="K621" s="193"/>
      <c r="L621" s="9"/>
      <c r="M621" s="9"/>
      <c r="N621" s="9"/>
      <c r="O621" s="9"/>
    </row>
    <row r="622" spans="2:15" ht="14.1" customHeight="1">
      <c r="B622" s="191"/>
      <c r="C622" s="191"/>
      <c r="D622" s="191"/>
      <c r="E622" s="192"/>
      <c r="F622" s="9"/>
      <c r="G622" s="9"/>
      <c r="H622" s="9"/>
      <c r="I622" s="532"/>
      <c r="J622" s="444"/>
      <c r="K622" s="193"/>
      <c r="L622" s="9"/>
      <c r="M622" s="9"/>
      <c r="N622" s="9"/>
      <c r="O622" s="9"/>
    </row>
    <row r="623" spans="2:15" ht="14.1" customHeight="1">
      <c r="B623" s="191"/>
      <c r="C623" s="191"/>
      <c r="D623" s="191"/>
      <c r="E623" s="192"/>
      <c r="F623" s="9"/>
      <c r="G623" s="9"/>
      <c r="H623" s="9"/>
      <c r="I623" s="532"/>
      <c r="J623" s="444"/>
      <c r="K623" s="193"/>
      <c r="L623" s="9"/>
      <c r="M623" s="9"/>
      <c r="N623" s="9"/>
      <c r="O623" s="9"/>
    </row>
    <row r="624" spans="2:15" ht="14.1" customHeight="1">
      <c r="B624" s="191"/>
      <c r="C624" s="191"/>
      <c r="D624" s="191"/>
      <c r="E624" s="192"/>
      <c r="F624" s="9"/>
      <c r="G624" s="9"/>
      <c r="H624" s="9"/>
      <c r="I624" s="532"/>
      <c r="J624" s="444"/>
      <c r="K624" s="193"/>
      <c r="L624" s="9"/>
      <c r="M624" s="9"/>
      <c r="N624" s="9"/>
      <c r="O624" s="9"/>
    </row>
    <row r="625" spans="2:15" ht="14.1" customHeight="1">
      <c r="B625" s="191"/>
      <c r="C625" s="191"/>
      <c r="D625" s="191"/>
      <c r="E625" s="192"/>
      <c r="F625" s="9"/>
      <c r="G625" s="9"/>
      <c r="H625" s="9"/>
      <c r="I625" s="532"/>
      <c r="J625" s="444"/>
      <c r="K625" s="193"/>
      <c r="L625" s="9"/>
      <c r="M625" s="9"/>
      <c r="N625" s="9"/>
      <c r="O625" s="9"/>
    </row>
    <row r="626" spans="2:15" ht="14.1" customHeight="1">
      <c r="B626" s="191"/>
      <c r="C626" s="191"/>
      <c r="D626" s="191"/>
      <c r="E626" s="192"/>
      <c r="F626" s="9"/>
      <c r="G626" s="9"/>
      <c r="H626" s="9"/>
      <c r="I626" s="532"/>
      <c r="J626" s="444"/>
      <c r="K626" s="193"/>
      <c r="L626" s="9"/>
      <c r="M626" s="9"/>
      <c r="N626" s="9"/>
      <c r="O626" s="9"/>
    </row>
    <row r="627" spans="2:15" ht="14.1" customHeight="1">
      <c r="B627" s="191"/>
      <c r="C627" s="191"/>
      <c r="D627" s="191"/>
      <c r="E627" s="192"/>
      <c r="F627" s="9"/>
      <c r="G627" s="9"/>
      <c r="H627" s="9"/>
      <c r="I627" s="532"/>
      <c r="J627" s="444"/>
      <c r="K627" s="193"/>
      <c r="L627" s="9"/>
      <c r="M627" s="9"/>
      <c r="N627" s="9"/>
      <c r="O627" s="9"/>
    </row>
    <row r="628" spans="2:15" ht="14.1" customHeight="1">
      <c r="B628" s="191"/>
      <c r="C628" s="191"/>
      <c r="D628" s="191"/>
      <c r="E628" s="192"/>
      <c r="F628" s="9"/>
      <c r="G628" s="9"/>
      <c r="H628" s="9"/>
      <c r="I628" s="532"/>
      <c r="J628" s="444"/>
      <c r="K628" s="193"/>
      <c r="L628" s="9"/>
      <c r="M628" s="9"/>
      <c r="N628" s="9"/>
      <c r="O628" s="9"/>
    </row>
    <row r="629" spans="2:15" ht="14.1" customHeight="1">
      <c r="B629" s="191"/>
      <c r="C629" s="191"/>
      <c r="D629" s="191"/>
      <c r="E629" s="192"/>
      <c r="F629" s="9"/>
      <c r="G629" s="9"/>
      <c r="H629" s="9"/>
      <c r="I629" s="532"/>
      <c r="J629" s="444"/>
      <c r="K629" s="193"/>
      <c r="L629" s="9"/>
      <c r="M629" s="9"/>
      <c r="N629" s="9"/>
      <c r="O629" s="9"/>
    </row>
    <row r="630" spans="2:15" ht="14.1" customHeight="1">
      <c r="B630" s="191"/>
      <c r="C630" s="191"/>
      <c r="D630" s="191"/>
      <c r="E630" s="192"/>
      <c r="F630" s="9"/>
      <c r="G630" s="9"/>
      <c r="H630" s="9"/>
      <c r="I630" s="532"/>
      <c r="J630" s="444"/>
      <c r="K630" s="193"/>
      <c r="L630" s="9"/>
      <c r="M630" s="9"/>
      <c r="N630" s="9"/>
      <c r="O630" s="9"/>
    </row>
    <row r="631" spans="2:15" ht="14.1" customHeight="1">
      <c r="B631" s="191"/>
      <c r="C631" s="191"/>
      <c r="D631" s="191"/>
      <c r="E631" s="192"/>
      <c r="F631" s="9"/>
      <c r="G631" s="9"/>
      <c r="H631" s="9"/>
      <c r="I631" s="532"/>
      <c r="J631" s="444"/>
      <c r="K631" s="193"/>
      <c r="L631" s="9"/>
      <c r="M631" s="9"/>
      <c r="N631" s="9"/>
      <c r="O631" s="9"/>
    </row>
    <row r="632" spans="2:15" ht="14.1" customHeight="1">
      <c r="B632" s="191"/>
      <c r="C632" s="191"/>
      <c r="D632" s="191"/>
      <c r="E632" s="192"/>
      <c r="F632" s="9"/>
      <c r="G632" s="9"/>
      <c r="H632" s="9"/>
      <c r="I632" s="532"/>
      <c r="J632" s="444"/>
      <c r="K632" s="193"/>
      <c r="L632" s="9"/>
      <c r="M632" s="9"/>
      <c r="N632" s="9"/>
      <c r="O632" s="9"/>
    </row>
    <row r="633" spans="2:15" ht="14.1" customHeight="1">
      <c r="B633" s="191"/>
      <c r="C633" s="191"/>
      <c r="D633" s="191"/>
      <c r="E633" s="192"/>
      <c r="F633" s="9"/>
      <c r="G633" s="9"/>
      <c r="H633" s="9"/>
      <c r="I633" s="532"/>
      <c r="J633" s="444"/>
      <c r="K633" s="193"/>
      <c r="L633" s="9"/>
      <c r="M633" s="9"/>
      <c r="N633" s="9"/>
      <c r="O633" s="9"/>
    </row>
    <row r="634" spans="2:15" ht="14.1" customHeight="1">
      <c r="B634" s="191"/>
      <c r="C634" s="191"/>
      <c r="D634" s="191"/>
      <c r="E634" s="192"/>
      <c r="F634" s="9"/>
      <c r="G634" s="9"/>
      <c r="H634" s="9"/>
      <c r="I634" s="532"/>
      <c r="J634" s="444"/>
      <c r="K634" s="193"/>
      <c r="L634" s="9"/>
      <c r="M634" s="9"/>
      <c r="N634" s="9"/>
      <c r="O634" s="9"/>
    </row>
    <row r="635" spans="2:15" ht="14.1" customHeight="1">
      <c r="B635" s="191"/>
      <c r="C635" s="191"/>
      <c r="D635" s="191"/>
      <c r="E635" s="192"/>
      <c r="F635" s="9"/>
      <c r="G635" s="9"/>
      <c r="H635" s="9"/>
      <c r="I635" s="532"/>
      <c r="J635" s="444"/>
      <c r="K635" s="193"/>
      <c r="L635" s="9"/>
      <c r="M635" s="9"/>
      <c r="N635" s="9"/>
      <c r="O635" s="9"/>
    </row>
    <row r="636" spans="2:15" ht="14.1" customHeight="1">
      <c r="B636" s="191"/>
      <c r="C636" s="191"/>
      <c r="D636" s="191"/>
      <c r="E636" s="192"/>
      <c r="F636" s="9"/>
      <c r="G636" s="9"/>
      <c r="H636" s="9"/>
      <c r="I636" s="532"/>
      <c r="J636" s="444"/>
      <c r="K636" s="193"/>
      <c r="L636" s="9"/>
      <c r="M636" s="9"/>
      <c r="N636" s="9"/>
      <c r="O636" s="9"/>
    </row>
    <row r="637" spans="2:15" ht="14.1" customHeight="1">
      <c r="B637" s="191"/>
      <c r="C637" s="191"/>
      <c r="D637" s="191"/>
      <c r="E637" s="192"/>
      <c r="F637" s="9"/>
      <c r="G637" s="9"/>
      <c r="H637" s="9"/>
      <c r="I637" s="532"/>
      <c r="J637" s="444"/>
      <c r="K637" s="193"/>
      <c r="L637" s="9"/>
      <c r="M637" s="9"/>
      <c r="N637" s="9"/>
      <c r="O637" s="9"/>
    </row>
    <row r="638" spans="2:15" ht="14.1" customHeight="1">
      <c r="B638" s="191"/>
      <c r="C638" s="191"/>
      <c r="D638" s="191"/>
      <c r="E638" s="192"/>
      <c r="F638" s="9"/>
      <c r="G638" s="9"/>
      <c r="H638" s="9"/>
      <c r="I638" s="532"/>
      <c r="J638" s="444"/>
      <c r="K638" s="193"/>
      <c r="L638" s="9"/>
      <c r="M638" s="9"/>
      <c r="N638" s="9"/>
      <c r="O638" s="9"/>
    </row>
    <row r="639" spans="2:15" ht="14.1" customHeight="1">
      <c r="B639" s="191"/>
      <c r="C639" s="191"/>
      <c r="D639" s="191"/>
      <c r="E639" s="192"/>
      <c r="F639" s="9"/>
      <c r="G639" s="9"/>
      <c r="H639" s="9"/>
      <c r="I639" s="532"/>
      <c r="J639" s="444"/>
      <c r="K639" s="193"/>
      <c r="L639" s="9"/>
      <c r="M639" s="9"/>
      <c r="N639" s="9"/>
      <c r="O639" s="9"/>
    </row>
    <row r="640" spans="2:15" ht="14.1" customHeight="1">
      <c r="B640" s="191"/>
      <c r="C640" s="191"/>
      <c r="D640" s="191"/>
      <c r="E640" s="192"/>
      <c r="F640" s="9"/>
      <c r="G640" s="9"/>
      <c r="H640" s="9"/>
      <c r="I640" s="532"/>
      <c r="J640" s="444"/>
      <c r="K640" s="193"/>
      <c r="L640" s="9"/>
      <c r="M640" s="9"/>
      <c r="N640" s="9"/>
      <c r="O640" s="9"/>
    </row>
    <row r="641" spans="2:15" ht="14.1" customHeight="1">
      <c r="B641" s="191"/>
      <c r="C641" s="191"/>
      <c r="D641" s="191"/>
      <c r="E641" s="192"/>
      <c r="F641" s="9"/>
      <c r="G641" s="9"/>
      <c r="H641" s="9"/>
      <c r="I641" s="532"/>
      <c r="J641" s="444"/>
      <c r="K641" s="193"/>
      <c r="L641" s="9"/>
      <c r="M641" s="9"/>
      <c r="N641" s="9"/>
      <c r="O641" s="9"/>
    </row>
    <row r="642" spans="2:15" ht="14.1" customHeight="1">
      <c r="B642" s="191"/>
      <c r="C642" s="191"/>
      <c r="D642" s="191"/>
      <c r="E642" s="192"/>
      <c r="F642" s="9"/>
      <c r="G642" s="9"/>
      <c r="H642" s="9"/>
      <c r="I642" s="532"/>
      <c r="J642" s="444"/>
      <c r="K642" s="193"/>
      <c r="L642" s="9"/>
      <c r="M642" s="9"/>
      <c r="N642" s="9"/>
      <c r="O642" s="9"/>
    </row>
    <row r="643" spans="2:15" ht="14.1" customHeight="1">
      <c r="B643" s="191"/>
      <c r="C643" s="191"/>
      <c r="D643" s="191"/>
      <c r="E643" s="192"/>
      <c r="F643" s="9"/>
      <c r="G643" s="9"/>
      <c r="H643" s="9"/>
      <c r="I643" s="532"/>
      <c r="J643" s="444"/>
      <c r="K643" s="193"/>
      <c r="L643" s="9"/>
      <c r="M643" s="9"/>
      <c r="N643" s="9"/>
      <c r="O643" s="9"/>
    </row>
    <row r="644" spans="2:15" ht="14.1" customHeight="1">
      <c r="B644" s="191"/>
      <c r="C644" s="191"/>
      <c r="D644" s="191"/>
      <c r="E644" s="192"/>
      <c r="F644" s="9"/>
      <c r="G644" s="9"/>
      <c r="H644" s="9"/>
      <c r="I644" s="532"/>
      <c r="J644" s="444"/>
      <c r="K644" s="193"/>
      <c r="L644" s="9"/>
      <c r="M644" s="9"/>
      <c r="N644" s="9"/>
      <c r="O644" s="9"/>
    </row>
    <row r="645" spans="2:15" ht="14.1" customHeight="1">
      <c r="B645" s="191"/>
      <c r="C645" s="191"/>
      <c r="D645" s="191"/>
      <c r="E645" s="192"/>
      <c r="F645" s="9"/>
      <c r="G645" s="9"/>
      <c r="H645" s="9"/>
      <c r="I645" s="532"/>
      <c r="J645" s="444"/>
      <c r="K645" s="193"/>
      <c r="L645" s="9"/>
      <c r="M645" s="9"/>
      <c r="N645" s="9"/>
      <c r="O645" s="9"/>
    </row>
    <row r="646" spans="2:15" ht="14.1" customHeight="1">
      <c r="B646" s="191"/>
      <c r="C646" s="191"/>
      <c r="D646" s="191"/>
      <c r="E646" s="192"/>
      <c r="F646" s="9"/>
      <c r="G646" s="9"/>
      <c r="H646" s="9"/>
      <c r="I646" s="532"/>
      <c r="J646" s="444"/>
      <c r="K646" s="193"/>
      <c r="L646" s="9"/>
      <c r="M646" s="9"/>
      <c r="N646" s="9"/>
      <c r="O646" s="9"/>
    </row>
    <row r="647" spans="2:15" ht="14.1" customHeight="1">
      <c r="B647" s="191"/>
      <c r="C647" s="191"/>
      <c r="D647" s="191"/>
      <c r="E647" s="192"/>
      <c r="F647" s="9"/>
      <c r="G647" s="9"/>
      <c r="H647" s="9"/>
      <c r="I647" s="532"/>
      <c r="J647" s="444"/>
      <c r="K647" s="193"/>
      <c r="L647" s="9"/>
      <c r="M647" s="9"/>
      <c r="N647" s="9"/>
      <c r="O647" s="9"/>
    </row>
    <row r="648" spans="2:15" ht="14.1" customHeight="1">
      <c r="B648" s="191"/>
      <c r="C648" s="191"/>
      <c r="D648" s="191"/>
      <c r="E648" s="192"/>
      <c r="F648" s="9"/>
      <c r="G648" s="9"/>
      <c r="H648" s="9"/>
      <c r="I648" s="532"/>
      <c r="J648" s="444"/>
      <c r="K648" s="193"/>
      <c r="L648" s="9"/>
      <c r="M648" s="9"/>
      <c r="N648" s="9"/>
      <c r="O648" s="9"/>
    </row>
    <row r="649" spans="2:15" ht="14.1" customHeight="1">
      <c r="B649" s="191"/>
      <c r="C649" s="191"/>
      <c r="D649" s="191"/>
      <c r="E649" s="192"/>
      <c r="F649" s="9"/>
      <c r="G649" s="9"/>
      <c r="H649" s="9"/>
      <c r="I649" s="532"/>
      <c r="J649" s="444"/>
      <c r="K649" s="193"/>
      <c r="L649" s="9"/>
      <c r="M649" s="9"/>
      <c r="N649" s="9"/>
      <c r="O649" s="9"/>
    </row>
    <row r="650" spans="2:15" ht="14.1" customHeight="1">
      <c r="B650" s="191"/>
      <c r="C650" s="191"/>
      <c r="D650" s="191"/>
      <c r="E650" s="192"/>
      <c r="F650" s="9"/>
      <c r="G650" s="9"/>
      <c r="H650" s="9"/>
      <c r="I650" s="532"/>
      <c r="J650" s="444"/>
      <c r="K650" s="193"/>
      <c r="L650" s="9"/>
      <c r="M650" s="9"/>
      <c r="N650" s="9"/>
      <c r="O650" s="9"/>
    </row>
    <row r="651" spans="2:15" ht="14.1" customHeight="1">
      <c r="B651" s="191"/>
      <c r="C651" s="191"/>
      <c r="D651" s="191"/>
      <c r="E651" s="192"/>
      <c r="F651" s="9"/>
      <c r="G651" s="9"/>
      <c r="H651" s="9"/>
      <c r="I651" s="532"/>
      <c r="J651" s="444"/>
      <c r="K651" s="193"/>
      <c r="L651" s="9"/>
      <c r="M651" s="9"/>
      <c r="N651" s="9"/>
      <c r="O651" s="9"/>
    </row>
    <row r="652" spans="2:15" ht="14.1" customHeight="1">
      <c r="B652" s="191"/>
      <c r="C652" s="191"/>
      <c r="D652" s="191"/>
      <c r="E652" s="192"/>
      <c r="F652" s="9"/>
      <c r="G652" s="9"/>
      <c r="H652" s="9"/>
      <c r="I652" s="532"/>
      <c r="J652" s="444"/>
      <c r="K652" s="193"/>
      <c r="L652" s="9"/>
      <c r="M652" s="9"/>
      <c r="N652" s="9"/>
      <c r="O652" s="9"/>
    </row>
    <row r="653" spans="2:15" ht="14.1" customHeight="1">
      <c r="B653" s="191"/>
      <c r="C653" s="191"/>
      <c r="D653" s="191"/>
      <c r="E653" s="192"/>
      <c r="F653" s="9"/>
      <c r="G653" s="9"/>
      <c r="H653" s="9"/>
      <c r="I653" s="532"/>
      <c r="J653" s="444"/>
      <c r="K653" s="193"/>
      <c r="L653" s="9"/>
      <c r="M653" s="9"/>
      <c r="N653" s="9"/>
      <c r="O653" s="9"/>
    </row>
    <row r="654" spans="2:15" ht="14.1" customHeight="1">
      <c r="B654" s="191"/>
      <c r="C654" s="191"/>
      <c r="D654" s="191"/>
      <c r="E654" s="192"/>
      <c r="F654" s="9"/>
      <c r="G654" s="9"/>
      <c r="H654" s="9"/>
      <c r="I654" s="532"/>
      <c r="J654" s="444"/>
      <c r="K654" s="193"/>
      <c r="L654" s="9"/>
      <c r="M654" s="9"/>
      <c r="N654" s="9"/>
      <c r="O654" s="9"/>
    </row>
    <row r="655" spans="2:15" ht="14.1" customHeight="1">
      <c r="B655" s="191"/>
      <c r="C655" s="191"/>
      <c r="D655" s="191"/>
      <c r="E655" s="192"/>
      <c r="F655" s="9"/>
      <c r="G655" s="9"/>
      <c r="H655" s="9"/>
      <c r="I655" s="532"/>
      <c r="J655" s="444"/>
      <c r="K655" s="193"/>
      <c r="L655" s="9"/>
      <c r="M655" s="9"/>
      <c r="N655" s="9"/>
      <c r="O655" s="9"/>
    </row>
    <row r="656" spans="2:15" ht="14.1" customHeight="1">
      <c r="B656" s="191"/>
      <c r="C656" s="191"/>
      <c r="D656" s="191"/>
      <c r="E656" s="192"/>
      <c r="F656" s="9"/>
      <c r="G656" s="9"/>
      <c r="H656" s="9"/>
      <c r="I656" s="532"/>
      <c r="J656" s="444"/>
      <c r="K656" s="193"/>
      <c r="L656" s="9"/>
      <c r="M656" s="9"/>
      <c r="N656" s="9"/>
      <c r="O656" s="9"/>
    </row>
    <row r="657" spans="2:15" ht="14.1" customHeight="1">
      <c r="B657" s="191"/>
      <c r="C657" s="191"/>
      <c r="D657" s="191"/>
      <c r="E657" s="192"/>
      <c r="F657" s="9"/>
      <c r="G657" s="9"/>
      <c r="H657" s="9"/>
      <c r="I657" s="532"/>
      <c r="J657" s="444"/>
      <c r="K657" s="193"/>
      <c r="L657" s="9"/>
      <c r="M657" s="9"/>
      <c r="N657" s="9"/>
      <c r="O657" s="9"/>
    </row>
    <row r="658" spans="2:15" ht="14.1" customHeight="1">
      <c r="E658" s="192"/>
      <c r="F658" s="9"/>
      <c r="G658" s="9"/>
      <c r="H658" s="9"/>
      <c r="I658" s="532"/>
      <c r="J658" s="444"/>
      <c r="K658" s="193"/>
      <c r="L658" s="9"/>
      <c r="M658" s="9"/>
      <c r="N658" s="9"/>
      <c r="O658" s="9"/>
    </row>
    <row r="659" spans="2:15" ht="14.1" customHeight="1">
      <c r="E659" s="192"/>
      <c r="F659" s="9"/>
      <c r="G659" s="9"/>
      <c r="H659" s="9"/>
      <c r="I659" s="532"/>
      <c r="J659" s="444"/>
      <c r="K659" s="193"/>
      <c r="L659" s="9"/>
      <c r="M659" s="9"/>
      <c r="N659" s="9"/>
      <c r="O659" s="9"/>
    </row>
    <row r="660" spans="2:15" ht="14.1" customHeight="1">
      <c r="E660" s="192"/>
      <c r="F660" s="9"/>
      <c r="G660" s="9"/>
      <c r="H660" s="9"/>
      <c r="I660" s="532"/>
      <c r="J660" s="444"/>
      <c r="K660" s="193"/>
      <c r="L660" s="9"/>
      <c r="M660" s="9"/>
      <c r="N660" s="9"/>
      <c r="O660" s="9"/>
    </row>
    <row r="661" spans="2:15" ht="14.1" customHeight="1">
      <c r="E661" s="192"/>
      <c r="F661" s="9"/>
      <c r="G661" s="9"/>
      <c r="H661" s="9"/>
      <c r="I661" s="532"/>
      <c r="J661" s="444"/>
      <c r="K661" s="193"/>
      <c r="L661" s="9"/>
      <c r="M661" s="9"/>
      <c r="N661" s="9"/>
      <c r="O661" s="9"/>
    </row>
  </sheetData>
  <autoFilter ref="B9:Q279" xr:uid="{00000000-0009-0000-0000-000004000000}"/>
  <phoneticPr fontId="9"/>
  <printOptions horizontalCentered="1" gridLinesSet="0"/>
  <pageMargins left="0.19685039370078741" right="0.19685039370078741" top="0.59055118110236227" bottom="0.78740157480314965" header="0.39370078740157483" footer="0.19685039370078741"/>
  <pageSetup paperSize="9" scale="56" fitToHeight="0" orientation="landscape" r:id="rId1"/>
  <headerFooter alignWithMargins="0">
    <oddFooter>&amp;L&amp;"Verdana,Standaard"&amp;F-&amp;A
Atir b.v. ©&amp;R&amp;"Verdana,Standaard"printversie &amp;D</oddFooter>
  </headerFooter>
  <rowBreaks count="5" manualBreakCount="5">
    <brk id="55" min="1" max="21" man="1"/>
    <brk id="105" min="1" max="21" man="1"/>
    <brk id="165" min="1" max="21" man="1"/>
    <brk id="214" min="1" max="21" man="1"/>
    <brk id="264" min="1" max="2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14999847407452621"/>
  </sheetPr>
  <dimension ref="A1:I84"/>
  <sheetViews>
    <sheetView showGridLines="0" showZeros="0" showOutlineSymbols="0" zoomScaleNormal="100" zoomScaleSheetLayoutView="100" workbookViewId="0">
      <pane ySplit="9" topLeftCell="A40" activePane="bottomLeft" state="frozen"/>
      <selection activeCell="E32" sqref="E32"/>
      <selection pane="bottomLeft" activeCell="B44" sqref="B44:B46"/>
    </sheetView>
  </sheetViews>
  <sheetFormatPr defaultColWidth="9.28515625" defaultRowHeight="13.5"/>
  <cols>
    <col min="1" max="1" width="45.5703125" style="4" customWidth="1"/>
    <col min="2" max="2" width="18.28515625" style="4" customWidth="1"/>
    <col min="3" max="3" width="18.42578125" style="4" customWidth="1"/>
    <col min="4" max="4" width="10.7109375" style="4" customWidth="1"/>
    <col min="5" max="5" width="11.140625" style="4" customWidth="1"/>
    <col min="6" max="6" width="2.140625" style="4" customWidth="1"/>
    <col min="7" max="7" width="7.85546875" style="4" customWidth="1"/>
    <col min="8" max="8" width="27" style="4" bestFit="1" customWidth="1"/>
    <col min="9" max="16384" width="9.28515625" style="4"/>
  </cols>
  <sheetData>
    <row r="1" spans="1:9">
      <c r="A1" s="448" t="s">
        <v>26</v>
      </c>
      <c r="B1" s="195"/>
      <c r="C1" s="46"/>
      <c r="D1" s="46"/>
      <c r="E1" s="46"/>
      <c r="F1" s="3"/>
      <c r="G1" s="3"/>
      <c r="H1" s="47"/>
    </row>
    <row r="2" spans="1:9">
      <c r="A2" s="2"/>
      <c r="B2" s="2"/>
      <c r="C2" s="2"/>
      <c r="D2" s="2"/>
      <c r="E2" s="2"/>
      <c r="F2" s="3"/>
      <c r="G2" s="3"/>
    </row>
    <row r="3" spans="1:9" ht="17.25">
      <c r="A3" s="112" t="str">
        <f>'1-Contractblad totaal'!A3</f>
        <v>Naam opdrachtgever</v>
      </c>
      <c r="B3" s="141" t="str">
        <f>'1-Contractblad totaal'!B3</f>
        <v>Gemeente Smallingerland</v>
      </c>
      <c r="C3" s="2"/>
      <c r="D3" s="2"/>
      <c r="E3" s="498"/>
      <c r="F3" s="3"/>
      <c r="G3" s="3"/>
    </row>
    <row r="4" spans="1:9" ht="17.25">
      <c r="A4" s="112" t="str">
        <f>'1-Contractblad totaal'!A4</f>
        <v>Calculatie onderdeel</v>
      </c>
      <c r="B4" s="141" t="str">
        <f ca="1">MID(CELL("bestandsnaam",$C$9),SEARCH("]",CELL("bestandsnaam",$C$9),1)+1,256)</f>
        <v>5-Premies en opslagen</v>
      </c>
      <c r="C4" s="196"/>
      <c r="D4" s="197"/>
      <c r="E4" s="198"/>
      <c r="F4" s="6"/>
      <c r="G4" s="6"/>
    </row>
    <row r="5" spans="1:9" ht="17.25">
      <c r="A5" s="112" t="str">
        <f>'1-Contractblad totaal'!A5</f>
        <v>Gebouw/plaats</v>
      </c>
      <c r="B5" s="141" t="str">
        <f>'1-Contractblad totaal'!B5</f>
        <v>Drachten</v>
      </c>
      <c r="C5" s="112"/>
      <c r="D5" s="199"/>
      <c r="E5" s="200"/>
      <c r="F5" s="8"/>
      <c r="G5" s="6"/>
    </row>
    <row r="6" spans="1:9" ht="17.25">
      <c r="A6" s="112" t="str">
        <f>'1-Contractblad totaal'!A6</f>
        <v>Referentie nummer</v>
      </c>
      <c r="B6" s="141" t="str">
        <f>'1-Contractblad totaal'!B6</f>
        <v>GS-EA-AS-2020</v>
      </c>
      <c r="C6" s="149"/>
      <c r="D6" s="199"/>
      <c r="E6" s="505"/>
      <c r="F6" s="504"/>
      <c r="G6" s="506"/>
      <c r="H6" s="507"/>
    </row>
    <row r="7" spans="1:9" ht="17.25">
      <c r="A7" s="112" t="str">
        <f>'1-Contractblad totaal'!A8</f>
        <v>Naam dienstverlener</v>
      </c>
      <c r="B7" s="141">
        <f>'1-Contractblad totaal'!B8</f>
        <v>0</v>
      </c>
      <c r="C7" s="201"/>
      <c r="D7" s="22"/>
      <c r="E7" s="202"/>
      <c r="F7" s="8"/>
      <c r="G7" s="6"/>
      <c r="H7" s="9"/>
      <c r="I7" s="9"/>
    </row>
    <row r="8" spans="1:9" ht="15.75">
      <c r="A8" s="112" t="str">
        <f>'1-Contractblad totaal'!A9</f>
        <v>Prijspeil</v>
      </c>
      <c r="B8" s="113">
        <f>'1-Contractblad totaal'!B9</f>
        <v>44013</v>
      </c>
      <c r="C8" s="200"/>
      <c r="D8" s="200"/>
      <c r="E8" s="200"/>
      <c r="F8" s="8"/>
      <c r="G8" s="6"/>
    </row>
    <row r="9" spans="1:9" ht="15">
      <c r="A9" s="203"/>
      <c r="B9" s="200"/>
      <c r="C9" s="200"/>
      <c r="D9" s="200"/>
      <c r="E9" s="200"/>
      <c r="F9" s="8"/>
      <c r="G9" s="6"/>
    </row>
    <row r="10" spans="1:9" ht="18">
      <c r="A10" s="236" t="s">
        <v>3</v>
      </c>
      <c r="B10" s="237"/>
      <c r="C10" s="238"/>
      <c r="D10" s="200"/>
      <c r="E10" s="200"/>
      <c r="F10" s="8"/>
      <c r="G10" s="6"/>
    </row>
    <row r="11" spans="1:9">
      <c r="A11" s="204"/>
      <c r="B11" s="5"/>
      <c r="C11" s="5"/>
      <c r="D11" s="200"/>
      <c r="E11" s="200"/>
      <c r="F11" s="6"/>
      <c r="G11" s="6"/>
    </row>
    <row r="12" spans="1:9">
      <c r="A12" s="205"/>
      <c r="B12" s="206"/>
      <c r="C12" s="207" t="s">
        <v>41</v>
      </c>
      <c r="D12" s="200"/>
      <c r="E12" s="200"/>
      <c r="F12" s="8"/>
      <c r="G12" s="6"/>
    </row>
    <row r="13" spans="1:9">
      <c r="A13" s="208" t="s">
        <v>92</v>
      </c>
      <c r="B13" s="175"/>
      <c r="C13" s="449"/>
      <c r="D13" s="200"/>
      <c r="E13" s="200"/>
      <c r="F13" s="209"/>
      <c r="G13" s="6"/>
    </row>
    <row r="14" spans="1:9">
      <c r="A14" s="208" t="s">
        <v>209</v>
      </c>
      <c r="B14" s="175"/>
      <c r="C14" s="449"/>
      <c r="D14" s="200"/>
      <c r="E14" s="200"/>
      <c r="F14" s="209"/>
      <c r="G14" s="6"/>
      <c r="H14" s="47"/>
    </row>
    <row r="15" spans="1:9">
      <c r="A15" s="208" t="s">
        <v>93</v>
      </c>
      <c r="B15" s="175"/>
      <c r="C15" s="449"/>
      <c r="D15" s="200"/>
      <c r="E15" s="200"/>
      <c r="F15" s="209"/>
      <c r="G15" s="6"/>
      <c r="H15" s="47"/>
    </row>
    <row r="16" spans="1:9">
      <c r="A16" s="210" t="s">
        <v>8</v>
      </c>
      <c r="B16" s="211"/>
      <c r="C16" s="212">
        <f>SUM(C13:C15)</f>
        <v>0</v>
      </c>
      <c r="D16" s="200"/>
      <c r="E16" s="200"/>
      <c r="F16" s="6"/>
      <c r="G16" s="47"/>
    </row>
    <row r="17" spans="1:9">
      <c r="A17" s="210"/>
      <c r="B17" s="211"/>
      <c r="C17" s="212"/>
      <c r="D17" s="200"/>
      <c r="E17" s="200"/>
      <c r="F17" s="6"/>
      <c r="G17" s="47"/>
    </row>
    <row r="18" spans="1:9">
      <c r="A18" s="584" t="s">
        <v>94</v>
      </c>
      <c r="B18" s="585"/>
      <c r="C18" s="449"/>
      <c r="D18" s="200"/>
      <c r="E18" s="200"/>
      <c r="F18" s="6"/>
    </row>
    <row r="19" spans="1:9">
      <c r="A19" s="516" t="s">
        <v>238</v>
      </c>
      <c r="B19" s="514"/>
      <c r="C19" s="515"/>
      <c r="D19" s="200"/>
      <c r="E19" s="200"/>
      <c r="F19" s="6"/>
    </row>
    <row r="20" spans="1:9">
      <c r="A20" s="584" t="s">
        <v>95</v>
      </c>
      <c r="B20" s="585"/>
      <c r="C20" s="449"/>
      <c r="D20" s="200"/>
      <c r="E20" s="200"/>
      <c r="F20" s="6"/>
    </row>
    <row r="21" spans="1:9">
      <c r="A21" s="584" t="s">
        <v>36</v>
      </c>
      <c r="B21" s="585"/>
      <c r="C21" s="213" t="e">
        <f>C35</f>
        <v>#DIV/0!</v>
      </c>
      <c r="D21" s="200"/>
      <c r="E21" s="200"/>
      <c r="F21" s="6"/>
    </row>
    <row r="22" spans="1:9">
      <c r="A22" s="584" t="s">
        <v>37</v>
      </c>
      <c r="B22" s="585"/>
      <c r="C22" s="449"/>
      <c r="D22" s="200"/>
      <c r="E22" s="200"/>
      <c r="F22" s="6"/>
    </row>
    <row r="23" spans="1:9">
      <c r="A23" s="584" t="s">
        <v>77</v>
      </c>
      <c r="B23" s="585"/>
      <c r="C23" s="449"/>
      <c r="D23" s="200"/>
      <c r="E23" s="200"/>
      <c r="F23" s="6"/>
    </row>
    <row r="24" spans="1:9">
      <c r="A24" s="584" t="s">
        <v>227</v>
      </c>
      <c r="B24" s="585"/>
      <c r="C24" s="449"/>
      <c r="D24" s="200"/>
      <c r="E24" s="200"/>
      <c r="F24" s="6"/>
    </row>
    <row r="25" spans="1:9">
      <c r="A25" s="586" t="s">
        <v>76</v>
      </c>
      <c r="B25" s="587"/>
      <c r="C25" s="214" t="e">
        <f>SUM(C16:C24)</f>
        <v>#DIV/0!</v>
      </c>
      <c r="D25" s="200"/>
      <c r="E25" s="200"/>
      <c r="F25" s="6"/>
    </row>
    <row r="26" spans="1:9">
      <c r="A26" s="215"/>
      <c r="B26" s="197"/>
      <c r="C26" s="18"/>
      <c r="D26" s="200"/>
      <c r="E26" s="200"/>
      <c r="F26" s="19"/>
      <c r="G26" s="6"/>
    </row>
    <row r="27" spans="1:9" ht="18">
      <c r="A27" s="236" t="s">
        <v>70</v>
      </c>
      <c r="B27" s="237"/>
      <c r="C27" s="238"/>
      <c r="D27" s="200"/>
      <c r="E27" s="200"/>
      <c r="F27" s="8"/>
      <c r="G27" s="6"/>
    </row>
    <row r="28" spans="1:9">
      <c r="A28" s="204"/>
      <c r="B28" s="5"/>
      <c r="C28" s="5"/>
      <c r="D28" s="200"/>
      <c r="E28" s="200"/>
      <c r="F28" s="6"/>
      <c r="G28" s="6"/>
      <c r="H28" s="47"/>
    </row>
    <row r="29" spans="1:9">
      <c r="A29" s="5"/>
      <c r="B29" s="5"/>
      <c r="C29" s="216" t="s">
        <v>16</v>
      </c>
      <c r="D29" s="200"/>
      <c r="E29" s="200"/>
      <c r="F29" s="6"/>
      <c r="G29" s="6"/>
      <c r="H29" s="47"/>
    </row>
    <row r="30" spans="1:9">
      <c r="A30" s="208" t="s">
        <v>22</v>
      </c>
      <c r="B30" s="206"/>
      <c r="C30" s="217">
        <f>'6-Opbouw uurtarief productie'!E22</f>
        <v>0</v>
      </c>
      <c r="D30" s="200"/>
      <c r="E30" s="200"/>
      <c r="F30" s="47"/>
      <c r="G30" s="6"/>
      <c r="H30" s="47"/>
      <c r="I30" s="47"/>
    </row>
    <row r="31" spans="1:9">
      <c r="A31" s="208" t="s">
        <v>54</v>
      </c>
      <c r="B31" s="483" t="s">
        <v>215</v>
      </c>
      <c r="C31" s="450"/>
      <c r="D31" s="200"/>
      <c r="E31" s="200"/>
      <c r="F31" s="8"/>
      <c r="G31" s="6"/>
      <c r="H31" s="47"/>
      <c r="I31" s="47"/>
    </row>
    <row r="32" spans="1:9">
      <c r="A32" s="208" t="s">
        <v>48</v>
      </c>
      <c r="B32" s="206"/>
      <c r="C32" s="218">
        <f>C30+C31</f>
        <v>0</v>
      </c>
      <c r="D32" s="200"/>
      <c r="E32" s="200"/>
      <c r="F32" s="8"/>
      <c r="G32" s="6"/>
      <c r="H32" s="47"/>
      <c r="I32" s="47"/>
    </row>
    <row r="33" spans="1:8">
      <c r="A33" s="219" t="s">
        <v>0</v>
      </c>
      <c r="B33" s="220"/>
      <c r="C33" s="451"/>
      <c r="E33" s="221"/>
      <c r="F33" s="8"/>
      <c r="G33" s="6"/>
      <c r="H33" s="47"/>
    </row>
    <row r="34" spans="1:8">
      <c r="A34" s="204"/>
      <c r="B34" s="222"/>
      <c r="C34" s="223"/>
      <c r="E34" s="5"/>
      <c r="F34" s="6"/>
      <c r="G34" s="6"/>
      <c r="H34" s="47"/>
    </row>
    <row r="35" spans="1:8">
      <c r="A35" s="403" t="s">
        <v>49</v>
      </c>
      <c r="B35" s="330"/>
      <c r="C35" s="404" t="e">
        <f>(C32/C30)*C33</f>
        <v>#DIV/0!</v>
      </c>
      <c r="E35" s="224"/>
      <c r="F35" s="8"/>
      <c r="G35" s="225"/>
      <c r="H35" s="47"/>
    </row>
    <row r="36" spans="1:8">
      <c r="A36" s="204"/>
      <c r="B36" s="5"/>
      <c r="C36" s="5"/>
      <c r="E36" s="224"/>
      <c r="F36" s="8"/>
      <c r="G36" s="6"/>
    </row>
    <row r="37" spans="1:8" ht="18">
      <c r="A37" s="239" t="s">
        <v>57</v>
      </c>
      <c r="B37" s="240"/>
      <c r="C37" s="241"/>
      <c r="E37" s="224"/>
      <c r="F37" s="8"/>
      <c r="G37" s="6"/>
    </row>
    <row r="38" spans="1:8">
      <c r="A38" s="215"/>
      <c r="B38" s="197"/>
      <c r="C38" s="18"/>
      <c r="E38" s="224"/>
      <c r="F38" s="8"/>
      <c r="G38" s="6"/>
    </row>
    <row r="39" spans="1:8">
      <c r="A39" s="215"/>
      <c r="B39" s="425" t="s">
        <v>82</v>
      </c>
      <c r="C39" s="18"/>
      <c r="E39" s="224"/>
      <c r="F39" s="8"/>
      <c r="G39" s="6"/>
    </row>
    <row r="40" spans="1:8">
      <c r="A40" s="226" t="s">
        <v>5</v>
      </c>
      <c r="B40" s="452"/>
      <c r="C40" s="18"/>
      <c r="E40" s="224"/>
      <c r="F40" s="8"/>
      <c r="G40" s="24"/>
    </row>
    <row r="41" spans="1:8">
      <c r="A41" s="226" t="s">
        <v>4</v>
      </c>
      <c r="B41" s="452"/>
      <c r="C41" s="18"/>
      <c r="E41" s="224"/>
      <c r="F41" s="8"/>
      <c r="G41" s="24"/>
    </row>
    <row r="42" spans="1:8">
      <c r="A42" s="405" t="s">
        <v>6</v>
      </c>
      <c r="B42" s="406">
        <f>B40-B41</f>
        <v>0</v>
      </c>
      <c r="C42" s="18"/>
      <c r="E42" s="224"/>
      <c r="F42" s="8"/>
      <c r="G42" s="12"/>
    </row>
    <row r="43" spans="1:8">
      <c r="A43" s="227"/>
      <c r="B43" s="228"/>
      <c r="C43" s="18"/>
      <c r="E43" s="224"/>
      <c r="F43" s="8"/>
      <c r="G43" s="12"/>
    </row>
    <row r="44" spans="1:8">
      <c r="A44" s="226" t="s">
        <v>31</v>
      </c>
      <c r="B44" s="452"/>
      <c r="C44" s="18"/>
      <c r="E44" s="224"/>
      <c r="F44" s="8"/>
      <c r="G44" s="12"/>
    </row>
    <row r="45" spans="1:8">
      <c r="A45" s="226" t="s">
        <v>21</v>
      </c>
      <c r="B45" s="452"/>
      <c r="C45" s="18"/>
      <c r="E45" s="224"/>
      <c r="F45" s="8"/>
      <c r="G45" s="12"/>
    </row>
    <row r="46" spans="1:8">
      <c r="A46" s="226" t="s">
        <v>43</v>
      </c>
      <c r="B46" s="452"/>
      <c r="C46" s="18"/>
      <c r="E46" s="224"/>
      <c r="F46" s="8"/>
      <c r="G46" s="12"/>
    </row>
    <row r="47" spans="1:8">
      <c r="A47" s="226" t="s">
        <v>52</v>
      </c>
      <c r="B47" s="452"/>
      <c r="C47" s="18"/>
      <c r="E47" s="224"/>
      <c r="F47" s="8"/>
      <c r="G47" s="12"/>
    </row>
    <row r="48" spans="1:8">
      <c r="A48" s="405" t="s">
        <v>28</v>
      </c>
      <c r="B48" s="406">
        <f>B42-SUM(B44:B47)</f>
        <v>0</v>
      </c>
      <c r="C48" s="18"/>
      <c r="E48" s="224"/>
      <c r="F48" s="8"/>
      <c r="G48" s="12"/>
    </row>
    <row r="49" spans="1:7">
      <c r="A49" s="229"/>
      <c r="B49" s="228"/>
      <c r="C49" s="18"/>
      <c r="E49" s="224"/>
      <c r="F49" s="8"/>
      <c r="G49" s="12"/>
    </row>
    <row r="50" spans="1:7">
      <c r="A50" s="230" t="s">
        <v>71</v>
      </c>
      <c r="B50" s="231">
        <f>IF(B44=0,0,B44/$B$48)</f>
        <v>0</v>
      </c>
      <c r="C50" s="18"/>
      <c r="E50" s="224"/>
      <c r="F50" s="8"/>
      <c r="G50" s="12"/>
    </row>
    <row r="51" spans="1:7">
      <c r="A51" s="230" t="s">
        <v>21</v>
      </c>
      <c r="B51" s="231">
        <f>IF(B45=0,0,B45/$B$48)</f>
        <v>0</v>
      </c>
      <c r="C51" s="18"/>
      <c r="E51" s="224"/>
      <c r="F51" s="8"/>
      <c r="G51" s="12"/>
    </row>
    <row r="52" spans="1:7">
      <c r="A52" s="226" t="s">
        <v>43</v>
      </c>
      <c r="B52" s="231">
        <f>IF(B46=0,0,B46/$B$48)</f>
        <v>0</v>
      </c>
      <c r="C52" s="18"/>
      <c r="E52" s="224"/>
      <c r="F52" s="8"/>
      <c r="G52" s="12"/>
    </row>
    <row r="53" spans="1:7">
      <c r="A53" s="230" t="s">
        <v>52</v>
      </c>
      <c r="B53" s="231">
        <f>IF(B47=0,0,B47/$B$48)</f>
        <v>0</v>
      </c>
      <c r="C53" s="18"/>
      <c r="E53" s="224"/>
      <c r="F53" s="8"/>
      <c r="G53" s="33"/>
    </row>
    <row r="54" spans="1:7">
      <c r="A54" s="405" t="s">
        <v>78</v>
      </c>
      <c r="B54" s="407">
        <f>SUM(B50:B53)</f>
        <v>0</v>
      </c>
      <c r="C54" s="18"/>
      <c r="E54" s="224"/>
      <c r="F54" s="8"/>
      <c r="G54" s="36"/>
    </row>
    <row r="55" spans="1:7">
      <c r="A55" s="40"/>
      <c r="B55" s="40"/>
      <c r="C55" s="40"/>
      <c r="E55" s="224"/>
      <c r="F55" s="8"/>
      <c r="G55" s="3"/>
    </row>
    <row r="56" spans="1:7">
      <c r="A56" s="44"/>
      <c r="B56" s="45"/>
      <c r="C56" s="45"/>
      <c r="E56" s="224"/>
      <c r="F56" s="8"/>
      <c r="G56" s="3"/>
    </row>
    <row r="57" spans="1:7" s="47" customFormat="1"/>
    <row r="58" spans="1:7" s="47" customFormat="1"/>
    <row r="59" spans="1:7" s="47" customFormat="1" ht="16.5">
      <c r="A59" s="232"/>
      <c r="B59" s="1"/>
    </row>
    <row r="60" spans="1:7" s="47" customFormat="1" ht="16.5">
      <c r="A60" s="232"/>
      <c r="B60" s="1"/>
    </row>
    <row r="61" spans="1:7" s="47" customFormat="1" ht="16.5">
      <c r="A61" s="232"/>
      <c r="B61" s="1"/>
    </row>
    <row r="62" spans="1:7" s="47" customFormat="1" ht="16.5">
      <c r="A62" s="232"/>
      <c r="B62" s="1"/>
    </row>
    <row r="63" spans="1:7" s="47" customFormat="1" ht="16.5">
      <c r="A63" s="233"/>
      <c r="B63" s="1"/>
    </row>
    <row r="64" spans="1:7" s="47" customFormat="1" ht="16.5">
      <c r="A64" s="1"/>
      <c r="B64" s="1"/>
    </row>
    <row r="65" spans="1:3" s="47" customFormat="1" ht="16.5">
      <c r="A65" s="1"/>
      <c r="B65" s="1"/>
    </row>
    <row r="66" spans="1:3" s="47" customFormat="1" ht="16.5">
      <c r="A66" s="1"/>
      <c r="B66" s="1"/>
    </row>
    <row r="67" spans="1:3" s="47" customFormat="1" ht="16.5">
      <c r="A67" s="1"/>
      <c r="B67" s="1"/>
    </row>
    <row r="68" spans="1:3" s="47" customFormat="1" ht="16.5">
      <c r="A68" s="1"/>
      <c r="B68" s="1"/>
    </row>
    <row r="69" spans="1:3" s="47" customFormat="1" ht="16.5">
      <c r="A69" s="1"/>
      <c r="B69" s="1"/>
    </row>
    <row r="70" spans="1:3" s="47" customFormat="1" ht="16.5">
      <c r="A70" s="1"/>
      <c r="B70" s="1"/>
    </row>
    <row r="71" spans="1:3" s="47" customFormat="1" ht="16.5">
      <c r="A71" s="1"/>
      <c r="B71" s="234"/>
    </row>
    <row r="72" spans="1:3" s="47" customFormat="1" ht="16.5">
      <c r="A72" s="1"/>
      <c r="B72" s="1"/>
    </row>
    <row r="73" spans="1:3" s="47" customFormat="1" ht="16.5">
      <c r="B73" s="1"/>
    </row>
    <row r="74" spans="1:3" s="47" customFormat="1" ht="16.5">
      <c r="A74" s="1"/>
      <c r="B74" s="1"/>
      <c r="C74" s="1"/>
    </row>
    <row r="75" spans="1:3" s="47" customFormat="1" ht="16.5">
      <c r="A75" s="235"/>
      <c r="B75" s="1"/>
      <c r="C75" s="235"/>
    </row>
    <row r="76" spans="1:3" s="47" customFormat="1" ht="16.5">
      <c r="A76" s="1"/>
      <c r="B76" s="1"/>
      <c r="C76" s="1"/>
    </row>
    <row r="77" spans="1:3" s="47" customFormat="1" ht="16.5">
      <c r="A77" s="1"/>
      <c r="B77" s="1"/>
      <c r="C77" s="1"/>
    </row>
    <row r="78" spans="1:3" s="47" customFormat="1" ht="16.5">
      <c r="A78" s="1"/>
      <c r="B78" s="1"/>
      <c r="C78" s="1"/>
    </row>
    <row r="79" spans="1:3" s="47" customFormat="1" ht="16.5">
      <c r="A79" s="235"/>
      <c r="B79" s="1"/>
      <c r="C79" s="235"/>
    </row>
    <row r="80" spans="1:3" s="47" customFormat="1" ht="16.5">
      <c r="A80" s="235"/>
      <c r="B80" s="1"/>
      <c r="C80" s="235"/>
    </row>
    <row r="81" spans="1:3" s="47" customFormat="1" ht="16.5">
      <c r="A81" s="235"/>
      <c r="B81" s="1"/>
      <c r="C81" s="235"/>
    </row>
    <row r="82" spans="1:3" s="47" customFormat="1" ht="16.5">
      <c r="A82" s="1"/>
      <c r="B82" s="1"/>
    </row>
    <row r="83" spans="1:3" s="47" customFormat="1" ht="16.5">
      <c r="A83" s="1"/>
      <c r="B83" s="1"/>
    </row>
    <row r="84" spans="1:3" s="47" customFormat="1" ht="16.5">
      <c r="A84" s="1"/>
      <c r="B84" s="1"/>
    </row>
  </sheetData>
  <dataConsolidate/>
  <mergeCells count="7">
    <mergeCell ref="A18:B18"/>
    <mergeCell ref="A25:B25"/>
    <mergeCell ref="A21:B21"/>
    <mergeCell ref="A20:B20"/>
    <mergeCell ref="A24:B24"/>
    <mergeCell ref="A23:B23"/>
    <mergeCell ref="A22:B22"/>
  </mergeCells>
  <phoneticPr fontId="9"/>
  <pageMargins left="0.59055118110236227" right="0.59055118110236227" top="0.59055118110236227" bottom="0.78740157480314965" header="0.39370078740157483" footer="0.19685039370078741"/>
  <pageSetup paperSize="9" scale="88" orientation="portrait" r:id="rId1"/>
  <headerFooter alignWithMargins="0">
    <oddFooter>&amp;L&amp;"Verdana,Standaard"&amp;F-&amp;A
Atir b.v. ©&amp;R&amp;"Verdana,Standaard"printversie &amp;D</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O67"/>
  <sheetViews>
    <sheetView showGridLines="0" showZeros="0" showOutlineSymbols="0" zoomScale="90" zoomScaleNormal="90" zoomScalePageLayoutView="50" workbookViewId="0">
      <pane ySplit="10" topLeftCell="A20" activePane="bottomLeft" state="frozen"/>
      <selection activeCell="E32" sqref="E32"/>
      <selection pane="bottomLeft" activeCell="C27" sqref="C27"/>
    </sheetView>
  </sheetViews>
  <sheetFormatPr defaultColWidth="11.42578125" defaultRowHeight="13.5"/>
  <cols>
    <col min="1" max="1" width="35.85546875" style="4" customWidth="1"/>
    <col min="2" max="2" width="19.42578125" style="4" customWidth="1"/>
    <col min="3" max="3" width="19.28515625" style="4" bestFit="1" customWidth="1"/>
    <col min="4" max="4" width="2" style="4" customWidth="1"/>
    <col min="5" max="5" width="14.42578125" style="4" customWidth="1"/>
    <col min="6" max="6" width="10.7109375" style="4" customWidth="1"/>
    <col min="7" max="7" width="6" style="4" customWidth="1"/>
    <col min="8" max="8" width="27.5703125" style="4" customWidth="1"/>
    <col min="9" max="15" width="11.42578125" style="4"/>
    <col min="16" max="16" width="31.140625" style="4" customWidth="1"/>
    <col min="17" max="16384" width="11.42578125" style="4"/>
  </cols>
  <sheetData>
    <row r="1" spans="1:15" ht="12.75" customHeight="1">
      <c r="A1" s="448" t="s">
        <v>26</v>
      </c>
      <c r="B1" s="195"/>
      <c r="C1" s="46"/>
      <c r="D1" s="46"/>
      <c r="E1" s="46"/>
      <c r="F1" s="3"/>
      <c r="H1" s="591"/>
      <c r="I1" s="591"/>
      <c r="J1" s="591"/>
      <c r="K1" s="591"/>
      <c r="L1" s="591"/>
      <c r="M1" s="591"/>
      <c r="N1" s="591"/>
    </row>
    <row r="2" spans="1:15">
      <c r="A2" s="242"/>
      <c r="B2" s="243"/>
      <c r="C2" s="244"/>
      <c r="D2" s="243"/>
      <c r="E2" s="245"/>
      <c r="F2" s="246"/>
      <c r="H2" s="591"/>
      <c r="I2" s="591"/>
      <c r="J2" s="591"/>
      <c r="K2" s="591"/>
      <c r="L2" s="591"/>
      <c r="M2" s="591"/>
      <c r="N2" s="591"/>
    </row>
    <row r="3" spans="1:15" ht="14.25" customHeight="1">
      <c r="A3" s="311" t="str">
        <f>'1-Contractblad totaal'!A3</f>
        <v>Naam opdrachtgever</v>
      </c>
      <c r="B3" s="312" t="str">
        <f>'1-Contractblad totaal'!B3</f>
        <v>Gemeente Smallingerland</v>
      </c>
      <c r="C3" s="313"/>
      <c r="D3" s="243"/>
      <c r="E3" s="248"/>
      <c r="F3" s="249"/>
      <c r="H3" s="591"/>
      <c r="I3" s="591"/>
      <c r="J3" s="591"/>
      <c r="K3" s="591"/>
      <c r="L3" s="591"/>
      <c r="M3" s="591"/>
      <c r="N3" s="591"/>
    </row>
    <row r="4" spans="1:15" ht="15.75" customHeight="1">
      <c r="A4" s="311" t="str">
        <f>'1-Contractblad totaal'!A4</f>
        <v>Calculatie onderdeel</v>
      </c>
      <c r="B4" s="314" t="str">
        <f ca="1">MID(CELL("bestandsnaam",$C$9),SEARCH("]",CELL("bestandsnaam",$C$9),1)+1,256)</f>
        <v>6-Opbouw uurtarief productie</v>
      </c>
      <c r="C4" s="315"/>
      <c r="D4" s="252"/>
      <c r="E4" s="323"/>
      <c r="H4" s="591"/>
      <c r="I4" s="591"/>
      <c r="J4" s="591"/>
      <c r="K4" s="591"/>
      <c r="L4" s="591"/>
      <c r="M4" s="591"/>
      <c r="N4" s="591"/>
    </row>
    <row r="5" spans="1:15" ht="17.25">
      <c r="A5" s="311" t="str">
        <f>'1-Contractblad totaal'!A5</f>
        <v>Gebouw/plaats</v>
      </c>
      <c r="B5" s="312" t="str">
        <f>'1-Contractblad totaal'!B5</f>
        <v>Drachten</v>
      </c>
      <c r="C5" s="315"/>
      <c r="D5" s="252"/>
      <c r="H5" s="591"/>
      <c r="I5" s="591"/>
      <c r="J5" s="591"/>
      <c r="K5" s="591"/>
      <c r="L5" s="591"/>
      <c r="M5" s="591"/>
      <c r="N5" s="591"/>
    </row>
    <row r="6" spans="1:15" ht="17.25">
      <c r="A6" s="311" t="str">
        <f>'1-Contractblad totaal'!A6</f>
        <v>Referentie nummer</v>
      </c>
      <c r="B6" s="312" t="str">
        <f>'1-Contractblad totaal'!B6</f>
        <v>GS-EA-AS-2020</v>
      </c>
      <c r="C6" s="315"/>
      <c r="D6" s="252"/>
      <c r="H6" s="253"/>
      <c r="I6" s="253"/>
      <c r="J6" s="253"/>
      <c r="K6" s="253"/>
      <c r="L6" s="253"/>
      <c r="M6" s="253"/>
      <c r="N6" s="253"/>
    </row>
    <row r="7" spans="1:15" s="9" customFormat="1" ht="17.25">
      <c r="A7" s="311" t="str">
        <f>'1-Contractblad totaal'!A8</f>
        <v>Naam dienstverlener</v>
      </c>
      <c r="B7" s="312">
        <f>'1-Contractblad totaal'!B8</f>
        <v>0</v>
      </c>
      <c r="C7" s="315"/>
      <c r="D7" s="252"/>
      <c r="H7" s="253"/>
      <c r="I7" s="253"/>
      <c r="J7" s="253"/>
      <c r="K7" s="253"/>
      <c r="L7" s="253"/>
      <c r="M7" s="253"/>
      <c r="N7" s="253"/>
    </row>
    <row r="8" spans="1:15" ht="15.75">
      <c r="A8" s="311" t="str">
        <f>'1-Contractblad totaal'!A9</f>
        <v>Prijspeil</v>
      </c>
      <c r="B8" s="113">
        <f>'1-Contractblad totaal'!B9</f>
        <v>44013</v>
      </c>
      <c r="C8" s="315"/>
      <c r="D8" s="252"/>
      <c r="I8" s="253"/>
      <c r="J8" s="253"/>
      <c r="K8" s="253"/>
      <c r="L8" s="253"/>
      <c r="M8" s="253"/>
      <c r="N8" s="253"/>
      <c r="O8" s="257"/>
    </row>
    <row r="9" spans="1:15" ht="17.25">
      <c r="A9" s="247"/>
      <c r="B9" s="250"/>
      <c r="C9" s="251"/>
      <c r="D9" s="252"/>
      <c r="E9" s="254"/>
      <c r="F9" s="255"/>
    </row>
    <row r="10" spans="1:15" s="257" customFormat="1" ht="30.75" customHeight="1">
      <c r="A10" s="316" t="s">
        <v>221</v>
      </c>
      <c r="B10" s="317"/>
      <c r="C10" s="318"/>
      <c r="D10" s="256"/>
      <c r="E10" s="589" t="s">
        <v>222</v>
      </c>
      <c r="F10" s="590"/>
      <c r="H10" s="319" t="s">
        <v>154</v>
      </c>
      <c r="I10" s="592" t="s">
        <v>239</v>
      </c>
      <c r="J10" s="592"/>
      <c r="K10" s="592"/>
      <c r="L10" s="592"/>
      <c r="M10" s="592"/>
      <c r="N10" s="592"/>
    </row>
    <row r="11" spans="1:15" ht="30" customHeight="1">
      <c r="A11" s="258"/>
      <c r="B11" s="259" t="s">
        <v>63</v>
      </c>
      <c r="C11" s="260" t="s">
        <v>63</v>
      </c>
      <c r="D11" s="252"/>
      <c r="E11" s="261"/>
      <c r="F11" s="262"/>
      <c r="H11" s="258"/>
      <c r="I11" s="263">
        <v>1</v>
      </c>
      <c r="J11" s="263">
        <v>2</v>
      </c>
      <c r="K11" s="263">
        <v>3</v>
      </c>
      <c r="L11" s="263">
        <v>4</v>
      </c>
      <c r="M11" s="263">
        <v>5</v>
      </c>
      <c r="N11" s="263">
        <v>6</v>
      </c>
    </row>
    <row r="12" spans="1:15">
      <c r="A12" s="258" t="s">
        <v>40</v>
      </c>
      <c r="B12" s="264"/>
      <c r="C12" s="265"/>
      <c r="D12" s="252"/>
      <c r="E12" s="266">
        <f>SUM(I46:N46)</f>
        <v>0</v>
      </c>
      <c r="F12" s="267"/>
      <c r="H12" s="258" t="s">
        <v>155</v>
      </c>
      <c r="I12" s="512"/>
      <c r="J12" s="512"/>
      <c r="K12" s="512"/>
      <c r="L12" s="512"/>
      <c r="M12" s="512"/>
      <c r="N12" s="513"/>
    </row>
    <row r="13" spans="1:15" ht="14.25">
      <c r="A13" s="258" t="s">
        <v>15</v>
      </c>
      <c r="B13" s="268"/>
      <c r="C13" s="269" t="s">
        <v>68</v>
      </c>
      <c r="D13" s="252"/>
      <c r="E13" s="453">
        <v>0</v>
      </c>
      <c r="F13" s="267"/>
      <c r="H13" s="258" t="s">
        <v>146</v>
      </c>
      <c r="I13" s="512"/>
      <c r="J13" s="512"/>
      <c r="K13" s="512"/>
      <c r="L13" s="512"/>
      <c r="M13" s="512"/>
      <c r="N13" s="513"/>
    </row>
    <row r="14" spans="1:15" ht="14.25">
      <c r="A14" s="258" t="s">
        <v>45</v>
      </c>
      <c r="B14" s="268"/>
      <c r="C14" s="269" t="s">
        <v>68</v>
      </c>
      <c r="D14" s="252"/>
      <c r="E14" s="453">
        <v>0</v>
      </c>
      <c r="F14" s="267"/>
      <c r="H14" s="258" t="s">
        <v>147</v>
      </c>
      <c r="I14" s="512"/>
      <c r="J14" s="512"/>
      <c r="K14" s="512"/>
      <c r="L14" s="512"/>
      <c r="M14" s="512"/>
      <c r="N14" s="513"/>
    </row>
    <row r="15" spans="1:15" s="47" customFormat="1" ht="14.25">
      <c r="A15" s="270" t="s">
        <v>33</v>
      </c>
      <c r="B15" s="271"/>
      <c r="C15" s="272"/>
      <c r="D15" s="252"/>
      <c r="E15" s="273"/>
      <c r="F15" s="267"/>
      <c r="H15" s="258" t="s">
        <v>148</v>
      </c>
      <c r="I15" s="512"/>
      <c r="J15" s="512"/>
      <c r="K15" s="512"/>
      <c r="L15" s="512"/>
      <c r="M15" s="512"/>
      <c r="N15" s="513"/>
    </row>
    <row r="16" spans="1:15" ht="14.25">
      <c r="A16" s="408" t="s">
        <v>13</v>
      </c>
      <c r="B16" s="409"/>
      <c r="C16" s="410"/>
      <c r="D16" s="411"/>
      <c r="E16" s="412">
        <f>SUM(E12:E15)</f>
        <v>0</v>
      </c>
      <c r="F16" s="267"/>
      <c r="H16" s="258" t="s">
        <v>149</v>
      </c>
      <c r="I16" s="512"/>
      <c r="J16" s="512"/>
      <c r="K16" s="512"/>
      <c r="L16" s="512"/>
      <c r="M16" s="512"/>
      <c r="N16" s="513"/>
    </row>
    <row r="17" spans="1:14" ht="14.25">
      <c r="A17" s="270"/>
      <c r="B17" s="274"/>
      <c r="C17" s="275"/>
      <c r="D17" s="252"/>
      <c r="E17" s="276"/>
      <c r="F17" s="267"/>
      <c r="H17" s="258" t="s">
        <v>150</v>
      </c>
      <c r="I17" s="512"/>
      <c r="J17" s="512"/>
      <c r="K17" s="512"/>
      <c r="L17" s="512"/>
      <c r="M17" s="512"/>
      <c r="N17" s="513"/>
    </row>
    <row r="18" spans="1:14" ht="14.25">
      <c r="A18" s="277" t="s">
        <v>58</v>
      </c>
      <c r="B18" s="278"/>
      <c r="C18" s="454"/>
      <c r="D18" s="252"/>
      <c r="E18" s="273">
        <f>$C18*E16</f>
        <v>0</v>
      </c>
      <c r="F18" s="267"/>
      <c r="H18" s="258" t="s">
        <v>151</v>
      </c>
      <c r="I18" s="512"/>
      <c r="J18" s="512"/>
      <c r="K18" s="512"/>
      <c r="L18" s="512"/>
      <c r="M18" s="512"/>
      <c r="N18" s="513"/>
    </row>
    <row r="19" spans="1:14" s="47" customFormat="1" ht="14.25">
      <c r="A19" s="277" t="s">
        <v>89</v>
      </c>
      <c r="B19" s="278"/>
      <c r="C19" s="454"/>
      <c r="D19" s="252"/>
      <c r="E19" s="273">
        <f>$C19*E16</f>
        <v>0</v>
      </c>
      <c r="F19" s="267"/>
      <c r="H19" s="258" t="s">
        <v>152</v>
      </c>
      <c r="I19" s="512"/>
      <c r="J19" s="512"/>
      <c r="K19" s="512"/>
      <c r="L19" s="512"/>
      <c r="M19" s="512"/>
      <c r="N19" s="513"/>
    </row>
    <row r="20" spans="1:14" ht="14.25">
      <c r="A20" s="408" t="s">
        <v>53</v>
      </c>
      <c r="B20" s="279"/>
      <c r="C20" s="272"/>
      <c r="D20" s="252"/>
      <c r="E20" s="412">
        <f>SUM(E16:E19)</f>
        <v>0</v>
      </c>
      <c r="F20" s="280">
        <f>IF(E20=0,0,E20/E$48)</f>
        <v>0</v>
      </c>
      <c r="H20" s="258" t="s">
        <v>153</v>
      </c>
      <c r="I20" s="512"/>
      <c r="J20" s="512"/>
      <c r="K20" s="512"/>
      <c r="L20" s="512"/>
      <c r="M20" s="512"/>
      <c r="N20" s="513"/>
    </row>
    <row r="21" spans="1:14" ht="14.25">
      <c r="A21" s="270"/>
      <c r="B21" s="274"/>
      <c r="C21" s="275"/>
      <c r="D21" s="252"/>
      <c r="E21" s="276"/>
      <c r="F21" s="267"/>
    </row>
    <row r="22" spans="1:14" s="284" customFormat="1" ht="14.25">
      <c r="A22" s="416" t="s">
        <v>60</v>
      </c>
      <c r="B22" s="278"/>
      <c r="C22" s="275"/>
      <c r="D22" s="282"/>
      <c r="E22" s="453"/>
      <c r="F22" s="283"/>
      <c r="H22" s="319" t="s">
        <v>154</v>
      </c>
      <c r="I22" s="593" t="s">
        <v>157</v>
      </c>
      <c r="J22" s="594"/>
      <c r="K22" s="594"/>
      <c r="L22" s="594"/>
      <c r="M22" s="594"/>
      <c r="N22" s="595"/>
    </row>
    <row r="23" spans="1:14" ht="14.25" customHeight="1">
      <c r="A23" s="277" t="s">
        <v>72</v>
      </c>
      <c r="B23" s="278"/>
      <c r="C23" s="285" t="s">
        <v>46</v>
      </c>
      <c r="D23" s="252"/>
      <c r="E23" s="273" t="e">
        <f>E22*'5-Premies en opslagen'!$C25</f>
        <v>#DIV/0!</v>
      </c>
      <c r="F23" s="267"/>
      <c r="H23" s="258"/>
      <c r="I23" s="263">
        <v>1</v>
      </c>
      <c r="J23" s="263">
        <v>2</v>
      </c>
      <c r="K23" s="263">
        <v>3</v>
      </c>
      <c r="L23" s="263">
        <v>4</v>
      </c>
      <c r="M23" s="263">
        <v>5</v>
      </c>
      <c r="N23" s="263">
        <v>6</v>
      </c>
    </row>
    <row r="24" spans="1:14" ht="12.75" customHeight="1">
      <c r="A24" s="408" t="s">
        <v>69</v>
      </c>
      <c r="B24" s="320"/>
      <c r="C24" s="272"/>
      <c r="D24" s="252"/>
      <c r="E24" s="412" t="e">
        <f>E23+E20</f>
        <v>#DIV/0!</v>
      </c>
      <c r="F24" s="280" t="e">
        <f>IF(E24=0,0,E24/E$48)</f>
        <v>#DIV/0!</v>
      </c>
      <c r="H24" s="258" t="s">
        <v>155</v>
      </c>
      <c r="I24" s="456"/>
      <c r="J24" s="456"/>
      <c r="K24" s="456"/>
      <c r="L24" s="456"/>
      <c r="M24" s="456"/>
      <c r="N24" s="456"/>
    </row>
    <row r="25" spans="1:14" ht="12.75" customHeight="1">
      <c r="A25" s="270"/>
      <c r="B25" s="279"/>
      <c r="C25" s="272"/>
      <c r="D25" s="252"/>
      <c r="E25" s="261"/>
      <c r="F25" s="267"/>
      <c r="H25" s="258" t="s">
        <v>146</v>
      </c>
      <c r="I25" s="456"/>
      <c r="J25" s="456"/>
      <c r="K25" s="456"/>
      <c r="L25" s="456"/>
      <c r="M25" s="456"/>
      <c r="N25" s="456"/>
    </row>
    <row r="26" spans="1:14" ht="14.25">
      <c r="A26" s="277" t="s">
        <v>35</v>
      </c>
      <c r="B26" s="278"/>
      <c r="C26" s="285" t="s">
        <v>46</v>
      </c>
      <c r="D26" s="252"/>
      <c r="E26" s="273" t="e">
        <f>E24*'5-Premies en opslagen'!$B54</f>
        <v>#DIV/0!</v>
      </c>
      <c r="F26" s="267"/>
      <c r="H26" s="258" t="s">
        <v>147</v>
      </c>
      <c r="I26" s="456"/>
      <c r="J26" s="456"/>
      <c r="K26" s="456"/>
      <c r="L26" s="456"/>
      <c r="M26" s="456"/>
      <c r="N26" s="456"/>
    </row>
    <row r="27" spans="1:14" ht="14.25">
      <c r="A27" s="408" t="s">
        <v>79</v>
      </c>
      <c r="B27" s="279"/>
      <c r="C27" s="272"/>
      <c r="D27" s="252"/>
      <c r="E27" s="412" t="e">
        <f>SUM(E24:E26)</f>
        <v>#DIV/0!</v>
      </c>
      <c r="F27" s="280" t="e">
        <f>IF(E27=0,0,E27/E$48)</f>
        <v>#DIV/0!</v>
      </c>
      <c r="H27" s="258" t="s">
        <v>148</v>
      </c>
      <c r="I27" s="456"/>
      <c r="J27" s="456"/>
      <c r="K27" s="456"/>
      <c r="L27" s="456"/>
      <c r="M27" s="456"/>
      <c r="N27" s="456"/>
    </row>
    <row r="28" spans="1:14" ht="14.25">
      <c r="A28" s="270"/>
      <c r="B28" s="279"/>
      <c r="C28" s="272"/>
      <c r="D28" s="252"/>
      <c r="E28" s="261"/>
      <c r="F28" s="267"/>
      <c r="H28" s="258" t="s">
        <v>149</v>
      </c>
      <c r="I28" s="456"/>
      <c r="J28" s="456"/>
      <c r="K28" s="456"/>
      <c r="L28" s="456"/>
      <c r="M28" s="456"/>
      <c r="N28" s="456"/>
    </row>
    <row r="29" spans="1:14" ht="14.25">
      <c r="A29" s="270" t="s">
        <v>61</v>
      </c>
      <c r="B29" s="286"/>
      <c r="C29" s="269" t="s">
        <v>68</v>
      </c>
      <c r="D29" s="252"/>
      <c r="E29" s="453"/>
      <c r="F29" s="267">
        <v>0</v>
      </c>
      <c r="H29" s="258" t="s">
        <v>150</v>
      </c>
      <c r="I29" s="456"/>
      <c r="J29" s="456"/>
      <c r="K29" s="456"/>
      <c r="L29" s="456"/>
      <c r="M29" s="456"/>
      <c r="N29" s="456"/>
    </row>
    <row r="30" spans="1:14" ht="14.25">
      <c r="A30" s="270" t="s">
        <v>65</v>
      </c>
      <c r="B30" s="287"/>
      <c r="C30" s="269" t="s">
        <v>68</v>
      </c>
      <c r="D30" s="252"/>
      <c r="E30" s="453"/>
      <c r="F30" s="267">
        <v>0</v>
      </c>
      <c r="H30" s="258" t="s">
        <v>151</v>
      </c>
      <c r="I30" s="456"/>
      <c r="J30" s="456"/>
      <c r="K30" s="456"/>
      <c r="L30" s="456"/>
      <c r="M30" s="456"/>
      <c r="N30" s="456"/>
    </row>
    <row r="31" spans="1:14" ht="12.75" customHeight="1">
      <c r="A31" s="270" t="s">
        <v>66</v>
      </c>
      <c r="B31" s="279"/>
      <c r="C31" s="272" t="s">
        <v>63</v>
      </c>
      <c r="D31" s="252"/>
      <c r="E31" s="288" t="s">
        <v>18</v>
      </c>
      <c r="F31" s="267"/>
      <c r="H31" s="258" t="s">
        <v>152</v>
      </c>
      <c r="I31" s="456"/>
      <c r="J31" s="456"/>
      <c r="K31" s="456"/>
      <c r="L31" s="456"/>
      <c r="M31" s="456"/>
      <c r="N31" s="456"/>
    </row>
    <row r="32" spans="1:14" ht="12.75" customHeight="1">
      <c r="A32" s="455"/>
      <c r="B32" s="501"/>
      <c r="C32" s="502" t="s">
        <v>63</v>
      </c>
      <c r="D32" s="252"/>
      <c r="E32" s="453"/>
      <c r="F32" s="267"/>
      <c r="H32" s="258" t="s">
        <v>153</v>
      </c>
      <c r="I32" s="456"/>
      <c r="J32" s="456"/>
      <c r="K32" s="456"/>
      <c r="L32" s="456"/>
      <c r="M32" s="456"/>
      <c r="N32" s="456"/>
    </row>
    <row r="33" spans="1:15" ht="12.75" customHeight="1">
      <c r="A33" s="408" t="s">
        <v>55</v>
      </c>
      <c r="B33" s="279"/>
      <c r="C33" s="272"/>
      <c r="D33" s="252"/>
      <c r="E33" s="412" t="e">
        <f>SUM(E27:E32)</f>
        <v>#DIV/0!</v>
      </c>
      <c r="F33" s="280" t="e">
        <f>IF(E33=0,0,E33/E$48)</f>
        <v>#DIV/0!</v>
      </c>
      <c r="H33" s="290" t="s">
        <v>156</v>
      </c>
      <c r="I33" s="475">
        <f t="shared" ref="I33:N33" si="0">SUM(I24:I32)</f>
        <v>0</v>
      </c>
      <c r="J33" s="475">
        <f t="shared" si="0"/>
        <v>0</v>
      </c>
      <c r="K33" s="475">
        <f t="shared" si="0"/>
        <v>0</v>
      </c>
      <c r="L33" s="475">
        <f t="shared" si="0"/>
        <v>0</v>
      </c>
      <c r="M33" s="475">
        <f t="shared" si="0"/>
        <v>0</v>
      </c>
      <c r="N33" s="475">
        <f t="shared" si="0"/>
        <v>0</v>
      </c>
      <c r="O33" s="321">
        <f>SUM(I33:N33)</f>
        <v>0</v>
      </c>
    </row>
    <row r="34" spans="1:15" ht="12.75" customHeight="1">
      <c r="A34" s="270"/>
      <c r="B34" s="279"/>
      <c r="C34" s="272"/>
      <c r="D34" s="252"/>
      <c r="E34" s="261"/>
      <c r="F34" s="267"/>
      <c r="H34" s="172"/>
      <c r="I34" s="172"/>
      <c r="J34" s="172"/>
      <c r="K34" s="172"/>
      <c r="L34" s="172"/>
      <c r="M34" s="172"/>
      <c r="N34" s="172"/>
    </row>
    <row r="35" spans="1:15" ht="12.75" customHeight="1">
      <c r="A35" s="270" t="s">
        <v>81</v>
      </c>
      <c r="B35" s="279"/>
      <c r="C35" s="289"/>
      <c r="D35" s="252"/>
      <c r="E35" s="453"/>
      <c r="F35" s="517" t="e">
        <f>E35/$E$48</f>
        <v>#DIV/0!</v>
      </c>
      <c r="H35" s="484" t="s">
        <v>154</v>
      </c>
      <c r="I35" s="588" t="s">
        <v>158</v>
      </c>
      <c r="J35" s="588"/>
      <c r="K35" s="588"/>
      <c r="L35" s="588"/>
      <c r="M35" s="588"/>
      <c r="N35" s="588"/>
    </row>
    <row r="36" spans="1:15" ht="14.25" customHeight="1">
      <c r="A36" s="270" t="s">
        <v>34</v>
      </c>
      <c r="B36" s="279"/>
      <c r="C36" s="289"/>
      <c r="D36" s="252"/>
      <c r="E36" s="453"/>
      <c r="F36" s="517" t="e">
        <f t="shared" ref="F36:F42" si="1">E36/$E$48</f>
        <v>#DIV/0!</v>
      </c>
      <c r="H36" s="485"/>
      <c r="I36" s="486">
        <v>1</v>
      </c>
      <c r="J36" s="486">
        <v>2</v>
      </c>
      <c r="K36" s="486">
        <v>3</v>
      </c>
      <c r="L36" s="486">
        <v>4</v>
      </c>
      <c r="M36" s="486">
        <v>5</v>
      </c>
      <c r="N36" s="486">
        <v>6</v>
      </c>
    </row>
    <row r="37" spans="1:15" ht="14.25">
      <c r="A37" s="270" t="s">
        <v>25</v>
      </c>
      <c r="B37" s="279"/>
      <c r="C37" s="289"/>
      <c r="D37" s="252"/>
      <c r="E37" s="453"/>
      <c r="F37" s="517" t="e">
        <f t="shared" si="1"/>
        <v>#DIV/0!</v>
      </c>
      <c r="H37" s="485" t="s">
        <v>155</v>
      </c>
      <c r="I37" s="487">
        <f t="shared" ref="I37:N45" si="2">I24*I12</f>
        <v>0</v>
      </c>
      <c r="J37" s="487">
        <f t="shared" si="2"/>
        <v>0</v>
      </c>
      <c r="K37" s="487">
        <f t="shared" si="2"/>
        <v>0</v>
      </c>
      <c r="L37" s="487">
        <f t="shared" si="2"/>
        <v>0</v>
      </c>
      <c r="M37" s="487">
        <f t="shared" si="2"/>
        <v>0</v>
      </c>
      <c r="N37" s="488">
        <f t="shared" si="2"/>
        <v>0</v>
      </c>
      <c r="O37" s="284"/>
    </row>
    <row r="38" spans="1:15" ht="14.25">
      <c r="A38" s="270" t="s">
        <v>2</v>
      </c>
      <c r="B38" s="279"/>
      <c r="C38" s="291"/>
      <c r="D38" s="252"/>
      <c r="E38" s="453"/>
      <c r="F38" s="517" t="e">
        <f t="shared" si="1"/>
        <v>#DIV/0!</v>
      </c>
      <c r="H38" s="485" t="s">
        <v>146</v>
      </c>
      <c r="I38" s="487">
        <f t="shared" si="2"/>
        <v>0</v>
      </c>
      <c r="J38" s="487">
        <f t="shared" si="2"/>
        <v>0</v>
      </c>
      <c r="K38" s="487">
        <f t="shared" si="2"/>
        <v>0</v>
      </c>
      <c r="L38" s="487">
        <f t="shared" si="2"/>
        <v>0</v>
      </c>
      <c r="M38" s="487">
        <f t="shared" si="2"/>
        <v>0</v>
      </c>
      <c r="N38" s="488">
        <f t="shared" si="2"/>
        <v>0</v>
      </c>
      <c r="O38" s="284"/>
    </row>
    <row r="39" spans="1:15" ht="14.25">
      <c r="A39" s="270" t="s">
        <v>32</v>
      </c>
      <c r="B39" s="279"/>
      <c r="C39" s="289"/>
      <c r="D39" s="252"/>
      <c r="E39" s="453"/>
      <c r="F39" s="517" t="e">
        <f t="shared" si="1"/>
        <v>#DIV/0!</v>
      </c>
      <c r="H39" s="485" t="s">
        <v>147</v>
      </c>
      <c r="I39" s="487">
        <f t="shared" si="2"/>
        <v>0</v>
      </c>
      <c r="J39" s="487">
        <f t="shared" si="2"/>
        <v>0</v>
      </c>
      <c r="K39" s="487">
        <f t="shared" si="2"/>
        <v>0</v>
      </c>
      <c r="L39" s="487">
        <f t="shared" si="2"/>
        <v>0</v>
      </c>
      <c r="M39" s="487">
        <f t="shared" si="2"/>
        <v>0</v>
      </c>
      <c r="N39" s="488">
        <f t="shared" si="2"/>
        <v>0</v>
      </c>
      <c r="O39" s="284"/>
    </row>
    <row r="40" spans="1:15" ht="14.25">
      <c r="A40" s="270" t="s">
        <v>29</v>
      </c>
      <c r="B40" s="279"/>
      <c r="C40" s="291"/>
      <c r="D40" s="252"/>
      <c r="E40" s="453"/>
      <c r="F40" s="517" t="e">
        <f t="shared" si="1"/>
        <v>#DIV/0!</v>
      </c>
      <c r="H40" s="485" t="s">
        <v>148</v>
      </c>
      <c r="I40" s="487">
        <f t="shared" si="2"/>
        <v>0</v>
      </c>
      <c r="J40" s="487">
        <f t="shared" si="2"/>
        <v>0</v>
      </c>
      <c r="K40" s="487">
        <f t="shared" si="2"/>
        <v>0</v>
      </c>
      <c r="L40" s="487">
        <f t="shared" si="2"/>
        <v>0</v>
      </c>
      <c r="M40" s="487">
        <f t="shared" si="2"/>
        <v>0</v>
      </c>
      <c r="N40" s="488">
        <f t="shared" si="2"/>
        <v>0</v>
      </c>
      <c r="O40" s="172"/>
    </row>
    <row r="41" spans="1:15" ht="14.25">
      <c r="A41" s="270" t="s">
        <v>73</v>
      </c>
      <c r="B41" s="279"/>
      <c r="C41" s="269" t="s">
        <v>68</v>
      </c>
      <c r="D41" s="252"/>
      <c r="E41" s="453"/>
      <c r="F41" s="517" t="e">
        <f t="shared" si="1"/>
        <v>#DIV/0!</v>
      </c>
      <c r="H41" s="485" t="s">
        <v>149</v>
      </c>
      <c r="I41" s="487">
        <f t="shared" si="2"/>
        <v>0</v>
      </c>
      <c r="J41" s="487">
        <f t="shared" si="2"/>
        <v>0</v>
      </c>
      <c r="K41" s="487">
        <f t="shared" si="2"/>
        <v>0</v>
      </c>
      <c r="L41" s="487">
        <f t="shared" si="2"/>
        <v>0</v>
      </c>
      <c r="M41" s="487">
        <f t="shared" si="2"/>
        <v>0</v>
      </c>
      <c r="N41" s="488">
        <f t="shared" si="2"/>
        <v>0</v>
      </c>
      <c r="O41" s="172"/>
    </row>
    <row r="42" spans="1:15" ht="14.25">
      <c r="A42" s="270" t="s">
        <v>88</v>
      </c>
      <c r="B42" s="279"/>
      <c r="C42" s="269"/>
      <c r="D42" s="252"/>
      <c r="E42" s="453"/>
      <c r="F42" s="517" t="e">
        <f t="shared" si="1"/>
        <v>#DIV/0!</v>
      </c>
      <c r="H42" s="485" t="s">
        <v>150</v>
      </c>
      <c r="I42" s="487">
        <f t="shared" si="2"/>
        <v>0</v>
      </c>
      <c r="J42" s="487">
        <f t="shared" si="2"/>
        <v>0</v>
      </c>
      <c r="K42" s="487">
        <f t="shared" si="2"/>
        <v>0</v>
      </c>
      <c r="L42" s="487">
        <f t="shared" si="2"/>
        <v>0</v>
      </c>
      <c r="M42" s="487">
        <f t="shared" si="2"/>
        <v>0</v>
      </c>
      <c r="N42" s="488">
        <f t="shared" si="2"/>
        <v>0</v>
      </c>
      <c r="O42" s="172"/>
    </row>
    <row r="43" spans="1:15" ht="14.25">
      <c r="A43" s="455"/>
      <c r="B43" s="501"/>
      <c r="C43" s="503"/>
      <c r="D43" s="252"/>
      <c r="E43" s="453">
        <v>0</v>
      </c>
      <c r="F43" s="267" t="e">
        <f>E43/$E$48</f>
        <v>#DIV/0!</v>
      </c>
      <c r="H43" s="485" t="s">
        <v>151</v>
      </c>
      <c r="I43" s="487">
        <f t="shared" si="2"/>
        <v>0</v>
      </c>
      <c r="J43" s="487">
        <f t="shared" si="2"/>
        <v>0</v>
      </c>
      <c r="K43" s="487">
        <f t="shared" si="2"/>
        <v>0</v>
      </c>
      <c r="L43" s="487">
        <f t="shared" si="2"/>
        <v>0</v>
      </c>
      <c r="M43" s="487">
        <f t="shared" si="2"/>
        <v>0</v>
      </c>
      <c r="N43" s="488">
        <f t="shared" si="2"/>
        <v>0</v>
      </c>
      <c r="O43" s="172"/>
    </row>
    <row r="44" spans="1:15" ht="14.25">
      <c r="A44" s="408" t="s">
        <v>74</v>
      </c>
      <c r="B44" s="279"/>
      <c r="C44" s="272"/>
      <c r="D44" s="252"/>
      <c r="E44" s="412" t="e">
        <f>SUM(E33:E43)</f>
        <v>#DIV/0!</v>
      </c>
      <c r="F44" s="280" t="e">
        <f>IF(E44=0,0,E44/E$48)</f>
        <v>#DIV/0!</v>
      </c>
      <c r="H44" s="485" t="s">
        <v>152</v>
      </c>
      <c r="I44" s="487">
        <f t="shared" si="2"/>
        <v>0</v>
      </c>
      <c r="J44" s="487">
        <f t="shared" si="2"/>
        <v>0</v>
      </c>
      <c r="K44" s="487">
        <f t="shared" si="2"/>
        <v>0</v>
      </c>
      <c r="L44" s="487">
        <f t="shared" si="2"/>
        <v>0</v>
      </c>
      <c r="M44" s="487">
        <f t="shared" si="2"/>
        <v>0</v>
      </c>
      <c r="N44" s="488">
        <f t="shared" si="2"/>
        <v>0</v>
      </c>
      <c r="O44" s="172"/>
    </row>
    <row r="45" spans="1:15" ht="14.25">
      <c r="A45" s="270"/>
      <c r="B45" s="279"/>
      <c r="C45" s="272"/>
      <c r="D45" s="252"/>
      <c r="E45" s="261"/>
      <c r="F45" s="292"/>
      <c r="H45" s="485" t="s">
        <v>153</v>
      </c>
      <c r="I45" s="487">
        <f t="shared" si="2"/>
        <v>0</v>
      </c>
      <c r="J45" s="487">
        <f t="shared" si="2"/>
        <v>0</v>
      </c>
      <c r="K45" s="487">
        <f t="shared" si="2"/>
        <v>0</v>
      </c>
      <c r="L45" s="487">
        <f t="shared" si="2"/>
        <v>0</v>
      </c>
      <c r="M45" s="487">
        <f t="shared" si="2"/>
        <v>0</v>
      </c>
      <c r="N45" s="488">
        <f t="shared" si="2"/>
        <v>0</v>
      </c>
      <c r="O45" s="172"/>
    </row>
    <row r="46" spans="1:15" ht="14.25">
      <c r="A46" s="270" t="s">
        <v>75</v>
      </c>
      <c r="B46" s="279"/>
      <c r="C46" s="291"/>
      <c r="D46" s="252"/>
      <c r="E46" s="453"/>
      <c r="F46" s="280">
        <f>(IF(E46=0,0,E46/E$48))</f>
        <v>0</v>
      </c>
      <c r="H46" s="489" t="s">
        <v>156</v>
      </c>
      <c r="I46" s="490">
        <f t="shared" ref="I46:N46" si="3">SUM(I37:I45)</f>
        <v>0</v>
      </c>
      <c r="J46" s="490">
        <f t="shared" si="3"/>
        <v>0</v>
      </c>
      <c r="K46" s="490">
        <f t="shared" si="3"/>
        <v>0</v>
      </c>
      <c r="L46" s="490">
        <f t="shared" si="3"/>
        <v>0</v>
      </c>
      <c r="M46" s="490">
        <f t="shared" si="3"/>
        <v>0</v>
      </c>
      <c r="N46" s="490">
        <f t="shared" si="3"/>
        <v>0</v>
      </c>
      <c r="O46" s="172"/>
    </row>
    <row r="47" spans="1:15" ht="14.25">
      <c r="A47" s="270"/>
      <c r="B47" s="271"/>
      <c r="C47" s="272"/>
      <c r="D47" s="252"/>
      <c r="E47" s="261"/>
      <c r="F47" s="267"/>
      <c r="H47" s="284"/>
      <c r="I47" s="284"/>
      <c r="J47" s="284"/>
      <c r="K47" s="284"/>
      <c r="L47" s="284"/>
      <c r="M47" s="284"/>
      <c r="N47" s="284"/>
      <c r="O47" s="172"/>
    </row>
    <row r="48" spans="1:15" ht="14.25">
      <c r="A48" s="408" t="s">
        <v>47</v>
      </c>
      <c r="B48" s="414"/>
      <c r="C48" s="293"/>
      <c r="D48" s="252"/>
      <c r="E48" s="413" t="e">
        <f>SUM(E44:E47)</f>
        <v>#DIV/0!</v>
      </c>
      <c r="F48" s="415" t="e">
        <f>SUM(F44:F47)</f>
        <v>#DIV/0!</v>
      </c>
      <c r="H48" s="284"/>
      <c r="I48" s="284"/>
      <c r="J48" s="284"/>
      <c r="K48" s="284"/>
      <c r="L48" s="284"/>
      <c r="M48" s="284"/>
      <c r="N48" s="284"/>
      <c r="O48" s="172"/>
    </row>
    <row r="49" spans="1:15" ht="14.25">
      <c r="A49" s="192"/>
      <c r="B49" s="294"/>
      <c r="C49" s="295"/>
      <c r="D49" s="252"/>
      <c r="E49" s="9"/>
      <c r="F49" s="296"/>
      <c r="H49" s="284"/>
      <c r="I49" s="284"/>
      <c r="J49" s="284"/>
      <c r="K49" s="284"/>
      <c r="L49" s="284"/>
      <c r="M49" s="284"/>
      <c r="N49" s="284"/>
      <c r="O49" s="172"/>
    </row>
    <row r="50" spans="1:15" s="284" customFormat="1" ht="14.25">
      <c r="A50" s="298" t="s">
        <v>236</v>
      </c>
      <c r="B50" s="299"/>
      <c r="C50" s="300"/>
      <c r="E50" s="301" t="e">
        <f>(E$27*1.3)+($E$48-$E$27)</f>
        <v>#DIV/0!</v>
      </c>
      <c r="F50" s="302"/>
      <c r="H50" s="172"/>
      <c r="I50" s="172"/>
      <c r="J50" s="172"/>
      <c r="K50" s="172"/>
      <c r="L50" s="172"/>
      <c r="M50" s="172"/>
      <c r="N50" s="172"/>
    </row>
    <row r="51" spans="1:15" s="284" customFormat="1" ht="14.25">
      <c r="A51" s="303"/>
      <c r="B51" s="304"/>
      <c r="C51" s="305"/>
      <c r="E51" s="303"/>
      <c r="F51" s="303"/>
      <c r="H51" s="172"/>
      <c r="I51" s="172"/>
      <c r="J51" s="172"/>
      <c r="K51" s="172"/>
      <c r="L51" s="172"/>
      <c r="M51" s="172"/>
      <c r="N51" s="172"/>
    </row>
    <row r="52" spans="1:15" s="284" customFormat="1" ht="14.25">
      <c r="A52" s="298" t="s">
        <v>51</v>
      </c>
      <c r="B52" s="299"/>
      <c r="C52" s="300"/>
      <c r="E52" s="301" t="e">
        <f>(E$27*1.5)+($E$48-$E$27)</f>
        <v>#DIV/0!</v>
      </c>
      <c r="F52" s="302"/>
      <c r="H52" s="172"/>
      <c r="I52" s="172"/>
      <c r="J52" s="172"/>
      <c r="K52" s="172"/>
      <c r="L52" s="172"/>
      <c r="M52" s="172"/>
      <c r="N52" s="172"/>
    </row>
    <row r="53" spans="1:15" s="284" customFormat="1" ht="14.25">
      <c r="A53" s="303"/>
      <c r="B53" s="304"/>
      <c r="C53" s="305"/>
      <c r="E53" s="303"/>
      <c r="F53" s="303"/>
      <c r="H53" s="172"/>
      <c r="I53" s="172"/>
      <c r="J53" s="172"/>
      <c r="K53" s="172"/>
      <c r="L53" s="172"/>
      <c r="M53" s="172"/>
      <c r="N53" s="172"/>
    </row>
    <row r="54" spans="1:15" s="284" customFormat="1" ht="14.25">
      <c r="A54" s="298" t="s">
        <v>86</v>
      </c>
      <c r="B54" s="299"/>
      <c r="C54" s="300"/>
      <c r="E54" s="301" t="e">
        <f>(E$27*2.5)+($E$48-$E$27)</f>
        <v>#DIV/0!</v>
      </c>
      <c r="F54" s="306"/>
      <c r="H54" s="172"/>
      <c r="I54" s="172"/>
      <c r="J54" s="172"/>
      <c r="K54" s="172"/>
      <c r="L54" s="172"/>
      <c r="M54" s="172"/>
      <c r="N54" s="172"/>
    </row>
    <row r="55" spans="1:15" s="172" customFormat="1" ht="14.25">
      <c r="B55" s="307"/>
      <c r="C55" s="308"/>
      <c r="F55" s="309"/>
    </row>
    <row r="56" spans="1:15" s="172" customFormat="1" ht="14.25">
      <c r="A56" s="298" t="s">
        <v>206</v>
      </c>
      <c r="B56" s="299"/>
      <c r="C56" s="300"/>
      <c r="D56" s="284"/>
      <c r="E56" s="301" t="e">
        <f>((E52*102)+(E54*9))/111</f>
        <v>#DIV/0!</v>
      </c>
      <c r="F56" s="309"/>
    </row>
    <row r="57" spans="1:15" s="172" customFormat="1" ht="14.25">
      <c r="B57" s="307"/>
      <c r="C57" s="308"/>
      <c r="F57" s="309"/>
    </row>
    <row r="58" spans="1:15" s="172" customFormat="1">
      <c r="C58" s="310"/>
      <c r="F58" s="309"/>
    </row>
    <row r="59" spans="1:15" s="172" customFormat="1">
      <c r="C59" s="310"/>
      <c r="F59" s="309"/>
    </row>
    <row r="60" spans="1:15" s="172" customFormat="1">
      <c r="A60" s="47"/>
      <c r="C60" s="310"/>
      <c r="F60" s="309"/>
    </row>
    <row r="61" spans="1:15" s="172" customFormat="1">
      <c r="C61" s="310"/>
      <c r="F61" s="309"/>
    </row>
    <row r="62" spans="1:15" s="172" customFormat="1">
      <c r="C62" s="310"/>
      <c r="F62" s="309"/>
      <c r="H62" s="4"/>
      <c r="I62" s="4"/>
      <c r="J62" s="4"/>
      <c r="K62" s="4"/>
      <c r="L62" s="4"/>
      <c r="M62" s="4"/>
      <c r="N62" s="4"/>
    </row>
    <row r="63" spans="1:15" s="172" customFormat="1">
      <c r="C63" s="310"/>
      <c r="F63" s="309"/>
      <c r="H63" s="4"/>
      <c r="I63" s="4"/>
      <c r="J63" s="4"/>
      <c r="K63" s="4"/>
      <c r="L63" s="4"/>
      <c r="M63" s="4"/>
      <c r="N63" s="4"/>
    </row>
    <row r="64" spans="1:15" s="172" customFormat="1">
      <c r="C64" s="310"/>
      <c r="F64" s="309"/>
      <c r="H64" s="4"/>
      <c r="I64" s="4"/>
      <c r="J64" s="4"/>
      <c r="K64" s="4"/>
      <c r="L64" s="4"/>
      <c r="M64" s="4"/>
      <c r="N64" s="4"/>
    </row>
    <row r="65" spans="3:14" s="172" customFormat="1">
      <c r="C65" s="310"/>
      <c r="F65" s="309"/>
      <c r="H65" s="4"/>
      <c r="I65" s="4"/>
      <c r="J65" s="4"/>
      <c r="K65" s="4"/>
      <c r="L65" s="4"/>
      <c r="M65" s="4"/>
      <c r="N65" s="4"/>
    </row>
    <row r="66" spans="3:14" s="172" customFormat="1">
      <c r="C66" s="310"/>
      <c r="F66" s="309"/>
      <c r="H66" s="4"/>
      <c r="I66" s="4"/>
      <c r="J66" s="4"/>
      <c r="K66" s="4"/>
      <c r="L66" s="4"/>
      <c r="M66" s="4"/>
      <c r="N66" s="4"/>
    </row>
    <row r="67" spans="3:14" s="172" customFormat="1">
      <c r="C67" s="310"/>
      <c r="F67" s="309"/>
      <c r="H67" s="4"/>
      <c r="I67" s="4"/>
      <c r="J67" s="4"/>
      <c r="K67" s="4"/>
      <c r="L67" s="4"/>
      <c r="M67" s="4"/>
      <c r="N67" s="4"/>
    </row>
  </sheetData>
  <dataConsolidate/>
  <mergeCells count="7">
    <mergeCell ref="I35:N35"/>
    <mergeCell ref="E10:F10"/>
    <mergeCell ref="H1:N2"/>
    <mergeCell ref="H3:N3"/>
    <mergeCell ref="H4:N5"/>
    <mergeCell ref="I10:N10"/>
    <mergeCell ref="I22:N22"/>
  </mergeCells>
  <phoneticPr fontId="9"/>
  <conditionalFormatting sqref="O33">
    <cfRule type="cellIs" dxfId="15" priority="1" operator="greaterThan">
      <formula>1</formula>
    </cfRule>
    <cfRule type="cellIs" dxfId="14" priority="2" operator="between">
      <formula>0.999999</formula>
      <formula>0</formula>
    </cfRule>
    <cfRule type="cellIs" dxfId="13" priority="3" operator="equal">
      <formula>1</formula>
    </cfRule>
  </conditionalFormatting>
  <pageMargins left="0.19685039370078741" right="0.19685039370078741" top="0.59055118110236227" bottom="0.78740157480314965" header="0.39370078740157483" footer="0.19685039370078741"/>
  <pageSetup paperSize="9" scale="53" fitToWidth="0" orientation="landscape" horizontalDpi="4294967292" verticalDpi="4294967292" r:id="rId1"/>
  <headerFooter alignWithMargins="0">
    <oddFooter>&amp;L&amp;"Verdana,Standaard"&amp;F-&amp;A
Atir b.v. ©&amp;R&amp;"Verdana,Standaard"printversie &amp;D</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O81"/>
  <sheetViews>
    <sheetView showGridLines="0" zoomScale="89" zoomScaleNormal="89" zoomScalePageLayoutView="50" workbookViewId="0">
      <pane ySplit="9" topLeftCell="A10" activePane="bottomLeft" state="frozen"/>
      <selection activeCell="E32" sqref="E32"/>
      <selection pane="bottomLeft" activeCell="E22" sqref="E22"/>
    </sheetView>
  </sheetViews>
  <sheetFormatPr defaultColWidth="11.42578125" defaultRowHeight="13.5"/>
  <cols>
    <col min="1" max="1" width="35.85546875" style="4" customWidth="1"/>
    <col min="2" max="2" width="19.42578125" style="4" customWidth="1"/>
    <col min="3" max="3" width="19.28515625" style="4" bestFit="1" customWidth="1"/>
    <col min="4" max="4" width="2" style="4" customWidth="1"/>
    <col min="5" max="5" width="14.42578125" style="4" customWidth="1"/>
    <col min="6" max="6" width="10.7109375" style="4" customWidth="1"/>
    <col min="7" max="7" width="6" style="4" customWidth="1"/>
    <col min="8" max="8" width="27.85546875" style="4" customWidth="1"/>
    <col min="9" max="15" width="11.42578125" style="4"/>
    <col min="16" max="16" width="33" style="4" customWidth="1"/>
    <col min="17" max="16384" width="11.42578125" style="4"/>
  </cols>
  <sheetData>
    <row r="1" spans="1:15" ht="12.75" customHeight="1">
      <c r="A1" s="448" t="s">
        <v>26</v>
      </c>
      <c r="B1" s="195"/>
      <c r="C1" s="46"/>
      <c r="D1" s="46"/>
      <c r="E1" s="46"/>
      <c r="F1" s="3"/>
      <c r="H1" s="591"/>
      <c r="I1" s="591"/>
      <c r="J1" s="591"/>
      <c r="K1" s="591"/>
      <c r="L1" s="591"/>
      <c r="M1" s="591"/>
      <c r="N1" s="591"/>
    </row>
    <row r="2" spans="1:15">
      <c r="A2" s="242"/>
      <c r="B2" s="243"/>
      <c r="C2" s="244"/>
      <c r="D2" s="243"/>
      <c r="E2" s="245"/>
      <c r="F2" s="246"/>
      <c r="H2" s="591"/>
      <c r="I2" s="591"/>
      <c r="J2" s="591"/>
      <c r="K2" s="591"/>
      <c r="L2" s="591"/>
      <c r="M2" s="591"/>
      <c r="N2" s="591"/>
    </row>
    <row r="3" spans="1:15" ht="14.25" customHeight="1">
      <c r="A3" s="311" t="str">
        <f>'1-Contractblad totaal'!A3</f>
        <v>Naam opdrachtgever</v>
      </c>
      <c r="B3" s="312" t="str">
        <f>'1-Contractblad totaal'!B3</f>
        <v>Gemeente Smallingerland</v>
      </c>
      <c r="C3" s="313"/>
      <c r="D3" s="243"/>
      <c r="E3" s="248"/>
      <c r="F3" s="249"/>
      <c r="H3" s="591"/>
      <c r="I3" s="591"/>
      <c r="J3" s="591"/>
      <c r="K3" s="591"/>
      <c r="L3" s="591"/>
      <c r="M3" s="591"/>
      <c r="N3" s="591"/>
    </row>
    <row r="4" spans="1:15" ht="15.75" customHeight="1">
      <c r="A4" s="311" t="str">
        <f>'1-Contractblad totaal'!A4</f>
        <v>Calculatie onderdeel</v>
      </c>
      <c r="B4" s="314" t="str">
        <f ca="1">MID(CELL("bestandsnaam",$C$9),SEARCH("]",CELL("bestandsnaam",$C$9),1)+1,256)</f>
        <v>7-Opbouw uurtarief toezicht</v>
      </c>
      <c r="C4" s="315"/>
      <c r="D4" s="252"/>
      <c r="H4" s="591"/>
      <c r="I4" s="591"/>
      <c r="J4" s="591"/>
      <c r="K4" s="591"/>
      <c r="L4" s="591"/>
      <c r="M4" s="591"/>
      <c r="N4" s="591"/>
    </row>
    <row r="5" spans="1:15" ht="17.25">
      <c r="A5" s="311" t="str">
        <f>'1-Contractblad totaal'!A5</f>
        <v>Gebouw/plaats</v>
      </c>
      <c r="B5" s="312" t="str">
        <f>'1-Contractblad totaal'!B5</f>
        <v>Drachten</v>
      </c>
      <c r="C5" s="315"/>
      <c r="D5" s="252"/>
      <c r="H5" s="591"/>
      <c r="I5" s="591"/>
      <c r="J5" s="591"/>
      <c r="K5" s="591"/>
      <c r="L5" s="591"/>
      <c r="M5" s="591"/>
      <c r="N5" s="591"/>
    </row>
    <row r="6" spans="1:15" ht="17.25">
      <c r="A6" s="311" t="str">
        <f>'1-Contractblad totaal'!A6</f>
        <v>Referentie nummer</v>
      </c>
      <c r="B6" s="312" t="str">
        <f>'1-Contractblad totaal'!B6</f>
        <v>GS-EA-AS-2020</v>
      </c>
      <c r="C6" s="315"/>
      <c r="D6" s="252"/>
      <c r="H6" s="253"/>
      <c r="I6" s="253"/>
      <c r="J6" s="253"/>
      <c r="K6" s="253"/>
      <c r="L6" s="253"/>
      <c r="M6" s="253"/>
      <c r="N6" s="253"/>
    </row>
    <row r="7" spans="1:15" s="9" customFormat="1" ht="17.25">
      <c r="A7" s="311" t="str">
        <f>'1-Contractblad totaal'!A8</f>
        <v>Naam dienstverlener</v>
      </c>
      <c r="B7" s="312">
        <f>'1-Contractblad totaal'!B8</f>
        <v>0</v>
      </c>
      <c r="C7" s="315"/>
      <c r="D7" s="252"/>
      <c r="H7" s="253"/>
      <c r="I7" s="253"/>
      <c r="J7" s="253"/>
      <c r="K7" s="253"/>
      <c r="L7" s="253"/>
      <c r="M7" s="253"/>
      <c r="N7" s="253"/>
      <c r="O7" s="257"/>
    </row>
    <row r="8" spans="1:15" ht="15.75">
      <c r="A8" s="311" t="str">
        <f>'1-Contractblad totaal'!A9</f>
        <v>Prijspeil</v>
      </c>
      <c r="B8" s="113">
        <f>'1-Contractblad totaal'!B9</f>
        <v>44013</v>
      </c>
      <c r="C8" s="315"/>
      <c r="D8" s="252"/>
      <c r="I8" s="253"/>
      <c r="J8" s="253"/>
      <c r="K8" s="253"/>
      <c r="L8" s="253"/>
      <c r="M8" s="253"/>
      <c r="N8" s="253"/>
    </row>
    <row r="9" spans="1:15" ht="17.25">
      <c r="A9" s="247"/>
      <c r="B9" s="250"/>
      <c r="C9" s="251"/>
      <c r="D9" s="252"/>
      <c r="E9" s="254"/>
      <c r="F9" s="255"/>
    </row>
    <row r="10" spans="1:15" s="257" customFormat="1" ht="30.75" customHeight="1">
      <c r="A10" s="316" t="s">
        <v>220</v>
      </c>
      <c r="B10" s="317"/>
      <c r="C10" s="318"/>
      <c r="D10" s="256"/>
      <c r="E10" s="589" t="s">
        <v>219</v>
      </c>
      <c r="F10" s="596"/>
      <c r="H10" s="319" t="s">
        <v>154</v>
      </c>
      <c r="I10" s="592" t="s">
        <v>239</v>
      </c>
      <c r="J10" s="592"/>
      <c r="K10" s="592"/>
      <c r="L10" s="592"/>
      <c r="M10" s="592"/>
      <c r="N10" s="592"/>
    </row>
    <row r="11" spans="1:15" ht="30" customHeight="1">
      <c r="A11" s="258"/>
      <c r="B11" s="259" t="s">
        <v>63</v>
      </c>
      <c r="C11" s="260" t="s">
        <v>63</v>
      </c>
      <c r="D11" s="252"/>
      <c r="E11" s="261"/>
      <c r="F11" s="262"/>
      <c r="H11" s="258"/>
      <c r="I11" s="474">
        <v>1</v>
      </c>
      <c r="J11" s="474">
        <v>2</v>
      </c>
      <c r="K11" s="474">
        <v>3</v>
      </c>
      <c r="L11" s="474">
        <v>4</v>
      </c>
      <c r="M11" s="474">
        <v>5</v>
      </c>
      <c r="N11" s="474">
        <v>6</v>
      </c>
    </row>
    <row r="12" spans="1:15" ht="12.75" customHeight="1">
      <c r="A12" s="258" t="s">
        <v>40</v>
      </c>
      <c r="B12" s="264"/>
      <c r="C12" s="265"/>
      <c r="D12" s="252"/>
      <c r="E12" s="266">
        <f>SUM(I34:N34)</f>
        <v>0</v>
      </c>
      <c r="F12" s="267"/>
      <c r="H12" s="473" t="s">
        <v>149</v>
      </c>
      <c r="I12" s="512"/>
      <c r="J12" s="512"/>
      <c r="K12" s="512"/>
      <c r="L12" s="512"/>
      <c r="M12" s="512"/>
      <c r="N12" s="513"/>
    </row>
    <row r="13" spans="1:15" ht="14.25">
      <c r="A13" s="258" t="s">
        <v>15</v>
      </c>
      <c r="B13" s="268"/>
      <c r="C13" s="269" t="s">
        <v>68</v>
      </c>
      <c r="D13" s="252"/>
      <c r="E13" s="453">
        <v>0</v>
      </c>
      <c r="F13" s="267"/>
      <c r="H13" s="473" t="s">
        <v>150</v>
      </c>
      <c r="I13" s="512"/>
      <c r="J13" s="512"/>
      <c r="K13" s="512"/>
      <c r="L13" s="512"/>
      <c r="M13" s="512"/>
      <c r="N13" s="513"/>
    </row>
    <row r="14" spans="1:15" ht="14.25">
      <c r="A14" s="258" t="s">
        <v>45</v>
      </c>
      <c r="B14" s="268"/>
      <c r="C14" s="269" t="s">
        <v>68</v>
      </c>
      <c r="D14" s="252"/>
      <c r="E14" s="453">
        <v>0</v>
      </c>
      <c r="F14" s="267"/>
      <c r="H14" s="473" t="s">
        <v>151</v>
      </c>
      <c r="I14" s="512"/>
      <c r="J14" s="512"/>
      <c r="K14" s="512"/>
      <c r="L14" s="512"/>
      <c r="M14" s="512"/>
      <c r="N14" s="513"/>
    </row>
    <row r="15" spans="1:15" s="47" customFormat="1" ht="14.25">
      <c r="A15" s="270" t="s">
        <v>33</v>
      </c>
      <c r="B15" s="500"/>
      <c r="C15" s="272"/>
      <c r="D15" s="252"/>
      <c r="E15" s="273"/>
      <c r="F15" s="267"/>
      <c r="H15" s="473" t="s">
        <v>152</v>
      </c>
      <c r="I15" s="512"/>
      <c r="J15" s="512"/>
      <c r="K15" s="512"/>
      <c r="L15" s="512"/>
      <c r="M15" s="512"/>
      <c r="N15" s="513"/>
    </row>
    <row r="16" spans="1:15" ht="14.25">
      <c r="A16" s="408" t="s">
        <v>13</v>
      </c>
      <c r="B16" s="271"/>
      <c r="C16" s="272"/>
      <c r="D16" s="252"/>
      <c r="E16" s="412">
        <f>SUM(E12:E15)</f>
        <v>0</v>
      </c>
      <c r="F16" s="267"/>
      <c r="H16" s="473" t="s">
        <v>153</v>
      </c>
      <c r="I16" s="512"/>
      <c r="J16" s="512"/>
      <c r="K16" s="512"/>
      <c r="L16" s="512"/>
      <c r="M16" s="512"/>
      <c r="N16" s="513"/>
    </row>
    <row r="17" spans="1:15" ht="14.25">
      <c r="A17" s="270"/>
      <c r="B17" s="274"/>
      <c r="C17" s="275"/>
      <c r="D17" s="252"/>
      <c r="E17" s="276"/>
      <c r="F17" s="267"/>
      <c r="H17" s="471"/>
      <c r="I17" s="472"/>
      <c r="J17" s="472"/>
      <c r="K17" s="472"/>
      <c r="L17" s="472"/>
      <c r="M17" s="472"/>
      <c r="N17" s="472"/>
    </row>
    <row r="18" spans="1:15" ht="14.25">
      <c r="A18" s="277" t="s">
        <v>58</v>
      </c>
      <c r="B18" s="278"/>
      <c r="C18" s="454"/>
      <c r="D18" s="252"/>
      <c r="E18" s="273">
        <f>$C18*E16</f>
        <v>0</v>
      </c>
      <c r="F18" s="267"/>
      <c r="H18" s="319" t="s">
        <v>154</v>
      </c>
      <c r="I18" s="593" t="s">
        <v>157</v>
      </c>
      <c r="J18" s="594"/>
      <c r="K18" s="594"/>
      <c r="L18" s="594"/>
      <c r="M18" s="594"/>
      <c r="N18" s="595"/>
    </row>
    <row r="19" spans="1:15" s="47" customFormat="1" ht="14.25">
      <c r="A19" s="277" t="s">
        <v>89</v>
      </c>
      <c r="B19" s="278"/>
      <c r="C19" s="454"/>
      <c r="D19" s="252"/>
      <c r="E19" s="273">
        <f>$C19*E16</f>
        <v>0</v>
      </c>
      <c r="F19" s="267"/>
      <c r="H19" s="258"/>
      <c r="I19" s="263">
        <v>1</v>
      </c>
      <c r="J19" s="263">
        <v>2</v>
      </c>
      <c r="K19" s="263">
        <v>3</v>
      </c>
      <c r="L19" s="263">
        <v>4</v>
      </c>
      <c r="M19" s="263">
        <v>5</v>
      </c>
      <c r="N19" s="263">
        <v>6</v>
      </c>
    </row>
    <row r="20" spans="1:15" ht="14.25">
      <c r="A20" s="408" t="s">
        <v>53</v>
      </c>
      <c r="B20" s="279"/>
      <c r="C20" s="272"/>
      <c r="D20" s="252"/>
      <c r="E20" s="412">
        <f>SUM(E16:E19)</f>
        <v>0</v>
      </c>
      <c r="F20" s="280">
        <f>IF(E20=0,0,E20/E$48)</f>
        <v>0</v>
      </c>
      <c r="H20" s="258" t="s">
        <v>149</v>
      </c>
      <c r="I20" s="456"/>
      <c r="J20" s="456"/>
      <c r="K20" s="456"/>
      <c r="L20" s="456"/>
      <c r="M20" s="456"/>
      <c r="N20" s="456"/>
    </row>
    <row r="21" spans="1:15" ht="14.25">
      <c r="A21" s="270"/>
      <c r="B21" s="274"/>
      <c r="C21" s="275"/>
      <c r="D21" s="252"/>
      <c r="E21" s="276"/>
      <c r="F21" s="267"/>
      <c r="H21" s="258" t="s">
        <v>150</v>
      </c>
      <c r="I21" s="456"/>
      <c r="J21" s="456"/>
      <c r="K21" s="456"/>
      <c r="L21" s="456"/>
      <c r="M21" s="456"/>
      <c r="N21" s="456"/>
    </row>
    <row r="22" spans="1:15" s="284" customFormat="1" ht="14.25">
      <c r="A22" s="281" t="s">
        <v>60</v>
      </c>
      <c r="B22" s="278"/>
      <c r="C22" s="275"/>
      <c r="D22" s="282"/>
      <c r="E22" s="453"/>
      <c r="F22" s="283"/>
      <c r="H22" s="258" t="s">
        <v>151</v>
      </c>
      <c r="I22" s="456"/>
      <c r="J22" s="456"/>
      <c r="K22" s="456"/>
      <c r="L22" s="456"/>
      <c r="M22" s="456"/>
      <c r="N22" s="456"/>
      <c r="O22" s="4"/>
    </row>
    <row r="23" spans="1:15" ht="14.25" customHeight="1">
      <c r="A23" s="277" t="s">
        <v>72</v>
      </c>
      <c r="B23" s="278"/>
      <c r="C23" s="285" t="s">
        <v>46</v>
      </c>
      <c r="D23" s="252"/>
      <c r="E23" s="273" t="e">
        <f>E22*'5-Premies en opslagen'!$C25</f>
        <v>#DIV/0!</v>
      </c>
      <c r="F23" s="267"/>
      <c r="H23" s="258" t="s">
        <v>152</v>
      </c>
      <c r="I23" s="456"/>
      <c r="J23" s="456"/>
      <c r="K23" s="456"/>
      <c r="L23" s="456"/>
      <c r="M23" s="456"/>
      <c r="N23" s="456"/>
      <c r="O23" s="284"/>
    </row>
    <row r="24" spans="1:15" ht="12.75" customHeight="1">
      <c r="A24" s="408" t="s">
        <v>69</v>
      </c>
      <c r="B24" s="279"/>
      <c r="C24" s="272"/>
      <c r="D24" s="252"/>
      <c r="E24" s="412" t="e">
        <f>E23+E20</f>
        <v>#DIV/0!</v>
      </c>
      <c r="F24" s="280" t="e">
        <f>IF(E24=0,0,E24/E$48)</f>
        <v>#DIV/0!</v>
      </c>
      <c r="H24" s="258" t="s">
        <v>153</v>
      </c>
      <c r="I24" s="456"/>
      <c r="J24" s="456"/>
      <c r="K24" s="456"/>
      <c r="L24" s="456"/>
      <c r="M24" s="456"/>
      <c r="N24" s="456"/>
    </row>
    <row r="25" spans="1:15" ht="12.75" customHeight="1">
      <c r="A25" s="270"/>
      <c r="B25" s="279"/>
      <c r="C25" s="272"/>
      <c r="D25" s="252"/>
      <c r="E25" s="261"/>
      <c r="F25" s="267"/>
      <c r="H25" s="290" t="s">
        <v>156</v>
      </c>
      <c r="I25" s="476">
        <f t="shared" ref="I25:N25" si="0">SUM(I20:I24)</f>
        <v>0</v>
      </c>
      <c r="J25" s="476">
        <f t="shared" si="0"/>
        <v>0</v>
      </c>
      <c r="K25" s="476">
        <f t="shared" si="0"/>
        <v>0</v>
      </c>
      <c r="L25" s="476">
        <f t="shared" si="0"/>
        <v>0</v>
      </c>
      <c r="M25" s="476">
        <f t="shared" si="0"/>
        <v>0</v>
      </c>
      <c r="N25" s="476">
        <f t="shared" si="0"/>
        <v>0</v>
      </c>
      <c r="O25" s="65">
        <f>SUM(I25:N25)</f>
        <v>0</v>
      </c>
    </row>
    <row r="26" spans="1:15" ht="14.25">
      <c r="A26" s="277" t="s">
        <v>35</v>
      </c>
      <c r="B26" s="278"/>
      <c r="C26" s="285" t="s">
        <v>46</v>
      </c>
      <c r="D26" s="252"/>
      <c r="E26" s="273" t="e">
        <f>E24*'5-Premies en opslagen'!$B54</f>
        <v>#DIV/0!</v>
      </c>
      <c r="F26" s="267"/>
    </row>
    <row r="27" spans="1:15" ht="14.25">
      <c r="A27" s="408" t="s">
        <v>79</v>
      </c>
      <c r="B27" s="279"/>
      <c r="C27" s="272"/>
      <c r="D27" s="252"/>
      <c r="E27" s="412" t="e">
        <f>SUM(E24:E26)</f>
        <v>#DIV/0!</v>
      </c>
      <c r="F27" s="280" t="e">
        <f>IF(E27=0,0,E27/E$48)</f>
        <v>#DIV/0!</v>
      </c>
      <c r="H27" s="484" t="s">
        <v>154</v>
      </c>
      <c r="I27" s="588" t="s">
        <v>158</v>
      </c>
      <c r="J27" s="588"/>
      <c r="K27" s="588"/>
      <c r="L27" s="588"/>
      <c r="M27" s="588"/>
      <c r="N27" s="588"/>
    </row>
    <row r="28" spans="1:15" ht="14.25">
      <c r="A28" s="270"/>
      <c r="B28" s="279"/>
      <c r="C28" s="272"/>
      <c r="D28" s="252"/>
      <c r="E28" s="261"/>
      <c r="F28" s="267"/>
      <c r="H28" s="485"/>
      <c r="I28" s="486">
        <v>1</v>
      </c>
      <c r="J28" s="486">
        <v>2</v>
      </c>
      <c r="K28" s="486">
        <v>3</v>
      </c>
      <c r="L28" s="486">
        <v>4</v>
      </c>
      <c r="M28" s="486">
        <v>5</v>
      </c>
      <c r="N28" s="486">
        <v>6</v>
      </c>
    </row>
    <row r="29" spans="1:15" ht="14.25">
      <c r="A29" s="270" t="s">
        <v>61</v>
      </c>
      <c r="B29" s="286"/>
      <c r="C29" s="269" t="s">
        <v>68</v>
      </c>
      <c r="D29" s="252"/>
      <c r="E29" s="453">
        <v>0</v>
      </c>
      <c r="F29" s="417">
        <v>0</v>
      </c>
      <c r="H29" s="258" t="s">
        <v>149</v>
      </c>
      <c r="I29" s="487">
        <f t="shared" ref="I29:N29" si="1">I20*I12</f>
        <v>0</v>
      </c>
      <c r="J29" s="487">
        <f t="shared" si="1"/>
        <v>0</v>
      </c>
      <c r="K29" s="487">
        <f t="shared" si="1"/>
        <v>0</v>
      </c>
      <c r="L29" s="487">
        <f t="shared" si="1"/>
        <v>0</v>
      </c>
      <c r="M29" s="487">
        <f t="shared" si="1"/>
        <v>0</v>
      </c>
      <c r="N29" s="488">
        <f t="shared" si="1"/>
        <v>0</v>
      </c>
    </row>
    <row r="30" spans="1:15" ht="14.25">
      <c r="A30" s="270" t="s">
        <v>65</v>
      </c>
      <c r="B30" s="287"/>
      <c r="C30" s="269" t="s">
        <v>68</v>
      </c>
      <c r="D30" s="252"/>
      <c r="E30" s="453"/>
      <c r="F30" s="417">
        <v>0</v>
      </c>
      <c r="H30" s="258" t="s">
        <v>150</v>
      </c>
      <c r="I30" s="487">
        <f t="shared" ref="I30:N30" si="2">I21*I13</f>
        <v>0</v>
      </c>
      <c r="J30" s="487">
        <f t="shared" si="2"/>
        <v>0</v>
      </c>
      <c r="K30" s="487">
        <f t="shared" si="2"/>
        <v>0</v>
      </c>
      <c r="L30" s="487">
        <f t="shared" si="2"/>
        <v>0</v>
      </c>
      <c r="M30" s="487">
        <f t="shared" si="2"/>
        <v>0</v>
      </c>
      <c r="N30" s="488">
        <f t="shared" si="2"/>
        <v>0</v>
      </c>
    </row>
    <row r="31" spans="1:15" ht="12.75" customHeight="1">
      <c r="A31" s="270" t="s">
        <v>66</v>
      </c>
      <c r="B31" s="279"/>
      <c r="C31" s="272" t="s">
        <v>63</v>
      </c>
      <c r="D31" s="252"/>
      <c r="E31" s="453"/>
      <c r="F31" s="267"/>
      <c r="H31" s="258" t="s">
        <v>151</v>
      </c>
      <c r="I31" s="487">
        <f t="shared" ref="I31:N31" si="3">I22*I14</f>
        <v>0</v>
      </c>
      <c r="J31" s="487">
        <f t="shared" si="3"/>
        <v>0</v>
      </c>
      <c r="K31" s="487">
        <f t="shared" si="3"/>
        <v>0</v>
      </c>
      <c r="L31" s="487">
        <f t="shared" si="3"/>
        <v>0</v>
      </c>
      <c r="M31" s="487">
        <f t="shared" si="3"/>
        <v>0</v>
      </c>
      <c r="N31" s="488">
        <f t="shared" si="3"/>
        <v>0</v>
      </c>
    </row>
    <row r="32" spans="1:15" ht="12.75" customHeight="1">
      <c r="A32" s="455"/>
      <c r="B32" s="501"/>
      <c r="C32" s="502" t="s">
        <v>63</v>
      </c>
      <c r="D32" s="252"/>
      <c r="E32" s="453"/>
      <c r="F32" s="267"/>
      <c r="H32" s="258" t="s">
        <v>152</v>
      </c>
      <c r="I32" s="487">
        <f t="shared" ref="I32:N32" si="4">I23*I15</f>
        <v>0</v>
      </c>
      <c r="J32" s="487">
        <f t="shared" si="4"/>
        <v>0</v>
      </c>
      <c r="K32" s="487">
        <f t="shared" si="4"/>
        <v>0</v>
      </c>
      <c r="L32" s="487">
        <f t="shared" si="4"/>
        <v>0</v>
      </c>
      <c r="M32" s="487">
        <f t="shared" si="4"/>
        <v>0</v>
      </c>
      <c r="N32" s="488">
        <f t="shared" si="4"/>
        <v>0</v>
      </c>
    </row>
    <row r="33" spans="1:14" ht="12.75" customHeight="1">
      <c r="A33" s="408" t="s">
        <v>55</v>
      </c>
      <c r="B33" s="279"/>
      <c r="C33" s="272"/>
      <c r="D33" s="252"/>
      <c r="E33" s="412" t="e">
        <f>SUM(E27:E32)</f>
        <v>#DIV/0!</v>
      </c>
      <c r="F33" s="280" t="e">
        <f>IF(E33=0,0,E33/E$48)</f>
        <v>#DIV/0!</v>
      </c>
      <c r="H33" s="485" t="s">
        <v>153</v>
      </c>
      <c r="I33" s="487">
        <f t="shared" ref="I33:N33" si="5">I24*I16</f>
        <v>0</v>
      </c>
      <c r="J33" s="487">
        <f t="shared" si="5"/>
        <v>0</v>
      </c>
      <c r="K33" s="487">
        <f t="shared" si="5"/>
        <v>0</v>
      </c>
      <c r="L33" s="487">
        <f t="shared" si="5"/>
        <v>0</v>
      </c>
      <c r="M33" s="487">
        <f t="shared" si="5"/>
        <v>0</v>
      </c>
      <c r="N33" s="488">
        <f t="shared" si="5"/>
        <v>0</v>
      </c>
    </row>
    <row r="34" spans="1:14" ht="12.75" customHeight="1">
      <c r="A34" s="270"/>
      <c r="B34" s="279"/>
      <c r="C34" s="272"/>
      <c r="D34" s="252"/>
      <c r="E34" s="261"/>
      <c r="F34" s="267"/>
      <c r="H34" s="489" t="s">
        <v>156</v>
      </c>
      <c r="I34" s="490">
        <f t="shared" ref="I34:N34" si="6">SUM(I29:I33)</f>
        <v>0</v>
      </c>
      <c r="J34" s="490">
        <f t="shared" si="6"/>
        <v>0</v>
      </c>
      <c r="K34" s="490">
        <f t="shared" si="6"/>
        <v>0</v>
      </c>
      <c r="L34" s="490">
        <f t="shared" si="6"/>
        <v>0</v>
      </c>
      <c r="M34" s="490">
        <f t="shared" si="6"/>
        <v>0</v>
      </c>
      <c r="N34" s="490">
        <f t="shared" si="6"/>
        <v>0</v>
      </c>
    </row>
    <row r="35" spans="1:14" ht="12.75" customHeight="1">
      <c r="A35" s="270" t="s">
        <v>81</v>
      </c>
      <c r="B35" s="279"/>
      <c r="C35" s="289"/>
      <c r="D35" s="252"/>
      <c r="E35" s="453"/>
      <c r="F35" s="517" t="e">
        <f>E35/$E$48</f>
        <v>#DIV/0!</v>
      </c>
      <c r="H35" s="284"/>
      <c r="I35" s="284"/>
      <c r="J35" s="284"/>
      <c r="K35" s="284"/>
      <c r="L35" s="284"/>
      <c r="M35" s="284"/>
      <c r="N35" s="284"/>
    </row>
    <row r="36" spans="1:14" ht="14.25" customHeight="1">
      <c r="A36" s="270" t="s">
        <v>34</v>
      </c>
      <c r="B36" s="279"/>
      <c r="C36" s="289"/>
      <c r="D36" s="252"/>
      <c r="E36" s="453"/>
      <c r="F36" s="517" t="e">
        <f t="shared" ref="F36:F42" si="7">E36/$E$48</f>
        <v>#DIV/0!</v>
      </c>
      <c r="H36" s="284"/>
      <c r="I36" s="284"/>
      <c r="J36" s="284"/>
      <c r="K36" s="284"/>
      <c r="L36" s="284"/>
      <c r="M36" s="284"/>
      <c r="N36" s="284"/>
    </row>
    <row r="37" spans="1:14" ht="14.25">
      <c r="A37" s="270" t="s">
        <v>25</v>
      </c>
      <c r="B37" s="279"/>
      <c r="C37" s="289"/>
      <c r="D37" s="252"/>
      <c r="E37" s="453"/>
      <c r="F37" s="517" t="e">
        <f t="shared" si="7"/>
        <v>#DIV/0!</v>
      </c>
      <c r="H37" s="284"/>
      <c r="I37" s="284"/>
      <c r="J37" s="284"/>
      <c r="K37" s="284"/>
      <c r="L37" s="284"/>
      <c r="M37" s="284"/>
      <c r="N37" s="284"/>
    </row>
    <row r="38" spans="1:14" ht="14.25">
      <c r="A38" s="270" t="s">
        <v>2</v>
      </c>
      <c r="B38" s="279"/>
      <c r="C38" s="291"/>
      <c r="D38" s="252"/>
      <c r="E38" s="453"/>
      <c r="F38" s="517" t="e">
        <f t="shared" si="7"/>
        <v>#DIV/0!</v>
      </c>
      <c r="H38" s="172"/>
      <c r="I38" s="172"/>
      <c r="J38" s="172"/>
      <c r="K38" s="172"/>
      <c r="L38" s="172"/>
      <c r="M38" s="172"/>
      <c r="N38" s="172"/>
    </row>
    <row r="39" spans="1:14" ht="14.25">
      <c r="A39" s="270" t="s">
        <v>32</v>
      </c>
      <c r="B39" s="279"/>
      <c r="C39" s="289"/>
      <c r="D39" s="252"/>
      <c r="E39" s="453"/>
      <c r="F39" s="517" t="e">
        <f t="shared" si="7"/>
        <v>#DIV/0!</v>
      </c>
      <c r="H39" s="172"/>
      <c r="I39" s="172"/>
      <c r="J39" s="172"/>
      <c r="K39" s="172"/>
      <c r="L39" s="172"/>
      <c r="M39" s="172"/>
      <c r="N39" s="172"/>
    </row>
    <row r="40" spans="1:14" ht="14.25">
      <c r="A40" s="270" t="s">
        <v>29</v>
      </c>
      <c r="B40" s="279"/>
      <c r="C40" s="291"/>
      <c r="D40" s="252"/>
      <c r="E40" s="453"/>
      <c r="F40" s="517" t="e">
        <f t="shared" si="7"/>
        <v>#DIV/0!</v>
      </c>
      <c r="H40" s="172"/>
      <c r="I40" s="172"/>
      <c r="J40" s="172"/>
      <c r="K40" s="172"/>
      <c r="L40" s="172"/>
      <c r="M40" s="172"/>
      <c r="N40" s="172"/>
    </row>
    <row r="41" spans="1:14" ht="14.25">
      <c r="A41" s="270" t="s">
        <v>73</v>
      </c>
      <c r="B41" s="279"/>
      <c r="C41" s="269" t="s">
        <v>68</v>
      </c>
      <c r="D41" s="252"/>
      <c r="E41" s="453"/>
      <c r="F41" s="517" t="e">
        <f t="shared" si="7"/>
        <v>#DIV/0!</v>
      </c>
      <c r="H41" s="172"/>
      <c r="I41" s="172"/>
      <c r="J41" s="172"/>
      <c r="K41" s="172"/>
      <c r="L41" s="172"/>
      <c r="M41" s="172"/>
      <c r="N41" s="172"/>
    </row>
    <row r="42" spans="1:14" ht="14.25">
      <c r="A42" s="270" t="s">
        <v>88</v>
      </c>
      <c r="B42" s="279"/>
      <c r="C42" s="269"/>
      <c r="D42" s="252"/>
      <c r="E42" s="453"/>
      <c r="F42" s="517" t="e">
        <f t="shared" si="7"/>
        <v>#DIV/0!</v>
      </c>
      <c r="H42" s="172"/>
      <c r="I42" s="172"/>
      <c r="J42" s="172"/>
      <c r="K42" s="172"/>
      <c r="L42" s="172"/>
      <c r="M42" s="172"/>
      <c r="N42" s="172"/>
    </row>
    <row r="43" spans="1:14" ht="14.25">
      <c r="A43" s="455"/>
      <c r="B43" s="501"/>
      <c r="C43" s="503"/>
      <c r="D43" s="252"/>
      <c r="E43" s="453">
        <v>0</v>
      </c>
      <c r="F43" s="267"/>
      <c r="H43" s="172"/>
      <c r="I43" s="172"/>
      <c r="J43" s="172"/>
      <c r="K43" s="172"/>
      <c r="L43" s="172"/>
      <c r="M43" s="172"/>
      <c r="N43" s="172"/>
    </row>
    <row r="44" spans="1:14" ht="14.25">
      <c r="A44" s="408" t="s">
        <v>74</v>
      </c>
      <c r="B44" s="279"/>
      <c r="C44" s="272"/>
      <c r="D44" s="252"/>
      <c r="E44" s="412" t="e">
        <f>SUM(E33:E43)</f>
        <v>#DIV/0!</v>
      </c>
      <c r="F44" s="280" t="e">
        <f>IF(E44=0,0,E44/E$48)</f>
        <v>#DIV/0!</v>
      </c>
      <c r="H44" s="172"/>
      <c r="I44" s="172"/>
      <c r="J44" s="172"/>
      <c r="K44" s="172"/>
      <c r="L44" s="172"/>
      <c r="M44" s="172"/>
      <c r="N44" s="172"/>
    </row>
    <row r="45" spans="1:14" ht="14.25">
      <c r="A45" s="270"/>
      <c r="B45" s="279"/>
      <c r="C45" s="272"/>
      <c r="D45" s="252"/>
      <c r="E45" s="261"/>
      <c r="F45" s="292"/>
      <c r="H45" s="172"/>
      <c r="I45" s="172"/>
      <c r="J45" s="172"/>
      <c r="K45" s="172"/>
      <c r="L45" s="172"/>
      <c r="M45" s="172"/>
      <c r="N45" s="172"/>
    </row>
    <row r="46" spans="1:14" ht="14.25">
      <c r="A46" s="270" t="s">
        <v>75</v>
      </c>
      <c r="B46" s="279"/>
      <c r="C46" s="291"/>
      <c r="D46" s="252"/>
      <c r="E46" s="453" t="e">
        <f>E44*0.053</f>
        <v>#DIV/0!</v>
      </c>
      <c r="F46" s="280" t="e">
        <f>(IF(E46=0,0,E46/E$48))</f>
        <v>#DIV/0!</v>
      </c>
      <c r="H46" s="172"/>
      <c r="I46" s="172"/>
      <c r="J46" s="172"/>
      <c r="K46" s="172"/>
      <c r="L46" s="172"/>
      <c r="M46" s="172"/>
      <c r="N46" s="172"/>
    </row>
    <row r="47" spans="1:14" ht="14.25">
      <c r="A47" s="270"/>
      <c r="B47" s="271"/>
      <c r="C47" s="272"/>
      <c r="D47" s="252"/>
      <c r="E47" s="261"/>
      <c r="F47" s="267"/>
      <c r="H47" s="172"/>
      <c r="I47" s="172"/>
      <c r="J47" s="172"/>
      <c r="K47" s="172"/>
      <c r="L47" s="172"/>
      <c r="M47" s="172"/>
      <c r="N47" s="172"/>
    </row>
    <row r="48" spans="1:14" ht="14.25">
      <c r="A48" s="408" t="s">
        <v>47</v>
      </c>
      <c r="B48" s="322"/>
      <c r="C48" s="293"/>
      <c r="D48" s="252"/>
      <c r="E48" s="413" t="e">
        <f>SUM(E44:E47)</f>
        <v>#DIV/0!</v>
      </c>
      <c r="F48" s="415" t="e">
        <f>SUM(F44:F47)</f>
        <v>#DIV/0!</v>
      </c>
      <c r="H48" s="172"/>
      <c r="I48" s="172"/>
      <c r="J48" s="172"/>
      <c r="K48" s="172"/>
      <c r="L48" s="172"/>
      <c r="M48" s="172"/>
      <c r="N48" s="172"/>
    </row>
    <row r="49" spans="1:14" ht="14.25">
      <c r="A49" s="192"/>
      <c r="B49" s="294"/>
      <c r="C49" s="295"/>
      <c r="D49" s="252"/>
      <c r="E49" s="9"/>
      <c r="F49" s="296"/>
      <c r="H49" s="172"/>
      <c r="I49" s="172"/>
      <c r="J49" s="172"/>
      <c r="K49" s="172"/>
      <c r="L49" s="172"/>
      <c r="M49" s="172"/>
      <c r="N49" s="172"/>
    </row>
    <row r="50" spans="1:14" s="284" customFormat="1" ht="14.25">
      <c r="A50" s="298" t="s">
        <v>236</v>
      </c>
      <c r="B50" s="299"/>
      <c r="C50" s="300"/>
      <c r="E50" s="301" t="e">
        <f>(E$27*1.3)+($E$48-$E$27)</f>
        <v>#DIV/0!</v>
      </c>
      <c r="F50" s="302"/>
      <c r="H50" s="172"/>
      <c r="I50" s="172"/>
      <c r="J50" s="172"/>
      <c r="K50" s="172"/>
      <c r="L50" s="172"/>
      <c r="M50" s="172"/>
      <c r="N50" s="172"/>
    </row>
    <row r="51" spans="1:14" s="284" customFormat="1" ht="14.25">
      <c r="A51" s="303"/>
      <c r="B51" s="304"/>
      <c r="C51" s="305"/>
      <c r="E51" s="303"/>
      <c r="F51" s="303"/>
      <c r="H51" s="172"/>
      <c r="I51" s="172"/>
      <c r="J51" s="172"/>
      <c r="K51" s="172"/>
      <c r="L51" s="172"/>
      <c r="M51" s="172"/>
      <c r="N51" s="172"/>
    </row>
    <row r="52" spans="1:14" s="284" customFormat="1" ht="14.25">
      <c r="A52" s="298" t="s">
        <v>51</v>
      </c>
      <c r="B52" s="299"/>
      <c r="C52" s="300"/>
      <c r="E52" s="301" t="e">
        <f>(E$27*1.5)+($E$48-$E$27)</f>
        <v>#DIV/0!</v>
      </c>
      <c r="F52" s="302"/>
      <c r="H52" s="172"/>
      <c r="I52" s="172"/>
      <c r="J52" s="172"/>
      <c r="K52" s="172"/>
      <c r="L52" s="172"/>
      <c r="M52" s="172"/>
      <c r="N52" s="172"/>
    </row>
    <row r="53" spans="1:14" s="284" customFormat="1" ht="14.25">
      <c r="A53" s="303"/>
      <c r="B53" s="304"/>
      <c r="C53" s="305"/>
      <c r="E53" s="303"/>
      <c r="F53" s="303"/>
      <c r="H53" s="172"/>
      <c r="I53" s="172"/>
      <c r="J53" s="172"/>
      <c r="K53" s="172"/>
      <c r="L53" s="172"/>
      <c r="M53" s="172"/>
      <c r="N53" s="172"/>
    </row>
    <row r="54" spans="1:14" s="284" customFormat="1" ht="14.25">
      <c r="A54" s="298" t="s">
        <v>86</v>
      </c>
      <c r="B54" s="299"/>
      <c r="C54" s="300"/>
      <c r="E54" s="301" t="e">
        <f>(E$27*2.5)+($E$48-$E$27)</f>
        <v>#DIV/0!</v>
      </c>
      <c r="F54" s="306"/>
      <c r="H54" s="172"/>
      <c r="I54" s="172"/>
      <c r="J54" s="172"/>
      <c r="K54" s="172"/>
      <c r="L54" s="172"/>
      <c r="M54" s="172"/>
      <c r="N54" s="172"/>
    </row>
    <row r="55" spans="1:14" s="172" customFormat="1" ht="14.25">
      <c r="B55" s="307"/>
      <c r="C55" s="308"/>
      <c r="F55" s="309"/>
    </row>
    <row r="56" spans="1:14" s="172" customFormat="1" ht="14.25">
      <c r="A56" s="298" t="s">
        <v>206</v>
      </c>
      <c r="B56" s="299"/>
      <c r="C56" s="300"/>
      <c r="D56" s="284"/>
      <c r="E56" s="301" t="e">
        <f>((E52*102)+(E54*9))/111</f>
        <v>#DIV/0!</v>
      </c>
      <c r="F56" s="309"/>
    </row>
    <row r="57" spans="1:14" s="172" customFormat="1" ht="14.25">
      <c r="B57" s="307"/>
      <c r="C57" s="308"/>
      <c r="F57" s="309"/>
    </row>
    <row r="58" spans="1:14" s="172" customFormat="1">
      <c r="C58" s="310"/>
      <c r="F58" s="309"/>
    </row>
    <row r="59" spans="1:14" s="172" customFormat="1">
      <c r="C59" s="310"/>
      <c r="F59" s="309"/>
    </row>
    <row r="60" spans="1:14" s="172" customFormat="1">
      <c r="A60" s="47"/>
      <c r="C60" s="310"/>
      <c r="F60" s="309"/>
    </row>
    <row r="61" spans="1:14" s="172" customFormat="1">
      <c r="C61" s="310"/>
      <c r="F61" s="309"/>
    </row>
    <row r="62" spans="1:14" s="172" customFormat="1">
      <c r="C62" s="310"/>
      <c r="F62" s="309"/>
    </row>
    <row r="63" spans="1:14" s="172" customFormat="1">
      <c r="C63" s="310"/>
      <c r="F63" s="309"/>
      <c r="H63" s="4"/>
      <c r="I63" s="4"/>
      <c r="J63" s="4"/>
      <c r="K63" s="4"/>
      <c r="L63" s="4"/>
      <c r="M63" s="4"/>
      <c r="N63" s="4"/>
    </row>
    <row r="64" spans="1:14" s="172" customFormat="1">
      <c r="C64" s="310"/>
      <c r="F64" s="309"/>
      <c r="H64" s="4"/>
      <c r="I64" s="4"/>
      <c r="J64" s="4"/>
      <c r="K64" s="4"/>
      <c r="L64" s="4"/>
      <c r="M64" s="4"/>
      <c r="N64" s="4"/>
    </row>
    <row r="65" spans="3:15" s="172" customFormat="1">
      <c r="C65" s="310"/>
      <c r="F65" s="309"/>
      <c r="H65" s="4"/>
      <c r="I65" s="4"/>
      <c r="J65" s="4"/>
      <c r="K65" s="4"/>
      <c r="L65" s="4"/>
      <c r="M65" s="4"/>
      <c r="N65" s="4"/>
      <c r="O65" s="4"/>
    </row>
    <row r="66" spans="3:15" s="172" customFormat="1">
      <c r="C66" s="310"/>
      <c r="F66" s="309"/>
      <c r="H66" s="4"/>
      <c r="I66" s="4"/>
      <c r="J66" s="4"/>
      <c r="K66" s="4"/>
      <c r="L66" s="4"/>
      <c r="M66" s="4"/>
      <c r="N66" s="4"/>
      <c r="O66" s="284"/>
    </row>
    <row r="67" spans="3:15" s="172" customFormat="1">
      <c r="C67" s="310"/>
      <c r="F67" s="309"/>
      <c r="H67" s="4"/>
      <c r="I67" s="4"/>
      <c r="J67" s="4"/>
      <c r="K67" s="4"/>
      <c r="L67" s="4"/>
      <c r="M67" s="4"/>
      <c r="N67" s="4"/>
      <c r="O67" s="284"/>
    </row>
    <row r="68" spans="3:15">
      <c r="O68" s="284"/>
    </row>
    <row r="69" spans="3:15">
      <c r="O69" s="172"/>
    </row>
    <row r="70" spans="3:15">
      <c r="O70" s="172"/>
    </row>
    <row r="71" spans="3:15">
      <c r="O71" s="172"/>
    </row>
    <row r="72" spans="3:15">
      <c r="O72" s="172"/>
    </row>
    <row r="73" spans="3:15">
      <c r="O73" s="172"/>
    </row>
    <row r="74" spans="3:15">
      <c r="O74" s="172"/>
    </row>
    <row r="75" spans="3:15">
      <c r="O75" s="172"/>
    </row>
    <row r="76" spans="3:15">
      <c r="O76" s="172"/>
    </row>
    <row r="77" spans="3:15">
      <c r="O77" s="172"/>
    </row>
    <row r="78" spans="3:15">
      <c r="O78" s="172"/>
    </row>
    <row r="79" spans="3:15">
      <c r="O79" s="172"/>
    </row>
    <row r="80" spans="3:15">
      <c r="O80" s="172"/>
    </row>
    <row r="81" spans="15:15">
      <c r="O81" s="172"/>
    </row>
  </sheetData>
  <mergeCells count="7">
    <mergeCell ref="E10:F10"/>
    <mergeCell ref="I10:N10"/>
    <mergeCell ref="I27:N27"/>
    <mergeCell ref="H1:N2"/>
    <mergeCell ref="H3:N3"/>
    <mergeCell ref="H4:N5"/>
    <mergeCell ref="I18:N18"/>
  </mergeCells>
  <conditionalFormatting sqref="O25">
    <cfRule type="cellIs" dxfId="12" priority="1" operator="greaterThan">
      <formula>1</formula>
    </cfRule>
    <cfRule type="cellIs" dxfId="11" priority="2" operator="between">
      <formula>0.999999</formula>
      <formula>0</formula>
    </cfRule>
    <cfRule type="cellIs" dxfId="10" priority="3" operator="equal">
      <formula>1</formula>
    </cfRule>
  </conditionalFormatting>
  <pageMargins left="0.7" right="0.7" top="0.75" bottom="0.75" header="0.3" footer="0.3"/>
  <pageSetup paperSize="9" scale="62" fitToHeight="0" orientation="landscape" r:id="rId1"/>
  <headerFooter>
    <oddFooter>&amp;L&amp;F-&amp;A
Atir b.v. ©&amp;Rprintversie &amp;D</oddFooter>
  </headerFooter>
  <colBreaks count="1" manualBreakCount="1">
    <brk id="7" max="61"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I14"/>
  <sheetViews>
    <sheetView showGridLines="0" zoomScaleNormal="100" workbookViewId="0">
      <pane ySplit="10" topLeftCell="A11" activePane="bottomLeft" state="frozen"/>
      <selection activeCell="E32" sqref="E32"/>
      <selection pane="bottomLeft" activeCell="E11" sqref="E11:E12"/>
    </sheetView>
  </sheetViews>
  <sheetFormatPr defaultColWidth="9.140625" defaultRowHeight="13.5"/>
  <cols>
    <col min="1" max="1" width="26.140625" style="4" bestFit="1" customWidth="1"/>
    <col min="2" max="2" width="47.85546875" style="4" bestFit="1" customWidth="1"/>
    <col min="3" max="3" width="12.85546875" style="4" customWidth="1"/>
    <col min="4" max="4" width="17.42578125" style="4" customWidth="1"/>
    <col min="5" max="5" width="10.140625" style="4" bestFit="1" customWidth="1"/>
    <col min="6" max="6" width="13.28515625" style="4" bestFit="1" customWidth="1"/>
    <col min="7" max="7" width="12.140625" style="4" bestFit="1" customWidth="1"/>
    <col min="8" max="8" width="12.140625" style="4" customWidth="1"/>
    <col min="9" max="9" width="19.85546875" style="4" customWidth="1"/>
    <col min="10" max="16384" width="9.140625" style="4"/>
  </cols>
  <sheetData>
    <row r="1" spans="1:9">
      <c r="A1" s="457" t="s">
        <v>26</v>
      </c>
    </row>
    <row r="3" spans="1:9" ht="17.25">
      <c r="A3" s="83" t="str">
        <f>'1-Contractblad totaal'!A3</f>
        <v>Naam opdrachtgever</v>
      </c>
      <c r="B3" s="141" t="str">
        <f>'1-Contractblad totaal'!B3</f>
        <v>Gemeente Smallingerland</v>
      </c>
    </row>
    <row r="4" spans="1:9" ht="17.25">
      <c r="A4" s="83" t="str">
        <f>'1-Contractblad totaal'!A4</f>
        <v>Calculatie onderdeel</v>
      </c>
      <c r="B4" s="141" t="str">
        <f ca="1">MID(CELL("bestandsnaam",$C$9),SEARCH("]",CELL("bestandsnaam",$C$9),1)+1,256)</f>
        <v>8-Additionele werkzaamheden</v>
      </c>
    </row>
    <row r="5" spans="1:9" ht="17.25">
      <c r="A5" s="83" t="str">
        <f>'1-Contractblad totaal'!A5</f>
        <v>Gebouw/plaats</v>
      </c>
      <c r="B5" s="141" t="str">
        <f>'1-Contractblad totaal'!B5</f>
        <v>Drachten</v>
      </c>
    </row>
    <row r="6" spans="1:9" ht="17.25">
      <c r="A6" s="83" t="str">
        <f>'1-Contractblad totaal'!A6</f>
        <v>Referentie nummer</v>
      </c>
      <c r="B6" s="141" t="str">
        <f>'1-Contractblad totaal'!B6</f>
        <v>GS-EA-AS-2020</v>
      </c>
      <c r="E6" s="323"/>
    </row>
    <row r="7" spans="1:9" ht="15" customHeight="1">
      <c r="A7" s="83" t="str">
        <f>'1-Contractblad totaal'!A8</f>
        <v>Naam dienstverlener</v>
      </c>
      <c r="B7" s="141">
        <f>'1-Contractblad totaal'!B8</f>
        <v>0</v>
      </c>
      <c r="E7" s="324"/>
      <c r="F7" s="324"/>
      <c r="G7" s="324"/>
      <c r="H7" s="324"/>
      <c r="I7" s="324"/>
    </row>
    <row r="8" spans="1:9" ht="15.75">
      <c r="A8" s="83" t="str">
        <f>'1-Contractblad totaal'!A9</f>
        <v>Prijspeil</v>
      </c>
      <c r="B8" s="113">
        <f>'1-Contractblad totaal'!B9</f>
        <v>44013</v>
      </c>
      <c r="E8" s="324"/>
      <c r="F8" s="324"/>
      <c r="G8" s="324"/>
      <c r="H8" s="324"/>
      <c r="I8" s="324"/>
    </row>
    <row r="10" spans="1:9" ht="25.5">
      <c r="A10" s="331" t="s">
        <v>109</v>
      </c>
      <c r="B10" s="331" t="s">
        <v>171</v>
      </c>
      <c r="C10" s="331" t="s">
        <v>166</v>
      </c>
      <c r="D10" s="331" t="s">
        <v>532</v>
      </c>
      <c r="E10" s="331" t="s">
        <v>167</v>
      </c>
      <c r="F10" s="331" t="s">
        <v>168</v>
      </c>
      <c r="G10" s="331" t="s">
        <v>169</v>
      </c>
      <c r="H10" s="331" t="s">
        <v>170</v>
      </c>
    </row>
    <row r="11" spans="1:9">
      <c r="A11" s="325" t="s">
        <v>240</v>
      </c>
      <c r="B11" s="326" t="s">
        <v>530</v>
      </c>
      <c r="C11" s="327">
        <v>12</v>
      </c>
      <c r="D11" s="327">
        <v>4</v>
      </c>
      <c r="E11" s="520"/>
      <c r="F11" s="468">
        <f>C11*D11*E11</f>
        <v>0</v>
      </c>
      <c r="G11" s="458" t="e">
        <f>'1-Contractblad totaal'!G19</f>
        <v>#DIV/0!</v>
      </c>
      <c r="H11" s="328" t="e">
        <f>G11*F11</f>
        <v>#DIV/0!</v>
      </c>
    </row>
    <row r="12" spans="1:9">
      <c r="A12" s="325" t="s">
        <v>240</v>
      </c>
      <c r="B12" s="326" t="s">
        <v>531</v>
      </c>
      <c r="C12" s="327">
        <v>191</v>
      </c>
      <c r="D12" s="327">
        <v>255</v>
      </c>
      <c r="E12" s="520"/>
      <c r="F12" s="468">
        <f t="shared" ref="F12" si="0">E12*D12</f>
        <v>0</v>
      </c>
      <c r="G12" s="458" t="e">
        <f>'1-Contractblad totaal'!G19</f>
        <v>#DIV/0!</v>
      </c>
      <c r="H12" s="328" t="e">
        <f t="shared" ref="H12" si="1">G12*F12</f>
        <v>#DIV/0!</v>
      </c>
    </row>
    <row r="14" spans="1:9" s="152" customFormat="1" ht="12.75">
      <c r="A14" s="329" t="s">
        <v>8</v>
      </c>
      <c r="B14" s="330"/>
      <c r="C14" s="330"/>
      <c r="D14" s="330"/>
      <c r="E14" s="330"/>
      <c r="F14" s="469">
        <f>SUM(F11:F12)</f>
        <v>0</v>
      </c>
      <c r="G14" s="330"/>
      <c r="H14" s="297" t="e">
        <f>SUM(H11:H12)</f>
        <v>#DIV/0!</v>
      </c>
    </row>
  </sheetData>
  <pageMargins left="0.59375" right="0.7" top="0.75" bottom="0.75" header="0.3" footer="0.3"/>
  <pageSetup paperSize="9" scale="89" fitToHeight="0" orientation="landscape" r:id="rId1"/>
  <headerFooter>
    <oddFooter>&amp;L&amp;F-&amp;A
Atir b.v. ©&amp;Rprintversie &amp;D</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Werkbladen</vt:lpstr>
      </vt:variant>
      <vt:variant>
        <vt:i4>11</vt:i4>
      </vt:variant>
      <vt:variant>
        <vt:lpstr>Benoemde bereiken</vt:lpstr>
      </vt:variant>
      <vt:variant>
        <vt:i4>14</vt:i4>
      </vt:variant>
    </vt:vector>
  </HeadingPairs>
  <TitlesOfParts>
    <vt:vector size="25" baseType="lpstr">
      <vt:lpstr>Info blad</vt:lpstr>
      <vt:lpstr>1-Contractblad totaal</vt:lpstr>
      <vt:lpstr>2-Kosten per locatie</vt:lpstr>
      <vt:lpstr>3-Productie normen</vt:lpstr>
      <vt:lpstr>4-Basis ruimtestaat</vt:lpstr>
      <vt:lpstr>5-Premies en opslagen</vt:lpstr>
      <vt:lpstr>6-Opbouw uurtarief productie</vt:lpstr>
      <vt:lpstr>7-Opbouw uurtarief toezicht</vt:lpstr>
      <vt:lpstr>8-Additionele werkzaamheden</vt:lpstr>
      <vt:lpstr>9-Afroepprijs</vt:lpstr>
      <vt:lpstr>10-Glasbewassing</vt:lpstr>
      <vt:lpstr>'1-Contractblad totaal'!Afdrukbereik</vt:lpstr>
      <vt:lpstr>'2-Kosten per locatie'!Afdrukbereik</vt:lpstr>
      <vt:lpstr>'4-Basis ruimtestaat'!Afdrukbereik</vt:lpstr>
      <vt:lpstr>'5-Premies en opslagen'!Afdrukbereik</vt:lpstr>
      <vt:lpstr>'6-Opbouw uurtarief productie'!Afdrukbereik</vt:lpstr>
      <vt:lpstr>'9-Afroepprijs'!Afdrukbereik</vt:lpstr>
      <vt:lpstr>'Info blad'!Afdrukbereik</vt:lpstr>
      <vt:lpstr>'10-Glasbewassing'!Afdruktitels</vt:lpstr>
      <vt:lpstr>'2-Kosten per locatie'!Afdruktitels</vt:lpstr>
      <vt:lpstr>'4-Basis ruimtestaat'!Afdruktitels</vt:lpstr>
      <vt:lpstr>'6-Opbouw uurtarief productie'!Afdruktitels</vt:lpstr>
      <vt:lpstr>'9-Afroepprijs'!Afdruktitels</vt:lpstr>
      <vt:lpstr>gebouw</vt:lpstr>
      <vt:lpstr>uren_mavr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Atir;r.toorenburgh@atir.nl</dc:creator>
  <cp:lastModifiedBy>Afke Schokker</cp:lastModifiedBy>
  <cp:lastPrinted>2018-08-21T11:53:14Z</cp:lastPrinted>
  <dcterms:created xsi:type="dcterms:W3CDTF">1999-10-05T12:28:40Z</dcterms:created>
  <dcterms:modified xsi:type="dcterms:W3CDTF">2020-07-09T10:41:11Z</dcterms:modified>
</cp:coreProperties>
</file>