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h.van.aart\Documents\Koffievoorziening\Hart voor Brabant\Nota van Inlichtingen\NvI 1\"/>
    </mc:Choice>
  </mc:AlternateContent>
  <xr:revisionPtr revIDLastSave="0" documentId="8_{22B4AD38-4928-4E84-8769-D6573D28B909}" xr6:coauthVersionLast="45" xr6:coauthVersionMax="45" xr10:uidLastSave="{00000000-0000-0000-0000-000000000000}"/>
  <bookViews>
    <workbookView xWindow="-110" yWindow="-110" windowWidth="19420" windowHeight="10420" activeTab="4" xr2:uid="{A55E695D-1393-4313-BAD2-B53E566763B1}"/>
  </bookViews>
  <sheets>
    <sheet name="1Invulinstructie" sheetId="4" r:id="rId1"/>
    <sheet name="2Totaal" sheetId="5" r:id="rId2"/>
    <sheet name="3Automaat" sheetId="2" r:id="rId3"/>
    <sheet name="4Ingrediënten " sheetId="1" r:id="rId4"/>
    <sheet name="5Opties"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 l="1"/>
  <c r="E22" i="1"/>
  <c r="E21" i="1"/>
  <c r="E20" i="1"/>
  <c r="E19" i="1"/>
  <c r="E16" i="1"/>
  <c r="E15" i="1"/>
  <c r="E14" i="1"/>
  <c r="E13" i="1"/>
  <c r="E12" i="1"/>
  <c r="E10" i="1"/>
  <c r="E8" i="1"/>
  <c r="E9" i="1"/>
  <c r="E7" i="1"/>
  <c r="E8" i="2"/>
  <c r="E7" i="2"/>
  <c r="E10" i="2" l="1"/>
  <c r="B6" i="5" s="1"/>
  <c r="E25" i="1"/>
  <c r="B7" i="5" s="1"/>
  <c r="D20" i="1"/>
  <c r="D21" i="1"/>
  <c r="D22" i="1"/>
  <c r="D23" i="1"/>
  <c r="D19" i="1"/>
  <c r="B9" i="5" l="1"/>
</calcChain>
</file>

<file path=xl/sharedStrings.xml><?xml version="1.0" encoding="utf-8"?>
<sst xmlns="http://schemas.openxmlformats.org/spreadsheetml/2006/main" count="141" uniqueCount="92">
  <si>
    <t>kg</t>
  </si>
  <si>
    <t>Suiker/portieverp.</t>
  </si>
  <si>
    <t>Melk/ creamer portieverp.</t>
  </si>
  <si>
    <t>Suiker automatenzak</t>
  </si>
  <si>
    <t>Melkpoeder automatenzak</t>
  </si>
  <si>
    <t>Rooibos</t>
  </si>
  <si>
    <t>Theezakjes 1 cups:</t>
  </si>
  <si>
    <t>Groene thee citroen</t>
  </si>
  <si>
    <t>Bosvruchten</t>
  </si>
  <si>
    <t>stuks</t>
  </si>
  <si>
    <t>Soort automaat</t>
  </si>
  <si>
    <t>Type automaat</t>
  </si>
  <si>
    <t>Aantal</t>
  </si>
  <si>
    <t>Consumptie</t>
  </si>
  <si>
    <t>gram</t>
  </si>
  <si>
    <t>Dosering</t>
  </si>
  <si>
    <t>Eenheid</t>
  </si>
  <si>
    <t>De dosering waarop de inschrijving gebaseerd is en die aangehouden dient te worden voor de belevingstest:</t>
  </si>
  <si>
    <t>Totaal per jaar, in EUR, excl BTW</t>
  </si>
  <si>
    <t>Biobased bekers</t>
  </si>
  <si>
    <t>Artikel</t>
  </si>
  <si>
    <t>Toelichting</t>
  </si>
  <si>
    <t>Koffie (verse bonen)</t>
  </si>
  <si>
    <t>Espresso (verse bonen)</t>
  </si>
  <si>
    <t>Cappuccino (verse bonen)</t>
  </si>
  <si>
    <t>Koffie verse bonen</t>
  </si>
  <si>
    <t>Cacao</t>
  </si>
  <si>
    <t>Roerstaafjes (niet plastic)</t>
  </si>
  <si>
    <t>Zoetstof/ suikervervanger portieverp.</t>
  </si>
  <si>
    <t>Citroenthee</t>
  </si>
  <si>
    <t xml:space="preserve">Earl grey </t>
  </si>
  <si>
    <t xml:space="preserve">Engelse thee </t>
  </si>
  <si>
    <t xml:space="preserve">Bekers papier </t>
  </si>
  <si>
    <t>Max 2000 stuks per keer</t>
  </si>
  <si>
    <t>Ter vervanging van papieren bekers</t>
  </si>
  <si>
    <t>Rooibos variant (citrus of honing of vergelijkbaar)</t>
  </si>
  <si>
    <t>Groene thee puur</t>
  </si>
  <si>
    <t>Indicatieve hoeveelheid/ jr</t>
  </si>
  <si>
    <t>Speciaal Theeassortiment 1 cups-zakjes:</t>
  </si>
  <si>
    <t>Sterrenmunt of gelijkwaardig</t>
  </si>
  <si>
    <t>overige thee smaken :</t>
  </si>
  <si>
    <t>vrije keus leverancier</t>
  </si>
  <si>
    <t>Seizoensthee- Wintergloed of gelijkwaardig</t>
  </si>
  <si>
    <t>ARTIKEL</t>
  </si>
  <si>
    <t>jaar</t>
  </si>
  <si>
    <t>all-in tarief per jaar</t>
  </si>
  <si>
    <t>Bijlage 2: Inschrijvingsbiljet behorende bij PvE "Warme Drankenvoorziening ten behoeve van GGD Hart voor Brabant"</t>
  </si>
  <si>
    <t>Deze bijlage bestaat uit 5 tabbladen:</t>
  </si>
  <si>
    <t>Tabblad 1: Invulinstructie</t>
  </si>
  <si>
    <t>Tabblad 2: Berekening totale inschrijfsom</t>
  </si>
  <si>
    <t>Tabblad 4: Ingrediënten en verbruiksartikelen</t>
  </si>
  <si>
    <t>Tabblad 5: Opties</t>
  </si>
  <si>
    <t>Alleen de blauwe velden moeten door Inschrijver ingevuld worden</t>
  </si>
  <si>
    <t>Het is niet toegestaan, op straffe van uitsluiting, om de in te vullen documenten inhoudelijk te wijzigen</t>
  </si>
  <si>
    <t>De totale inschrijfsom waarop wordt beoordeeld komt tot stand door optelling van de totale jaarlijkse kosten die zijn vermeld op tabblad 3 + 4</t>
  </si>
  <si>
    <t>Prijs per jaar in EUR exclusief BTW</t>
  </si>
  <si>
    <t>Totale jaarlijkse kosten</t>
  </si>
  <si>
    <t>Beschikbaarstellen onderkast geschikt voor aangeboden verse bonen automaat met opbergmogelijkheid voor supplementen</t>
  </si>
  <si>
    <t>Kenmerk: Z-20026547</t>
  </si>
  <si>
    <t>Verklaring van Conformiteit</t>
  </si>
  <si>
    <t>Aldus naar waarheid ingevuld en ondertekend:</t>
  </si>
  <si>
    <t>Naam Organisatie:</t>
  </si>
  <si>
    <t>Postcode en plaats</t>
  </si>
  <si>
    <t>Naam</t>
  </si>
  <si>
    <t>Functie</t>
  </si>
  <si>
    <t xml:space="preserve">Datum </t>
  </si>
  <si>
    <t>Ondertekening</t>
  </si>
  <si>
    <t>Adres</t>
  </si>
  <si>
    <t>ONDERDEEL:</t>
  </si>
  <si>
    <t>Kosten beschikbaarstellen automaten en onderkasten conform tabblad 3</t>
  </si>
  <si>
    <t>Kosten ingrediënten en verbruiksartikelen conform tabblad 4</t>
  </si>
  <si>
    <t>Totaalsom Ingrediënten en Verbruiksartikelen</t>
  </si>
  <si>
    <t>Indicatieve hoeveelheid/ jaar</t>
  </si>
  <si>
    <t>Prijs per jaar excl BTW * indicatieve hoeveelheid</t>
  </si>
  <si>
    <t>Prijs/ eenheid excl BTW</t>
  </si>
  <si>
    <t>Verpakking Inschrijver</t>
  </si>
  <si>
    <t>prijs per verpakkingseenheid leverancier</t>
  </si>
  <si>
    <t>Prijs/ eenheid excl BTW **</t>
  </si>
  <si>
    <t>Totaalprijs automaten</t>
  </si>
  <si>
    <t>Tabblad 3: Kosten automaten inclusief preventief en correctief onderhoud</t>
  </si>
  <si>
    <r>
      <t xml:space="preserve">All-in prijs beschikbaarstellen </t>
    </r>
    <r>
      <rPr>
        <b/>
        <u/>
        <sz val="11"/>
        <color theme="1"/>
        <rFont val="Verdana"/>
        <family val="2"/>
      </rPr>
      <t>inclusief preventief en correctief onderhoud</t>
    </r>
    <r>
      <rPr>
        <b/>
        <sz val="11"/>
        <color theme="1"/>
        <rFont val="Verdana"/>
        <family val="2"/>
      </rPr>
      <t xml:space="preserve"> per automaat per jaar, in EUR, excl BTW</t>
    </r>
  </si>
  <si>
    <t>** Alle stuks prijzen (dus niet de kg-prijzen) afronden op 3 decimalen!</t>
  </si>
  <si>
    <t>Beschikbaarstellen verse bonen automaat inclusief preventief en correctief onderhoud</t>
  </si>
  <si>
    <t>Dit ingevulde en ondertekende inschrijvingsbiljet moeten worden gevoegd bij de overige inschrijvingsdocumenten en ingediend worden met het indienen van de inschrijving. Door onderteking verklaart de Inschrijver een inschrijving te doen conform het PvE "Warme drankenvoorziening ten behoeve van GGD Hart voor Brabant"met kenmerk Z-20026547, d.d. 26 -05-2020. Dit houdt in dat de Inschrijver akkoord gaat met alle gestelde minimumeisen en voorwaarden in het genoemde PvE. Inschrijver verklaart hiermee dat hij deze verklaring naar waarheid heeft ingevuld.</t>
  </si>
  <si>
    <t>** Alle stuks prijzen afronden op 3 decimalen!</t>
  </si>
  <si>
    <t>Recyclesysteem/ ophaalsysteem voor papieren bekers -  inzamelsysteem en haal/breng service</t>
  </si>
  <si>
    <t>Recyclesysteem/ ophaalsysteem voor biobasedbekers -  inzamelsysteem en haal/breng service</t>
  </si>
  <si>
    <t>Overig (niet verplicht in te vullen)</t>
  </si>
  <si>
    <t>Papieren bekers met maatwerk bedrukking</t>
  </si>
  <si>
    <t>Cappuccino (melk)</t>
  </si>
  <si>
    <t>Datum: 02-07-2020</t>
  </si>
  <si>
    <t xml:space="preserve">Datum: 02-07-2020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</si>
</sst>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_ [$€-2]\ * #,##0.00_ ;_ [$€-2]\ * \-#,##0.00_ ;_ [$€-2]\ * &quot;-&quot;??_ ;_ @_ "/>
    <numFmt numFmtId="166" formatCode="_ [$€-2]\ * #,##0.000_ ;_ [$€-2]\ * \-#,##0.000_ ;_ [$€-2]\ * &quot;-&quot;??_ ;_ @_ "/>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Verdana"/>
      <family val="2"/>
    </font>
    <font>
      <b/>
      <sz val="11"/>
      <color theme="1"/>
      <name val="Verdana"/>
      <family val="2"/>
    </font>
    <font>
      <b/>
      <sz val="12"/>
      <color theme="1"/>
      <name val="Verdana"/>
      <family val="2"/>
    </font>
    <font>
      <b/>
      <i/>
      <sz val="11"/>
      <color theme="1"/>
      <name val="Verdana"/>
      <family val="2"/>
    </font>
    <font>
      <b/>
      <u/>
      <sz val="11"/>
      <color theme="1"/>
      <name val="Verdana"/>
      <family val="2"/>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58">
    <xf numFmtId="0" fontId="0" fillId="0" borderId="0" xfId="0"/>
    <xf numFmtId="0" fontId="1" fillId="0" borderId="0" xfId="0" applyFont="1"/>
    <xf numFmtId="0" fontId="0" fillId="0" borderId="0" xfId="0" applyAlignment="1">
      <alignment wrapText="1"/>
    </xf>
    <xf numFmtId="0" fontId="0" fillId="0" borderId="0" xfId="0" applyBorder="1"/>
    <xf numFmtId="0" fontId="0" fillId="3" borderId="0" xfId="0" applyFill="1"/>
    <xf numFmtId="0" fontId="3" fillId="0" borderId="0" xfId="0" applyFont="1"/>
    <xf numFmtId="0" fontId="4" fillId="0" borderId="0" xfId="0" applyFont="1"/>
    <xf numFmtId="0" fontId="3" fillId="0" borderId="1" xfId="0" applyFont="1" applyBorder="1"/>
    <xf numFmtId="44" fontId="3" fillId="0" borderId="1" xfId="2" applyFont="1" applyBorder="1"/>
    <xf numFmtId="44" fontId="3" fillId="0" borderId="1" xfId="0" applyNumberFormat="1" applyFont="1" applyBorder="1"/>
    <xf numFmtId="0" fontId="5" fillId="0" borderId="0" xfId="0" applyFont="1"/>
    <xf numFmtId="0" fontId="3" fillId="0" borderId="0" xfId="0" applyFont="1" applyAlignment="1">
      <alignment wrapText="1"/>
    </xf>
    <xf numFmtId="0" fontId="3" fillId="5" borderId="0" xfId="0" applyFont="1" applyFill="1"/>
    <xf numFmtId="0" fontId="3" fillId="0" borderId="1" xfId="0" applyFont="1" applyBorder="1" applyAlignment="1">
      <alignment horizontal="center"/>
    </xf>
    <xf numFmtId="44" fontId="4" fillId="0" borderId="1" xfId="0" applyNumberFormat="1" applyFont="1" applyBorder="1"/>
    <xf numFmtId="0" fontId="3" fillId="0" borderId="1" xfId="0" applyFont="1" applyBorder="1" applyAlignment="1">
      <alignment wrapText="1"/>
    </xf>
    <xf numFmtId="164" fontId="3" fillId="0" borderId="1" xfId="1" applyNumberFormat="1" applyFont="1" applyBorder="1"/>
    <xf numFmtId="0" fontId="4" fillId="5" borderId="3" xfId="0" applyFont="1" applyFill="1" applyBorder="1"/>
    <xf numFmtId="0" fontId="6" fillId="0" borderId="1" xfId="0" applyFont="1" applyBorder="1"/>
    <xf numFmtId="165" fontId="3" fillId="0" borderId="1" xfId="0" applyNumberFormat="1" applyFont="1" applyBorder="1"/>
    <xf numFmtId="0" fontId="3" fillId="6" borderId="0" xfId="0" applyFont="1" applyFill="1"/>
    <xf numFmtId="166" fontId="3" fillId="6" borderId="0" xfId="0" applyNumberFormat="1" applyFont="1" applyFill="1"/>
    <xf numFmtId="0" fontId="4" fillId="5" borderId="2" xfId="0" applyFont="1" applyFill="1" applyBorder="1"/>
    <xf numFmtId="0" fontId="5" fillId="5" borderId="0" xfId="0" applyFont="1" applyFill="1"/>
    <xf numFmtId="44" fontId="4" fillId="5" borderId="5" xfId="0" applyNumberFormat="1" applyFont="1" applyFill="1" applyBorder="1"/>
    <xf numFmtId="0" fontId="4" fillId="7" borderId="1" xfId="0" applyFont="1" applyFill="1" applyBorder="1"/>
    <xf numFmtId="0" fontId="3" fillId="4" borderId="0" xfId="0" applyFont="1" applyFill="1"/>
    <xf numFmtId="0" fontId="3" fillId="4" borderId="1" xfId="0" applyFont="1" applyFill="1" applyBorder="1"/>
    <xf numFmtId="165" fontId="3" fillId="4" borderId="1" xfId="0" applyNumberFormat="1" applyFont="1" applyFill="1" applyBorder="1" applyAlignment="1">
      <alignment wrapText="1"/>
    </xf>
    <xf numFmtId="166" fontId="3" fillId="4" borderId="1" xfId="1" applyNumberFormat="1" applyFont="1" applyFill="1" applyBorder="1"/>
    <xf numFmtId="0" fontId="3" fillId="4" borderId="1" xfId="1" applyNumberFormat="1" applyFont="1" applyFill="1" applyBorder="1"/>
    <xf numFmtId="165" fontId="3" fillId="4" borderId="1" xfId="2" applyNumberFormat="1" applyFont="1" applyFill="1" applyBorder="1"/>
    <xf numFmtId="44" fontId="3" fillId="4" borderId="1" xfId="0" applyNumberFormat="1" applyFont="1" applyFill="1" applyBorder="1"/>
    <xf numFmtId="165" fontId="3" fillId="4" borderId="1" xfId="0" applyNumberFormat="1" applyFont="1" applyFill="1" applyBorder="1"/>
    <xf numFmtId="0" fontId="4" fillId="8" borderId="1" xfId="0" applyFont="1" applyFill="1" applyBorder="1"/>
    <xf numFmtId="0" fontId="4" fillId="8" borderId="1" xfId="0" applyFont="1" applyFill="1" applyBorder="1" applyAlignment="1">
      <alignment wrapText="1"/>
    </xf>
    <xf numFmtId="0" fontId="4" fillId="8" borderId="0" xfId="0" applyFont="1" applyFill="1" applyAlignment="1">
      <alignment wrapText="1"/>
    </xf>
    <xf numFmtId="0" fontId="4" fillId="8" borderId="0" xfId="0" applyFont="1" applyFill="1"/>
    <xf numFmtId="0" fontId="3" fillId="8" borderId="0" xfId="0" applyFont="1" applyFill="1"/>
    <xf numFmtId="0" fontId="3" fillId="8" borderId="0" xfId="0" applyFont="1" applyFill="1" applyAlignment="1">
      <alignment wrapText="1"/>
    </xf>
    <xf numFmtId="44" fontId="3" fillId="8" borderId="5" xfId="0" applyNumberFormat="1" applyFont="1" applyFill="1" applyBorder="1"/>
    <xf numFmtId="165" fontId="4" fillId="8" borderId="5" xfId="0" applyNumberFormat="1" applyFont="1" applyFill="1" applyBorder="1"/>
    <xf numFmtId="0" fontId="3" fillId="4" borderId="4" xfId="0" applyFont="1" applyFill="1" applyBorder="1"/>
    <xf numFmtId="165" fontId="3" fillId="4" borderId="4" xfId="2" applyNumberFormat="1" applyFont="1" applyFill="1" applyBorder="1"/>
    <xf numFmtId="0" fontId="3" fillId="3" borderId="0" xfId="0" applyFont="1" applyFill="1" applyBorder="1"/>
    <xf numFmtId="165" fontId="3" fillId="3" borderId="0" xfId="0" applyNumberFormat="1" applyFont="1" applyFill="1" applyBorder="1"/>
    <xf numFmtId="0" fontId="3" fillId="3" borderId="0" xfId="2" applyNumberFormat="1" applyFont="1" applyFill="1" applyBorder="1"/>
    <xf numFmtId="0" fontId="3" fillId="2" borderId="0" xfId="0" applyFont="1" applyFill="1" applyAlignment="1">
      <alignment wrapText="1"/>
    </xf>
    <xf numFmtId="0" fontId="4" fillId="9" borderId="0" xfId="0" applyFont="1" applyFill="1"/>
    <xf numFmtId="0" fontId="4" fillId="9" borderId="0" xfId="0" applyFont="1" applyFill="1" applyAlignment="1">
      <alignment wrapText="1"/>
    </xf>
    <xf numFmtId="0" fontId="3" fillId="0" borderId="1" xfId="0" applyFont="1" applyBorder="1" applyAlignment="1">
      <alignment horizontal="right"/>
    </xf>
    <xf numFmtId="0" fontId="3" fillId="0" borderId="1" xfId="0" applyFont="1" applyBorder="1" applyAlignment="1">
      <alignment horizontal="right" wrapText="1"/>
    </xf>
    <xf numFmtId="0" fontId="3" fillId="3" borderId="1" xfId="0" applyFont="1" applyFill="1" applyBorder="1" applyAlignment="1">
      <alignment wrapText="1"/>
    </xf>
    <xf numFmtId="0" fontId="3" fillId="3" borderId="1" xfId="0" applyFont="1" applyFill="1" applyBorder="1"/>
    <xf numFmtId="0" fontId="3" fillId="0" borderId="7" xfId="0" applyFont="1" applyFill="1" applyBorder="1"/>
    <xf numFmtId="0" fontId="4" fillId="10" borderId="0"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577D-E202-42BF-8C97-3443B169E51C}">
  <dimension ref="A1:B15"/>
  <sheetViews>
    <sheetView showGridLines="0" zoomScale="80" zoomScaleNormal="80" workbookViewId="0">
      <selection activeCell="A3" sqref="A3"/>
    </sheetView>
  </sheetViews>
  <sheetFormatPr defaultRowHeight="14.5" x14ac:dyDescent="0.35"/>
  <cols>
    <col min="1" max="1" width="147.08984375" customWidth="1"/>
  </cols>
  <sheetData>
    <row r="1" spans="1:2" x14ac:dyDescent="0.35">
      <c r="A1" s="6" t="s">
        <v>46</v>
      </c>
      <c r="B1" s="1"/>
    </row>
    <row r="2" spans="1:2" x14ac:dyDescent="0.35">
      <c r="A2" s="6" t="s">
        <v>58</v>
      </c>
    </row>
    <row r="3" spans="1:2" x14ac:dyDescent="0.35">
      <c r="A3" s="6" t="s">
        <v>90</v>
      </c>
    </row>
    <row r="5" spans="1:2" x14ac:dyDescent="0.35">
      <c r="A5" s="5" t="s">
        <v>47</v>
      </c>
    </row>
    <row r="6" spans="1:2" x14ac:dyDescent="0.35">
      <c r="A6" s="5" t="s">
        <v>48</v>
      </c>
    </row>
    <row r="7" spans="1:2" x14ac:dyDescent="0.35">
      <c r="A7" s="5" t="s">
        <v>49</v>
      </c>
    </row>
    <row r="8" spans="1:2" x14ac:dyDescent="0.35">
      <c r="A8" s="5" t="s">
        <v>79</v>
      </c>
    </row>
    <row r="9" spans="1:2" x14ac:dyDescent="0.35">
      <c r="A9" s="5" t="s">
        <v>50</v>
      </c>
    </row>
    <row r="10" spans="1:2" x14ac:dyDescent="0.35">
      <c r="A10" s="5" t="s">
        <v>51</v>
      </c>
    </row>
    <row r="11" spans="1:2" x14ac:dyDescent="0.35">
      <c r="A11" s="5"/>
    </row>
    <row r="12" spans="1:2" s="4" customFormat="1" x14ac:dyDescent="0.35">
      <c r="A12" s="26" t="s">
        <v>52</v>
      </c>
    </row>
    <row r="13" spans="1:2" x14ac:dyDescent="0.35">
      <c r="A13" s="5" t="s">
        <v>53</v>
      </c>
    </row>
    <row r="14" spans="1:2" x14ac:dyDescent="0.35">
      <c r="A14" s="5"/>
    </row>
    <row r="15" spans="1:2" x14ac:dyDescent="0.35">
      <c r="A15" s="12" t="s">
        <v>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6AD5-1F0C-484A-947C-D1436D96CDD7}">
  <dimension ref="A1:B29"/>
  <sheetViews>
    <sheetView showGridLines="0" zoomScale="70" zoomScaleNormal="70" workbookViewId="0">
      <selection activeCell="A4" sqref="A4"/>
    </sheetView>
  </sheetViews>
  <sheetFormatPr defaultRowHeight="14.5" x14ac:dyDescent="0.35"/>
  <cols>
    <col min="1" max="1" width="99.08984375" customWidth="1"/>
    <col min="2" max="2" width="41.7265625" customWidth="1"/>
  </cols>
  <sheetData>
    <row r="1" spans="1:2" x14ac:dyDescent="0.35">
      <c r="A1" s="6" t="s">
        <v>46</v>
      </c>
    </row>
    <row r="2" spans="1:2" x14ac:dyDescent="0.35">
      <c r="A2" s="6" t="s">
        <v>58</v>
      </c>
    </row>
    <row r="3" spans="1:2" x14ac:dyDescent="0.35">
      <c r="A3" s="6" t="s">
        <v>90</v>
      </c>
    </row>
    <row r="5" spans="1:2" x14ac:dyDescent="0.35">
      <c r="A5" s="22" t="s">
        <v>68</v>
      </c>
      <c r="B5" s="17" t="s">
        <v>55</v>
      </c>
    </row>
    <row r="6" spans="1:2" x14ac:dyDescent="0.35">
      <c r="A6" s="7" t="s">
        <v>69</v>
      </c>
      <c r="B6" s="8">
        <f>'3Automaat'!E10</f>
        <v>0</v>
      </c>
    </row>
    <row r="7" spans="1:2" x14ac:dyDescent="0.35">
      <c r="A7" s="7" t="s">
        <v>70</v>
      </c>
      <c r="B7" s="9">
        <f>'4Ingrediënten '!E25</f>
        <v>0</v>
      </c>
    </row>
    <row r="8" spans="1:2" ht="15" thickBot="1" x14ac:dyDescent="0.4">
      <c r="A8" s="5"/>
      <c r="B8" s="5"/>
    </row>
    <row r="9" spans="1:2" ht="16" thickBot="1" x14ac:dyDescent="0.4">
      <c r="A9" s="23" t="s">
        <v>56</v>
      </c>
      <c r="B9" s="24">
        <f>SUM($B$6:$B$7)</f>
        <v>0</v>
      </c>
    </row>
    <row r="10" spans="1:2" x14ac:dyDescent="0.35">
      <c r="A10" s="5"/>
      <c r="B10" s="5"/>
    </row>
    <row r="11" spans="1:2" ht="15.5" x14ac:dyDescent="0.35">
      <c r="A11" s="10" t="s">
        <v>59</v>
      </c>
      <c r="B11" s="5"/>
    </row>
    <row r="12" spans="1:2" ht="95.5" x14ac:dyDescent="0.35">
      <c r="A12" s="11" t="s">
        <v>83</v>
      </c>
      <c r="B12" s="5"/>
    </row>
    <row r="13" spans="1:2" x14ac:dyDescent="0.35">
      <c r="A13" s="5"/>
      <c r="B13" s="5"/>
    </row>
    <row r="14" spans="1:2" x14ac:dyDescent="0.35">
      <c r="A14" s="6" t="s">
        <v>60</v>
      </c>
      <c r="B14" s="5"/>
    </row>
    <row r="15" spans="1:2" x14ac:dyDescent="0.35">
      <c r="A15" s="5"/>
      <c r="B15" s="5"/>
    </row>
    <row r="16" spans="1:2" x14ac:dyDescent="0.35">
      <c r="A16" s="6" t="s">
        <v>61</v>
      </c>
      <c r="B16" s="5"/>
    </row>
    <row r="17" spans="1:2" x14ac:dyDescent="0.35">
      <c r="A17" s="26"/>
      <c r="B17" s="5"/>
    </row>
    <row r="18" spans="1:2" x14ac:dyDescent="0.35">
      <c r="A18" s="6" t="s">
        <v>67</v>
      </c>
      <c r="B18" s="5"/>
    </row>
    <row r="19" spans="1:2" x14ac:dyDescent="0.35">
      <c r="A19" s="26"/>
      <c r="B19" s="5"/>
    </row>
    <row r="20" spans="1:2" x14ac:dyDescent="0.35">
      <c r="A20" s="6" t="s">
        <v>62</v>
      </c>
      <c r="B20" s="5"/>
    </row>
    <row r="21" spans="1:2" x14ac:dyDescent="0.35">
      <c r="A21" s="26"/>
      <c r="B21" s="5"/>
    </row>
    <row r="22" spans="1:2" x14ac:dyDescent="0.35">
      <c r="A22" s="6" t="s">
        <v>63</v>
      </c>
      <c r="B22" s="5"/>
    </row>
    <row r="23" spans="1:2" x14ac:dyDescent="0.35">
      <c r="A23" s="26"/>
      <c r="B23" s="5"/>
    </row>
    <row r="24" spans="1:2" x14ac:dyDescent="0.35">
      <c r="A24" s="6" t="s">
        <v>64</v>
      </c>
      <c r="B24" s="5"/>
    </row>
    <row r="25" spans="1:2" x14ac:dyDescent="0.35">
      <c r="A25" s="26"/>
      <c r="B25" s="5"/>
    </row>
    <row r="26" spans="1:2" x14ac:dyDescent="0.35">
      <c r="A26" s="6" t="s">
        <v>65</v>
      </c>
      <c r="B26" s="5"/>
    </row>
    <row r="27" spans="1:2" x14ac:dyDescent="0.35">
      <c r="A27" s="26"/>
      <c r="B27" s="5"/>
    </row>
    <row r="28" spans="1:2" x14ac:dyDescent="0.35">
      <c r="A28" s="6" t="s">
        <v>66</v>
      </c>
      <c r="B28" s="5"/>
    </row>
    <row r="29" spans="1:2" ht="48.5" customHeight="1" x14ac:dyDescent="0.35">
      <c r="A29" s="26"/>
      <c r="B29" s="5"/>
    </row>
  </sheetData>
  <protectedRanges>
    <protectedRange algorithmName="SHA-512" hashValue="7Hi85262mT6XOyLulyRZ8fBsP2eqn5ic5QJ2eubqMRcJKNK8lvH5D4wL02ojs4ReNtr/H/3alJXWrnIU5S2Quw==" saltValue="0frYC8mVWWvcYk2eO02urA==" spinCount="100000" sqref="A17 A19 A21 A23 A25 A27 A29 B6 B7 B9" name="TOTAAL"/>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E58C-3721-442A-8CE5-6D6AA5DB627C}">
  <dimension ref="A1:E17"/>
  <sheetViews>
    <sheetView showGridLines="0" zoomScale="73" zoomScaleNormal="73" workbookViewId="0">
      <selection activeCell="A3" sqref="A3"/>
    </sheetView>
  </sheetViews>
  <sheetFormatPr defaultRowHeight="14.5" x14ac:dyDescent="0.35"/>
  <cols>
    <col min="1" max="1" width="49.90625" customWidth="1"/>
    <col min="2" max="2" width="21.7265625" customWidth="1"/>
    <col min="3" max="3" width="9.81640625" customWidth="1"/>
    <col min="4" max="4" width="38.08984375" style="2" customWidth="1"/>
    <col min="5" max="5" width="13.08984375" bestFit="1" customWidth="1"/>
  </cols>
  <sheetData>
    <row r="1" spans="1:5" x14ac:dyDescent="0.35">
      <c r="A1" s="6" t="s">
        <v>46</v>
      </c>
    </row>
    <row r="2" spans="1:5" x14ac:dyDescent="0.35">
      <c r="A2" s="6" t="s">
        <v>58</v>
      </c>
    </row>
    <row r="3" spans="1:5" x14ac:dyDescent="0.35">
      <c r="A3" s="6" t="s">
        <v>90</v>
      </c>
    </row>
    <row r="6" spans="1:5" ht="68.5" x14ac:dyDescent="0.35">
      <c r="A6" s="34" t="s">
        <v>10</v>
      </c>
      <c r="B6" s="34" t="s">
        <v>11</v>
      </c>
      <c r="C6" s="34" t="s">
        <v>12</v>
      </c>
      <c r="D6" s="35" t="s">
        <v>80</v>
      </c>
      <c r="E6" s="35" t="s">
        <v>18</v>
      </c>
    </row>
    <row r="7" spans="1:5" ht="28" x14ac:dyDescent="0.35">
      <c r="A7" s="15" t="s">
        <v>82</v>
      </c>
      <c r="B7" s="27"/>
      <c r="C7" s="13">
        <v>17</v>
      </c>
      <c r="D7" s="28">
        <v>0</v>
      </c>
      <c r="E7" s="14">
        <f>$C$7*D7</f>
        <v>0</v>
      </c>
    </row>
    <row r="8" spans="1:5" ht="41.5" x14ac:dyDescent="0.35">
      <c r="A8" s="15" t="s">
        <v>57</v>
      </c>
      <c r="B8" s="27"/>
      <c r="C8" s="13">
        <v>5</v>
      </c>
      <c r="D8" s="28">
        <v>0</v>
      </c>
      <c r="E8" s="14">
        <f>$C$8*D8</f>
        <v>0</v>
      </c>
    </row>
    <row r="9" spans="1:5" ht="15" thickBot="1" x14ac:dyDescent="0.4">
      <c r="A9" s="5"/>
      <c r="B9" s="5"/>
      <c r="C9" s="5"/>
      <c r="D9" s="11"/>
      <c r="E9" s="5"/>
    </row>
    <row r="10" spans="1:5" ht="15" thickBot="1" x14ac:dyDescent="0.4">
      <c r="A10" s="37" t="s">
        <v>78</v>
      </c>
      <c r="B10" s="38"/>
      <c r="C10" s="38"/>
      <c r="D10" s="39"/>
      <c r="E10" s="40">
        <f>SUM(E7:E8)</f>
        <v>0</v>
      </c>
    </row>
    <row r="11" spans="1:5" x14ac:dyDescent="0.35">
      <c r="A11" s="5"/>
      <c r="B11" s="5"/>
      <c r="C11" s="5"/>
      <c r="D11" s="11"/>
      <c r="E11" s="5"/>
    </row>
    <row r="12" spans="1:5" x14ac:dyDescent="0.35">
      <c r="A12" s="5" t="s">
        <v>17</v>
      </c>
      <c r="B12" s="5"/>
      <c r="C12" s="5"/>
      <c r="D12" s="11"/>
      <c r="E12" s="5"/>
    </row>
    <row r="13" spans="1:5" x14ac:dyDescent="0.35">
      <c r="A13" s="25" t="s">
        <v>13</v>
      </c>
      <c r="B13" s="25" t="s">
        <v>15</v>
      </c>
      <c r="C13" s="25" t="s">
        <v>16</v>
      </c>
      <c r="D13" s="11"/>
      <c r="E13" s="5"/>
    </row>
    <row r="14" spans="1:5" x14ac:dyDescent="0.35">
      <c r="A14" s="7" t="s">
        <v>22</v>
      </c>
      <c r="B14" s="27"/>
      <c r="C14" s="7" t="s">
        <v>14</v>
      </c>
      <c r="D14" s="11"/>
      <c r="E14" s="5"/>
    </row>
    <row r="15" spans="1:5" x14ac:dyDescent="0.35">
      <c r="A15" s="7" t="s">
        <v>23</v>
      </c>
      <c r="B15" s="27"/>
      <c r="C15" s="7" t="s">
        <v>14</v>
      </c>
      <c r="D15" s="11"/>
      <c r="E15" s="5"/>
    </row>
    <row r="16" spans="1:5" x14ac:dyDescent="0.35">
      <c r="A16" s="7" t="s">
        <v>24</v>
      </c>
      <c r="B16" s="27"/>
      <c r="C16" s="7" t="s">
        <v>14</v>
      </c>
      <c r="D16" s="11"/>
      <c r="E16" s="5"/>
    </row>
    <row r="17" spans="1:5" x14ac:dyDescent="0.35">
      <c r="A17" s="54" t="s">
        <v>89</v>
      </c>
      <c r="B17" s="27"/>
      <c r="C17" s="7" t="s">
        <v>14</v>
      </c>
      <c r="D17" s="11"/>
      <c r="E17"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5209-3794-4D48-AB83-1AFC87CDE703}">
  <dimension ref="A1:H27"/>
  <sheetViews>
    <sheetView showGridLines="0" zoomScale="68" zoomScaleNormal="68" workbookViewId="0">
      <selection activeCell="A3" sqref="A3"/>
    </sheetView>
  </sheetViews>
  <sheetFormatPr defaultRowHeight="13.5" x14ac:dyDescent="0.25"/>
  <cols>
    <col min="1" max="1" width="54.7265625" style="5" customWidth="1"/>
    <col min="2" max="2" width="13.453125" style="5" customWidth="1"/>
    <col min="3" max="3" width="15.453125" style="5" customWidth="1"/>
    <col min="4" max="4" width="17.54296875" style="5" bestFit="1" customWidth="1"/>
    <col min="5" max="5" width="16.453125" style="5" bestFit="1" customWidth="1"/>
    <col min="6" max="6" width="8.7265625" style="5"/>
    <col min="7" max="7" width="25.7265625" style="5" customWidth="1"/>
    <col min="8" max="8" width="14.7265625" style="5" customWidth="1"/>
    <col min="9" max="16384" width="8.7265625" style="5"/>
  </cols>
  <sheetData>
    <row r="1" spans="1:8" x14ac:dyDescent="0.25">
      <c r="A1" s="6" t="s">
        <v>46</v>
      </c>
    </row>
    <row r="2" spans="1:8" x14ac:dyDescent="0.25">
      <c r="A2" s="6" t="s">
        <v>58</v>
      </c>
    </row>
    <row r="3" spans="1:8" x14ac:dyDescent="0.25">
      <c r="A3" s="6" t="s">
        <v>91</v>
      </c>
    </row>
    <row r="6" spans="1:8" s="6" customFormat="1" ht="54" x14ac:dyDescent="0.25">
      <c r="A6" s="34" t="s">
        <v>43</v>
      </c>
      <c r="B6" s="34" t="s">
        <v>16</v>
      </c>
      <c r="C6" s="35" t="s">
        <v>72</v>
      </c>
      <c r="D6" s="35" t="s">
        <v>77</v>
      </c>
      <c r="E6" s="36" t="s">
        <v>73</v>
      </c>
      <c r="G6" s="35" t="s">
        <v>75</v>
      </c>
      <c r="H6" s="35" t="s">
        <v>76</v>
      </c>
    </row>
    <row r="7" spans="1:8" x14ac:dyDescent="0.25">
      <c r="A7" s="7" t="s">
        <v>25</v>
      </c>
      <c r="B7" s="7" t="s">
        <v>0</v>
      </c>
      <c r="C7" s="16">
        <v>1150</v>
      </c>
      <c r="D7" s="29">
        <v>0</v>
      </c>
      <c r="E7" s="19">
        <f>D7*$C$7</f>
        <v>0</v>
      </c>
      <c r="G7" s="27"/>
      <c r="H7" s="31">
        <v>0</v>
      </c>
    </row>
    <row r="8" spans="1:8" x14ac:dyDescent="0.25">
      <c r="A8" s="7" t="s">
        <v>26</v>
      </c>
      <c r="B8" s="7" t="s">
        <v>0</v>
      </c>
      <c r="C8" s="16">
        <v>230</v>
      </c>
      <c r="D8" s="29">
        <v>0</v>
      </c>
      <c r="E8" s="19">
        <f>D8*$C$8</f>
        <v>0</v>
      </c>
      <c r="G8" s="27"/>
      <c r="H8" s="31">
        <v>0</v>
      </c>
    </row>
    <row r="9" spans="1:8" x14ac:dyDescent="0.25">
      <c r="A9" s="7" t="s">
        <v>3</v>
      </c>
      <c r="B9" s="7" t="s">
        <v>0</v>
      </c>
      <c r="C9" s="16">
        <v>180</v>
      </c>
      <c r="D9" s="29">
        <v>0</v>
      </c>
      <c r="E9" s="19">
        <f>D9*$C$9</f>
        <v>0</v>
      </c>
      <c r="G9" s="27"/>
      <c r="H9" s="31">
        <v>0</v>
      </c>
    </row>
    <row r="10" spans="1:8" x14ac:dyDescent="0.25">
      <c r="A10" s="7" t="s">
        <v>4</v>
      </c>
      <c r="B10" s="7" t="s">
        <v>0</v>
      </c>
      <c r="C10" s="16">
        <v>370</v>
      </c>
      <c r="D10" s="29">
        <v>0</v>
      </c>
      <c r="E10" s="19">
        <f>D10*$C$10</f>
        <v>0</v>
      </c>
      <c r="G10" s="27"/>
      <c r="H10" s="31">
        <v>0</v>
      </c>
    </row>
    <row r="11" spans="1:8" x14ac:dyDescent="0.25">
      <c r="A11" s="7"/>
      <c r="B11" s="7"/>
      <c r="C11" s="16"/>
      <c r="D11" s="30"/>
      <c r="E11" s="7"/>
      <c r="G11" s="27"/>
      <c r="H11" s="27"/>
    </row>
    <row r="12" spans="1:8" x14ac:dyDescent="0.25">
      <c r="A12" s="7" t="s">
        <v>32</v>
      </c>
      <c r="B12" s="7" t="s">
        <v>9</v>
      </c>
      <c r="C12" s="16">
        <v>205000</v>
      </c>
      <c r="D12" s="29">
        <v>0</v>
      </c>
      <c r="E12" s="19">
        <f>D12*$C$12</f>
        <v>0</v>
      </c>
      <c r="G12" s="27"/>
      <c r="H12" s="32">
        <v>0</v>
      </c>
    </row>
    <row r="13" spans="1:8" x14ac:dyDescent="0.25">
      <c r="A13" s="7" t="s">
        <v>27</v>
      </c>
      <c r="B13" s="7" t="s">
        <v>9</v>
      </c>
      <c r="C13" s="16">
        <v>32000</v>
      </c>
      <c r="D13" s="29">
        <v>0</v>
      </c>
      <c r="E13" s="19">
        <f>D13*$C$13</f>
        <v>0</v>
      </c>
      <c r="G13" s="27"/>
      <c r="H13" s="32">
        <v>0</v>
      </c>
    </row>
    <row r="14" spans="1:8" x14ac:dyDescent="0.25">
      <c r="A14" s="7" t="s">
        <v>1</v>
      </c>
      <c r="B14" s="7" t="s">
        <v>9</v>
      </c>
      <c r="C14" s="16">
        <v>12600</v>
      </c>
      <c r="D14" s="29">
        <v>0</v>
      </c>
      <c r="E14" s="19">
        <f>D14*$C$14</f>
        <v>0</v>
      </c>
      <c r="G14" s="27"/>
      <c r="H14" s="32">
        <v>0</v>
      </c>
    </row>
    <row r="15" spans="1:8" x14ac:dyDescent="0.25">
      <c r="A15" s="7" t="s">
        <v>2</v>
      </c>
      <c r="B15" s="7" t="s">
        <v>9</v>
      </c>
      <c r="C15" s="16">
        <v>11700</v>
      </c>
      <c r="D15" s="29">
        <v>0</v>
      </c>
      <c r="E15" s="19">
        <f>D15*$C$15</f>
        <v>0</v>
      </c>
      <c r="G15" s="27"/>
      <c r="H15" s="32">
        <v>0</v>
      </c>
    </row>
    <row r="16" spans="1:8" x14ac:dyDescent="0.25">
      <c r="A16" s="7" t="s">
        <v>28</v>
      </c>
      <c r="B16" s="7" t="s">
        <v>9</v>
      </c>
      <c r="C16" s="16">
        <v>46100</v>
      </c>
      <c r="D16" s="29">
        <v>0</v>
      </c>
      <c r="E16" s="19">
        <f>D16*$C$16</f>
        <v>0</v>
      </c>
      <c r="G16" s="27"/>
      <c r="H16" s="32">
        <v>0</v>
      </c>
    </row>
    <row r="17" spans="1:8" x14ac:dyDescent="0.25">
      <c r="A17" s="7"/>
      <c r="B17" s="7"/>
      <c r="C17" s="16"/>
      <c r="D17" s="30"/>
      <c r="E17" s="7"/>
      <c r="G17" s="27"/>
      <c r="H17" s="27"/>
    </row>
    <row r="18" spans="1:8" x14ac:dyDescent="0.25">
      <c r="A18" s="18" t="s">
        <v>6</v>
      </c>
      <c r="B18" s="7"/>
      <c r="C18" s="16"/>
      <c r="D18" s="30"/>
      <c r="E18" s="7"/>
      <c r="G18" s="27"/>
      <c r="H18" s="27"/>
    </row>
    <row r="19" spans="1:8" x14ac:dyDescent="0.25">
      <c r="A19" s="7" t="s">
        <v>31</v>
      </c>
      <c r="B19" s="7" t="s">
        <v>9</v>
      </c>
      <c r="C19" s="16">
        <v>5400</v>
      </c>
      <c r="D19" s="29">
        <f>0</f>
        <v>0</v>
      </c>
      <c r="E19" s="19">
        <f>D19*$C$19</f>
        <v>0</v>
      </c>
      <c r="G19" s="27"/>
      <c r="H19" s="33">
        <v>0</v>
      </c>
    </row>
    <row r="20" spans="1:8" x14ac:dyDescent="0.25">
      <c r="A20" s="7" t="s">
        <v>36</v>
      </c>
      <c r="B20" s="7" t="s">
        <v>9</v>
      </c>
      <c r="C20" s="16">
        <v>4950</v>
      </c>
      <c r="D20" s="29">
        <f>0</f>
        <v>0</v>
      </c>
      <c r="E20" s="19">
        <f>D20*$C$20</f>
        <v>0</v>
      </c>
      <c r="G20" s="27"/>
      <c r="H20" s="33">
        <v>0</v>
      </c>
    </row>
    <row r="21" spans="1:8" x14ac:dyDescent="0.25">
      <c r="A21" s="7" t="s">
        <v>5</v>
      </c>
      <c r="B21" s="7" t="s">
        <v>9</v>
      </c>
      <c r="C21" s="16">
        <v>7800</v>
      </c>
      <c r="D21" s="29">
        <f>0</f>
        <v>0</v>
      </c>
      <c r="E21" s="19">
        <f>D21*$C$21</f>
        <v>0</v>
      </c>
      <c r="G21" s="27"/>
      <c r="H21" s="33">
        <v>0</v>
      </c>
    </row>
    <row r="22" spans="1:8" x14ac:dyDescent="0.25">
      <c r="A22" s="7" t="s">
        <v>8</v>
      </c>
      <c r="B22" s="7" t="s">
        <v>9</v>
      </c>
      <c r="C22" s="16">
        <v>4800</v>
      </c>
      <c r="D22" s="29">
        <f>0</f>
        <v>0</v>
      </c>
      <c r="E22" s="19">
        <f>D22*$C$22</f>
        <v>0</v>
      </c>
      <c r="G22" s="27"/>
      <c r="H22" s="33">
        <v>0</v>
      </c>
    </row>
    <row r="23" spans="1:8" x14ac:dyDescent="0.25">
      <c r="A23" s="7" t="s">
        <v>30</v>
      </c>
      <c r="B23" s="7" t="s">
        <v>9</v>
      </c>
      <c r="C23" s="16">
        <v>5400</v>
      </c>
      <c r="D23" s="29">
        <f>0</f>
        <v>0</v>
      </c>
      <c r="E23" s="19">
        <f>D23*$C$23</f>
        <v>0</v>
      </c>
      <c r="G23" s="27"/>
      <c r="H23" s="33">
        <v>0</v>
      </c>
    </row>
    <row r="24" spans="1:8" ht="14" thickBot="1" x14ac:dyDescent="0.3"/>
    <row r="25" spans="1:8" ht="14" thickBot="1" x14ac:dyDescent="0.3">
      <c r="A25" s="37" t="s">
        <v>71</v>
      </c>
      <c r="B25" s="20"/>
      <c r="C25" s="20"/>
      <c r="D25" s="21"/>
      <c r="E25" s="41">
        <f>SUM(E7:E23)</f>
        <v>0</v>
      </c>
    </row>
    <row r="27" spans="1:8" ht="27" x14ac:dyDescent="0.25">
      <c r="A27" s="47" t="s">
        <v>81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D23F-3404-4B2D-AF47-C0503220EA92}">
  <dimension ref="A1:G25"/>
  <sheetViews>
    <sheetView showGridLines="0" tabSelected="1" zoomScale="56" zoomScaleNormal="56" workbookViewId="0">
      <selection activeCell="B17" sqref="B17"/>
    </sheetView>
  </sheetViews>
  <sheetFormatPr defaultRowHeight="14.5" x14ac:dyDescent="0.35"/>
  <cols>
    <col min="1" max="1" width="50.81640625" customWidth="1"/>
    <col min="2" max="2" width="32.7265625" bestFit="1" customWidth="1"/>
    <col min="3" max="3" width="10.453125" bestFit="1" customWidth="1"/>
    <col min="4" max="4" width="13.08984375" bestFit="1" customWidth="1"/>
    <col min="6" max="6" width="18" customWidth="1"/>
    <col min="7" max="7" width="24.453125" customWidth="1"/>
  </cols>
  <sheetData>
    <row r="1" spans="1:7" x14ac:dyDescent="0.35">
      <c r="A1" s="6" t="s">
        <v>46</v>
      </c>
    </row>
    <row r="2" spans="1:7" x14ac:dyDescent="0.35">
      <c r="A2" s="6" t="s">
        <v>58</v>
      </c>
    </row>
    <row r="3" spans="1:7" x14ac:dyDescent="0.35">
      <c r="A3" s="6" t="s">
        <v>90</v>
      </c>
    </row>
    <row r="6" spans="1:7" ht="55" x14ac:dyDescent="0.35">
      <c r="A6" s="48" t="s">
        <v>20</v>
      </c>
      <c r="B6" s="48" t="s">
        <v>21</v>
      </c>
      <c r="C6" s="48" t="s">
        <v>16</v>
      </c>
      <c r="D6" s="49" t="s">
        <v>77</v>
      </c>
      <c r="F6" s="35" t="s">
        <v>75</v>
      </c>
      <c r="G6" s="35" t="s">
        <v>76</v>
      </c>
    </row>
    <row r="7" spans="1:7" x14ac:dyDescent="0.35">
      <c r="A7" s="7" t="s">
        <v>19</v>
      </c>
      <c r="B7" s="7" t="s">
        <v>34</v>
      </c>
      <c r="C7" s="7" t="s">
        <v>9</v>
      </c>
      <c r="D7" s="33">
        <v>0</v>
      </c>
      <c r="F7" s="27"/>
      <c r="G7" s="31">
        <v>0</v>
      </c>
    </row>
    <row r="8" spans="1:7" x14ac:dyDescent="0.35">
      <c r="A8" s="7" t="s">
        <v>88</v>
      </c>
      <c r="B8" s="7" t="s">
        <v>33</v>
      </c>
      <c r="C8" s="7" t="s">
        <v>9</v>
      </c>
      <c r="D8" s="33">
        <v>0</v>
      </c>
      <c r="F8" s="42"/>
      <c r="G8" s="43">
        <v>0</v>
      </c>
    </row>
    <row r="9" spans="1:7" x14ac:dyDescent="0.35">
      <c r="A9" s="5"/>
      <c r="B9" s="5"/>
      <c r="C9" s="5"/>
      <c r="D9" s="5"/>
      <c r="F9" s="44"/>
      <c r="G9" s="46"/>
    </row>
    <row r="10" spans="1:7" ht="41.5" x14ac:dyDescent="0.35">
      <c r="A10" s="48" t="s">
        <v>38</v>
      </c>
      <c r="B10" s="48" t="s">
        <v>37</v>
      </c>
      <c r="C10" s="48" t="s">
        <v>16</v>
      </c>
      <c r="D10" s="49" t="s">
        <v>74</v>
      </c>
      <c r="F10" s="35" t="s">
        <v>75</v>
      </c>
      <c r="G10" s="35" t="s">
        <v>76</v>
      </c>
    </row>
    <row r="11" spans="1:7" x14ac:dyDescent="0.35">
      <c r="A11" s="7" t="s">
        <v>7</v>
      </c>
      <c r="B11" s="50">
        <v>12000</v>
      </c>
      <c r="C11" s="7" t="s">
        <v>9</v>
      </c>
      <c r="D11" s="33">
        <v>0</v>
      </c>
      <c r="F11" s="27"/>
      <c r="G11" s="32">
        <v>0</v>
      </c>
    </row>
    <row r="12" spans="1:7" x14ac:dyDescent="0.35">
      <c r="A12" s="7" t="s">
        <v>29</v>
      </c>
      <c r="B12" s="50">
        <v>1650</v>
      </c>
      <c r="C12" s="7" t="s">
        <v>9</v>
      </c>
      <c r="D12" s="33">
        <v>0</v>
      </c>
      <c r="F12" s="27"/>
      <c r="G12" s="32">
        <v>0</v>
      </c>
    </row>
    <row r="13" spans="1:7" x14ac:dyDescent="0.35">
      <c r="A13" s="7" t="s">
        <v>35</v>
      </c>
      <c r="B13" s="50"/>
      <c r="C13" s="7"/>
      <c r="D13" s="33">
        <v>0</v>
      </c>
      <c r="F13" s="27"/>
      <c r="G13" s="32">
        <v>0</v>
      </c>
    </row>
    <row r="14" spans="1:7" x14ac:dyDescent="0.35">
      <c r="A14" s="7" t="s">
        <v>39</v>
      </c>
      <c r="B14" s="50">
        <v>6975</v>
      </c>
      <c r="C14" s="7" t="s">
        <v>9</v>
      </c>
      <c r="D14" s="33">
        <v>0</v>
      </c>
      <c r="F14" s="27"/>
      <c r="G14" s="32">
        <v>0</v>
      </c>
    </row>
    <row r="15" spans="1:7" x14ac:dyDescent="0.35">
      <c r="A15" s="15" t="s">
        <v>42</v>
      </c>
      <c r="B15" s="51">
        <v>1275</v>
      </c>
      <c r="C15" s="7" t="s">
        <v>9</v>
      </c>
      <c r="D15" s="33">
        <v>0</v>
      </c>
      <c r="F15" s="27"/>
      <c r="G15" s="32">
        <v>0</v>
      </c>
    </row>
    <row r="16" spans="1:7" x14ac:dyDescent="0.35">
      <c r="A16" s="7" t="s">
        <v>40</v>
      </c>
      <c r="B16" s="7"/>
      <c r="C16" s="7"/>
      <c r="D16" s="33">
        <v>0</v>
      </c>
      <c r="F16" s="27"/>
      <c r="G16" s="32">
        <v>0</v>
      </c>
    </row>
    <row r="17" spans="1:7" x14ac:dyDescent="0.35">
      <c r="A17" s="27"/>
      <c r="B17" s="7" t="s">
        <v>41</v>
      </c>
      <c r="C17" s="7" t="s">
        <v>9</v>
      </c>
      <c r="D17" s="33">
        <v>0</v>
      </c>
      <c r="F17" s="27"/>
      <c r="G17" s="27"/>
    </row>
    <row r="18" spans="1:7" x14ac:dyDescent="0.35">
      <c r="A18" s="27"/>
      <c r="B18" s="7" t="s">
        <v>41</v>
      </c>
      <c r="C18" s="7" t="s">
        <v>9</v>
      </c>
      <c r="D18" s="33">
        <v>0</v>
      </c>
      <c r="F18" s="27"/>
      <c r="G18" s="27"/>
    </row>
    <row r="19" spans="1:7" x14ac:dyDescent="0.35">
      <c r="A19" s="5"/>
      <c r="B19" s="5"/>
      <c r="C19" s="5"/>
      <c r="D19" s="5"/>
      <c r="F19" s="44"/>
      <c r="G19" s="44"/>
    </row>
    <row r="20" spans="1:7" ht="41.5" x14ac:dyDescent="0.35">
      <c r="A20" s="48" t="s">
        <v>87</v>
      </c>
      <c r="B20" s="48" t="s">
        <v>21</v>
      </c>
      <c r="C20" s="48" t="s">
        <v>16</v>
      </c>
      <c r="D20" s="49" t="s">
        <v>74</v>
      </c>
      <c r="F20" s="55" t="s">
        <v>21</v>
      </c>
      <c r="G20" s="55"/>
    </row>
    <row r="21" spans="1:7" ht="28" x14ac:dyDescent="0.35">
      <c r="A21" s="52" t="s">
        <v>85</v>
      </c>
      <c r="B21" s="53" t="s">
        <v>45</v>
      </c>
      <c r="C21" s="53" t="s">
        <v>44</v>
      </c>
      <c r="D21" s="31">
        <v>0</v>
      </c>
      <c r="F21" s="56"/>
      <c r="G21" s="57"/>
    </row>
    <row r="22" spans="1:7" ht="41.5" x14ac:dyDescent="0.35">
      <c r="A22" s="52" t="s">
        <v>86</v>
      </c>
      <c r="B22" s="53" t="s">
        <v>45</v>
      </c>
      <c r="C22" s="53" t="s">
        <v>44</v>
      </c>
      <c r="D22" s="31">
        <v>0</v>
      </c>
      <c r="F22" s="56"/>
      <c r="G22" s="57"/>
    </row>
    <row r="23" spans="1:7" x14ac:dyDescent="0.35">
      <c r="F23" s="44"/>
      <c r="G23" s="45"/>
    </row>
    <row r="24" spans="1:7" x14ac:dyDescent="0.35">
      <c r="A24" s="47" t="s">
        <v>84</v>
      </c>
      <c r="F24" s="44"/>
      <c r="G24" s="45"/>
    </row>
    <row r="25" spans="1:7" x14ac:dyDescent="0.35">
      <c r="F25" s="3"/>
      <c r="G25" s="3"/>
    </row>
  </sheetData>
  <mergeCells count="3">
    <mergeCell ref="F20:G20"/>
    <mergeCell ref="F21:G21"/>
    <mergeCell ref="F22:G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1Invulinstructie</vt:lpstr>
      <vt:lpstr>2Totaal</vt:lpstr>
      <vt:lpstr>3Automaat</vt:lpstr>
      <vt:lpstr>4Ingrediënten </vt:lpstr>
      <vt:lpstr>5Opties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Aart, Hedwig van</dc:creator>
  <cp:lastModifiedBy>Aart, Hedwig van</cp:lastModifiedBy>
  <dcterms:created xsi:type="dcterms:W3CDTF">2020-03-02T10:28:39Z</dcterms:created>
  <dcterms:modified xsi:type="dcterms:W3CDTF">2020-07-02T12:29:57Z</dcterms:modified>
</cp:coreProperties>
</file>