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O:\Inkoopbureau\Inkoop\2019\Afvalinzameling, compostering en milieustraat ETT-IKH-2019\06 3e Nvi\"/>
    </mc:Choice>
  </mc:AlternateContent>
  <xr:revisionPtr revIDLastSave="0" documentId="13_ncr:1_{18B26ABB-4183-4071-8935-E5615474EB60}" xr6:coauthVersionLast="36" xr6:coauthVersionMax="36" xr10:uidLastSave="{00000000-0000-0000-0000-000000000000}"/>
  <bookViews>
    <workbookView xWindow="0" yWindow="0" windowWidth="25140" windowHeight="9540" xr2:uid="{00000000-000D-0000-FFFF-FFFF00000000}"/>
  </bookViews>
  <sheets>
    <sheet name="Inschrijfstaat Perceel 2" sheetId="4" r:id="rId1"/>
  </sheets>
  <definedNames>
    <definedName name="_xlnm.Print_Area" localSheetId="0">'Inschrijfstaat Perceel 2'!$A$1:$E$22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9" i="4" l="1"/>
  <c r="E11" i="4" l="1"/>
  <c r="E70" i="4" l="1"/>
  <c r="E71" i="4"/>
  <c r="E72" i="4"/>
  <c r="E73" i="4"/>
  <c r="E74" i="4"/>
  <c r="E75" i="4"/>
  <c r="E76" i="4"/>
  <c r="E77" i="4"/>
  <c r="E78" i="4"/>
  <c r="E79" i="4"/>
  <c r="E80" i="4"/>
  <c r="E81" i="4"/>
  <c r="E82" i="4"/>
  <c r="E83" i="4"/>
  <c r="E84" i="4"/>
  <c r="E85" i="4"/>
  <c r="E86" i="4"/>
  <c r="E87" i="4"/>
  <c r="E88" i="4"/>
  <c r="E89" i="4"/>
  <c r="E90" i="4"/>
  <c r="E91" i="4"/>
  <c r="E92" i="4"/>
  <c r="E93" i="4"/>
  <c r="E94" i="4"/>
  <c r="E69" i="4"/>
  <c r="C21" i="4" l="1"/>
  <c r="E18" i="4" l="1"/>
  <c r="E15" i="4"/>
  <c r="E5" i="4"/>
  <c r="E99" i="4" l="1"/>
  <c r="E98" i="4"/>
  <c r="E48" i="4"/>
  <c r="E44" i="4"/>
  <c r="E46" i="4"/>
  <c r="E17" i="4"/>
  <c r="E20" i="4"/>
  <c r="E19" i="4"/>
  <c r="E45" i="4" l="1"/>
  <c r="E47" i="4"/>
  <c r="E97" i="4"/>
  <c r="E96" i="4"/>
  <c r="E53" i="4" l="1"/>
  <c r="E67" i="4" l="1"/>
  <c r="E66" i="4"/>
  <c r="E65" i="4"/>
  <c r="E64" i="4"/>
  <c r="E63" i="4"/>
  <c r="E62" i="4"/>
  <c r="E61" i="4"/>
  <c r="E60" i="4"/>
  <c r="E59" i="4"/>
  <c r="E58" i="4"/>
  <c r="E57" i="4"/>
  <c r="E56" i="4"/>
  <c r="E55" i="4"/>
  <c r="E54" i="4"/>
  <c r="E50" i="4" l="1"/>
  <c r="E7" i="4" l="1"/>
  <c r="E8" i="4"/>
  <c r="E10" i="4"/>
  <c r="E12" i="4"/>
  <c r="E13" i="4"/>
  <c r="E14" i="4"/>
  <c r="E27" i="4"/>
  <c r="E28" i="4"/>
  <c r="E29" i="4"/>
  <c r="E30" i="4"/>
  <c r="E31" i="4"/>
  <c r="E32" i="4"/>
  <c r="E33" i="4"/>
  <c r="E34" i="4"/>
  <c r="E35" i="4"/>
  <c r="E36" i="4"/>
  <c r="E37" i="4"/>
  <c r="E38" i="4"/>
  <c r="E39" i="4"/>
  <c r="E40" i="4"/>
  <c r="E41" i="4"/>
  <c r="E42" i="4"/>
  <c r="E26" i="4"/>
  <c r="E25" i="4" l="1"/>
  <c r="D100" i="4" s="1"/>
  <c r="E6" i="4" l="1"/>
  <c r="D21" i="4" s="1"/>
  <c r="C104" i="4" s="1"/>
</calcChain>
</file>

<file path=xl/sharedStrings.xml><?xml version="1.0" encoding="utf-8"?>
<sst xmlns="http://schemas.openxmlformats.org/spreadsheetml/2006/main" count="146" uniqueCount="128">
  <si>
    <t>Naam Inschrijver:</t>
  </si>
  <si>
    <t>Naam (dhr/mevr):</t>
  </si>
  <si>
    <t>Functie:</t>
  </si>
  <si>
    <t>Handtekening:</t>
  </si>
  <si>
    <t>Aldus naar waarheid opgemaakt te …..................... op …................. 2019</t>
  </si>
  <si>
    <r>
      <t xml:space="preserve">Door middel van het invullen en ondertekenen van dit inschrijfbiljet verklaart de inschrijver het onderstaande:
1. Dat de inschrijving voldoet aan alle voorwaarden zoals die zijn gesteld in PvE met kenmerk </t>
    </r>
    <r>
      <rPr>
        <i/>
        <u/>
        <sz val="9"/>
        <color theme="1"/>
        <rFont val="Calibri"/>
        <family val="2"/>
        <scheme val="minor"/>
      </rPr>
      <t>siw007376</t>
    </r>
    <r>
      <rPr>
        <i/>
        <sz val="9"/>
        <color theme="1"/>
        <rFont val="Calibri"/>
        <family val="2"/>
        <scheme val="minor"/>
      </rPr>
      <t xml:space="preserve"> bijbehorende bijlagen en de bijbehorende nota(‘s) van inlichtingen.
2. Alle eventueel genoemde aantallen in dit PvE dienen ter indicatie. 
3. Dat de bovenstaande opgegeven tarieven inclusief alle logischerwijs tot de opdracht behorende onderdelen en/of zaken zijn, waaronder o.a. personeelskosten, uitvoeringskosten, opleidingskosten, administratie-, bureau-, project-, leverings- en registratiekosten, kosten voor overhead, communicatie, rapportage en klachtenafhandeling.
4. Dat hij/zij borg staat voor een correcte uitvoering van de opdracht tegen de aangegeven kosten.
5. Dat hij/zij deze verklaring en het Uniform Europees Aanbestedingsdocument naar waarheid heeft ingevuld. </t>
    </r>
    <r>
      <rPr>
        <i/>
        <sz val="9"/>
        <color rgb="FFFF0000"/>
        <rFont val="Calibri"/>
        <family val="2"/>
        <scheme val="minor"/>
      </rPr>
      <t xml:space="preserve">                                                                                                                                                                                     </t>
    </r>
    <r>
      <rPr>
        <i/>
        <sz val="9"/>
        <rFont val="Calibri"/>
        <family val="2"/>
        <scheme val="minor"/>
      </rPr>
      <t>6. Dat de bovenstaande opgegeven tarieven vast  en niet onderhevig aan o.a. veranderende grondstofkosten zijn.</t>
    </r>
  </si>
  <si>
    <t>Perceel 2: Inschrijftabel</t>
  </si>
  <si>
    <t>Transport, overslag en verwerking van ingezamelde afvalstromen op de milieustraat</t>
  </si>
  <si>
    <t>2a. Verhuren en leveren diverse containers voor gebruik op de milieustraat</t>
  </si>
  <si>
    <t>* Wanneer er sprake is van een opbrengst dient te prijs te worden ingevuld met een min-teken (negatief getal) t.b.v. een juiste berekening</t>
  </si>
  <si>
    <t>Verrekening per kilometer bij een gewijzigde afleverlocatie</t>
  </si>
  <si>
    <t>Transport Tapijt</t>
  </si>
  <si>
    <t>Transport Zwarte grond</t>
  </si>
  <si>
    <t>Transport Piepschuim</t>
  </si>
  <si>
    <t>Transport Papier</t>
  </si>
  <si>
    <t>Transport Metaal</t>
  </si>
  <si>
    <t>Transport Asbest</t>
  </si>
  <si>
    <t>Transport Dakleer</t>
  </si>
  <si>
    <t>Transport Frituurvet</t>
  </si>
  <si>
    <t>Transport Hout C</t>
  </si>
  <si>
    <t xml:space="preserve">Transport KCA </t>
  </si>
  <si>
    <t>Transport Gips</t>
  </si>
  <si>
    <t>Transport Harde Kunststoffen</t>
  </si>
  <si>
    <t>Transport Hout A+B</t>
  </si>
  <si>
    <t>Verwerking Asbest</t>
  </si>
  <si>
    <t>Verwerking Dakleer</t>
  </si>
  <si>
    <t>Verwerking Frituurvet</t>
  </si>
  <si>
    <t>Verwerking Gips</t>
  </si>
  <si>
    <t>Verwerking Glas plat</t>
  </si>
  <si>
    <t>Verwerking Harde Kunststoffen</t>
  </si>
  <si>
    <t>Verwerking Hout A+B</t>
  </si>
  <si>
    <t>Verwerking Hout C</t>
  </si>
  <si>
    <t>Verwerking Metaal</t>
  </si>
  <si>
    <t>Verwerking Papier</t>
  </si>
  <si>
    <t>Verwerking Piepschuim</t>
  </si>
  <si>
    <t>Verwerking Puin</t>
  </si>
  <si>
    <t>Verwerking Tapijt</t>
  </si>
  <si>
    <t>Verwerking Zwarte grond</t>
  </si>
  <si>
    <t>Verwerking Grof huishoudelijk afval</t>
  </si>
  <si>
    <t>2b. Transport en verwerking voor de ingezamelde fracties. Verwerking met uitzondering van de fracties tuinafval en kunststof met drankenkartons*</t>
  </si>
  <si>
    <t>** Deze tarieven gelden ook voor uitbreiding van de opdracht bij deelname van de omliggende gemeente, zoals benoemd in de Aanbestedingsleidraad.</t>
  </si>
  <si>
    <t>Omschrijving</t>
  </si>
  <si>
    <t>Transport PD naar de verwerkingslocatie van SAVER, te Roosendaal</t>
  </si>
  <si>
    <t>Totaalprijs, excl. BTW per jaar (A1*B1=C1)</t>
  </si>
  <si>
    <t>Tarief excl. BTW per lediging** (B2)</t>
  </si>
  <si>
    <t>Totaalprijs, excl. BTW per jaar (A2*B2=C2)</t>
  </si>
  <si>
    <t>Totale Inschrijfsom (D1+D2=D3)</t>
  </si>
  <si>
    <t>Totaalprijs Perceel 2a. Verhuren en leveren diverse containers voor gebruik op de milieustraat (D1)</t>
  </si>
  <si>
    <t>Totaalprijs Perceel 2b. Transport en verwerking voor de ingezamelde fracties. Verwerking met uitzondering van de fracties tuinafval en kunststof met drankenkartons* (D2)</t>
  </si>
  <si>
    <t>Aantal km's (A2)***</t>
  </si>
  <si>
    <t>*** Aantallen dienen ter indicatie</t>
  </si>
  <si>
    <t xml:space="preserve"> Voor gebruik op de milieustraat:</t>
  </si>
  <si>
    <t xml:space="preserve"> Voor gebruik eigen dienst (apart op locatie milieustraat):</t>
  </si>
  <si>
    <t>Transport grof (huishoudelijk) afval eigen dienst</t>
  </si>
  <si>
    <t>Transport Grof huishoudelijk afval milieustraat</t>
  </si>
  <si>
    <t>Transport Puin milieustraat</t>
  </si>
  <si>
    <t>Transport Puin eigen dienst</t>
  </si>
  <si>
    <t>Transport Zwerfvuil eigen dienst</t>
  </si>
  <si>
    <t>Transport veegvuil eigen dienst</t>
  </si>
  <si>
    <t>Transport verschillende ingezamelde afvalfracties op milieustraat</t>
  </si>
  <si>
    <t>Transport verschillende ingezamelde afvalfracties door eigen dienst (apart op locatie milieustraat)</t>
  </si>
  <si>
    <t>Verwerking verschillende ingezamelde afvalfracties op milieustraat</t>
  </si>
  <si>
    <t>Verwerking verschillende ingezamelde afvalfracties door eigen dienst (apart op locatie milieustraat)</t>
  </si>
  <si>
    <t>Verwerking Puin eigen dienst</t>
  </si>
  <si>
    <t>Verwerking illegaal grof (huishoudelijk) afval eigen dienst</t>
  </si>
  <si>
    <t>Verwerking Zwerfvuil eigen dienst</t>
  </si>
  <si>
    <t>Verwerking Veegvuil eigen dienst</t>
  </si>
  <si>
    <t>Transport, en belading,  Tuinafval eigen dienst naar de Compostering</t>
  </si>
  <si>
    <t>Aantal per jaar (A1)***</t>
  </si>
  <si>
    <t>Aantal transporten per jaar (A2)***</t>
  </si>
  <si>
    <t>Aantallen (in tonnen) per jaar (A2)***</t>
  </si>
  <si>
    <t>Verwerking verschillende afvalfracties *</t>
  </si>
  <si>
    <t>Tarief excl. BTW per ton (B2) **</t>
  </si>
  <si>
    <t>Tarief per km, excl. BTW (B2) **</t>
  </si>
  <si>
    <t>Tarief excl. BTW per jaar (B1) **</t>
  </si>
  <si>
    <t>Verhuur en levering container van 6 m3 (Glas plat/vlak), portaalcontainer</t>
  </si>
  <si>
    <t>Verhuur en levering container van 30 m3 (Asbest), speciale container</t>
  </si>
  <si>
    <t>Verhuur en levering container van 40m3 (Autobanden, Tapijt, Metalen, Harde Kunststoffen, Grof huishoudelijk afval, A-, B- en C- Hout), open container</t>
  </si>
  <si>
    <t>Verhuur en levering container van 20ft (Matrassen, EPS, PD), afsluitbaar</t>
  </si>
  <si>
    <t>Verhuur en levering container van 40m3 (Reserve), afsluitbaar</t>
  </si>
  <si>
    <t>Verhuur en levering container van 23 m3 met persinstallatie (OPK)</t>
  </si>
  <si>
    <t>Transport Glas plat/vlak</t>
  </si>
  <si>
    <t>Transport, en belading, Tuinafval naar de Compostering (aantal containers)</t>
  </si>
  <si>
    <t>Verhuur en levering container van 1 m3 (Frituurvet, KCA depot))</t>
  </si>
  <si>
    <t>Brandblussers (géén halon)</t>
  </si>
  <si>
    <t>200 ltr KDV</t>
  </si>
  <si>
    <t>Halon blusser</t>
  </si>
  <si>
    <t>Los</t>
  </si>
  <si>
    <t>Afgewerkte olie in kleinverpakking</t>
  </si>
  <si>
    <t>600 ltr bak blauw</t>
  </si>
  <si>
    <t>Kwikhoudend afval</t>
  </si>
  <si>
    <t>Spuitbussen</t>
  </si>
  <si>
    <t>60 ltr doos</t>
  </si>
  <si>
    <t>Halogeenarme oplosmiddelen in kv</t>
  </si>
  <si>
    <t>Bestrijdingsmiddelen vast</t>
  </si>
  <si>
    <t>Ammoniak in kleinverpakking</t>
  </si>
  <si>
    <t>60 ltr KDV</t>
  </si>
  <si>
    <t>Injectienaalden in naaldenbekers</t>
  </si>
  <si>
    <t>Medicijnen/cosmetica</t>
  </si>
  <si>
    <t>Batterijen</t>
  </si>
  <si>
    <t>Halogeenarme vloeistoffen in kv</t>
  </si>
  <si>
    <t>Kantoor KCA</t>
  </si>
  <si>
    <t>200 ltr MDV</t>
  </si>
  <si>
    <t>Lijm/hars/kit</t>
  </si>
  <si>
    <t>800 ltr ASP</t>
  </si>
  <si>
    <t>Bestrijdingsmiddelen vloeibaar</t>
  </si>
  <si>
    <t>TL-buizen &gt; 1 mtr</t>
  </si>
  <si>
    <t>300 ltr TL-bak</t>
  </si>
  <si>
    <t>TL-lampen-spaarlampen</t>
  </si>
  <si>
    <t>Oliehoudend garageafval</t>
  </si>
  <si>
    <t>Loodaccu’s</t>
  </si>
  <si>
    <t>600 ltr accubak</t>
  </si>
  <si>
    <t>Zuur, reinigingsmiddelen</t>
  </si>
  <si>
    <t>Loog/alkalisch, reinigingsmiddelen</t>
  </si>
  <si>
    <t>Verfresten in blik</t>
  </si>
  <si>
    <t>Fotochemicaliën  (fixeer/ontwikkelaar)</t>
  </si>
  <si>
    <t>Latex</t>
  </si>
  <si>
    <t>Boxpallet</t>
  </si>
  <si>
    <t>Lithium ion batterijen</t>
  </si>
  <si>
    <t>Lege ongereinigde emballage</t>
  </si>
  <si>
    <t>Verhuur en levering container van 20 m3 (Puin), open container met afdekzeil</t>
  </si>
  <si>
    <t>Verhuur en levering container van 20 m3 (Dakleer), open container</t>
  </si>
  <si>
    <t>Verhuur en levering container van 20 m3 (Gips), open container</t>
  </si>
  <si>
    <t>Verhuur en levering container van 20 m3 (Zwarte grond), open container met afdekzeil</t>
  </si>
  <si>
    <t>Verhuur en levering container van 20 m3 (veegvuil), open container met afdekzeil</t>
  </si>
  <si>
    <t>Verhuur en levering container van 30 m3 (zwerfvuil), open conatainer met afdekzeil</t>
  </si>
  <si>
    <t>Verhuur en levering container van 40 m3 (Grof vuil), open container</t>
  </si>
  <si>
    <r>
      <t xml:space="preserve">Verwerking KCA </t>
    </r>
    <r>
      <rPr>
        <b/>
        <i/>
        <sz val="9"/>
        <color rgb="FFFFC000"/>
        <rFont val="Calibri"/>
        <family val="2"/>
        <scheme val="minor"/>
      </rPr>
      <t>(inclusief koop / verhuur emballage!)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</si>
</sst>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23" x14ac:knownFonts="1">
    <font>
      <sz val="11"/>
      <color theme="1"/>
      <name val="Calibri"/>
      <family val="2"/>
      <scheme val="minor"/>
    </font>
    <font>
      <b/>
      <sz val="16"/>
      <color theme="1"/>
      <name val="Calibri"/>
      <family val="2"/>
      <scheme val="minor"/>
    </font>
    <font>
      <b/>
      <sz val="12"/>
      <color indexed="8"/>
      <name val="Calibri"/>
      <family val="2"/>
      <scheme val="minor"/>
    </font>
    <font>
      <b/>
      <sz val="9"/>
      <color indexed="8"/>
      <name val="Calibri"/>
      <family val="2"/>
      <scheme val="minor"/>
    </font>
    <font>
      <sz val="9"/>
      <color indexed="8"/>
      <name val="Calibri"/>
      <family val="2"/>
      <scheme val="minor"/>
    </font>
    <font>
      <sz val="9"/>
      <name val="Calibri"/>
      <family val="2"/>
      <scheme val="minor"/>
    </font>
    <font>
      <sz val="9"/>
      <color theme="1"/>
      <name val="Calibri"/>
      <family val="2"/>
      <scheme val="minor"/>
    </font>
    <font>
      <sz val="9"/>
      <color rgb="FFFF0000"/>
      <name val="Calibri"/>
      <family val="2"/>
      <scheme val="minor"/>
    </font>
    <font>
      <b/>
      <sz val="9"/>
      <color theme="1"/>
      <name val="Calibri"/>
      <family val="2"/>
      <scheme val="minor"/>
    </font>
    <font>
      <i/>
      <sz val="9"/>
      <name val="Calibri"/>
      <family val="2"/>
      <scheme val="minor"/>
    </font>
    <font>
      <i/>
      <sz val="9"/>
      <color theme="1"/>
      <name val="Calibri"/>
      <family val="2"/>
      <scheme val="minor"/>
    </font>
    <font>
      <i/>
      <sz val="9"/>
      <color rgb="FFFF0000"/>
      <name val="Calibri"/>
      <family val="2"/>
      <scheme val="minor"/>
    </font>
    <font>
      <i/>
      <sz val="9"/>
      <color indexed="8"/>
      <name val="Calibri"/>
      <family val="2"/>
      <scheme val="minor"/>
    </font>
    <font>
      <i/>
      <u/>
      <sz val="9"/>
      <color theme="1"/>
      <name val="Calibri"/>
      <family val="2"/>
      <scheme val="minor"/>
    </font>
    <font>
      <b/>
      <sz val="9"/>
      <name val="Calibri"/>
      <family val="2"/>
      <scheme val="minor"/>
    </font>
    <font>
      <b/>
      <i/>
      <sz val="9"/>
      <color theme="1"/>
      <name val="Calibri"/>
      <family val="2"/>
      <scheme val="minor"/>
    </font>
    <font>
      <b/>
      <i/>
      <sz val="9"/>
      <color indexed="8"/>
      <name val="Calibri"/>
      <family val="2"/>
      <scheme val="minor"/>
    </font>
    <font>
      <sz val="9"/>
      <color rgb="FF000000"/>
      <name val="Calibri"/>
      <family val="2"/>
    </font>
    <font>
      <b/>
      <i/>
      <sz val="11"/>
      <color theme="1"/>
      <name val="Calibri"/>
      <family val="2"/>
      <scheme val="minor"/>
    </font>
    <font>
      <sz val="9"/>
      <color rgb="FFFF0000"/>
      <name val="Calibri"/>
      <family val="2"/>
    </font>
    <font>
      <strike/>
      <sz val="9"/>
      <color rgb="FF000000"/>
      <name val="Calibri"/>
      <family val="2"/>
    </font>
    <font>
      <strike/>
      <sz val="9"/>
      <color rgb="FFFF0000"/>
      <name val="Calibri"/>
      <family val="2"/>
    </font>
    <font>
      <b/>
      <i/>
      <sz val="9"/>
      <color rgb="FFFFC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C000"/>
        <bgColor indexed="64"/>
      </patternFill>
    </fill>
  </fills>
  <borders count="3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111">
    <xf numFmtId="0" fontId="0" fillId="0" borderId="0" xfId="0"/>
    <xf numFmtId="0" fontId="3" fillId="2" borderId="1"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7" fillId="0" borderId="2" xfId="0" applyFont="1" applyBorder="1" applyAlignment="1">
      <alignment horizontal="center" vertical="center" wrapText="1"/>
    </xf>
    <xf numFmtId="164" fontId="4" fillId="3" borderId="2" xfId="0" applyNumberFormat="1" applyFont="1" applyFill="1" applyBorder="1" applyAlignment="1" applyProtection="1">
      <alignment horizontal="center" vertical="center"/>
      <protection locked="0"/>
    </xf>
    <xf numFmtId="0" fontId="9" fillId="0" borderId="0" xfId="0" applyFont="1" applyAlignment="1">
      <alignment horizontal="left" vertical="center"/>
    </xf>
    <xf numFmtId="0" fontId="5" fillId="0" borderId="0" xfId="0" applyFont="1" applyAlignment="1">
      <alignment horizontal="left" vertical="center"/>
    </xf>
    <xf numFmtId="164" fontId="4" fillId="0" borderId="3" xfId="0" applyNumberFormat="1" applyFont="1" applyBorder="1" applyAlignment="1">
      <alignment horizontal="center" vertical="center" wrapText="1"/>
    </xf>
    <xf numFmtId="0" fontId="6" fillId="0" borderId="0" xfId="0" applyFont="1" applyAlignment="1">
      <alignment horizontal="left" vertical="center"/>
    </xf>
    <xf numFmtId="0" fontId="3" fillId="0" borderId="0" xfId="0" applyFont="1" applyFill="1" applyBorder="1" applyAlignment="1">
      <alignment horizontal="left" vertical="center" wrapText="1"/>
    </xf>
    <xf numFmtId="0" fontId="3" fillId="0" borderId="0" xfId="0" applyFont="1" applyBorder="1" applyAlignment="1">
      <alignment horizontal="left" vertical="center"/>
    </xf>
    <xf numFmtId="0" fontId="4" fillId="2"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0" fontId="3" fillId="0" borderId="0" xfId="0" applyFont="1" applyBorder="1" applyAlignment="1">
      <alignment horizontal="center" vertical="center"/>
    </xf>
    <xf numFmtId="165" fontId="3" fillId="0" borderId="0" xfId="0" applyNumberFormat="1" applyFont="1" applyBorder="1" applyAlignment="1">
      <alignment horizontal="center" vertical="center"/>
    </xf>
    <xf numFmtId="0" fontId="6" fillId="0" borderId="0" xfId="0" applyFont="1" applyAlignment="1">
      <alignment horizontal="center" vertical="center"/>
    </xf>
    <xf numFmtId="0" fontId="10" fillId="0" borderId="0" xfId="0" applyFont="1" applyAlignment="1">
      <alignment horizontal="left" vertical="center"/>
    </xf>
    <xf numFmtId="0" fontId="12" fillId="0" borderId="0" xfId="0" applyFont="1" applyBorder="1" applyAlignment="1">
      <alignment horizontal="left" vertical="center"/>
    </xf>
    <xf numFmtId="0" fontId="12" fillId="0" borderId="0" xfId="0" applyFont="1" applyBorder="1" applyAlignment="1">
      <alignment horizontal="center" vertical="center" wrapText="1"/>
    </xf>
    <xf numFmtId="165" fontId="12" fillId="0" borderId="0"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Fill="1" applyBorder="1" applyAlignment="1">
      <alignment horizontal="left" vertical="center"/>
    </xf>
    <xf numFmtId="0" fontId="9" fillId="0" borderId="0" xfId="0" applyFont="1" applyFill="1" applyBorder="1" applyAlignment="1">
      <alignment horizontal="left" vertical="center"/>
    </xf>
    <xf numFmtId="0" fontId="7" fillId="0" borderId="10" xfId="0" applyFont="1" applyBorder="1" applyAlignment="1">
      <alignment horizontal="center" vertical="center" wrapText="1"/>
    </xf>
    <xf numFmtId="164" fontId="4" fillId="4" borderId="2" xfId="0" applyNumberFormat="1" applyFont="1" applyFill="1" applyBorder="1" applyAlignment="1" applyProtection="1">
      <alignment horizontal="center" vertical="center"/>
      <protection locked="0"/>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164" fontId="14" fillId="6" borderId="2" xfId="0" applyNumberFormat="1" applyFont="1" applyFill="1" applyBorder="1" applyAlignment="1" applyProtection="1">
      <alignment horizontal="center" vertical="center" wrapText="1"/>
      <protection locked="0"/>
    </xf>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7" fillId="0" borderId="24" xfId="0" applyFont="1" applyFill="1" applyBorder="1" applyAlignment="1">
      <alignment horizontal="center" vertical="center" wrapText="1"/>
    </xf>
    <xf numFmtId="164" fontId="5" fillId="4" borderId="23" xfId="0" applyNumberFormat="1" applyFont="1" applyFill="1" applyBorder="1" applyAlignment="1" applyProtection="1">
      <alignment horizontal="center" vertical="center" wrapText="1"/>
      <protection locked="0"/>
    </xf>
    <xf numFmtId="0" fontId="7" fillId="0" borderId="10" xfId="0" applyFont="1" applyFill="1" applyBorder="1" applyAlignment="1">
      <alignment horizontal="center" vertical="center" wrapText="1"/>
    </xf>
    <xf numFmtId="0" fontId="14" fillId="6" borderId="10" xfId="0" applyFont="1" applyFill="1" applyBorder="1" applyAlignment="1">
      <alignment horizontal="center" vertical="center" wrapText="1"/>
    </xf>
    <xf numFmtId="164" fontId="14" fillId="6" borderId="16" xfId="0" applyNumberFormat="1" applyFont="1" applyFill="1" applyBorder="1" applyAlignment="1">
      <alignment horizontal="center" vertical="center" wrapText="1"/>
    </xf>
    <xf numFmtId="164" fontId="4" fillId="0" borderId="16"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0" fontId="12" fillId="0" borderId="20" xfId="0" applyFont="1" applyBorder="1" applyAlignment="1">
      <alignment horizontal="left" vertical="center"/>
    </xf>
    <xf numFmtId="0" fontId="3" fillId="0" borderId="12"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2" fillId="0" borderId="0" xfId="0" applyFont="1" applyBorder="1" applyAlignment="1">
      <alignment horizontal="left" vertical="center"/>
    </xf>
    <xf numFmtId="0" fontId="17" fillId="0" borderId="2" xfId="0" applyFont="1" applyBorder="1" applyAlignment="1">
      <alignment vertical="center"/>
    </xf>
    <xf numFmtId="0" fontId="17" fillId="0" borderId="2" xfId="0" applyFont="1" applyBorder="1" applyAlignment="1">
      <alignment horizontal="center" vertical="center"/>
    </xf>
    <xf numFmtId="0" fontId="17" fillId="0" borderId="2" xfId="0" applyFont="1" applyBorder="1" applyAlignment="1">
      <alignment horizontal="left" vertical="center" indent="20"/>
    </xf>
    <xf numFmtId="0" fontId="7" fillId="0" borderId="12" xfId="0" applyFont="1" applyFill="1" applyBorder="1" applyAlignment="1">
      <alignment horizontal="center" vertical="center" wrapText="1"/>
    </xf>
    <xf numFmtId="164" fontId="4" fillId="0" borderId="12" xfId="0" applyNumberFormat="1" applyFont="1" applyFill="1" applyBorder="1" applyAlignment="1" applyProtection="1">
      <alignment horizontal="center" vertical="center"/>
      <protection locked="0"/>
    </xf>
    <xf numFmtId="164" fontId="4" fillId="3" borderId="10" xfId="0" applyNumberFormat="1" applyFont="1" applyFill="1" applyBorder="1" applyAlignment="1" applyProtection="1">
      <alignment horizontal="center" vertical="center"/>
      <protection locked="0"/>
    </xf>
    <xf numFmtId="0" fontId="16" fillId="0" borderId="30" xfId="0" applyFont="1" applyFill="1" applyBorder="1" applyAlignment="1">
      <alignment horizontal="center" vertical="center" wrapText="1"/>
    </xf>
    <xf numFmtId="2" fontId="19" fillId="0" borderId="2" xfId="0" applyNumberFormat="1"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3" borderId="5"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3" xfId="0" applyFont="1" applyFill="1" applyBorder="1" applyAlignment="1" applyProtection="1">
      <alignment horizontal="left" vertical="center"/>
      <protection locked="0"/>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0" borderId="25" xfId="0" applyFont="1" applyBorder="1" applyAlignment="1">
      <alignment horizontal="left" vertical="center"/>
    </xf>
    <xf numFmtId="0" fontId="0" fillId="0" borderId="10" xfId="0" applyBorder="1" applyAlignment="1">
      <alignment horizontal="left" vertical="center"/>
    </xf>
    <xf numFmtId="0" fontId="4" fillId="0" borderId="28" xfId="0" applyFont="1" applyBorder="1" applyAlignment="1">
      <alignment horizontal="left" vertical="center"/>
    </xf>
    <xf numFmtId="0" fontId="0" fillId="0" borderId="27" xfId="0" applyBorder="1" applyAlignment="1">
      <alignment horizontal="left" vertical="center"/>
    </xf>
    <xf numFmtId="165" fontId="3" fillId="2" borderId="5" xfId="0" applyNumberFormat="1" applyFont="1" applyFill="1" applyBorder="1" applyAlignment="1">
      <alignment horizontal="center" vertical="center" wrapText="1"/>
    </xf>
    <xf numFmtId="165" fontId="3" fillId="2" borderId="6" xfId="0" applyNumberFormat="1" applyFont="1" applyFill="1" applyBorder="1" applyAlignment="1">
      <alignment horizontal="center" vertical="center" wrapText="1"/>
    </xf>
    <xf numFmtId="0" fontId="12" fillId="0" borderId="0" xfId="0" applyFont="1" applyBorder="1" applyAlignment="1">
      <alignment horizontal="left" vertical="center"/>
    </xf>
    <xf numFmtId="0" fontId="10" fillId="2" borderId="9"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10" xfId="0" applyFont="1" applyFill="1" applyBorder="1" applyAlignment="1">
      <alignment horizontal="left" vertical="center" wrapText="1"/>
    </xf>
    <xf numFmtId="165" fontId="3" fillId="5" borderId="18" xfId="0" applyNumberFormat="1" applyFont="1" applyFill="1" applyBorder="1" applyAlignment="1">
      <alignment horizontal="center" vertical="center" wrapText="1"/>
    </xf>
    <xf numFmtId="165" fontId="3" fillId="5" borderId="7" xfId="0" applyNumberFormat="1" applyFont="1" applyFill="1" applyBorder="1" applyAlignment="1">
      <alignment horizontal="center" vertical="center" wrapText="1"/>
    </xf>
    <xf numFmtId="165" fontId="3" fillId="5" borderId="8" xfId="0" applyNumberFormat="1" applyFont="1" applyFill="1" applyBorder="1" applyAlignment="1">
      <alignment horizontal="center" vertical="center" wrapText="1"/>
    </xf>
    <xf numFmtId="0" fontId="12" fillId="0" borderId="19" xfId="0" applyFont="1" applyBorder="1" applyAlignment="1">
      <alignment horizontal="left" vertical="center"/>
    </xf>
    <xf numFmtId="0" fontId="15" fillId="0" borderId="25" xfId="0" applyFont="1" applyFill="1" applyBorder="1" applyAlignment="1">
      <alignment horizontal="left" vertical="center" wrapText="1"/>
    </xf>
    <xf numFmtId="0" fontId="0" fillId="0" borderId="12" xfId="0" applyBorder="1" applyAlignment="1">
      <alignment horizontal="left" vertical="center" wrapText="1"/>
    </xf>
    <xf numFmtId="0" fontId="6" fillId="0" borderId="25" xfId="0" applyFont="1" applyBorder="1" applyAlignment="1"/>
    <xf numFmtId="0" fontId="0" fillId="0" borderId="10" xfId="0" applyBorder="1" applyAlignment="1"/>
    <xf numFmtId="0" fontId="6" fillId="0" borderId="25" xfId="0" applyFont="1" applyFill="1" applyBorder="1" applyAlignment="1"/>
    <xf numFmtId="0" fontId="4" fillId="0" borderId="25" xfId="0" applyFont="1" applyBorder="1" applyAlignment="1">
      <alignment horizontal="left" vertical="center" wrapText="1"/>
    </xf>
    <xf numFmtId="0" fontId="0" fillId="0" borderId="10" xfId="0" applyBorder="1" applyAlignment="1">
      <alignment horizontal="left" vertical="center" wrapText="1"/>
    </xf>
    <xf numFmtId="0" fontId="15" fillId="0" borderId="12" xfId="0" applyFont="1" applyFill="1" applyBorder="1" applyAlignment="1">
      <alignment horizontal="left" vertical="center"/>
    </xf>
    <xf numFmtId="0" fontId="0" fillId="0" borderId="12" xfId="0" applyBorder="1" applyAlignment="1">
      <alignment horizontal="left" vertical="center"/>
    </xf>
    <xf numFmtId="0" fontId="3" fillId="0" borderId="0" xfId="0" applyFont="1" applyBorder="1" applyAlignment="1">
      <alignment horizontal="center" vertical="center" wrapText="1"/>
    </xf>
    <xf numFmtId="0" fontId="8" fillId="2" borderId="13" xfId="0" applyFont="1" applyFill="1" applyBorder="1" applyAlignment="1">
      <alignment horizontal="left" vertical="center"/>
    </xf>
    <xf numFmtId="0" fontId="0" fillId="0" borderId="26" xfId="0" applyBorder="1" applyAlignment="1">
      <alignment horizontal="left" vertical="center"/>
    </xf>
    <xf numFmtId="0" fontId="3" fillId="2" borderId="28" xfId="0" applyFont="1" applyFill="1" applyBorder="1" applyAlignment="1">
      <alignment horizontal="left" vertical="center" wrapText="1"/>
    </xf>
    <xf numFmtId="0" fontId="0" fillId="0" borderId="27" xfId="0" applyBorder="1" applyAlignment="1">
      <alignment horizontal="left" vertical="center" wrapText="1"/>
    </xf>
    <xf numFmtId="0" fontId="8" fillId="2" borderId="13" xfId="0" applyFont="1" applyFill="1" applyBorder="1" applyAlignment="1">
      <alignment horizontal="left" vertical="center" wrapText="1"/>
    </xf>
    <xf numFmtId="0" fontId="0" fillId="0" borderId="26" xfId="0" applyBorder="1" applyAlignment="1">
      <alignment horizontal="left" vertical="center" wrapText="1"/>
    </xf>
    <xf numFmtId="0" fontId="6" fillId="0" borderId="25" xfId="0" applyFont="1" applyBorder="1" applyAlignment="1">
      <alignment horizontal="left" vertical="center"/>
    </xf>
    <xf numFmtId="0" fontId="14" fillId="6" borderId="25" xfId="0" applyFont="1" applyFill="1" applyBorder="1" applyAlignment="1">
      <alignment vertical="center"/>
    </xf>
    <xf numFmtId="0" fontId="0" fillId="0" borderId="10" xfId="0" applyBorder="1" applyAlignment="1">
      <alignment vertical="center"/>
    </xf>
    <xf numFmtId="0" fontId="14" fillId="6" borderId="25" xfId="0" applyFont="1" applyFill="1" applyBorder="1" applyAlignment="1">
      <alignment vertical="center" wrapText="1"/>
    </xf>
    <xf numFmtId="0" fontId="0" fillId="0" borderId="10" xfId="0" applyBorder="1" applyAlignment="1">
      <alignment vertical="center" wrapText="1"/>
    </xf>
    <xf numFmtId="0" fontId="5" fillId="0" borderId="25" xfId="0" applyFont="1" applyFill="1" applyBorder="1" applyAlignment="1">
      <alignment horizontal="left" vertical="center" wrapText="1"/>
    </xf>
    <xf numFmtId="0" fontId="6" fillId="0" borderId="25" xfId="0" applyFont="1" applyFill="1" applyBorder="1" applyAlignment="1">
      <alignment horizontal="left" vertical="center"/>
    </xf>
    <xf numFmtId="0" fontId="15" fillId="0" borderId="25" xfId="0" applyFont="1" applyFill="1" applyBorder="1" applyAlignment="1">
      <alignment horizontal="left" vertical="center"/>
    </xf>
    <xf numFmtId="0" fontId="18" fillId="0" borderId="12" xfId="0" applyFont="1" applyFill="1" applyBorder="1" applyAlignment="1">
      <alignment horizontal="left" vertical="center"/>
    </xf>
    <xf numFmtId="0" fontId="6" fillId="0" borderId="29" xfId="0" applyFont="1" applyBorder="1" applyAlignment="1">
      <alignment horizontal="left" vertical="center"/>
    </xf>
    <xf numFmtId="0" fontId="0" fillId="0" borderId="24" xfId="0" applyBorder="1" applyAlignment="1">
      <alignment horizontal="left" vertical="center"/>
    </xf>
    <xf numFmtId="0" fontId="3" fillId="5" borderId="18" xfId="0" applyFont="1" applyFill="1" applyBorder="1" applyAlignment="1">
      <alignment horizontal="left" vertical="center" wrapText="1"/>
    </xf>
    <xf numFmtId="0" fontId="0" fillId="0" borderId="8" xfId="0" applyBorder="1" applyAlignment="1">
      <alignment horizontal="left" vertical="center" wrapText="1"/>
    </xf>
    <xf numFmtId="2" fontId="19" fillId="7" borderId="2" xfId="0" applyNumberFormat="1" applyFont="1" applyFill="1" applyBorder="1" applyAlignment="1">
      <alignment horizontal="center" vertical="center"/>
    </xf>
    <xf numFmtId="2" fontId="21" fillId="7" borderId="2" xfId="0" applyNumberFormat="1" applyFont="1" applyFill="1" applyBorder="1" applyAlignment="1">
      <alignment horizontal="center" vertical="center"/>
    </xf>
    <xf numFmtId="0" fontId="20" fillId="7" borderId="2" xfId="0" applyFont="1" applyFill="1" applyBorder="1" applyAlignment="1">
      <alignment horizontal="left" vertical="center" indent="2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0</xdr:row>
      <xdr:rowOff>152401</xdr:rowOff>
    </xdr:from>
    <xdr:to>
      <xdr:col>4</xdr:col>
      <xdr:colOff>902335</xdr:colOff>
      <xdr:row>1</xdr:row>
      <xdr:rowOff>1123951</xdr:rowOff>
    </xdr:to>
    <xdr:pic>
      <xdr:nvPicPr>
        <xdr:cNvPr id="2" name="Afbeelding 1" descr="O:\Communicatie\Wendy Vervaart\Ontwerpen\Huisstijl nieuw\LOGO-GEMEENTE ETTEN-LEUR CMYK.jpg">
          <a:extLst>
            <a:ext uri="{FF2B5EF4-FFF2-40B4-BE49-F238E27FC236}">
              <a16:creationId xmlns:a16="http://schemas.microsoft.com/office/drawing/2014/main" id="{3EC71625-5A7D-4B9B-94EE-E08A6933576C}"/>
            </a:ext>
          </a:extLst>
        </xdr:cNvPr>
        <xdr:cNvPicPr/>
      </xdr:nvPicPr>
      <xdr:blipFill>
        <a:blip xmlns:r="http://schemas.openxmlformats.org/officeDocument/2006/relationships" r:embed="rId1" cstate="print"/>
        <a:srcRect/>
        <a:stretch>
          <a:fillRect/>
        </a:stretch>
      </xdr:blipFill>
      <xdr:spPr bwMode="auto">
        <a:xfrm>
          <a:off x="7324725" y="152401"/>
          <a:ext cx="2788285" cy="1314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116"/>
  <sheetViews>
    <sheetView tabSelected="1" topLeftCell="A58" zoomScale="130" zoomScaleNormal="130" workbookViewId="0">
      <selection activeCell="H67" sqref="H67"/>
    </sheetView>
  </sheetViews>
  <sheetFormatPr defaultColWidth="9.140625" defaultRowHeight="12" x14ac:dyDescent="0.25"/>
  <cols>
    <col min="1" max="1" width="56.5703125" style="8" customWidth="1"/>
    <col min="2" max="2" width="15.5703125" style="8" customWidth="1"/>
    <col min="3" max="3" width="15.42578125" style="16" customWidth="1"/>
    <col min="4" max="4" width="14.85546875" style="16" customWidth="1"/>
    <col min="5" max="5" width="18.42578125" style="16" customWidth="1"/>
    <col min="6" max="6" width="7.28515625" style="8" customWidth="1"/>
    <col min="7" max="16384" width="9.140625" style="8"/>
  </cols>
  <sheetData>
    <row r="1" spans="1:112" ht="27" customHeight="1" x14ac:dyDescent="0.25">
      <c r="A1" s="22" t="s">
        <v>6</v>
      </c>
      <c r="B1" s="22"/>
      <c r="C1" s="88"/>
      <c r="D1" s="88"/>
      <c r="E1" s="88"/>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row>
    <row r="2" spans="1:112" ht="103.7" customHeight="1" thickBot="1" x14ac:dyDescent="0.3">
      <c r="A2" s="21" t="s">
        <v>7</v>
      </c>
      <c r="B2" s="21"/>
      <c r="C2" s="88"/>
      <c r="D2" s="88"/>
      <c r="E2" s="88"/>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row>
    <row r="3" spans="1:112" ht="35.25" customHeight="1" x14ac:dyDescent="0.25">
      <c r="A3" s="89" t="s">
        <v>8</v>
      </c>
      <c r="B3" s="90"/>
      <c r="C3" s="1" t="s">
        <v>68</v>
      </c>
      <c r="D3" s="1" t="s">
        <v>74</v>
      </c>
      <c r="E3" s="2" t="s">
        <v>43</v>
      </c>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row>
    <row r="4" spans="1:112" ht="12" customHeight="1" x14ac:dyDescent="0.25">
      <c r="A4" s="86" t="s">
        <v>51</v>
      </c>
      <c r="B4" s="87"/>
      <c r="C4" s="40"/>
      <c r="D4" s="40"/>
      <c r="E4" s="41"/>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row>
    <row r="5" spans="1:112" ht="24.75" customHeight="1" x14ac:dyDescent="0.25">
      <c r="A5" s="84" t="s">
        <v>77</v>
      </c>
      <c r="B5" s="85"/>
      <c r="C5" s="3">
        <v>10</v>
      </c>
      <c r="D5" s="4">
        <v>0</v>
      </c>
      <c r="E5" s="7">
        <f>C5*D5</f>
        <v>0</v>
      </c>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row>
    <row r="6" spans="1:112" ht="12" customHeight="1" x14ac:dyDescent="0.25">
      <c r="A6" s="84" t="s">
        <v>79</v>
      </c>
      <c r="B6" s="85"/>
      <c r="C6" s="3">
        <v>1</v>
      </c>
      <c r="D6" s="4">
        <v>0</v>
      </c>
      <c r="E6" s="7">
        <f>C6*D6</f>
        <v>0</v>
      </c>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row>
    <row r="7" spans="1:112" ht="12" customHeight="1" x14ac:dyDescent="0.25">
      <c r="A7" s="84" t="s">
        <v>76</v>
      </c>
      <c r="B7" s="85"/>
      <c r="C7" s="3">
        <v>1</v>
      </c>
      <c r="D7" s="4">
        <v>0</v>
      </c>
      <c r="E7" s="7">
        <f t="shared" ref="E7:E14" si="0">C7*D7</f>
        <v>0</v>
      </c>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row>
    <row r="8" spans="1:112" ht="12" customHeight="1" x14ac:dyDescent="0.25">
      <c r="A8" s="84" t="s">
        <v>122</v>
      </c>
      <c r="B8" s="85"/>
      <c r="C8" s="3">
        <v>1</v>
      </c>
      <c r="D8" s="4">
        <v>0</v>
      </c>
      <c r="E8" s="7">
        <f t="shared" si="0"/>
        <v>0</v>
      </c>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row>
    <row r="9" spans="1:112" ht="12" customHeight="1" x14ac:dyDescent="0.25">
      <c r="A9" s="84" t="s">
        <v>123</v>
      </c>
      <c r="B9" s="85"/>
      <c r="C9" s="3">
        <v>1</v>
      </c>
      <c r="D9" s="4">
        <v>0</v>
      </c>
      <c r="E9" s="7">
        <f t="shared" ref="E9" si="1">C9*D9</f>
        <v>0</v>
      </c>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row>
    <row r="10" spans="1:112" ht="12" customHeight="1" x14ac:dyDescent="0.25">
      <c r="A10" s="84" t="s">
        <v>121</v>
      </c>
      <c r="B10" s="85"/>
      <c r="C10" s="3">
        <v>1</v>
      </c>
      <c r="D10" s="4">
        <v>0</v>
      </c>
      <c r="E10" s="7">
        <f t="shared" si="0"/>
        <v>0</v>
      </c>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row>
    <row r="11" spans="1:112" ht="12" customHeight="1" x14ac:dyDescent="0.25">
      <c r="A11" s="84" t="s">
        <v>120</v>
      </c>
      <c r="B11" s="85"/>
      <c r="C11" s="3">
        <v>2</v>
      </c>
      <c r="D11" s="4">
        <v>0</v>
      </c>
      <c r="E11" s="7">
        <f t="shared" ref="E11" si="2">C11*D11</f>
        <v>0</v>
      </c>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row>
    <row r="12" spans="1:112" ht="12" customHeight="1" x14ac:dyDescent="0.25">
      <c r="A12" s="84" t="s">
        <v>75</v>
      </c>
      <c r="B12" s="85"/>
      <c r="C12" s="3">
        <v>1</v>
      </c>
      <c r="D12" s="4">
        <v>0</v>
      </c>
      <c r="E12" s="7">
        <f t="shared" si="0"/>
        <v>0</v>
      </c>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row>
    <row r="13" spans="1:112" ht="12" customHeight="1" x14ac:dyDescent="0.25">
      <c r="A13" s="84" t="s">
        <v>83</v>
      </c>
      <c r="B13" s="85"/>
      <c r="C13" s="3">
        <v>1</v>
      </c>
      <c r="D13" s="4">
        <v>0</v>
      </c>
      <c r="E13" s="7">
        <f t="shared" si="0"/>
        <v>0</v>
      </c>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row>
    <row r="14" spans="1:112" ht="12" customHeight="1" x14ac:dyDescent="0.25">
      <c r="A14" s="84" t="s">
        <v>78</v>
      </c>
      <c r="B14" s="85"/>
      <c r="C14" s="3">
        <v>3</v>
      </c>
      <c r="D14" s="4">
        <v>0</v>
      </c>
      <c r="E14" s="7">
        <f t="shared" si="0"/>
        <v>0</v>
      </c>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row>
    <row r="15" spans="1:112" ht="12" customHeight="1" x14ac:dyDescent="0.25">
      <c r="A15" s="84" t="s">
        <v>80</v>
      </c>
      <c r="B15" s="85"/>
      <c r="C15" s="3">
        <v>1</v>
      </c>
      <c r="D15" s="4">
        <v>0</v>
      </c>
      <c r="E15" s="7">
        <f t="shared" ref="E15" si="3">C15*D15</f>
        <v>0</v>
      </c>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row>
    <row r="16" spans="1:112" ht="12" customHeight="1" x14ac:dyDescent="0.25">
      <c r="A16" s="86" t="s">
        <v>52</v>
      </c>
      <c r="B16" s="87"/>
      <c r="C16" s="40"/>
      <c r="D16" s="40"/>
      <c r="E16" s="41"/>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row>
    <row r="17" spans="1:112" ht="12" customHeight="1" x14ac:dyDescent="0.25">
      <c r="A17" s="84" t="s">
        <v>126</v>
      </c>
      <c r="B17" s="85"/>
      <c r="C17" s="3">
        <v>1</v>
      </c>
      <c r="D17" s="4">
        <v>0</v>
      </c>
      <c r="E17" s="7">
        <f t="shared" ref="E17:E18" si="4">C17*D17</f>
        <v>0</v>
      </c>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row>
    <row r="18" spans="1:112" ht="12" customHeight="1" x14ac:dyDescent="0.25">
      <c r="A18" s="84" t="s">
        <v>125</v>
      </c>
      <c r="B18" s="85"/>
      <c r="C18" s="3">
        <v>2</v>
      </c>
      <c r="D18" s="4">
        <v>0</v>
      </c>
      <c r="E18" s="7">
        <f t="shared" si="4"/>
        <v>0</v>
      </c>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row>
    <row r="19" spans="1:112" ht="12" customHeight="1" x14ac:dyDescent="0.25">
      <c r="A19" s="84" t="s">
        <v>120</v>
      </c>
      <c r="B19" s="85"/>
      <c r="C19" s="3">
        <v>1</v>
      </c>
      <c r="D19" s="4">
        <v>0</v>
      </c>
      <c r="E19" s="7">
        <f t="shared" ref="E19:E20" si="5">C19*D19</f>
        <v>0</v>
      </c>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row>
    <row r="20" spans="1:112" ht="12" customHeight="1" x14ac:dyDescent="0.25">
      <c r="A20" s="84" t="s">
        <v>124</v>
      </c>
      <c r="B20" s="85"/>
      <c r="C20" s="3">
        <v>2</v>
      </c>
      <c r="D20" s="4">
        <v>0</v>
      </c>
      <c r="E20" s="7">
        <f t="shared" si="5"/>
        <v>0</v>
      </c>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row>
    <row r="21" spans="1:112" ht="18" customHeight="1" thickBot="1" x14ac:dyDescent="0.3">
      <c r="A21" s="91" t="s">
        <v>47</v>
      </c>
      <c r="B21" s="92"/>
      <c r="C21" s="11">
        <f>C20+C19+C18+C17+C15+C14+C13+C12+C10+C8+C7+C6+C5</f>
        <v>26</v>
      </c>
      <c r="D21" s="69">
        <f>SUM(E6:E20)</f>
        <v>0</v>
      </c>
      <c r="E21" s="70"/>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row>
    <row r="22" spans="1:112" ht="15" customHeight="1" thickBot="1" x14ac:dyDescent="0.3">
      <c r="A22" s="9"/>
      <c r="B22" s="9"/>
      <c r="C22" s="12"/>
      <c r="D22" s="13"/>
      <c r="E22" s="13"/>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row>
    <row r="23" spans="1:112" ht="35.25" customHeight="1" x14ac:dyDescent="0.25">
      <c r="A23" s="93" t="s">
        <v>39</v>
      </c>
      <c r="B23" s="94"/>
      <c r="C23" s="27" t="s">
        <v>69</v>
      </c>
      <c r="D23" s="27" t="s">
        <v>44</v>
      </c>
      <c r="E23" s="28" t="s">
        <v>45</v>
      </c>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row>
    <row r="24" spans="1:112" ht="12" customHeight="1" x14ac:dyDescent="0.25">
      <c r="A24" s="79" t="s">
        <v>59</v>
      </c>
      <c r="B24" s="80"/>
      <c r="C24" s="40"/>
      <c r="D24" s="40"/>
      <c r="E24" s="41"/>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row>
    <row r="25" spans="1:112" ht="12" customHeight="1" x14ac:dyDescent="0.25">
      <c r="A25" s="81" t="s">
        <v>54</v>
      </c>
      <c r="B25" s="82"/>
      <c r="C25" s="25">
        <v>173</v>
      </c>
      <c r="D25" s="4">
        <v>0</v>
      </c>
      <c r="E25" s="7">
        <f>C25*D25</f>
        <v>0</v>
      </c>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row>
    <row r="26" spans="1:112" ht="12" customHeight="1" x14ac:dyDescent="0.25">
      <c r="A26" s="81" t="s">
        <v>16</v>
      </c>
      <c r="B26" s="82"/>
      <c r="C26" s="25">
        <v>10</v>
      </c>
      <c r="D26" s="4">
        <v>0</v>
      </c>
      <c r="E26" s="7">
        <f>C26*D26</f>
        <v>0</v>
      </c>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row>
    <row r="27" spans="1:112" ht="12" customHeight="1" x14ac:dyDescent="0.25">
      <c r="A27" s="81" t="s">
        <v>17</v>
      </c>
      <c r="B27" s="82"/>
      <c r="C27" s="25">
        <v>5</v>
      </c>
      <c r="D27" s="4">
        <v>0</v>
      </c>
      <c r="E27" s="7">
        <f t="shared" ref="E27:E33" si="6">C27*D27</f>
        <v>0</v>
      </c>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row>
    <row r="28" spans="1:112" ht="12" customHeight="1" x14ac:dyDescent="0.25">
      <c r="A28" s="83" t="s">
        <v>18</v>
      </c>
      <c r="B28" s="82"/>
      <c r="C28" s="25">
        <v>21</v>
      </c>
      <c r="D28" s="4">
        <v>0</v>
      </c>
      <c r="E28" s="7">
        <f t="shared" si="6"/>
        <v>0</v>
      </c>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row>
    <row r="29" spans="1:112" ht="12" customHeight="1" x14ac:dyDescent="0.25">
      <c r="A29" s="81" t="s">
        <v>21</v>
      </c>
      <c r="B29" s="82"/>
      <c r="C29" s="25">
        <v>9</v>
      </c>
      <c r="D29" s="4">
        <v>0</v>
      </c>
      <c r="E29" s="7">
        <f t="shared" si="6"/>
        <v>0</v>
      </c>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row>
    <row r="30" spans="1:112" ht="12" customHeight="1" x14ac:dyDescent="0.25">
      <c r="A30" s="81" t="s">
        <v>81</v>
      </c>
      <c r="B30" s="82"/>
      <c r="C30" s="25">
        <v>17</v>
      </c>
      <c r="D30" s="4">
        <v>0</v>
      </c>
      <c r="E30" s="7">
        <f t="shared" si="6"/>
        <v>0</v>
      </c>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row>
    <row r="31" spans="1:112" ht="12" customHeight="1" x14ac:dyDescent="0.25">
      <c r="A31" s="81" t="s">
        <v>22</v>
      </c>
      <c r="B31" s="82"/>
      <c r="C31" s="25">
        <v>29</v>
      </c>
      <c r="D31" s="4">
        <v>0</v>
      </c>
      <c r="E31" s="7">
        <f t="shared" si="6"/>
        <v>0</v>
      </c>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row>
    <row r="32" spans="1:112" ht="12" customHeight="1" x14ac:dyDescent="0.25">
      <c r="A32" s="81" t="s">
        <v>23</v>
      </c>
      <c r="B32" s="82"/>
      <c r="C32" s="25">
        <v>145</v>
      </c>
      <c r="D32" s="4">
        <v>0</v>
      </c>
      <c r="E32" s="7">
        <f t="shared" si="6"/>
        <v>0</v>
      </c>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row>
    <row r="33" spans="1:112" ht="12" customHeight="1" x14ac:dyDescent="0.25">
      <c r="A33" s="81" t="s">
        <v>19</v>
      </c>
      <c r="B33" s="82"/>
      <c r="C33" s="25">
        <v>32</v>
      </c>
      <c r="D33" s="4">
        <v>0</v>
      </c>
      <c r="E33" s="7">
        <f t="shared" si="6"/>
        <v>0</v>
      </c>
      <c r="F33" s="23"/>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row>
    <row r="34" spans="1:112" ht="12" customHeight="1" x14ac:dyDescent="0.25">
      <c r="A34" s="81" t="s">
        <v>20</v>
      </c>
      <c r="B34" s="82"/>
      <c r="C34" s="34">
        <v>52</v>
      </c>
      <c r="D34" s="4">
        <v>0</v>
      </c>
      <c r="E34" s="7">
        <f t="shared" ref="E34:E50" si="7">C34*D34</f>
        <v>0</v>
      </c>
      <c r="F34" s="23"/>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row>
    <row r="35" spans="1:112" ht="12" customHeight="1" x14ac:dyDescent="0.25">
      <c r="A35" s="81" t="s">
        <v>42</v>
      </c>
      <c r="B35" s="82"/>
      <c r="C35" s="25">
        <v>40</v>
      </c>
      <c r="D35" s="4">
        <v>0</v>
      </c>
      <c r="E35" s="7">
        <f t="shared" si="7"/>
        <v>0</v>
      </c>
      <c r="F35" s="23"/>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row>
    <row r="36" spans="1:112" ht="12" customHeight="1" x14ac:dyDescent="0.25">
      <c r="A36" s="81" t="s">
        <v>15</v>
      </c>
      <c r="B36" s="82"/>
      <c r="C36" s="25">
        <v>19</v>
      </c>
      <c r="D36" s="4">
        <v>0</v>
      </c>
      <c r="E36" s="7">
        <f t="shared" si="7"/>
        <v>0</v>
      </c>
      <c r="F36" s="23"/>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row>
    <row r="37" spans="1:112" ht="12" customHeight="1" x14ac:dyDescent="0.25">
      <c r="A37" s="81" t="s">
        <v>14</v>
      </c>
      <c r="B37" s="82"/>
      <c r="C37" s="25">
        <v>59</v>
      </c>
      <c r="D37" s="4">
        <v>0</v>
      </c>
      <c r="E37" s="7">
        <f t="shared" si="7"/>
        <v>0</v>
      </c>
      <c r="F37" s="23"/>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row>
    <row r="38" spans="1:112" ht="12" customHeight="1" x14ac:dyDescent="0.25">
      <c r="A38" s="81" t="s">
        <v>13</v>
      </c>
      <c r="B38" s="82"/>
      <c r="C38" s="25">
        <v>45</v>
      </c>
      <c r="D38" s="4">
        <v>0</v>
      </c>
      <c r="E38" s="7">
        <f t="shared" si="7"/>
        <v>0</v>
      </c>
      <c r="F38" s="23"/>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row>
    <row r="39" spans="1:112" ht="12" customHeight="1" x14ac:dyDescent="0.25">
      <c r="A39" s="81" t="s">
        <v>55</v>
      </c>
      <c r="B39" s="82"/>
      <c r="C39" s="25">
        <v>81</v>
      </c>
      <c r="D39" s="4">
        <v>0</v>
      </c>
      <c r="E39" s="7">
        <f t="shared" si="7"/>
        <v>0</v>
      </c>
      <c r="F39" s="23"/>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row>
    <row r="40" spans="1:112" ht="12" customHeight="1" x14ac:dyDescent="0.25">
      <c r="A40" s="81" t="s">
        <v>11</v>
      </c>
      <c r="B40" s="82"/>
      <c r="C40" s="25">
        <v>6</v>
      </c>
      <c r="D40" s="4">
        <v>0</v>
      </c>
      <c r="E40" s="7">
        <f t="shared" si="7"/>
        <v>0</v>
      </c>
      <c r="F40" s="23"/>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row>
    <row r="41" spans="1:112" ht="12" customHeight="1" x14ac:dyDescent="0.25">
      <c r="A41" s="81" t="s">
        <v>82</v>
      </c>
      <c r="B41" s="82"/>
      <c r="C41" s="25">
        <v>193</v>
      </c>
      <c r="D41" s="4">
        <v>0</v>
      </c>
      <c r="E41" s="7">
        <f t="shared" si="7"/>
        <v>0</v>
      </c>
      <c r="F41" s="23"/>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row>
    <row r="42" spans="1:112" ht="12" customHeight="1" x14ac:dyDescent="0.25">
      <c r="A42" s="81" t="s">
        <v>12</v>
      </c>
      <c r="B42" s="82"/>
      <c r="C42" s="25">
        <v>74</v>
      </c>
      <c r="D42" s="4">
        <v>0</v>
      </c>
      <c r="E42" s="7">
        <f>C42*D42</f>
        <v>0</v>
      </c>
      <c r="F42" s="23"/>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row>
    <row r="43" spans="1:112" ht="12" customHeight="1" x14ac:dyDescent="0.25">
      <c r="A43" s="79" t="s">
        <v>60</v>
      </c>
      <c r="B43" s="80"/>
      <c r="C43" s="42"/>
      <c r="D43" s="42"/>
      <c r="E43" s="43"/>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row>
    <row r="44" spans="1:112" ht="12" customHeight="1" x14ac:dyDescent="0.25">
      <c r="A44" s="95" t="s">
        <v>57</v>
      </c>
      <c r="B44" s="66"/>
      <c r="C44" s="25">
        <v>82</v>
      </c>
      <c r="D44" s="4">
        <v>0</v>
      </c>
      <c r="E44" s="7">
        <f t="shared" ref="E44" si="8">C44*D44</f>
        <v>0</v>
      </c>
      <c r="F44" s="23"/>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row>
    <row r="45" spans="1:112" ht="12" customHeight="1" x14ac:dyDescent="0.25">
      <c r="A45" s="81" t="s">
        <v>53</v>
      </c>
      <c r="B45" s="82"/>
      <c r="C45" s="25">
        <v>14</v>
      </c>
      <c r="D45" s="4">
        <v>0</v>
      </c>
      <c r="E45" s="7">
        <f>C45*D45</f>
        <v>0</v>
      </c>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row>
    <row r="46" spans="1:112" ht="12" customHeight="1" x14ac:dyDescent="0.25">
      <c r="A46" s="81" t="s">
        <v>56</v>
      </c>
      <c r="B46" s="82"/>
      <c r="C46" s="25">
        <v>5</v>
      </c>
      <c r="D46" s="4">
        <v>0</v>
      </c>
      <c r="E46" s="7">
        <f t="shared" ref="E46" si="9">C46*D46</f>
        <v>0</v>
      </c>
      <c r="F46" s="23"/>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row>
    <row r="47" spans="1:112" ht="12" customHeight="1" x14ac:dyDescent="0.25">
      <c r="A47" s="95" t="s">
        <v>58</v>
      </c>
      <c r="B47" s="66"/>
      <c r="C47" s="25">
        <v>26</v>
      </c>
      <c r="D47" s="4">
        <v>0</v>
      </c>
      <c r="E47" s="7">
        <f t="shared" si="7"/>
        <v>0</v>
      </c>
      <c r="F47" s="23"/>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row>
    <row r="48" spans="1:112" ht="12" customHeight="1" x14ac:dyDescent="0.25">
      <c r="A48" s="81" t="s">
        <v>67</v>
      </c>
      <c r="B48" s="82"/>
      <c r="C48" s="25">
        <v>484</v>
      </c>
      <c r="D48" s="4">
        <v>0</v>
      </c>
      <c r="E48" s="7">
        <f t="shared" ref="E48" si="10">C48*D48</f>
        <v>0</v>
      </c>
      <c r="F48" s="23"/>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row>
    <row r="49" spans="1:112" ht="24" x14ac:dyDescent="0.25">
      <c r="A49" s="96" t="s">
        <v>41</v>
      </c>
      <c r="B49" s="97"/>
      <c r="C49" s="35" t="s">
        <v>49</v>
      </c>
      <c r="D49" s="29" t="s">
        <v>73</v>
      </c>
      <c r="E49" s="36" t="s">
        <v>45</v>
      </c>
      <c r="F49" s="23"/>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row>
    <row r="50" spans="1:112" ht="12" customHeight="1" x14ac:dyDescent="0.25">
      <c r="A50" s="83" t="s">
        <v>10</v>
      </c>
      <c r="B50" s="82"/>
      <c r="C50" s="34">
        <v>50</v>
      </c>
      <c r="D50" s="26">
        <v>0</v>
      </c>
      <c r="E50" s="37">
        <f t="shared" si="7"/>
        <v>0</v>
      </c>
      <c r="F50" s="23"/>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row>
    <row r="51" spans="1:112" ht="36" x14ac:dyDescent="0.25">
      <c r="A51" s="98" t="s">
        <v>71</v>
      </c>
      <c r="B51" s="99"/>
      <c r="C51" s="30" t="s">
        <v>70</v>
      </c>
      <c r="D51" s="29" t="s">
        <v>72</v>
      </c>
      <c r="E51" s="31" t="s">
        <v>45</v>
      </c>
      <c r="F51" s="23"/>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row>
    <row r="52" spans="1:112" ht="12" customHeight="1" x14ac:dyDescent="0.25">
      <c r="A52" s="79" t="s">
        <v>61</v>
      </c>
      <c r="B52" s="80"/>
      <c r="C52" s="40"/>
      <c r="D52" s="40"/>
      <c r="E52" s="41"/>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row>
    <row r="53" spans="1:112" ht="12" customHeight="1" x14ac:dyDescent="0.25">
      <c r="A53" s="100" t="s">
        <v>38</v>
      </c>
      <c r="B53" s="85"/>
      <c r="C53" s="32">
        <v>746</v>
      </c>
      <c r="D53" s="33">
        <v>0</v>
      </c>
      <c r="E53" s="38">
        <f>C53*D53</f>
        <v>0</v>
      </c>
      <c r="F53" s="23"/>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row>
    <row r="54" spans="1:112" ht="12" customHeight="1" x14ac:dyDescent="0.25">
      <c r="A54" s="95" t="s">
        <v>24</v>
      </c>
      <c r="B54" s="66"/>
      <c r="C54" s="25">
        <v>21</v>
      </c>
      <c r="D54" s="4">
        <v>0</v>
      </c>
      <c r="E54" s="7">
        <f>C54*D54</f>
        <v>0</v>
      </c>
      <c r="F54" s="23"/>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row>
    <row r="55" spans="1:112" ht="12" customHeight="1" x14ac:dyDescent="0.25">
      <c r="A55" s="95" t="s">
        <v>25</v>
      </c>
      <c r="B55" s="66"/>
      <c r="C55" s="25">
        <v>51</v>
      </c>
      <c r="D55" s="4">
        <v>0</v>
      </c>
      <c r="E55" s="7">
        <f t="shared" ref="E55:E61" si="11">C55*D55</f>
        <v>0</v>
      </c>
      <c r="F55" s="23"/>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row>
    <row r="56" spans="1:112" ht="12" customHeight="1" x14ac:dyDescent="0.25">
      <c r="A56" s="101" t="s">
        <v>26</v>
      </c>
      <c r="B56" s="66"/>
      <c r="C56" s="25">
        <v>5</v>
      </c>
      <c r="D56" s="4">
        <v>0</v>
      </c>
      <c r="E56" s="7">
        <f t="shared" si="11"/>
        <v>0</v>
      </c>
      <c r="F56" s="23"/>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row>
    <row r="57" spans="1:112" ht="12" customHeight="1" x14ac:dyDescent="0.25">
      <c r="A57" s="95" t="s">
        <v>27</v>
      </c>
      <c r="B57" s="66"/>
      <c r="C57" s="25">
        <v>76</v>
      </c>
      <c r="D57" s="4">
        <v>0</v>
      </c>
      <c r="E57" s="7">
        <f t="shared" si="11"/>
        <v>0</v>
      </c>
      <c r="F57" s="23"/>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row>
    <row r="58" spans="1:112" ht="12" customHeight="1" x14ac:dyDescent="0.25">
      <c r="A58" s="95" t="s">
        <v>28</v>
      </c>
      <c r="B58" s="66"/>
      <c r="C58" s="25">
        <v>38</v>
      </c>
      <c r="D58" s="4">
        <v>0</v>
      </c>
      <c r="E58" s="7">
        <f t="shared" si="11"/>
        <v>0</v>
      </c>
      <c r="F58" s="23"/>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row>
    <row r="59" spans="1:112" ht="12" customHeight="1" x14ac:dyDescent="0.25">
      <c r="A59" s="95" t="s">
        <v>29</v>
      </c>
      <c r="B59" s="66"/>
      <c r="C59" s="25">
        <v>82</v>
      </c>
      <c r="D59" s="4">
        <v>0</v>
      </c>
      <c r="E59" s="7">
        <f t="shared" si="11"/>
        <v>0</v>
      </c>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row>
    <row r="60" spans="1:112" ht="12" customHeight="1" x14ac:dyDescent="0.25">
      <c r="A60" s="95" t="s">
        <v>30</v>
      </c>
      <c r="B60" s="66"/>
      <c r="C60" s="25">
        <v>857</v>
      </c>
      <c r="D60" s="4">
        <v>0</v>
      </c>
      <c r="E60" s="7">
        <f t="shared" si="11"/>
        <v>0</v>
      </c>
      <c r="F60" s="23"/>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row>
    <row r="61" spans="1:112" ht="12" customHeight="1" x14ac:dyDescent="0.25">
      <c r="A61" s="95" t="s">
        <v>31</v>
      </c>
      <c r="B61" s="66"/>
      <c r="C61" s="25">
        <v>158</v>
      </c>
      <c r="D61" s="4">
        <v>0</v>
      </c>
      <c r="E61" s="7">
        <f t="shared" si="11"/>
        <v>0</v>
      </c>
      <c r="F61" s="23"/>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row>
    <row r="62" spans="1:112" ht="12" customHeight="1" x14ac:dyDescent="0.25">
      <c r="A62" s="104" t="s">
        <v>32</v>
      </c>
      <c r="B62" s="105"/>
      <c r="C62" s="25">
        <v>102</v>
      </c>
      <c r="D62" s="4">
        <v>0</v>
      </c>
      <c r="E62" s="7">
        <f t="shared" ref="E62:E67" si="12">C62*D62</f>
        <v>0</v>
      </c>
      <c r="F62" s="23"/>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row>
    <row r="63" spans="1:112" ht="12" customHeight="1" x14ac:dyDescent="0.25">
      <c r="A63" s="95" t="s">
        <v>33</v>
      </c>
      <c r="B63" s="66"/>
      <c r="C63" s="25">
        <v>186</v>
      </c>
      <c r="D63" s="4">
        <v>0</v>
      </c>
      <c r="E63" s="7">
        <f t="shared" si="12"/>
        <v>0</v>
      </c>
      <c r="F63" s="23"/>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row>
    <row r="64" spans="1:112" ht="12" customHeight="1" x14ac:dyDescent="0.25">
      <c r="A64" s="95" t="s">
        <v>34</v>
      </c>
      <c r="B64" s="66"/>
      <c r="C64" s="25">
        <v>6</v>
      </c>
      <c r="D64" s="4">
        <v>0</v>
      </c>
      <c r="E64" s="7">
        <f t="shared" si="12"/>
        <v>0</v>
      </c>
      <c r="F64" s="23"/>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row>
    <row r="65" spans="1:112" ht="12" customHeight="1" x14ac:dyDescent="0.25">
      <c r="A65" s="95" t="s">
        <v>35</v>
      </c>
      <c r="B65" s="66"/>
      <c r="C65" s="25">
        <v>1338</v>
      </c>
      <c r="D65" s="4">
        <v>0</v>
      </c>
      <c r="E65" s="7">
        <f t="shared" si="12"/>
        <v>0</v>
      </c>
      <c r="F65" s="23"/>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row>
    <row r="66" spans="1:112" ht="12" customHeight="1" x14ac:dyDescent="0.25">
      <c r="A66" s="95" t="s">
        <v>36</v>
      </c>
      <c r="B66" s="66"/>
      <c r="C66" s="25">
        <v>54</v>
      </c>
      <c r="D66" s="4">
        <v>0</v>
      </c>
      <c r="E66" s="7">
        <f t="shared" si="12"/>
        <v>0</v>
      </c>
      <c r="F66" s="23"/>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row>
    <row r="67" spans="1:112" ht="12" customHeight="1" x14ac:dyDescent="0.25">
      <c r="A67" s="81" t="s">
        <v>37</v>
      </c>
      <c r="B67" s="82"/>
      <c r="C67" s="25">
        <v>1332</v>
      </c>
      <c r="D67" s="4">
        <v>0</v>
      </c>
      <c r="E67" s="7">
        <f t="shared" si="12"/>
        <v>0</v>
      </c>
      <c r="F67" s="23"/>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row>
    <row r="68" spans="1:112" ht="12" customHeight="1" x14ac:dyDescent="0.25">
      <c r="A68" s="102" t="s">
        <v>127</v>
      </c>
      <c r="B68" s="103"/>
      <c r="C68" s="48"/>
      <c r="D68" s="49"/>
      <c r="E68" s="37"/>
      <c r="F68" s="23"/>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row>
    <row r="69" spans="1:112" ht="12" customHeight="1" x14ac:dyDescent="0.25">
      <c r="A69" s="47" t="s">
        <v>84</v>
      </c>
      <c r="B69" s="45" t="s">
        <v>85</v>
      </c>
      <c r="C69" s="52">
        <v>0.39100000000000001</v>
      </c>
      <c r="D69" s="50">
        <v>0</v>
      </c>
      <c r="E69" s="7">
        <f>C69*D69</f>
        <v>0</v>
      </c>
      <c r="F69" s="23"/>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row>
    <row r="70" spans="1:112" ht="12" customHeight="1" x14ac:dyDescent="0.25">
      <c r="A70" s="47" t="s">
        <v>86</v>
      </c>
      <c r="B70" s="45" t="s">
        <v>87</v>
      </c>
      <c r="C70" s="52">
        <v>8.3000000000000004E-2</v>
      </c>
      <c r="D70" s="50">
        <v>0</v>
      </c>
      <c r="E70" s="7">
        <f t="shared" ref="E70:E94" si="13">C70*D70</f>
        <v>0</v>
      </c>
      <c r="F70" s="23"/>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row>
    <row r="71" spans="1:112" ht="12" customHeight="1" x14ac:dyDescent="0.25">
      <c r="A71" s="47" t="s">
        <v>88</v>
      </c>
      <c r="B71" s="45" t="s">
        <v>89</v>
      </c>
      <c r="C71" s="52">
        <v>5.2370000000000001</v>
      </c>
      <c r="D71" s="50">
        <v>0</v>
      </c>
      <c r="E71" s="7">
        <f t="shared" si="13"/>
        <v>0</v>
      </c>
      <c r="F71" s="23"/>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row>
    <row r="72" spans="1:112" ht="12" customHeight="1" x14ac:dyDescent="0.25">
      <c r="A72" s="47" t="s">
        <v>90</v>
      </c>
      <c r="B72" s="45" t="s">
        <v>85</v>
      </c>
      <c r="C72" s="52">
        <v>1.4E-2</v>
      </c>
      <c r="D72" s="50">
        <v>0</v>
      </c>
      <c r="E72" s="7">
        <f t="shared" si="13"/>
        <v>0</v>
      </c>
      <c r="F72" s="23"/>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row>
    <row r="73" spans="1:112" ht="12" customHeight="1" x14ac:dyDescent="0.25">
      <c r="A73" s="47" t="s">
        <v>91</v>
      </c>
      <c r="B73" s="45" t="s">
        <v>92</v>
      </c>
      <c r="C73" s="52">
        <v>2.5779999999999998</v>
      </c>
      <c r="D73" s="50">
        <v>0</v>
      </c>
      <c r="E73" s="7">
        <f t="shared" si="13"/>
        <v>0</v>
      </c>
      <c r="F73" s="23"/>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row>
    <row r="74" spans="1:112" ht="12" customHeight="1" x14ac:dyDescent="0.25">
      <c r="A74" s="47" t="s">
        <v>93</v>
      </c>
      <c r="B74" s="45" t="s">
        <v>85</v>
      </c>
      <c r="C74" s="52">
        <v>1.486</v>
      </c>
      <c r="D74" s="50">
        <v>0</v>
      </c>
      <c r="E74" s="7">
        <f t="shared" si="13"/>
        <v>0</v>
      </c>
      <c r="F74" s="23"/>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row>
    <row r="75" spans="1:112" ht="12" customHeight="1" x14ac:dyDescent="0.25">
      <c r="A75" s="47" t="s">
        <v>94</v>
      </c>
      <c r="B75" s="45" t="s">
        <v>85</v>
      </c>
      <c r="C75" s="52">
        <v>0.495</v>
      </c>
      <c r="D75" s="50">
        <v>0</v>
      </c>
      <c r="E75" s="7">
        <f t="shared" si="13"/>
        <v>0</v>
      </c>
      <c r="F75" s="23"/>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row>
    <row r="76" spans="1:112" ht="12" customHeight="1" x14ac:dyDescent="0.25">
      <c r="A76" s="47" t="s">
        <v>95</v>
      </c>
      <c r="B76" s="45" t="s">
        <v>96</v>
      </c>
      <c r="C76" s="52">
        <v>0.128</v>
      </c>
      <c r="D76" s="50">
        <v>0</v>
      </c>
      <c r="E76" s="7">
        <f t="shared" si="13"/>
        <v>0</v>
      </c>
      <c r="F76" s="23"/>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row>
    <row r="77" spans="1:112" ht="12" customHeight="1" x14ac:dyDescent="0.25">
      <c r="A77" s="47" t="s">
        <v>97</v>
      </c>
      <c r="B77" s="45" t="s">
        <v>85</v>
      </c>
      <c r="C77" s="52">
        <v>1.431</v>
      </c>
      <c r="D77" s="50">
        <v>0</v>
      </c>
      <c r="E77" s="7">
        <f t="shared" si="13"/>
        <v>0</v>
      </c>
      <c r="F77" s="23"/>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row>
    <row r="78" spans="1:112" ht="12" customHeight="1" x14ac:dyDescent="0.25">
      <c r="A78" s="47" t="s">
        <v>98</v>
      </c>
      <c r="B78" s="45" t="s">
        <v>96</v>
      </c>
      <c r="C78" s="52">
        <v>1.778</v>
      </c>
      <c r="D78" s="50">
        <v>0</v>
      </c>
      <c r="E78" s="7">
        <f t="shared" si="13"/>
        <v>0</v>
      </c>
      <c r="F78" s="23"/>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row>
    <row r="79" spans="1:112" ht="12" customHeight="1" x14ac:dyDescent="0.25">
      <c r="A79" s="47" t="s">
        <v>99</v>
      </c>
      <c r="B79" s="45" t="s">
        <v>96</v>
      </c>
      <c r="C79" s="52">
        <v>2.3479999999999999</v>
      </c>
      <c r="D79" s="50">
        <v>0</v>
      </c>
      <c r="E79" s="7">
        <f t="shared" si="13"/>
        <v>0</v>
      </c>
      <c r="F79" s="23"/>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row>
    <row r="80" spans="1:112" ht="12" customHeight="1" x14ac:dyDescent="0.25">
      <c r="A80" s="47" t="s">
        <v>100</v>
      </c>
      <c r="B80" s="45" t="s">
        <v>85</v>
      </c>
      <c r="C80" s="52">
        <v>1.704</v>
      </c>
      <c r="D80" s="50">
        <v>0</v>
      </c>
      <c r="E80" s="7">
        <f t="shared" si="13"/>
        <v>0</v>
      </c>
      <c r="F80" s="23"/>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row>
    <row r="81" spans="1:112" ht="12" customHeight="1" x14ac:dyDescent="0.25">
      <c r="A81" s="47" t="s">
        <v>101</v>
      </c>
      <c r="B81" s="45" t="s">
        <v>102</v>
      </c>
      <c r="C81" s="52">
        <v>0.33800000000000002</v>
      </c>
      <c r="D81" s="50">
        <v>0</v>
      </c>
      <c r="E81" s="7">
        <f t="shared" si="13"/>
        <v>0</v>
      </c>
      <c r="F81" s="23"/>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row>
    <row r="82" spans="1:112" ht="12" customHeight="1" x14ac:dyDescent="0.25">
      <c r="A82" s="47" t="s">
        <v>103</v>
      </c>
      <c r="B82" s="45" t="s">
        <v>104</v>
      </c>
      <c r="C82" s="52">
        <v>9.0470000000000006</v>
      </c>
      <c r="D82" s="50">
        <v>0</v>
      </c>
      <c r="E82" s="7">
        <f t="shared" si="13"/>
        <v>0</v>
      </c>
      <c r="F82" s="23"/>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row>
    <row r="83" spans="1:112" ht="12" customHeight="1" x14ac:dyDescent="0.25">
      <c r="A83" s="47" t="s">
        <v>105</v>
      </c>
      <c r="B83" s="45" t="s">
        <v>85</v>
      </c>
      <c r="C83" s="52">
        <v>0.53600000000000003</v>
      </c>
      <c r="D83" s="50">
        <v>0</v>
      </c>
      <c r="E83" s="7">
        <f t="shared" si="13"/>
        <v>0</v>
      </c>
      <c r="F83" s="23"/>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row>
    <row r="84" spans="1:112" ht="12" customHeight="1" x14ac:dyDescent="0.25">
      <c r="A84" s="47" t="s">
        <v>106</v>
      </c>
      <c r="B84" s="45" t="s">
        <v>107</v>
      </c>
      <c r="C84" s="52">
        <v>0.84099999999999997</v>
      </c>
      <c r="D84" s="50">
        <v>0</v>
      </c>
      <c r="E84" s="7">
        <f t="shared" si="13"/>
        <v>0</v>
      </c>
      <c r="F84" s="23"/>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row>
    <row r="85" spans="1:112" ht="12" customHeight="1" x14ac:dyDescent="0.25">
      <c r="A85" s="47" t="s">
        <v>108</v>
      </c>
      <c r="B85" s="45" t="s">
        <v>85</v>
      </c>
      <c r="C85" s="52">
        <v>0.32600000000000001</v>
      </c>
      <c r="D85" s="50">
        <v>0</v>
      </c>
      <c r="E85" s="7">
        <f t="shared" si="13"/>
        <v>0</v>
      </c>
      <c r="F85" s="23"/>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row>
    <row r="86" spans="1:112" ht="12" customHeight="1" x14ac:dyDescent="0.25">
      <c r="A86" s="47" t="s">
        <v>109</v>
      </c>
      <c r="B86" s="45" t="s">
        <v>102</v>
      </c>
      <c r="C86" s="52">
        <v>0.34</v>
      </c>
      <c r="D86" s="50">
        <v>0</v>
      </c>
      <c r="E86" s="7">
        <f t="shared" si="13"/>
        <v>0</v>
      </c>
      <c r="F86" s="23"/>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row>
    <row r="87" spans="1:112" ht="12" customHeight="1" x14ac:dyDescent="0.25">
      <c r="A87" s="47" t="s">
        <v>110</v>
      </c>
      <c r="B87" s="45" t="s">
        <v>111</v>
      </c>
      <c r="C87" s="52">
        <v>4.4370000000000003</v>
      </c>
      <c r="D87" s="50">
        <v>0</v>
      </c>
      <c r="E87" s="7">
        <f t="shared" si="13"/>
        <v>0</v>
      </c>
      <c r="F87" s="23"/>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row>
    <row r="88" spans="1:112" ht="12" customHeight="1" x14ac:dyDescent="0.25">
      <c r="A88" s="47" t="s">
        <v>112</v>
      </c>
      <c r="B88" s="45" t="s">
        <v>85</v>
      </c>
      <c r="C88" s="52">
        <v>0.30499999999999999</v>
      </c>
      <c r="D88" s="50">
        <v>0</v>
      </c>
      <c r="E88" s="7">
        <f t="shared" si="13"/>
        <v>0</v>
      </c>
      <c r="F88" s="23"/>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row>
    <row r="89" spans="1:112" ht="12" customHeight="1" x14ac:dyDescent="0.25">
      <c r="A89" s="47" t="s">
        <v>113</v>
      </c>
      <c r="B89" s="45" t="s">
        <v>85</v>
      </c>
      <c r="C89" s="52">
        <v>0.71699999999999997</v>
      </c>
      <c r="D89" s="50">
        <v>0</v>
      </c>
      <c r="E89" s="7">
        <f t="shared" si="13"/>
        <v>0</v>
      </c>
      <c r="F89" s="23"/>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row>
    <row r="90" spans="1:112" ht="12" customHeight="1" x14ac:dyDescent="0.25">
      <c r="A90" s="47" t="s">
        <v>114</v>
      </c>
      <c r="B90" s="45" t="s">
        <v>104</v>
      </c>
      <c r="C90" s="52">
        <v>12.281000000000001</v>
      </c>
      <c r="D90" s="50">
        <v>0</v>
      </c>
      <c r="E90" s="7">
        <f t="shared" si="13"/>
        <v>0</v>
      </c>
      <c r="F90" s="23"/>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row>
    <row r="91" spans="1:112" ht="12" customHeight="1" x14ac:dyDescent="0.25">
      <c r="A91" s="47" t="s">
        <v>115</v>
      </c>
      <c r="B91" s="45" t="s">
        <v>96</v>
      </c>
      <c r="C91" s="108">
        <v>0.01</v>
      </c>
      <c r="D91" s="50">
        <v>0</v>
      </c>
      <c r="E91" s="7">
        <f t="shared" si="13"/>
        <v>0</v>
      </c>
      <c r="F91" s="23"/>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row>
    <row r="92" spans="1:112" ht="12" customHeight="1" x14ac:dyDescent="0.25">
      <c r="A92" s="47" t="s">
        <v>116</v>
      </c>
      <c r="B92" s="45" t="s">
        <v>117</v>
      </c>
      <c r="C92" s="52">
        <v>21.158000000000001</v>
      </c>
      <c r="D92" s="50">
        <v>0</v>
      </c>
      <c r="E92" s="7">
        <f t="shared" si="13"/>
        <v>0</v>
      </c>
      <c r="F92" s="23"/>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row>
    <row r="93" spans="1:112" ht="12" customHeight="1" x14ac:dyDescent="0.25">
      <c r="A93" s="47" t="s">
        <v>118</v>
      </c>
      <c r="B93" s="45" t="s">
        <v>96</v>
      </c>
      <c r="C93" s="108">
        <v>0.05</v>
      </c>
      <c r="D93" s="50">
        <v>0</v>
      </c>
      <c r="E93" s="7">
        <f t="shared" si="13"/>
        <v>0</v>
      </c>
      <c r="F93" s="23"/>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row>
    <row r="94" spans="1:112" ht="12" customHeight="1" x14ac:dyDescent="0.25">
      <c r="A94" s="110" t="s">
        <v>119</v>
      </c>
      <c r="B94" s="46"/>
      <c r="C94" s="109">
        <v>0</v>
      </c>
      <c r="D94" s="50">
        <v>0</v>
      </c>
      <c r="E94" s="7">
        <f t="shared" si="13"/>
        <v>0</v>
      </c>
      <c r="F94" s="23"/>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row>
    <row r="95" spans="1:112" ht="12" customHeight="1" x14ac:dyDescent="0.25">
      <c r="A95" s="79" t="s">
        <v>62</v>
      </c>
      <c r="B95" s="80"/>
      <c r="C95" s="51"/>
      <c r="D95" s="42"/>
      <c r="E95" s="43"/>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row>
    <row r="96" spans="1:112" ht="12" customHeight="1" x14ac:dyDescent="0.25">
      <c r="A96" s="95" t="s">
        <v>65</v>
      </c>
      <c r="B96" s="66"/>
      <c r="C96" s="25">
        <v>250</v>
      </c>
      <c r="D96" s="4">
        <v>0</v>
      </c>
      <c r="E96" s="7">
        <f>C96*D96</f>
        <v>0</v>
      </c>
      <c r="F96" s="23"/>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row>
    <row r="97" spans="1:112" ht="12" customHeight="1" x14ac:dyDescent="0.25">
      <c r="A97" s="100" t="s">
        <v>64</v>
      </c>
      <c r="B97" s="85"/>
      <c r="C97" s="32">
        <v>80</v>
      </c>
      <c r="D97" s="33">
        <v>0</v>
      </c>
      <c r="E97" s="38">
        <f>C97*D97</f>
        <v>0</v>
      </c>
      <c r="F97" s="23"/>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row>
    <row r="98" spans="1:112" ht="12" customHeight="1" x14ac:dyDescent="0.25">
      <c r="A98" s="95" t="s">
        <v>63</v>
      </c>
      <c r="B98" s="66"/>
      <c r="C98" s="25">
        <v>85</v>
      </c>
      <c r="D98" s="4">
        <v>0</v>
      </c>
      <c r="E98" s="7">
        <f t="shared" ref="E98" si="14">C98*D98</f>
        <v>0</v>
      </c>
      <c r="F98" s="23"/>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row>
    <row r="99" spans="1:112" ht="12" customHeight="1" x14ac:dyDescent="0.25">
      <c r="A99" s="95" t="s">
        <v>66</v>
      </c>
      <c r="B99" s="66"/>
      <c r="C99" s="25">
        <v>351</v>
      </c>
      <c r="D99" s="4">
        <v>0</v>
      </c>
      <c r="E99" s="7">
        <f>C99*D99</f>
        <v>0</v>
      </c>
      <c r="F99" s="23"/>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row>
    <row r="100" spans="1:112" ht="29.25" customHeight="1" thickBot="1" x14ac:dyDescent="0.3">
      <c r="A100" s="91" t="s">
        <v>48</v>
      </c>
      <c r="B100" s="92"/>
      <c r="C100" s="11"/>
      <c r="D100" s="69">
        <f>SUM(E25:E99)</f>
        <v>0</v>
      </c>
      <c r="E100" s="70"/>
      <c r="F100" s="23"/>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row>
    <row r="101" spans="1:112" ht="15" customHeight="1" x14ac:dyDescent="0.25">
      <c r="A101" s="78" t="s">
        <v>9</v>
      </c>
      <c r="B101" s="78"/>
      <c r="C101" s="78"/>
      <c r="D101" s="78"/>
      <c r="E101" s="78"/>
      <c r="F101" s="23"/>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row>
    <row r="102" spans="1:112" ht="15" customHeight="1" x14ac:dyDescent="0.25">
      <c r="A102" s="71" t="s">
        <v>40</v>
      </c>
      <c r="B102" s="71"/>
      <c r="C102" s="71"/>
      <c r="D102" s="71"/>
      <c r="E102" s="71"/>
      <c r="F102" s="23"/>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row>
    <row r="103" spans="1:112" ht="15" customHeight="1" thickBot="1" x14ac:dyDescent="0.3">
      <c r="A103" s="39" t="s">
        <v>50</v>
      </c>
      <c r="B103" s="39"/>
      <c r="C103" s="39"/>
      <c r="D103" s="39"/>
      <c r="E103" s="39"/>
      <c r="F103" s="23"/>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row>
    <row r="104" spans="1:112" ht="27" customHeight="1" thickBot="1" x14ac:dyDescent="0.3">
      <c r="A104" s="106" t="s">
        <v>46</v>
      </c>
      <c r="B104" s="107"/>
      <c r="C104" s="75">
        <f>SUM(D100+D21)</f>
        <v>0</v>
      </c>
      <c r="D104" s="76"/>
      <c r="E104" s="77"/>
      <c r="F104" s="23"/>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row>
    <row r="105" spans="1:112" s="17" customFormat="1" x14ac:dyDescent="0.25">
      <c r="A105" s="18"/>
      <c r="B105" s="44"/>
      <c r="C105" s="19"/>
      <c r="D105" s="20"/>
      <c r="E105" s="20"/>
      <c r="F105" s="24"/>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row>
    <row r="106" spans="1:112" ht="130.5" customHeight="1" x14ac:dyDescent="0.25">
      <c r="A106" s="72" t="s">
        <v>5</v>
      </c>
      <c r="B106" s="73"/>
      <c r="C106" s="73"/>
      <c r="D106" s="73"/>
      <c r="E106" s="74"/>
      <c r="F106" s="23"/>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row>
    <row r="107" spans="1:112" ht="12.75" thickBot="1" x14ac:dyDescent="0.3">
      <c r="A107" s="10"/>
      <c r="B107" s="10"/>
      <c r="C107" s="14"/>
      <c r="D107" s="15"/>
      <c r="E107" s="15"/>
      <c r="F107" s="23"/>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row>
    <row r="108" spans="1:112" x14ac:dyDescent="0.25">
      <c r="A108" s="62" t="s">
        <v>4</v>
      </c>
      <c r="B108" s="63"/>
      <c r="C108" s="63"/>
      <c r="D108" s="63"/>
      <c r="E108" s="64"/>
      <c r="F108" s="23"/>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row>
    <row r="109" spans="1:112" ht="12" customHeight="1" x14ac:dyDescent="0.25">
      <c r="A109" s="65"/>
      <c r="B109" s="66"/>
      <c r="C109" s="56"/>
      <c r="D109" s="57"/>
      <c r="E109" s="58"/>
      <c r="F109" s="23"/>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row>
    <row r="110" spans="1:112" ht="12" customHeight="1" x14ac:dyDescent="0.25">
      <c r="A110" s="65" t="s">
        <v>0</v>
      </c>
      <c r="B110" s="66"/>
      <c r="C110" s="53"/>
      <c r="D110" s="54"/>
      <c r="E110" s="55"/>
      <c r="F110" s="23"/>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row>
    <row r="111" spans="1:112" ht="12" customHeight="1" x14ac:dyDescent="0.25">
      <c r="A111" s="65"/>
      <c r="B111" s="66"/>
      <c r="C111" s="56"/>
      <c r="D111" s="57"/>
      <c r="E111" s="58"/>
      <c r="F111" s="23"/>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row>
    <row r="112" spans="1:112" ht="12" customHeight="1" x14ac:dyDescent="0.25">
      <c r="A112" s="65" t="s">
        <v>1</v>
      </c>
      <c r="B112" s="66"/>
      <c r="C112" s="53"/>
      <c r="D112" s="54"/>
      <c r="E112" s="55"/>
      <c r="F112" s="23"/>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row>
    <row r="113" spans="1:112" ht="12" customHeight="1" x14ac:dyDescent="0.25">
      <c r="A113" s="65"/>
      <c r="B113" s="66"/>
      <c r="C113" s="56"/>
      <c r="D113" s="57"/>
      <c r="E113" s="58"/>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row>
    <row r="114" spans="1:112" ht="12" customHeight="1" x14ac:dyDescent="0.25">
      <c r="A114" s="65" t="s">
        <v>2</v>
      </c>
      <c r="B114" s="66"/>
      <c r="C114" s="53"/>
      <c r="D114" s="54"/>
      <c r="E114" s="55"/>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row>
    <row r="115" spans="1:112" ht="12" customHeight="1" x14ac:dyDescent="0.25">
      <c r="A115" s="65"/>
      <c r="B115" s="66"/>
      <c r="C115" s="56"/>
      <c r="D115" s="57"/>
      <c r="E115" s="58"/>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row>
    <row r="116" spans="1:112" ht="12" customHeight="1" thickBot="1" x14ac:dyDescent="0.3">
      <c r="A116" s="67" t="s">
        <v>3</v>
      </c>
      <c r="B116" s="68"/>
      <c r="C116" s="59"/>
      <c r="D116" s="60"/>
      <c r="E116" s="61"/>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row>
  </sheetData>
  <protectedRanges>
    <protectedRange sqref="A1:B1 C110 A108:B108 C112 C114 C116 D44:D51 D96:D99 D17:D20 D25:D42 D53:D94 D5:D15" name="Bereik1"/>
  </protectedRanges>
  <mergeCells count="96">
    <mergeCell ref="A100:B100"/>
    <mergeCell ref="A104:B104"/>
    <mergeCell ref="A109:B109"/>
    <mergeCell ref="A110:B110"/>
    <mergeCell ref="A111:B111"/>
    <mergeCell ref="A95:B95"/>
    <mergeCell ref="A96:B96"/>
    <mergeCell ref="A97:B97"/>
    <mergeCell ref="A98:B98"/>
    <mergeCell ref="A99:B99"/>
    <mergeCell ref="A59:B59"/>
    <mergeCell ref="A60:B60"/>
    <mergeCell ref="A61:B61"/>
    <mergeCell ref="A68:B68"/>
    <mergeCell ref="A62:B62"/>
    <mergeCell ref="A63:B63"/>
    <mergeCell ref="A64:B64"/>
    <mergeCell ref="A65:B65"/>
    <mergeCell ref="A66:B66"/>
    <mergeCell ref="A67:B67"/>
    <mergeCell ref="A54:B54"/>
    <mergeCell ref="A55:B55"/>
    <mergeCell ref="A56:B56"/>
    <mergeCell ref="A57:B57"/>
    <mergeCell ref="A58:B58"/>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18:B18"/>
    <mergeCell ref="A19:B19"/>
    <mergeCell ref="A20:B20"/>
    <mergeCell ref="A21:B21"/>
    <mergeCell ref="A23:B23"/>
    <mergeCell ref="A14:B14"/>
    <mergeCell ref="A15:B15"/>
    <mergeCell ref="A16:B16"/>
    <mergeCell ref="A17:B17"/>
    <mergeCell ref="C1:E2"/>
    <mergeCell ref="A3:B3"/>
    <mergeCell ref="A4:B4"/>
    <mergeCell ref="A5:B5"/>
    <mergeCell ref="A6:B6"/>
    <mergeCell ref="A7:B7"/>
    <mergeCell ref="A8:B8"/>
    <mergeCell ref="A10:B10"/>
    <mergeCell ref="A12:B12"/>
    <mergeCell ref="A13:B13"/>
    <mergeCell ref="A11:B11"/>
    <mergeCell ref="A9:B9"/>
    <mergeCell ref="D21:E21"/>
    <mergeCell ref="A102:E102"/>
    <mergeCell ref="A106:E106"/>
    <mergeCell ref="C104:E104"/>
    <mergeCell ref="A101:E101"/>
    <mergeCell ref="D100:E100"/>
    <mergeCell ref="A24:B24"/>
    <mergeCell ref="A25:B25"/>
    <mergeCell ref="A26:B26"/>
    <mergeCell ref="A27:B27"/>
    <mergeCell ref="A28:B28"/>
    <mergeCell ref="A29:B29"/>
    <mergeCell ref="A30:B30"/>
    <mergeCell ref="A31:B31"/>
    <mergeCell ref="A32:B32"/>
    <mergeCell ref="A33:B33"/>
    <mergeCell ref="C114:E114"/>
    <mergeCell ref="C115:E115"/>
    <mergeCell ref="C116:E116"/>
    <mergeCell ref="A108:E108"/>
    <mergeCell ref="C109:E109"/>
    <mergeCell ref="C110:E110"/>
    <mergeCell ref="C111:E111"/>
    <mergeCell ref="C112:E112"/>
    <mergeCell ref="C113:E113"/>
    <mergeCell ref="A112:B112"/>
    <mergeCell ref="A113:B113"/>
    <mergeCell ref="A114:B114"/>
    <mergeCell ref="A115:B115"/>
    <mergeCell ref="A116:B116"/>
  </mergeCells>
  <pageMargins left="0.70866141732283472" right="0.70866141732283472" top="0.74803149606299213" bottom="0.74803149606299213" header="0.31496062992125984" footer="0.31496062992125984"/>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 Perceel 2</vt:lpstr>
      <vt:lpstr>'Inschrijfstaat Perceel 2'!Afdrukbereik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Ilona Kerbusch</cp:lastModifiedBy>
  <cp:lastPrinted>2019-07-29T08:12:43Z</cp:lastPrinted>
  <dcterms:created xsi:type="dcterms:W3CDTF">2017-09-13T10:33:40Z</dcterms:created>
  <dcterms:modified xsi:type="dcterms:W3CDTF">2019-09-10T11:48:25Z</dcterms:modified>
</cp:coreProperties>
</file>