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projecten/innovo/leermiddelen/Gedeelde  documenten/03. Nota van inlichtingen/"/>
    </mc:Choice>
  </mc:AlternateContent>
  <xr:revisionPtr revIDLastSave="100" documentId="8_{DC597E9E-FC3B-46E6-A29F-9CF2092BA800}" xr6:coauthVersionLast="44" xr6:coauthVersionMax="44" xr10:uidLastSave="{1B59F674-592A-4806-85DE-A7F59240ABD3}"/>
  <bookViews>
    <workbookView xWindow="-120" yWindow="-120" windowWidth="29040" windowHeight="15840" activeTab="1" xr2:uid="{00000000-000D-0000-FFFF-FFFF00000000}"/>
  </bookViews>
  <sheets>
    <sheet name="Handleiding" sheetId="1" r:id="rId1"/>
    <sheet name="Prijswens 1" sheetId="2" r:id="rId2"/>
    <sheet name="Prijswens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3" l="1"/>
  <c r="E27" i="3"/>
  <c r="E26" i="3"/>
  <c r="E25" i="3"/>
  <c r="E24" i="3"/>
  <c r="E22" i="3"/>
  <c r="E21" i="3"/>
  <c r="E20" i="3"/>
  <c r="E19" i="3"/>
  <c r="E16" i="3"/>
  <c r="E15" i="3"/>
  <c r="E14" i="3"/>
  <c r="E11" i="3"/>
  <c r="E10" i="3"/>
  <c r="E9" i="3"/>
  <c r="E7" i="3"/>
  <c r="E6" i="3"/>
  <c r="E5" i="3"/>
  <c r="E4" i="3"/>
  <c r="E28" i="3" l="1"/>
  <c r="E30" i="3" s="1"/>
  <c r="E27" i="2"/>
  <c r="E26" i="2"/>
  <c r="E25" i="2"/>
  <c r="E24" i="2"/>
  <c r="E22" i="2"/>
  <c r="E21" i="2"/>
  <c r="E20" i="2"/>
  <c r="E19" i="2"/>
  <c r="E16" i="2"/>
  <c r="E15" i="2"/>
  <c r="E14" i="2"/>
  <c r="E11" i="2"/>
  <c r="E10" i="2"/>
  <c r="E9" i="2"/>
  <c r="E7" i="2"/>
  <c r="E6" i="2"/>
  <c r="E5" i="2"/>
  <c r="E4" i="2"/>
  <c r="E28" i="2" l="1"/>
  <c r="C28" i="2"/>
  <c r="E30" i="2" l="1"/>
</calcChain>
</file>

<file path=xl/sharedStrings.xml><?xml version="1.0" encoding="utf-8"?>
<sst xmlns="http://schemas.openxmlformats.org/spreadsheetml/2006/main" count="113" uniqueCount="35">
  <si>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</si>
  <si>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</si>
  <si>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</si>
  <si>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</si>
  <si>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</si>
  <si>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</si>
  <si>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Annex III Prijzenblad</t>
  </si>
  <si>
    <t>8. De door leveranciers genoemde inkoopprijzen zijn haar werkelijke inkoopprijzen zonder interne opslagen.</t>
  </si>
  <si>
    <r>
      <t xml:space="preserve">5. Strategisch inschrijven is </t>
    </r>
    <r>
      <rPr>
        <u/>
        <sz val="11"/>
        <color rgb="FF000000"/>
        <rFont val="Calibri"/>
        <family val="2"/>
        <scheme val="minor"/>
      </rPr>
      <t>niet</t>
    </r>
    <r>
      <rPr>
        <sz val="11"/>
        <color indexed="8"/>
        <rFont val="Calibri"/>
        <family val="2"/>
        <scheme val="minor"/>
      </rPr>
      <t xml:space="preserve"> toegestaan.</t>
    </r>
  </si>
  <si>
    <t>6. Het indienen van nulprijzen en opslagen die 0 % bedragen is toegestaan op subonderdelen van de prijswens.</t>
  </si>
  <si>
    <t xml:space="preserve"> </t>
  </si>
  <si>
    <t>Overige uitgeverijen</t>
  </si>
  <si>
    <t>Malmberg</t>
  </si>
  <si>
    <t>Noordhoff</t>
  </si>
  <si>
    <t>Thieme Meulenhoff</t>
  </si>
  <si>
    <t>Zwijsen Uitgeverij</t>
  </si>
  <si>
    <t>Methode-licentie</t>
  </si>
  <si>
    <t>Folio-gebruik</t>
  </si>
  <si>
    <t>Folio-verbruik</t>
  </si>
  <si>
    <t>Digitaal</t>
  </si>
  <si>
    <t>Uitgeverijen/categorie leermiddel</t>
  </si>
  <si>
    <t>x</t>
  </si>
  <si>
    <r>
      <t xml:space="preserve">Netto prijs per categorie in </t>
    </r>
    <r>
      <rPr>
        <b/>
        <sz val="10"/>
        <color theme="1"/>
        <rFont val="Calibri"/>
        <family val="2"/>
      </rPr>
      <t>€</t>
    </r>
  </si>
  <si>
    <t>Totaal general sub prijs</t>
  </si>
  <si>
    <t>Totaal Prijs</t>
  </si>
  <si>
    <t xml:space="preserve">   </t>
  </si>
  <si>
    <t xml:space="preserve">  </t>
  </si>
  <si>
    <t>Jaarlijkse eenmalige korting op jaarbestelling</t>
  </si>
  <si>
    <t>Fictieve netto uitgaven in  €</t>
  </si>
  <si>
    <t>Korting per categorie t.o.v. bruto prijs in %</t>
  </si>
  <si>
    <r>
      <t xml:space="preserve">Fictieve uitgave per categorie in </t>
    </r>
    <r>
      <rPr>
        <b/>
        <sz val="10"/>
        <color theme="1"/>
        <rFont val="Calibri"/>
        <family val="2"/>
      </rPr>
      <t>€</t>
    </r>
  </si>
  <si>
    <r>
      <t xml:space="preserve">Prijswens 2 </t>
    </r>
    <r>
      <rPr>
        <b/>
        <sz val="10"/>
        <color theme="1"/>
        <rFont val="Calibri"/>
        <family val="2"/>
        <scheme val="minor"/>
      </rPr>
      <t>(excl. tarief mbt selectie leermiddelen)</t>
    </r>
  </si>
  <si>
    <r>
      <t xml:space="preserve">Prijswens 1 </t>
    </r>
    <r>
      <rPr>
        <b/>
        <sz val="10"/>
        <color theme="1"/>
        <rFont val="Calibri"/>
        <family val="2"/>
        <scheme val="minor"/>
      </rPr>
      <t>(incl. tarief mbt selectie leermiddelen)</t>
    </r>
  </si>
  <si>
    <t xml:space="preserve">Tarieven inzake dienstverlening bij selectie van leermiddelen worden separaat vermeld. </t>
  </si>
  <si>
    <t>In het geval er geen korting, maar een opslag wordt gerekend vult u een negatieve korting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</si>
</sst>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0.0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0" fontId="0" fillId="0" borderId="2" xfId="0" applyBorder="1"/>
    <xf numFmtId="164" fontId="7" fillId="4" borderId="14" xfId="2" applyNumberFormat="1" applyFont="1" applyFill="1" applyBorder="1" applyAlignment="1" applyProtection="1">
      <alignment horizontal="center"/>
      <protection locked="0"/>
    </xf>
    <xf numFmtId="165" fontId="7" fillId="4" borderId="1" xfId="1" applyNumberFormat="1" applyFont="1" applyFill="1" applyBorder="1" applyAlignment="1" applyProtection="1">
      <protection locked="0"/>
    </xf>
    <xf numFmtId="0" fontId="10" fillId="0" borderId="10" xfId="0" applyFont="1" applyBorder="1" applyProtection="1"/>
    <xf numFmtId="0" fontId="0" fillId="0" borderId="4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7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 wrapText="1"/>
    </xf>
    <xf numFmtId="2" fontId="6" fillId="0" borderId="13" xfId="0" applyNumberFormat="1" applyFont="1" applyBorder="1" applyAlignment="1" applyProtection="1">
      <alignment horizontal="left" vertical="center" wrapText="1"/>
    </xf>
    <xf numFmtId="0" fontId="6" fillId="0" borderId="16" xfId="0" applyFont="1" applyBorder="1" applyAlignment="1" applyProtection="1">
      <alignment vertical="center" wrapText="1"/>
    </xf>
    <xf numFmtId="0" fontId="11" fillId="2" borderId="5" xfId="0" applyFont="1" applyFill="1" applyBorder="1" applyAlignment="1" applyProtection="1">
      <alignment wrapText="1"/>
    </xf>
    <xf numFmtId="41" fontId="8" fillId="2" borderId="2" xfId="0" applyNumberFormat="1" applyFont="1" applyFill="1" applyBorder="1" applyAlignment="1" applyProtection="1">
      <alignment wrapText="1"/>
    </xf>
    <xf numFmtId="9" fontId="8" fillId="2" borderId="14" xfId="0" applyNumberFormat="1" applyFont="1" applyFill="1" applyBorder="1" applyAlignment="1" applyProtection="1">
      <alignment wrapText="1"/>
    </xf>
    <xf numFmtId="0" fontId="8" fillId="2" borderId="5" xfId="0" applyFont="1" applyFill="1" applyBorder="1" applyAlignment="1" applyProtection="1">
      <alignment wrapText="1"/>
    </xf>
    <xf numFmtId="41" fontId="8" fillId="2" borderId="17" xfId="0" applyNumberFormat="1" applyFont="1" applyFill="1" applyBorder="1" applyAlignment="1" applyProtection="1">
      <alignment wrapText="1"/>
    </xf>
    <xf numFmtId="41" fontId="8" fillId="2" borderId="14" xfId="0" applyNumberFormat="1" applyFont="1" applyFill="1" applyBorder="1" applyAlignment="1" applyProtection="1">
      <alignment wrapText="1"/>
    </xf>
    <xf numFmtId="41" fontId="8" fillId="2" borderId="2" xfId="0" applyNumberFormat="1" applyFont="1" applyFill="1" applyBorder="1" applyAlignment="1" applyProtection="1">
      <alignment horizontal="right" wrapText="1"/>
    </xf>
    <xf numFmtId="41" fontId="8" fillId="2" borderId="17" xfId="0" applyNumberFormat="1" applyFont="1" applyFill="1" applyBorder="1" applyAlignment="1" applyProtection="1">
      <alignment horizontal="right" wrapText="1"/>
    </xf>
    <xf numFmtId="0" fontId="11" fillId="2" borderId="6" xfId="0" applyFont="1" applyFill="1" applyBorder="1" applyAlignment="1" applyProtection="1">
      <alignment wrapText="1"/>
    </xf>
    <xf numFmtId="41" fontId="8" fillId="2" borderId="9" xfId="0" applyNumberFormat="1" applyFont="1" applyFill="1" applyBorder="1" applyAlignment="1" applyProtection="1">
      <alignment wrapText="1"/>
    </xf>
    <xf numFmtId="0" fontId="6" fillId="0" borderId="12" xfId="0" applyFont="1" applyBorder="1" applyAlignment="1" applyProtection="1">
      <alignment horizontal="left" vertical="center"/>
    </xf>
    <xf numFmtId="0" fontId="8" fillId="2" borderId="15" xfId="0" applyFont="1" applyFill="1" applyBorder="1" applyAlignment="1" applyProtection="1">
      <alignment horizontal="right" wrapText="1"/>
    </xf>
    <xf numFmtId="0" fontId="7" fillId="0" borderId="12" xfId="0" applyFont="1" applyBorder="1" applyAlignment="1" applyProtection="1">
      <alignment horizontal="left" vertical="center"/>
    </xf>
    <xf numFmtId="0" fontId="7" fillId="0" borderId="0" xfId="0" applyFont="1" applyProtection="1"/>
    <xf numFmtId="2" fontId="7" fillId="0" borderId="17" xfId="0" applyNumberFormat="1" applyFont="1" applyBorder="1" applyAlignment="1" applyProtection="1">
      <alignment horizontal="center"/>
    </xf>
    <xf numFmtId="41" fontId="7" fillId="2" borderId="11" xfId="1" applyNumberFormat="1" applyFont="1" applyFill="1" applyBorder="1" applyAlignment="1" applyProtection="1"/>
    <xf numFmtId="41" fontId="7" fillId="2" borderId="1" xfId="1" applyNumberFormat="1" applyFont="1" applyFill="1" applyBorder="1" applyAlignment="1" applyProtection="1"/>
    <xf numFmtId="4" fontId="6" fillId="2" borderId="1" xfId="1" applyNumberFormat="1" applyFont="1" applyFill="1" applyBorder="1" applyAlignment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7"/>
  <sheetViews>
    <sheetView zoomScale="85" zoomScaleNormal="85" zoomScalePageLayoutView="85" workbookViewId="0">
      <selection activeCell="A13" sqref="A13"/>
    </sheetView>
  </sheetViews>
  <sheetFormatPr defaultColWidth="9.140625" defaultRowHeight="15" x14ac:dyDescent="0.25"/>
  <cols>
    <col min="1" max="1" width="103.42578125" style="1" customWidth="1"/>
    <col min="2" max="16384" width="9.140625" style="1"/>
  </cols>
  <sheetData>
    <row r="1" spans="1:16384" ht="32.25" thickBot="1" x14ac:dyDescent="0.55000000000000004">
      <c r="A1" s="2" t="s">
        <v>6</v>
      </c>
    </row>
    <row r="2" spans="1:16384" s="4" customFormat="1" x14ac:dyDescent="0.25">
      <c r="A2" s="3" t="s">
        <v>0</v>
      </c>
    </row>
    <row r="3" spans="1:16384" s="4" customFormat="1" ht="45" x14ac:dyDescent="0.25">
      <c r="A3" s="5" t="s">
        <v>2</v>
      </c>
    </row>
    <row r="4" spans="1:16384" s="4" customFormat="1" ht="45" x14ac:dyDescent="0.25">
      <c r="A4" s="5" t="s">
        <v>3</v>
      </c>
    </row>
    <row r="5" spans="1:16384" s="4" customFormat="1" ht="45" x14ac:dyDescent="0.25">
      <c r="A5" s="6" t="s">
        <v>4</v>
      </c>
    </row>
    <row r="6" spans="1:16384" s="4" customFormat="1" x14ac:dyDescent="0.25">
      <c r="A6" s="7" t="s">
        <v>5</v>
      </c>
    </row>
    <row r="7" spans="1:16384" s="4" customFormat="1" x14ac:dyDescent="0.25">
      <c r="A7" s="3" t="s">
        <v>1</v>
      </c>
    </row>
    <row r="8" spans="1:16384" s="9" customFormat="1" x14ac:dyDescent="0.25">
      <c r="A8" s="8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s="9" customFormat="1" x14ac:dyDescent="0.25">
      <c r="A9" s="10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customFormat="1" x14ac:dyDescent="0.25">
      <c r="A10" s="11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pans="1:1638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pans="1:1638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pans="1:16384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pans="1:16384" x14ac:dyDescent="0.2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pans="1:16384" x14ac:dyDescent="0.2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pans="1:16384" x14ac:dyDescent="0.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pans="3:16384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</sheetData>
  <sheetProtection algorithmName="SHA-512" hashValue="lwG+OK1tkpyr3FcSbR4iOCC8z3iKcLvgUO8X3mPicVF/C3brMtWnIgWudkrMEh+hp5soVMxfxxZOChXGmRYnug==" saltValue="LcvO7Eg+8XUh3HoRH0BA/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1565-93DD-4271-BC93-992B490E4E1B}">
  <dimension ref="A1:F31"/>
  <sheetViews>
    <sheetView tabSelected="1" zoomScaleNormal="100" workbookViewId="0">
      <selection activeCell="G16" sqref="G16"/>
    </sheetView>
  </sheetViews>
  <sheetFormatPr defaultRowHeight="15" x14ac:dyDescent="0.25"/>
  <cols>
    <col min="1" max="1" width="63" style="17" customWidth="1"/>
    <col min="2" max="2" width="14.7109375" style="17" customWidth="1"/>
    <col min="3" max="3" width="15.140625" style="17" customWidth="1"/>
    <col min="4" max="4" width="12.140625" style="17" customWidth="1"/>
    <col min="5" max="5" width="19.140625" style="17" customWidth="1"/>
    <col min="6" max="6" width="22" style="17" customWidth="1"/>
    <col min="7" max="7" width="22.85546875" style="17" customWidth="1"/>
    <col min="8" max="16384" width="9.140625" style="17"/>
  </cols>
  <sheetData>
    <row r="1" spans="1:6" ht="19.5" thickBot="1" x14ac:dyDescent="0.35">
      <c r="A1" s="14" t="s">
        <v>32</v>
      </c>
      <c r="B1" s="15"/>
      <c r="C1" s="15"/>
      <c r="D1" s="15"/>
      <c r="E1" s="16"/>
    </row>
    <row r="2" spans="1:6" ht="66.75" customHeight="1" x14ac:dyDescent="0.25">
      <c r="A2" s="18" t="s">
        <v>20</v>
      </c>
      <c r="B2" s="19" t="s">
        <v>28</v>
      </c>
      <c r="C2" s="19" t="s">
        <v>30</v>
      </c>
      <c r="D2" s="20" t="s">
        <v>29</v>
      </c>
      <c r="E2" s="21" t="s">
        <v>22</v>
      </c>
      <c r="F2" s="35"/>
    </row>
    <row r="3" spans="1:6" x14ac:dyDescent="0.25">
      <c r="A3" s="22" t="s">
        <v>12</v>
      </c>
      <c r="B3" s="23">
        <v>317180</v>
      </c>
      <c r="C3" s="23"/>
      <c r="D3" s="24"/>
      <c r="E3" s="36" t="s">
        <v>10</v>
      </c>
      <c r="F3" s="35"/>
    </row>
    <row r="4" spans="1:6" x14ac:dyDescent="0.25">
      <c r="A4" s="25" t="s">
        <v>16</v>
      </c>
      <c r="B4" s="23"/>
      <c r="C4" s="23">
        <v>73571</v>
      </c>
      <c r="D4" s="12">
        <v>0</v>
      </c>
      <c r="E4" s="26">
        <f>(100- D4)*C4/100</f>
        <v>73571</v>
      </c>
      <c r="F4" s="35"/>
    </row>
    <row r="5" spans="1:6" x14ac:dyDescent="0.25">
      <c r="A5" s="25" t="s">
        <v>18</v>
      </c>
      <c r="B5" s="23"/>
      <c r="C5" s="23">
        <v>154105</v>
      </c>
      <c r="D5" s="12">
        <v>0</v>
      </c>
      <c r="E5" s="26">
        <f t="shared" ref="E5:E7" si="0">(100- D5)*C5/100</f>
        <v>154105</v>
      </c>
      <c r="F5" s="35"/>
    </row>
    <row r="6" spans="1:6" x14ac:dyDescent="0.25">
      <c r="A6" s="25" t="s">
        <v>17</v>
      </c>
      <c r="B6" s="23"/>
      <c r="C6" s="23">
        <v>75320</v>
      </c>
      <c r="D6" s="12">
        <v>0</v>
      </c>
      <c r="E6" s="26">
        <f t="shared" si="0"/>
        <v>75320</v>
      </c>
      <c r="F6" s="35"/>
    </row>
    <row r="7" spans="1:6" x14ac:dyDescent="0.25">
      <c r="A7" s="25" t="s">
        <v>19</v>
      </c>
      <c r="B7" s="23"/>
      <c r="C7" s="23">
        <v>14185</v>
      </c>
      <c r="D7" s="12">
        <v>0</v>
      </c>
      <c r="E7" s="26">
        <f t="shared" si="0"/>
        <v>14185</v>
      </c>
      <c r="F7" s="35"/>
    </row>
    <row r="8" spans="1:6" x14ac:dyDescent="0.25">
      <c r="A8" s="22" t="s">
        <v>13</v>
      </c>
      <c r="B8" s="23">
        <v>62948</v>
      </c>
      <c r="C8" s="23"/>
      <c r="D8" s="27"/>
      <c r="E8" s="36" t="s">
        <v>10</v>
      </c>
      <c r="F8" s="35"/>
    </row>
    <row r="9" spans="1:6" x14ac:dyDescent="0.25">
      <c r="A9" s="25" t="s">
        <v>16</v>
      </c>
      <c r="B9" s="23"/>
      <c r="C9" s="23">
        <v>8124</v>
      </c>
      <c r="D9" s="12">
        <v>0</v>
      </c>
      <c r="E9" s="26">
        <f>(100- D9)*C9/100</f>
        <v>8124</v>
      </c>
      <c r="F9" s="35"/>
    </row>
    <row r="10" spans="1:6" x14ac:dyDescent="0.25">
      <c r="A10" s="25" t="s">
        <v>18</v>
      </c>
      <c r="B10" s="23"/>
      <c r="C10" s="23">
        <v>51103</v>
      </c>
      <c r="D10" s="12">
        <v>0</v>
      </c>
      <c r="E10" s="26">
        <f t="shared" ref="E10:E11" si="1">(100- D10)*C10/100</f>
        <v>51103</v>
      </c>
      <c r="F10" s="35"/>
    </row>
    <row r="11" spans="1:6" x14ac:dyDescent="0.25">
      <c r="A11" s="25" t="s">
        <v>17</v>
      </c>
      <c r="B11" s="23"/>
      <c r="C11" s="23">
        <v>3721</v>
      </c>
      <c r="D11" s="12">
        <v>0</v>
      </c>
      <c r="E11" s="26">
        <f t="shared" si="1"/>
        <v>3721</v>
      </c>
      <c r="F11" s="35"/>
    </row>
    <row r="12" spans="1:6" x14ac:dyDescent="0.25">
      <c r="A12" s="25" t="s">
        <v>19</v>
      </c>
      <c r="B12" s="23"/>
      <c r="C12" s="28" t="s">
        <v>21</v>
      </c>
      <c r="D12" s="12">
        <v>0</v>
      </c>
      <c r="E12" s="29" t="s">
        <v>21</v>
      </c>
      <c r="F12" s="35"/>
    </row>
    <row r="13" spans="1:6" x14ac:dyDescent="0.25">
      <c r="A13" s="22" t="s">
        <v>14</v>
      </c>
      <c r="B13" s="23">
        <v>45239</v>
      </c>
      <c r="C13" s="23"/>
      <c r="D13" s="27"/>
      <c r="E13" s="36" t="s">
        <v>10</v>
      </c>
      <c r="F13" s="35"/>
    </row>
    <row r="14" spans="1:6" x14ac:dyDescent="0.25">
      <c r="A14" s="25" t="s">
        <v>16</v>
      </c>
      <c r="B14" s="23"/>
      <c r="C14" s="23">
        <v>8507</v>
      </c>
      <c r="D14" s="12">
        <v>0</v>
      </c>
      <c r="E14" s="26">
        <f>(100- D14)*C14/100</f>
        <v>8507</v>
      </c>
      <c r="F14" s="35"/>
    </row>
    <row r="15" spans="1:6" x14ac:dyDescent="0.25">
      <c r="A15" s="25" t="s">
        <v>18</v>
      </c>
      <c r="B15" s="23"/>
      <c r="C15" s="23">
        <v>32478</v>
      </c>
      <c r="D15" s="12">
        <v>0</v>
      </c>
      <c r="E15" s="26">
        <f t="shared" ref="E15:E16" si="2">(100- D15)*C15/100</f>
        <v>32478</v>
      </c>
      <c r="F15" s="35"/>
    </row>
    <row r="16" spans="1:6" x14ac:dyDescent="0.25">
      <c r="A16" s="25" t="s">
        <v>17</v>
      </c>
      <c r="B16" s="23"/>
      <c r="C16" s="23">
        <v>4254</v>
      </c>
      <c r="D16" s="12">
        <v>0</v>
      </c>
      <c r="E16" s="26">
        <f t="shared" si="2"/>
        <v>4254</v>
      </c>
      <c r="F16" s="35"/>
    </row>
    <row r="17" spans="1:6" x14ac:dyDescent="0.25">
      <c r="A17" s="25" t="s">
        <v>19</v>
      </c>
      <c r="B17" s="23"/>
      <c r="C17" s="28" t="s">
        <v>21</v>
      </c>
      <c r="D17" s="12">
        <v>0</v>
      </c>
      <c r="E17" s="29" t="s">
        <v>21</v>
      </c>
      <c r="F17" s="35"/>
    </row>
    <row r="18" spans="1:6" x14ac:dyDescent="0.25">
      <c r="A18" s="22" t="s">
        <v>15</v>
      </c>
      <c r="B18" s="23">
        <v>355601</v>
      </c>
      <c r="C18" s="23"/>
      <c r="D18" s="27"/>
      <c r="E18" s="36" t="s">
        <v>10</v>
      </c>
      <c r="F18" s="35"/>
    </row>
    <row r="19" spans="1:6" x14ac:dyDescent="0.25">
      <c r="A19" s="25" t="s">
        <v>16</v>
      </c>
      <c r="B19" s="23"/>
      <c r="C19" s="23">
        <v>73798</v>
      </c>
      <c r="D19" s="12">
        <v>0</v>
      </c>
      <c r="E19" s="26">
        <f>(100- D19)*C19/100</f>
        <v>73798</v>
      </c>
      <c r="F19" s="35"/>
    </row>
    <row r="20" spans="1:6" x14ac:dyDescent="0.25">
      <c r="A20" s="25" t="s">
        <v>18</v>
      </c>
      <c r="B20" s="23"/>
      <c r="C20" s="23">
        <v>117078</v>
      </c>
      <c r="D20" s="12">
        <v>0</v>
      </c>
      <c r="E20" s="26">
        <f t="shared" ref="E20:E22" si="3">(100- D20)*C20/100</f>
        <v>117078</v>
      </c>
      <c r="F20" s="35"/>
    </row>
    <row r="21" spans="1:6" x14ac:dyDescent="0.25">
      <c r="A21" s="25" t="s">
        <v>17</v>
      </c>
      <c r="B21" s="23"/>
      <c r="C21" s="23">
        <v>140479</v>
      </c>
      <c r="D21" s="12">
        <v>0</v>
      </c>
      <c r="E21" s="26">
        <f t="shared" si="3"/>
        <v>140479</v>
      </c>
      <c r="F21" s="35"/>
    </row>
    <row r="22" spans="1:6" x14ac:dyDescent="0.25">
      <c r="A22" s="25" t="s">
        <v>19</v>
      </c>
      <c r="B22" s="23" t="s">
        <v>10</v>
      </c>
      <c r="C22" s="23">
        <v>4247</v>
      </c>
      <c r="D22" s="12">
        <v>0</v>
      </c>
      <c r="E22" s="26">
        <f t="shared" si="3"/>
        <v>4247</v>
      </c>
      <c r="F22" s="35"/>
    </row>
    <row r="23" spans="1:6" x14ac:dyDescent="0.25">
      <c r="A23" s="30" t="s">
        <v>11</v>
      </c>
      <c r="B23" s="31">
        <v>23204</v>
      </c>
      <c r="C23" s="31"/>
      <c r="D23" s="27"/>
      <c r="E23" s="36" t="s">
        <v>10</v>
      </c>
      <c r="F23" s="35"/>
    </row>
    <row r="24" spans="1:6" x14ac:dyDescent="0.25">
      <c r="A24" s="25" t="s">
        <v>16</v>
      </c>
      <c r="B24" s="23"/>
      <c r="C24" s="23">
        <v>5000</v>
      </c>
      <c r="D24" s="12">
        <v>0</v>
      </c>
      <c r="E24" s="26">
        <f>(100- D24)*C24/100</f>
        <v>5000</v>
      </c>
      <c r="F24" s="35"/>
    </row>
    <row r="25" spans="1:6" x14ac:dyDescent="0.25">
      <c r="A25" s="25" t="s">
        <v>18</v>
      </c>
      <c r="B25" s="23"/>
      <c r="C25" s="23">
        <v>15000</v>
      </c>
      <c r="D25" s="12">
        <v>0</v>
      </c>
      <c r="E25" s="26">
        <f t="shared" ref="E25:E27" si="4">(100- D25)*C25/100</f>
        <v>15000</v>
      </c>
      <c r="F25" s="35"/>
    </row>
    <row r="26" spans="1:6" x14ac:dyDescent="0.25">
      <c r="A26" s="25" t="s">
        <v>17</v>
      </c>
      <c r="B26" s="23"/>
      <c r="C26" s="23">
        <v>7600</v>
      </c>
      <c r="D26" s="12">
        <v>0</v>
      </c>
      <c r="E26" s="26">
        <f t="shared" si="4"/>
        <v>7600</v>
      </c>
      <c r="F26" s="35"/>
    </row>
    <row r="27" spans="1:6" ht="15.75" thickBot="1" x14ac:dyDescent="0.3">
      <c r="A27" s="25" t="s">
        <v>19</v>
      </c>
      <c r="B27" s="23" t="s">
        <v>10</v>
      </c>
      <c r="C27" s="23">
        <v>15626</v>
      </c>
      <c r="D27" s="12">
        <v>0</v>
      </c>
      <c r="E27" s="26">
        <f t="shared" si="4"/>
        <v>15626</v>
      </c>
      <c r="F27" s="35"/>
    </row>
    <row r="28" spans="1:6" ht="15.75" thickBot="1" x14ac:dyDescent="0.3">
      <c r="A28" s="32" t="s">
        <v>23</v>
      </c>
      <c r="B28" s="37" t="s">
        <v>10</v>
      </c>
      <c r="C28" s="37">
        <f>SUM(C3:C27)</f>
        <v>804196</v>
      </c>
      <c r="D28" s="33"/>
      <c r="E28" s="38">
        <f>SUM(E3:E27)</f>
        <v>804196</v>
      </c>
      <c r="F28" s="35"/>
    </row>
    <row r="29" spans="1:6" ht="15.75" thickBot="1" x14ac:dyDescent="0.3">
      <c r="A29" s="34" t="s">
        <v>27</v>
      </c>
      <c r="B29" s="37" t="s">
        <v>10</v>
      </c>
      <c r="C29" s="37" t="s">
        <v>10</v>
      </c>
      <c r="D29" s="33"/>
      <c r="E29" s="13">
        <v>0</v>
      </c>
      <c r="F29" s="35"/>
    </row>
    <row r="30" spans="1:6" ht="15.75" thickBot="1" x14ac:dyDescent="0.3">
      <c r="A30" s="32" t="s">
        <v>24</v>
      </c>
      <c r="B30" s="37" t="s">
        <v>10</v>
      </c>
      <c r="C30" s="37" t="s">
        <v>26</v>
      </c>
      <c r="D30" s="33"/>
      <c r="E30" s="39">
        <f>+E28-E29</f>
        <v>804196</v>
      </c>
      <c r="F30" s="35"/>
    </row>
    <row r="31" spans="1:6" x14ac:dyDescent="0.25">
      <c r="A31" s="17" t="s">
        <v>34</v>
      </c>
    </row>
  </sheetData>
  <sheetProtection algorithmName="SHA-512" hashValue="bWKT4tHdl1PecHdUBjDk2KLiDeTG30yFWxSF2yJ6zyvvHlwD6O8dNyD41K2FC1pEz/eO2WuxL0UWYDWaSYStWw==" saltValue="tb87nj0eAMsNXXNa9wTQEA==" spinCount="100000" sheet="1" objects="1" scenarios="1"/>
  <pageMargins left="0.7" right="0.7" top="0.75" bottom="0.75" header="0.3" footer="0.3"/>
  <pageSetup paperSize="9" orientation="portrait" r:id="rId1"/>
  <ignoredErrors>
    <ignoredError sqref="E4:E7 C28 E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F677-CBC0-4B9E-BCC2-6A2CB0D538B4}">
  <dimension ref="A1:F32"/>
  <sheetViews>
    <sheetView zoomScaleNormal="100" workbookViewId="0">
      <selection activeCell="J31" sqref="J31"/>
    </sheetView>
  </sheetViews>
  <sheetFormatPr defaultRowHeight="15" x14ac:dyDescent="0.25"/>
  <cols>
    <col min="1" max="1" width="63" style="17" customWidth="1"/>
    <col min="2" max="2" width="14.7109375" style="17" customWidth="1"/>
    <col min="3" max="3" width="15.28515625" style="17" customWidth="1"/>
    <col min="4" max="4" width="12.140625" style="17" customWidth="1"/>
    <col min="5" max="5" width="19" style="17" customWidth="1"/>
    <col min="6" max="6" width="22" style="17" customWidth="1"/>
    <col min="7" max="7" width="22.85546875" style="17" customWidth="1"/>
    <col min="8" max="16384" width="9.140625" style="17"/>
  </cols>
  <sheetData>
    <row r="1" spans="1:6" ht="19.5" thickBot="1" x14ac:dyDescent="0.35">
      <c r="A1" s="14" t="s">
        <v>31</v>
      </c>
      <c r="B1" s="15"/>
      <c r="C1" s="15"/>
      <c r="D1" s="15"/>
      <c r="E1" s="16"/>
    </row>
    <row r="2" spans="1:6" ht="64.5" customHeight="1" x14ac:dyDescent="0.25">
      <c r="A2" s="18" t="s">
        <v>20</v>
      </c>
      <c r="B2" s="19" t="s">
        <v>28</v>
      </c>
      <c r="C2" s="19" t="s">
        <v>30</v>
      </c>
      <c r="D2" s="20" t="s">
        <v>29</v>
      </c>
      <c r="E2" s="21" t="s">
        <v>22</v>
      </c>
      <c r="F2" s="35"/>
    </row>
    <row r="3" spans="1:6" x14ac:dyDescent="0.25">
      <c r="A3" s="22" t="s">
        <v>12</v>
      </c>
      <c r="B3" s="23">
        <v>317180</v>
      </c>
      <c r="C3" s="23"/>
      <c r="D3" s="24"/>
      <c r="E3" s="36" t="s">
        <v>10</v>
      </c>
      <c r="F3" s="35"/>
    </row>
    <row r="4" spans="1:6" x14ac:dyDescent="0.25">
      <c r="A4" s="25" t="s">
        <v>16</v>
      </c>
      <c r="B4" s="23"/>
      <c r="C4" s="23">
        <v>73571</v>
      </c>
      <c r="D4" s="12">
        <v>0</v>
      </c>
      <c r="E4" s="26">
        <f>(100- D4)*C4/100</f>
        <v>73571</v>
      </c>
      <c r="F4" s="35"/>
    </row>
    <row r="5" spans="1:6" x14ac:dyDescent="0.25">
      <c r="A5" s="25" t="s">
        <v>18</v>
      </c>
      <c r="B5" s="23"/>
      <c r="C5" s="23">
        <v>154105</v>
      </c>
      <c r="D5" s="12">
        <v>0</v>
      </c>
      <c r="E5" s="26">
        <f t="shared" ref="E5:E7" si="0">(100- D5)*C5/100</f>
        <v>154105</v>
      </c>
      <c r="F5" s="35"/>
    </row>
    <row r="6" spans="1:6" x14ac:dyDescent="0.25">
      <c r="A6" s="25" t="s">
        <v>17</v>
      </c>
      <c r="B6" s="23"/>
      <c r="C6" s="23">
        <v>75320</v>
      </c>
      <c r="D6" s="12">
        <v>0</v>
      </c>
      <c r="E6" s="26">
        <f t="shared" si="0"/>
        <v>75320</v>
      </c>
      <c r="F6" s="35"/>
    </row>
    <row r="7" spans="1:6" x14ac:dyDescent="0.25">
      <c r="A7" s="25" t="s">
        <v>19</v>
      </c>
      <c r="B7" s="23"/>
      <c r="C7" s="23">
        <v>14185</v>
      </c>
      <c r="D7" s="12">
        <v>0</v>
      </c>
      <c r="E7" s="26">
        <f t="shared" si="0"/>
        <v>14185</v>
      </c>
      <c r="F7" s="35"/>
    </row>
    <row r="8" spans="1:6" x14ac:dyDescent="0.25">
      <c r="A8" s="22" t="s">
        <v>13</v>
      </c>
      <c r="B8" s="23">
        <v>62948</v>
      </c>
      <c r="C8" s="23"/>
      <c r="D8" s="27"/>
      <c r="E8" s="36" t="s">
        <v>10</v>
      </c>
      <c r="F8" s="35"/>
    </row>
    <row r="9" spans="1:6" x14ac:dyDescent="0.25">
      <c r="A9" s="25" t="s">
        <v>16</v>
      </c>
      <c r="B9" s="23"/>
      <c r="C9" s="23">
        <v>8124</v>
      </c>
      <c r="D9" s="12">
        <v>0</v>
      </c>
      <c r="E9" s="26">
        <f>(100- D9)*C9/100</f>
        <v>8124</v>
      </c>
      <c r="F9" s="35"/>
    </row>
    <row r="10" spans="1:6" x14ac:dyDescent="0.25">
      <c r="A10" s="25" t="s">
        <v>18</v>
      </c>
      <c r="B10" s="23"/>
      <c r="C10" s="23">
        <v>51103</v>
      </c>
      <c r="D10" s="12">
        <v>0</v>
      </c>
      <c r="E10" s="26">
        <f t="shared" ref="E10:E11" si="1">(100- D10)*C10/100</f>
        <v>51103</v>
      </c>
      <c r="F10" s="35"/>
    </row>
    <row r="11" spans="1:6" x14ac:dyDescent="0.25">
      <c r="A11" s="25" t="s">
        <v>17</v>
      </c>
      <c r="B11" s="23"/>
      <c r="C11" s="23">
        <v>3721</v>
      </c>
      <c r="D11" s="12">
        <v>0</v>
      </c>
      <c r="E11" s="26">
        <f t="shared" si="1"/>
        <v>3721</v>
      </c>
      <c r="F11" s="35"/>
    </row>
    <row r="12" spans="1:6" x14ac:dyDescent="0.25">
      <c r="A12" s="25" t="s">
        <v>19</v>
      </c>
      <c r="B12" s="23"/>
      <c r="C12" s="28" t="s">
        <v>21</v>
      </c>
      <c r="D12" s="12">
        <v>0</v>
      </c>
      <c r="E12" s="29" t="s">
        <v>21</v>
      </c>
      <c r="F12" s="35"/>
    </row>
    <row r="13" spans="1:6" x14ac:dyDescent="0.25">
      <c r="A13" s="22" t="s">
        <v>14</v>
      </c>
      <c r="B13" s="23">
        <v>45239</v>
      </c>
      <c r="C13" s="23"/>
      <c r="D13" s="27"/>
      <c r="E13" s="36" t="s">
        <v>10</v>
      </c>
      <c r="F13" s="35"/>
    </row>
    <row r="14" spans="1:6" x14ac:dyDescent="0.25">
      <c r="A14" s="25" t="s">
        <v>16</v>
      </c>
      <c r="B14" s="23"/>
      <c r="C14" s="23">
        <v>8507</v>
      </c>
      <c r="D14" s="12">
        <v>0</v>
      </c>
      <c r="E14" s="26">
        <f>(100- D14)*C14/100</f>
        <v>8507</v>
      </c>
      <c r="F14" s="35"/>
    </row>
    <row r="15" spans="1:6" x14ac:dyDescent="0.25">
      <c r="A15" s="25" t="s">
        <v>18</v>
      </c>
      <c r="B15" s="23"/>
      <c r="C15" s="23">
        <v>32478</v>
      </c>
      <c r="D15" s="12">
        <v>0</v>
      </c>
      <c r="E15" s="26">
        <f t="shared" ref="E15:E16" si="2">(100- D15)*C15/100</f>
        <v>32478</v>
      </c>
      <c r="F15" s="35"/>
    </row>
    <row r="16" spans="1:6" x14ac:dyDescent="0.25">
      <c r="A16" s="25" t="s">
        <v>17</v>
      </c>
      <c r="B16" s="23"/>
      <c r="C16" s="23">
        <v>4254</v>
      </c>
      <c r="D16" s="12">
        <v>0</v>
      </c>
      <c r="E16" s="26">
        <f t="shared" si="2"/>
        <v>4254</v>
      </c>
      <c r="F16" s="35"/>
    </row>
    <row r="17" spans="1:6" x14ac:dyDescent="0.25">
      <c r="A17" s="25" t="s">
        <v>19</v>
      </c>
      <c r="B17" s="23"/>
      <c r="C17" s="28" t="s">
        <v>21</v>
      </c>
      <c r="D17" s="12">
        <v>0</v>
      </c>
      <c r="E17" s="29" t="s">
        <v>21</v>
      </c>
      <c r="F17" s="35"/>
    </row>
    <row r="18" spans="1:6" x14ac:dyDescent="0.25">
      <c r="A18" s="22" t="s">
        <v>15</v>
      </c>
      <c r="B18" s="23">
        <v>355601</v>
      </c>
      <c r="C18" s="23"/>
      <c r="D18" s="27"/>
      <c r="E18" s="36" t="s">
        <v>10</v>
      </c>
      <c r="F18" s="35"/>
    </row>
    <row r="19" spans="1:6" x14ac:dyDescent="0.25">
      <c r="A19" s="25" t="s">
        <v>16</v>
      </c>
      <c r="B19" s="23"/>
      <c r="C19" s="23">
        <v>73798</v>
      </c>
      <c r="D19" s="12">
        <v>0</v>
      </c>
      <c r="E19" s="26">
        <f>(100- D19)*C19/100</f>
        <v>73798</v>
      </c>
      <c r="F19" s="35"/>
    </row>
    <row r="20" spans="1:6" x14ac:dyDescent="0.25">
      <c r="A20" s="25" t="s">
        <v>18</v>
      </c>
      <c r="B20" s="23"/>
      <c r="C20" s="23">
        <v>117078</v>
      </c>
      <c r="D20" s="12">
        <v>0</v>
      </c>
      <c r="E20" s="26">
        <f t="shared" ref="E20:E22" si="3">(100- D20)*C20/100</f>
        <v>117078</v>
      </c>
      <c r="F20" s="35"/>
    </row>
    <row r="21" spans="1:6" x14ac:dyDescent="0.25">
      <c r="A21" s="25" t="s">
        <v>17</v>
      </c>
      <c r="B21" s="23"/>
      <c r="C21" s="23">
        <v>140479</v>
      </c>
      <c r="D21" s="12">
        <v>0</v>
      </c>
      <c r="E21" s="26">
        <f t="shared" si="3"/>
        <v>140479</v>
      </c>
      <c r="F21" s="35"/>
    </row>
    <row r="22" spans="1:6" x14ac:dyDescent="0.25">
      <c r="A22" s="25" t="s">
        <v>19</v>
      </c>
      <c r="B22" s="23" t="s">
        <v>10</v>
      </c>
      <c r="C22" s="23">
        <v>4247</v>
      </c>
      <c r="D22" s="12">
        <v>0</v>
      </c>
      <c r="E22" s="26">
        <f t="shared" si="3"/>
        <v>4247</v>
      </c>
      <c r="F22" s="35"/>
    </row>
    <row r="23" spans="1:6" x14ac:dyDescent="0.25">
      <c r="A23" s="30" t="s">
        <v>11</v>
      </c>
      <c r="B23" s="31">
        <v>23204</v>
      </c>
      <c r="C23" s="31"/>
      <c r="D23" s="27"/>
      <c r="E23" s="36" t="s">
        <v>10</v>
      </c>
      <c r="F23" s="35"/>
    </row>
    <row r="24" spans="1:6" x14ac:dyDescent="0.25">
      <c r="A24" s="25" t="s">
        <v>16</v>
      </c>
      <c r="B24" s="23"/>
      <c r="C24" s="23">
        <v>5000</v>
      </c>
      <c r="D24" s="12">
        <v>0</v>
      </c>
      <c r="E24" s="26">
        <f>(100- D24)*C24/100</f>
        <v>5000</v>
      </c>
      <c r="F24" s="35"/>
    </row>
    <row r="25" spans="1:6" x14ac:dyDescent="0.25">
      <c r="A25" s="25" t="s">
        <v>18</v>
      </c>
      <c r="B25" s="23"/>
      <c r="C25" s="23">
        <v>15000</v>
      </c>
      <c r="D25" s="12">
        <v>0</v>
      </c>
      <c r="E25" s="26">
        <f t="shared" ref="E25:E27" si="4">(100- D25)*C25/100</f>
        <v>15000</v>
      </c>
      <c r="F25" s="35"/>
    </row>
    <row r="26" spans="1:6" x14ac:dyDescent="0.25">
      <c r="A26" s="25" t="s">
        <v>17</v>
      </c>
      <c r="B26" s="23"/>
      <c r="C26" s="23">
        <v>7600</v>
      </c>
      <c r="D26" s="12">
        <v>0</v>
      </c>
      <c r="E26" s="26">
        <f t="shared" si="4"/>
        <v>7600</v>
      </c>
      <c r="F26" s="35"/>
    </row>
    <row r="27" spans="1:6" ht="15.75" thickBot="1" x14ac:dyDescent="0.3">
      <c r="A27" s="25" t="s">
        <v>19</v>
      </c>
      <c r="B27" s="23" t="s">
        <v>10</v>
      </c>
      <c r="C27" s="23">
        <v>15626</v>
      </c>
      <c r="D27" s="12">
        <v>0</v>
      </c>
      <c r="E27" s="26">
        <f t="shared" si="4"/>
        <v>15626</v>
      </c>
      <c r="F27" s="35"/>
    </row>
    <row r="28" spans="1:6" ht="15.75" thickBot="1" x14ac:dyDescent="0.3">
      <c r="A28" s="32" t="s">
        <v>23</v>
      </c>
      <c r="B28" s="37" t="s">
        <v>10</v>
      </c>
      <c r="C28" s="37">
        <f>SUM(C3:C27)</f>
        <v>804196</v>
      </c>
      <c r="D28" s="33"/>
      <c r="E28" s="38">
        <f>SUM(E3:E27)</f>
        <v>804196</v>
      </c>
      <c r="F28" s="35"/>
    </row>
    <row r="29" spans="1:6" ht="15.75" thickBot="1" x14ac:dyDescent="0.3">
      <c r="A29" s="34" t="s">
        <v>27</v>
      </c>
      <c r="B29" s="37" t="s">
        <v>10</v>
      </c>
      <c r="C29" s="37" t="s">
        <v>10</v>
      </c>
      <c r="D29" s="33"/>
      <c r="E29" s="13">
        <v>0</v>
      </c>
      <c r="F29" s="35"/>
    </row>
    <row r="30" spans="1:6" ht="15.75" thickBot="1" x14ac:dyDescent="0.3">
      <c r="A30" s="32" t="s">
        <v>24</v>
      </c>
      <c r="B30" s="37" t="s">
        <v>10</v>
      </c>
      <c r="C30" s="37" t="s">
        <v>25</v>
      </c>
      <c r="D30" s="33"/>
      <c r="E30" s="39">
        <f>+E28-E29</f>
        <v>804196</v>
      </c>
      <c r="F30" s="35"/>
    </row>
    <row r="31" spans="1:6" x14ac:dyDescent="0.25">
      <c r="A31" s="17" t="s">
        <v>34</v>
      </c>
    </row>
    <row r="32" spans="1:6" x14ac:dyDescent="0.25">
      <c r="A32" s="17" t="s">
        <v>33</v>
      </c>
    </row>
  </sheetData>
  <sheetProtection algorithmName="SHA-512" hashValue="xFu7P/IzjnwCbWN/ju94/7eB6L9p7yRpdRDpAGqGIV74LWVzTFFoPkqVdmQotyTz5jyWq7z7Gpj1gZLheP5W4Q==" saltValue="rVt43tzIXW9xmsVvzkQ0Sw==" spinCount="100000" sheet="1" objects="1" scenarios="1"/>
  <pageMargins left="0.7" right="0.7" top="0.75" bottom="0.75" header="0.3" footer="0.3"/>
  <ignoredErrors>
    <ignoredError sqref="C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ECCB47B8AD842918C869D9E9FFFD4" ma:contentTypeVersion="" ma:contentTypeDescription="Een nieuw document maken." ma:contentTypeScope="" ma:versionID="41f15dead7f54895a040f33c1580b46b">
  <xsd:schema xmlns:xsd="http://www.w3.org/2001/XMLSchema" xmlns:xs="http://www.w3.org/2001/XMLSchema" xmlns:p="http://schemas.microsoft.com/office/2006/metadata/properties" xmlns:ns2="24CF5002-8861-4DAA-82D5-A90C9EEDA186" xmlns:ns3="232fe557-ef79-448c-95e1-f74baca94817" xmlns:ns4="24cf5002-8861-4daa-82d5-a90c9eeda186" targetNamespace="http://schemas.microsoft.com/office/2006/metadata/properties" ma:root="true" ma:fieldsID="bdf89016fc9748a6f5950e6442b5f9fc" ns2:_="" ns3:_="" ns4:_="">
    <xsd:import namespace="24CF5002-8861-4DAA-82D5-A90C9EEDA186"/>
    <xsd:import namespace="232fe557-ef79-448c-95e1-f74baca94817"/>
    <xsd:import namespace="24cf5002-8861-4daa-82d5-a90c9eeda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F5002-8861-4DAA-82D5-A90C9EEDA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fe557-ef79-448c-95e1-f74baca94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f5002-8861-4daa-82d5-a90c9eeda18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24cf5002-8861-4daa-82d5-a90c9eeda186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32fe557-ef79-448c-95e1-f74baca94817"/>
    <ds:schemaRef ds:uri="24CF5002-8861-4DAA-82D5-A90C9EEDA18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B84AC541-20C9-41DF-8F5A-5FFDCCD22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CF5002-8861-4DAA-82D5-A90C9EEDA186"/>
    <ds:schemaRef ds:uri="232fe557-ef79-448c-95e1-f74baca94817"/>
    <ds:schemaRef ds:uri="24cf5002-8861-4daa-82d5-a90c9eeda1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Prijswens 1</vt:lpstr>
      <vt:lpstr>Prijswens 2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Guido van Rijnsbergen</cp:lastModifiedBy>
  <cp:lastPrinted>2009-11-02T10:38:49Z</cp:lastPrinted>
  <dcterms:created xsi:type="dcterms:W3CDTF">2008-11-21T10:07:29Z</dcterms:created>
  <dcterms:modified xsi:type="dcterms:W3CDTF">2019-09-17T11:31:53Z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0x010100DE9ECCB47B8AD842918C869D9E9FFFD4</vt:lpwstr>
  </property>
</Properties>
</file>