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d1185377440ba/Trajecten 2019/RBOB de Kempen/Aanbesteding/PDF/"/>
    </mc:Choice>
  </mc:AlternateContent>
  <xr:revisionPtr revIDLastSave="0" documentId="8_{42329F28-31AB-4399-8599-AB9B4F5D9C28}" xr6:coauthVersionLast="44" xr6:coauthVersionMax="44" xr10:uidLastSave="{00000000-0000-0000-0000-000000000000}"/>
  <bookViews>
    <workbookView xWindow="-110" yWindow="-110" windowWidth="22780" windowHeight="14660" xr2:uid="{00000000-000D-0000-FFFF-FFFF00000000}"/>
  </bookViews>
  <sheets>
    <sheet name="Huur 6 jaar" sheetId="1" r:id="rId1"/>
    <sheet name="Optionele verlenging 1 jaar" sheetId="3" r:id="rId2"/>
  </sheets>
  <definedNames>
    <definedName name="_xlnm.Print_Area" localSheetId="0">'Huur 6 jaar'!$A$1:$E$42</definedName>
    <definedName name="_xlnm.Print_Area" localSheetId="1">'Optionele verlenging 1 jaar'!$A$1:$E$38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1" l="1"/>
  <c r="C44" i="1"/>
  <c r="B44" i="1"/>
  <c r="B41" i="1"/>
  <c r="B40" i="3"/>
  <c r="B37" i="3"/>
  <c r="E31" i="1"/>
  <c r="E31" i="3"/>
  <c r="E32" i="3" s="1"/>
  <c r="E19" i="3"/>
  <c r="E17" i="3"/>
  <c r="E15" i="3"/>
  <c r="E13" i="3"/>
  <c r="E11" i="3"/>
  <c r="E9" i="3"/>
  <c r="E7" i="3"/>
  <c r="E5" i="3"/>
  <c r="E3" i="3"/>
  <c r="D26" i="3"/>
  <c r="E26" i="3" s="1"/>
  <c r="D25" i="3"/>
  <c r="D27" i="3" s="1"/>
  <c r="D21" i="3"/>
  <c r="E21" i="1"/>
  <c r="D21" i="1"/>
  <c r="E17" i="1"/>
  <c r="E19" i="1"/>
  <c r="E13" i="1"/>
  <c r="E25" i="3" l="1"/>
  <c r="E27" i="3" s="1"/>
  <c r="E21" i="3"/>
  <c r="C36" i="1" l="1"/>
  <c r="E15" i="1"/>
  <c r="E11" i="1"/>
  <c r="E9" i="1"/>
  <c r="E7" i="1"/>
  <c r="E5" i="1"/>
  <c r="E3" i="1"/>
  <c r="E32" i="1" l="1"/>
  <c r="D25" i="1" l="1"/>
  <c r="E25" i="1" s="1"/>
  <c r="D26" i="1" l="1"/>
  <c r="E26" i="1" s="1"/>
  <c r="E27" i="1" l="1"/>
  <c r="D27" i="1"/>
</calcChain>
</file>

<file path=xl/sharedStrings.xml><?xml version="1.0" encoding="utf-8"?>
<sst xmlns="http://schemas.openxmlformats.org/spreadsheetml/2006/main" count="83" uniqueCount="47">
  <si>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</si>
  <si>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</si>
  <si>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</si>
  <si>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</si>
  <si>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</si>
  <si>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</si>
  <si>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</si>
  <si>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</si>
  <si>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</si>
  <si>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</si>
  <si>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</si>
  <si>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</si>
  <si>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Aantal</t>
  </si>
  <si>
    <t>PROJECTPRIJS</t>
  </si>
  <si>
    <t>Huurbedrag mnd</t>
  </si>
  <si>
    <t xml:space="preserve">Onderhoud per jaar 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</si>
  <si>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</si>
  <si>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</si>
  <si>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</si>
  <si>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</si>
  <si>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</si>
  <si>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</si>
  <si>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Totaal 72 maanden</t>
  </si>
  <si>
    <t>Projectprijs bij 72 mnd per maand</t>
  </si>
  <si>
    <t>Het onderhoud op Follow Me is inclusief voor 72 maanden</t>
  </si>
  <si>
    <t>Optioneel alternatief Printix oplossing</t>
  </si>
  <si>
    <t>Follow Me oplossing "cloud"</t>
  </si>
  <si>
    <t>Afdrukken  mfp per maand</t>
  </si>
  <si>
    <t>licenties</t>
  </si>
  <si>
    <t>Huurbedrag over 12 mnd</t>
  </si>
  <si>
    <t>Totaal over 12 maanden</t>
  </si>
  <si>
    <t>Totaal 12 maanden</t>
  </si>
  <si>
    <t xml:space="preserve">TOTAAL INSCHRIJVING </t>
  </si>
  <si>
    <t>Bookletfinisher t.b.v. type 3</t>
  </si>
  <si>
    <t>Perforatiekit 2+4 gaats (alleen mogelijk icm finisher) t.b.v. type 1</t>
  </si>
  <si>
    <t>Perforatiekit 2+4 gaats (alleen mogelijk icm finisher) t.b.v. type 2</t>
  </si>
  <si>
    <t>Optioneel single pass scanner t.b.v. type 1</t>
  </si>
  <si>
    <t>Optioneel single pass scanner t.b.v. type 2</t>
  </si>
  <si>
    <t>Optioneel single pass scanner t.b.v. type 3</t>
  </si>
  <si>
    <t>Type 1: Kleur MFP A3/A4 (30 ppm), ardf, 4 papierladen, duplex, int fin</t>
  </si>
  <si>
    <t>Type 2: Kleur MFP A3/A4 (45 ppm), ardf, 4 papierladen, duplex, int fin</t>
  </si>
  <si>
    <t>Type 3: Kleur MFP A3/A4 (60 ppm), ardf, 4 papierladen, duplex, int fin</t>
  </si>
  <si>
    <t>Totale inschrijfprijs</t>
  </si>
  <si>
    <t xml:space="preserve"> </t>
  </si>
  <si>
    <t>Totale prijs huur 6 jaar</t>
  </si>
  <si>
    <t>Totaal verlenging 1 jaar</t>
  </si>
  <si>
    <t>Totale beoordelingsprijs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</si>
</sst>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7" formatCode="&quot;€&quot;\ 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8" fontId="3" fillId="0" borderId="0" xfId="0" applyNumberFormat="1" applyFont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1" fontId="5" fillId="5" borderId="2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1" xfId="0" applyNumberFormat="1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7" fontId="3" fillId="6" borderId="1" xfId="0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Layout" zoomScaleNormal="100" workbookViewId="0">
      <selection activeCell="D40" sqref="D40"/>
    </sheetView>
  </sheetViews>
  <sheetFormatPr defaultColWidth="9.1796875" defaultRowHeight="12" x14ac:dyDescent="0.3"/>
  <cols>
    <col min="1" max="1" width="50" style="2" customWidth="1"/>
    <col min="2" max="2" width="18.1796875" style="2" bestFit="1" customWidth="1"/>
    <col min="3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5" x14ac:dyDescent="0.3">
      <c r="A1" s="1" t="s">
        <v>0</v>
      </c>
    </row>
    <row r="2" spans="1:5" ht="14.5" x14ac:dyDescent="0.35">
      <c r="A2" s="26" t="s">
        <v>1</v>
      </c>
      <c r="B2" s="38" t="s">
        <v>2</v>
      </c>
      <c r="C2" s="39"/>
      <c r="D2" s="3" t="s">
        <v>19</v>
      </c>
      <c r="E2" s="3" t="s">
        <v>20</v>
      </c>
    </row>
    <row r="3" spans="1:5" ht="14.5" x14ac:dyDescent="0.35">
      <c r="A3" s="21" t="s">
        <v>39</v>
      </c>
      <c r="B3" s="40">
        <v>7</v>
      </c>
      <c r="C3" s="41"/>
      <c r="D3" s="20">
        <v>0</v>
      </c>
      <c r="E3" s="4">
        <f>(B3*D3)*72</f>
        <v>0</v>
      </c>
    </row>
    <row r="4" spans="1:5" x14ac:dyDescent="0.3">
      <c r="A4" s="5"/>
      <c r="B4" s="42"/>
      <c r="C4" s="44"/>
      <c r="D4" s="6"/>
      <c r="E4" s="6"/>
    </row>
    <row r="5" spans="1:5" ht="14.5" x14ac:dyDescent="0.35">
      <c r="A5" s="21" t="s">
        <v>40</v>
      </c>
      <c r="B5" s="40">
        <v>9</v>
      </c>
      <c r="C5" s="41"/>
      <c r="D5" s="20">
        <v>0</v>
      </c>
      <c r="E5" s="4">
        <f>(B5*D5)*72</f>
        <v>0</v>
      </c>
    </row>
    <row r="6" spans="1:5" ht="14.5" x14ac:dyDescent="0.35">
      <c r="A6" s="5"/>
      <c r="B6" s="42"/>
      <c r="C6" s="43"/>
      <c r="D6" s="6"/>
      <c r="E6" s="6"/>
    </row>
    <row r="7" spans="1:5" ht="14.5" x14ac:dyDescent="0.35">
      <c r="A7" s="21" t="s">
        <v>41</v>
      </c>
      <c r="B7" s="40">
        <v>2</v>
      </c>
      <c r="C7" s="43"/>
      <c r="D7" s="20">
        <v>0</v>
      </c>
      <c r="E7" s="4">
        <f>(B7*D7)*72</f>
        <v>0</v>
      </c>
    </row>
    <row r="8" spans="1:5" ht="14.5" x14ac:dyDescent="0.35">
      <c r="A8" s="5"/>
      <c r="B8" s="42"/>
      <c r="C8" s="43"/>
      <c r="D8" s="46"/>
      <c r="E8" s="47"/>
    </row>
    <row r="9" spans="1:5" x14ac:dyDescent="0.3">
      <c r="A9" s="21" t="s">
        <v>33</v>
      </c>
      <c r="B9" s="40">
        <v>1</v>
      </c>
      <c r="C9" s="45"/>
      <c r="D9" s="20">
        <v>0</v>
      </c>
      <c r="E9" s="4">
        <f>(B9*D9)*72</f>
        <v>0</v>
      </c>
    </row>
    <row r="10" spans="1:5" x14ac:dyDescent="0.3">
      <c r="A10" s="5"/>
      <c r="B10" s="42"/>
      <c r="C10" s="44"/>
      <c r="D10" s="46"/>
      <c r="E10" s="46"/>
    </row>
    <row r="11" spans="1:5" x14ac:dyDescent="0.3">
      <c r="A11" s="21" t="s">
        <v>34</v>
      </c>
      <c r="B11" s="40">
        <v>1</v>
      </c>
      <c r="C11" s="45"/>
      <c r="D11" s="20">
        <v>0</v>
      </c>
      <c r="E11" s="4">
        <f>(B11*D11)*72</f>
        <v>0</v>
      </c>
    </row>
    <row r="12" spans="1:5" x14ac:dyDescent="0.3">
      <c r="A12" s="5"/>
      <c r="B12" s="42"/>
      <c r="C12" s="44"/>
      <c r="D12" s="46"/>
      <c r="E12" s="46"/>
    </row>
    <row r="13" spans="1:5" x14ac:dyDescent="0.3">
      <c r="A13" s="21" t="s">
        <v>35</v>
      </c>
      <c r="B13" s="40">
        <v>2</v>
      </c>
      <c r="C13" s="45"/>
      <c r="D13" s="20">
        <v>0</v>
      </c>
      <c r="E13" s="4">
        <f>(B13*D13)*72</f>
        <v>0</v>
      </c>
    </row>
    <row r="14" spans="1:5" x14ac:dyDescent="0.3">
      <c r="A14" s="5"/>
      <c r="B14" s="42"/>
      <c r="C14" s="44"/>
      <c r="D14" s="46"/>
      <c r="E14" s="46"/>
    </row>
    <row r="15" spans="1:5" x14ac:dyDescent="0.3">
      <c r="A15" s="21" t="s">
        <v>36</v>
      </c>
      <c r="B15" s="40">
        <v>0</v>
      </c>
      <c r="C15" s="45"/>
      <c r="D15" s="20">
        <v>0</v>
      </c>
      <c r="E15" s="4">
        <f>(B15*D15)*72</f>
        <v>0</v>
      </c>
    </row>
    <row r="16" spans="1:5" x14ac:dyDescent="0.3">
      <c r="A16" s="5"/>
      <c r="B16" s="42"/>
      <c r="C16" s="44"/>
      <c r="D16" s="46"/>
      <c r="E16" s="46"/>
    </row>
    <row r="17" spans="1:6" x14ac:dyDescent="0.3">
      <c r="A17" s="21" t="s">
        <v>37</v>
      </c>
      <c r="B17" s="40">
        <v>0</v>
      </c>
      <c r="C17" s="45"/>
      <c r="D17" s="20">
        <v>0</v>
      </c>
      <c r="E17" s="4">
        <f>(B17*D17)*72</f>
        <v>0</v>
      </c>
    </row>
    <row r="18" spans="1:6" x14ac:dyDescent="0.3">
      <c r="A18" s="5"/>
      <c r="B18" s="42"/>
      <c r="C18" s="44"/>
      <c r="D18" s="46"/>
      <c r="E18" s="46"/>
    </row>
    <row r="19" spans="1:6" x14ac:dyDescent="0.3">
      <c r="A19" s="21" t="s">
        <v>38</v>
      </c>
      <c r="B19" s="40">
        <v>0</v>
      </c>
      <c r="C19" s="45"/>
      <c r="D19" s="20">
        <v>0</v>
      </c>
      <c r="E19" s="4">
        <f>(B19*D19)*72</f>
        <v>0</v>
      </c>
    </row>
    <row r="20" spans="1:6" x14ac:dyDescent="0.3">
      <c r="A20" s="5"/>
      <c r="B20" s="42"/>
      <c r="C20" s="44"/>
      <c r="D20" s="42"/>
      <c r="E20" s="44"/>
    </row>
    <row r="21" spans="1:6" x14ac:dyDescent="0.3">
      <c r="C21" s="25" t="s">
        <v>3</v>
      </c>
      <c r="D21" s="7">
        <f>SUM(D3,D5,D7,D9,D11+D13+D15+D17+D19)</f>
        <v>0</v>
      </c>
      <c r="E21" s="8">
        <f>SUM(E3,E5,E7,E9,E11+E15+E13+E17+E19)</f>
        <v>0</v>
      </c>
      <c r="F21" s="16"/>
    </row>
    <row r="23" spans="1:6" x14ac:dyDescent="0.3">
      <c r="A23" s="1" t="s">
        <v>11</v>
      </c>
    </row>
    <row r="24" spans="1:6" x14ac:dyDescent="0.3">
      <c r="A24" s="9" t="s">
        <v>27</v>
      </c>
      <c r="B24" s="3" t="s">
        <v>4</v>
      </c>
      <c r="C24" s="3" t="s">
        <v>5</v>
      </c>
      <c r="D24" s="3" t="s">
        <v>6</v>
      </c>
      <c r="E24" s="3" t="s">
        <v>21</v>
      </c>
    </row>
    <row r="25" spans="1:6" x14ac:dyDescent="0.3">
      <c r="A25" s="10" t="s">
        <v>7</v>
      </c>
      <c r="B25" s="22">
        <v>222000</v>
      </c>
      <c r="C25" s="48">
        <v>0</v>
      </c>
      <c r="D25" s="11">
        <f>B25*C25</f>
        <v>0</v>
      </c>
      <c r="E25" s="11">
        <f>D25*72</f>
        <v>0</v>
      </c>
    </row>
    <row r="26" spans="1:6" x14ac:dyDescent="0.3">
      <c r="A26" s="12" t="s">
        <v>8</v>
      </c>
      <c r="B26" s="23">
        <v>116000</v>
      </c>
      <c r="C26" s="48">
        <v>0</v>
      </c>
      <c r="D26" s="4">
        <f>B26*C26</f>
        <v>0</v>
      </c>
      <c r="E26" s="4">
        <f>D26*72</f>
        <v>0</v>
      </c>
    </row>
    <row r="27" spans="1:6" x14ac:dyDescent="0.3">
      <c r="C27" s="13" t="s">
        <v>3</v>
      </c>
      <c r="D27" s="8">
        <f>SUM(D25:D26)</f>
        <v>0</v>
      </c>
      <c r="E27" s="8">
        <f>SUM(E25:E26)</f>
        <v>0</v>
      </c>
    </row>
    <row r="28" spans="1:6" x14ac:dyDescent="0.3">
      <c r="C28" s="13"/>
      <c r="D28" s="13"/>
    </row>
    <row r="29" spans="1:6" x14ac:dyDescent="0.3">
      <c r="A29" s="1" t="s">
        <v>25</v>
      </c>
      <c r="C29" s="13"/>
      <c r="D29" s="13"/>
    </row>
    <row r="30" spans="1:6" x14ac:dyDescent="0.3">
      <c r="A30" s="31" t="s">
        <v>26</v>
      </c>
      <c r="B30" s="32" t="s">
        <v>12</v>
      </c>
      <c r="C30" s="33" t="s">
        <v>14</v>
      </c>
      <c r="D30" s="33" t="s">
        <v>15</v>
      </c>
      <c r="E30" s="32" t="s">
        <v>22</v>
      </c>
    </row>
    <row r="31" spans="1:6" x14ac:dyDescent="0.3">
      <c r="A31" s="10" t="s">
        <v>28</v>
      </c>
      <c r="B31" s="29">
        <v>1</v>
      </c>
      <c r="C31" s="35">
        <v>0</v>
      </c>
      <c r="D31" s="35">
        <v>0</v>
      </c>
      <c r="E31" s="30">
        <f>((B31*C31)*72)+(D31*6)</f>
        <v>0</v>
      </c>
    </row>
    <row r="32" spans="1:6" x14ac:dyDescent="0.3">
      <c r="A32" s="34" t="s">
        <v>24</v>
      </c>
      <c r="C32" s="13"/>
      <c r="D32" s="13" t="s">
        <v>3</v>
      </c>
      <c r="E32" s="36">
        <f>SUM(E31:E31)</f>
        <v>0</v>
      </c>
    </row>
    <row r="33" spans="1:6" x14ac:dyDescent="0.3">
      <c r="C33" s="13"/>
      <c r="D33" s="27"/>
      <c r="E33" s="28"/>
      <c r="F33" s="28"/>
    </row>
    <row r="34" spans="1:6" x14ac:dyDescent="0.3">
      <c r="A34" s="1" t="s">
        <v>13</v>
      </c>
      <c r="C34" s="13"/>
      <c r="D34" s="13"/>
    </row>
    <row r="35" spans="1:6" x14ac:dyDescent="0.3">
      <c r="A35" s="9" t="s">
        <v>10</v>
      </c>
      <c r="B35" s="18" t="s">
        <v>9</v>
      </c>
      <c r="C35" s="18" t="s">
        <v>23</v>
      </c>
    </row>
    <row r="36" spans="1:6" x14ac:dyDescent="0.3">
      <c r="A36" s="14" t="s">
        <v>10</v>
      </c>
      <c r="B36" s="19">
        <v>0</v>
      </c>
      <c r="C36" s="36">
        <f>B36/72</f>
        <v>0</v>
      </c>
    </row>
    <row r="37" spans="1:6" x14ac:dyDescent="0.3">
      <c r="A37" s="37" t="s">
        <v>18</v>
      </c>
    </row>
    <row r="38" spans="1:6" x14ac:dyDescent="0.3">
      <c r="B38" s="15"/>
      <c r="C38" s="15"/>
      <c r="D38" s="15"/>
    </row>
    <row r="39" spans="1:6" x14ac:dyDescent="0.3">
      <c r="A39" s="17"/>
      <c r="B39" s="16"/>
    </row>
    <row r="40" spans="1:6" x14ac:dyDescent="0.3">
      <c r="A40" s="1" t="s">
        <v>17</v>
      </c>
      <c r="B40" s="3" t="s">
        <v>16</v>
      </c>
    </row>
    <row r="41" spans="1:6" x14ac:dyDescent="0.3">
      <c r="A41" s="1"/>
      <c r="B41" s="8">
        <f>((E21+E27)/72)+C36</f>
        <v>0</v>
      </c>
    </row>
    <row r="43" spans="1:6" x14ac:dyDescent="0.3">
      <c r="A43" s="1" t="s">
        <v>32</v>
      </c>
      <c r="B43" s="3" t="s">
        <v>44</v>
      </c>
      <c r="C43" s="3" t="s">
        <v>45</v>
      </c>
      <c r="D43" s="3" t="s">
        <v>46</v>
      </c>
    </row>
    <row r="44" spans="1:6" x14ac:dyDescent="0.3">
      <c r="A44" s="1"/>
      <c r="B44" s="8">
        <f>B41*72</f>
        <v>0</v>
      </c>
      <c r="C44" s="8">
        <f>'Optionele verlenging 1 jaar'!B40</f>
        <v>0</v>
      </c>
      <c r="D44" s="8">
        <f>B44+C44</f>
        <v>0</v>
      </c>
    </row>
    <row r="45" spans="1:6" x14ac:dyDescent="0.3">
      <c r="B45" s="24"/>
    </row>
  </sheetData>
  <mergeCells count="26">
    <mergeCell ref="B19:C19"/>
    <mergeCell ref="B20:C20"/>
    <mergeCell ref="D20:E20"/>
    <mergeCell ref="B17:C17"/>
    <mergeCell ref="B18:C18"/>
    <mergeCell ref="D18:E18"/>
    <mergeCell ref="D8:E8"/>
    <mergeCell ref="D10:E10"/>
    <mergeCell ref="D12:E12"/>
    <mergeCell ref="D16:E16"/>
    <mergeCell ref="B15:C15"/>
    <mergeCell ref="B8:C8"/>
    <mergeCell ref="B12:C12"/>
    <mergeCell ref="B13:C13"/>
    <mergeCell ref="B14:C14"/>
    <mergeCell ref="D14:E14"/>
    <mergeCell ref="B7:C7"/>
    <mergeCell ref="B16:C16"/>
    <mergeCell ref="B9:C9"/>
    <mergeCell ref="B10:C10"/>
    <mergeCell ref="B11:C11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88" orientation="landscape" r:id="rId1"/>
  <headerFooter>
    <oddHeader>&amp;LPrijzenblad RBOB de Kempen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DFDA-51E8-4C4E-85D8-A5F2E003658D}">
  <sheetPr>
    <pageSetUpPr fitToPage="1"/>
  </sheetPr>
  <dimension ref="A1:F41"/>
  <sheetViews>
    <sheetView view="pageLayout" topLeftCell="A4" zoomScaleNormal="100" workbookViewId="0">
      <selection activeCell="C39" sqref="C39"/>
    </sheetView>
  </sheetViews>
  <sheetFormatPr defaultColWidth="9.1796875" defaultRowHeight="12" x14ac:dyDescent="0.3"/>
  <cols>
    <col min="1" max="1" width="50" style="2" customWidth="1"/>
    <col min="2" max="2" width="18.1796875" style="2" bestFit="1" customWidth="1"/>
    <col min="3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5" x14ac:dyDescent="0.3">
      <c r="A1" s="1" t="s">
        <v>0</v>
      </c>
    </row>
    <row r="2" spans="1:5" ht="14.5" x14ac:dyDescent="0.35">
      <c r="A2" s="26" t="s">
        <v>1</v>
      </c>
      <c r="B2" s="38" t="s">
        <v>2</v>
      </c>
      <c r="C2" s="39"/>
      <c r="D2" s="3" t="s">
        <v>19</v>
      </c>
      <c r="E2" s="3" t="s">
        <v>29</v>
      </c>
    </row>
    <row r="3" spans="1:5" ht="14.5" x14ac:dyDescent="0.35">
      <c r="A3" s="21" t="s">
        <v>39</v>
      </c>
      <c r="B3" s="40">
        <v>7</v>
      </c>
      <c r="C3" s="41"/>
      <c r="D3" s="20">
        <v>0</v>
      </c>
      <c r="E3" s="4">
        <f>(B3*D3)*12</f>
        <v>0</v>
      </c>
    </row>
    <row r="4" spans="1:5" x14ac:dyDescent="0.3">
      <c r="A4" s="5"/>
      <c r="B4" s="42"/>
      <c r="C4" s="44"/>
      <c r="D4" s="6"/>
      <c r="E4" s="6"/>
    </row>
    <row r="5" spans="1:5" ht="14.5" x14ac:dyDescent="0.35">
      <c r="A5" s="21" t="s">
        <v>40</v>
      </c>
      <c r="B5" s="40">
        <v>9</v>
      </c>
      <c r="C5" s="41"/>
      <c r="D5" s="20">
        <v>0</v>
      </c>
      <c r="E5" s="4">
        <f>(B5*D5)*12</f>
        <v>0</v>
      </c>
    </row>
    <row r="6" spans="1:5" ht="14.5" x14ac:dyDescent="0.35">
      <c r="A6" s="5"/>
      <c r="B6" s="42"/>
      <c r="C6" s="43"/>
      <c r="D6" s="6"/>
      <c r="E6" s="6"/>
    </row>
    <row r="7" spans="1:5" ht="14.5" x14ac:dyDescent="0.35">
      <c r="A7" s="21" t="s">
        <v>41</v>
      </c>
      <c r="B7" s="40">
        <v>2</v>
      </c>
      <c r="C7" s="43"/>
      <c r="D7" s="20">
        <v>0</v>
      </c>
      <c r="E7" s="4">
        <f>(B7*D7)*12</f>
        <v>0</v>
      </c>
    </row>
    <row r="8" spans="1:5" ht="14.5" x14ac:dyDescent="0.35">
      <c r="A8" s="5"/>
      <c r="B8" s="42"/>
      <c r="C8" s="43"/>
      <c r="D8" s="46"/>
      <c r="E8" s="47"/>
    </row>
    <row r="9" spans="1:5" x14ac:dyDescent="0.3">
      <c r="A9" s="21" t="s">
        <v>33</v>
      </c>
      <c r="B9" s="40">
        <v>1</v>
      </c>
      <c r="C9" s="45"/>
      <c r="D9" s="20">
        <v>0</v>
      </c>
      <c r="E9" s="4">
        <f>(B9*D9)*12</f>
        <v>0</v>
      </c>
    </row>
    <row r="10" spans="1:5" x14ac:dyDescent="0.3">
      <c r="A10" s="5"/>
      <c r="B10" s="42"/>
      <c r="C10" s="44"/>
      <c r="D10" s="46"/>
      <c r="E10" s="46"/>
    </row>
    <row r="11" spans="1:5" x14ac:dyDescent="0.3">
      <c r="A11" s="21" t="s">
        <v>34</v>
      </c>
      <c r="B11" s="40">
        <v>1</v>
      </c>
      <c r="C11" s="45"/>
      <c r="D11" s="20">
        <v>0</v>
      </c>
      <c r="E11" s="4">
        <f>(B11*D11)*12</f>
        <v>0</v>
      </c>
    </row>
    <row r="12" spans="1:5" x14ac:dyDescent="0.3">
      <c r="A12" s="5"/>
      <c r="B12" s="42"/>
      <c r="C12" s="44"/>
      <c r="D12" s="46"/>
      <c r="E12" s="46"/>
    </row>
    <row r="13" spans="1:5" x14ac:dyDescent="0.3">
      <c r="A13" s="21" t="s">
        <v>35</v>
      </c>
      <c r="B13" s="40">
        <v>2</v>
      </c>
      <c r="C13" s="45"/>
      <c r="D13" s="20">
        <v>0</v>
      </c>
      <c r="E13" s="4">
        <f>(B13*D13)*12</f>
        <v>0</v>
      </c>
    </row>
    <row r="14" spans="1:5" x14ac:dyDescent="0.3">
      <c r="A14" s="5"/>
      <c r="B14" s="42"/>
      <c r="C14" s="44"/>
      <c r="D14" s="46"/>
      <c r="E14" s="46"/>
    </row>
    <row r="15" spans="1:5" x14ac:dyDescent="0.3">
      <c r="A15" s="21" t="s">
        <v>36</v>
      </c>
      <c r="B15" s="40">
        <v>0</v>
      </c>
      <c r="C15" s="45"/>
      <c r="D15" s="20">
        <v>0</v>
      </c>
      <c r="E15" s="4">
        <f>(B15*D15)*12</f>
        <v>0</v>
      </c>
    </row>
    <row r="16" spans="1:5" x14ac:dyDescent="0.3">
      <c r="A16" s="5"/>
      <c r="B16" s="42"/>
      <c r="C16" s="44"/>
      <c r="D16" s="46"/>
      <c r="E16" s="46"/>
    </row>
    <row r="17" spans="1:6" x14ac:dyDescent="0.3">
      <c r="A17" s="21" t="s">
        <v>37</v>
      </c>
      <c r="B17" s="40">
        <v>0</v>
      </c>
      <c r="C17" s="45"/>
      <c r="D17" s="20">
        <v>0</v>
      </c>
      <c r="E17" s="4">
        <f>(B17*D17)*12</f>
        <v>0</v>
      </c>
    </row>
    <row r="18" spans="1:6" x14ac:dyDescent="0.3">
      <c r="A18" s="5"/>
      <c r="B18" s="42"/>
      <c r="C18" s="44"/>
      <c r="D18" s="46"/>
      <c r="E18" s="46"/>
    </row>
    <row r="19" spans="1:6" x14ac:dyDescent="0.3">
      <c r="A19" s="21" t="s">
        <v>38</v>
      </c>
      <c r="B19" s="40">
        <v>0</v>
      </c>
      <c r="C19" s="45"/>
      <c r="D19" s="20">
        <v>0</v>
      </c>
      <c r="E19" s="4">
        <f>(B19*D19)*12</f>
        <v>0</v>
      </c>
    </row>
    <row r="20" spans="1:6" x14ac:dyDescent="0.3">
      <c r="A20" s="5"/>
      <c r="B20" s="42"/>
      <c r="C20" s="44"/>
      <c r="D20" s="42"/>
      <c r="E20" s="44"/>
    </row>
    <row r="21" spans="1:6" x14ac:dyDescent="0.3">
      <c r="C21" s="25" t="s">
        <v>3</v>
      </c>
      <c r="D21" s="7">
        <f>SUM(D3,D5,D7,D9,D11+D13+D15+D17+D19)</f>
        <v>0</v>
      </c>
      <c r="E21" s="8">
        <f>SUM(E3,E5,E7,E9,E11+E15+E13+E17+E19)</f>
        <v>0</v>
      </c>
      <c r="F21" s="16"/>
    </row>
    <row r="23" spans="1:6" x14ac:dyDescent="0.3">
      <c r="A23" s="1" t="s">
        <v>11</v>
      </c>
    </row>
    <row r="24" spans="1:6" x14ac:dyDescent="0.3">
      <c r="A24" s="9" t="s">
        <v>27</v>
      </c>
      <c r="B24" s="3" t="s">
        <v>4</v>
      </c>
      <c r="C24" s="3" t="s">
        <v>5</v>
      </c>
      <c r="D24" s="3" t="s">
        <v>6</v>
      </c>
      <c r="E24" s="3" t="s">
        <v>30</v>
      </c>
    </row>
    <row r="25" spans="1:6" x14ac:dyDescent="0.3">
      <c r="A25" s="10" t="s">
        <v>7</v>
      </c>
      <c r="B25" s="22">
        <v>222000</v>
      </c>
      <c r="C25" s="48">
        <v>0</v>
      </c>
      <c r="D25" s="11">
        <f>B25*C25</f>
        <v>0</v>
      </c>
      <c r="E25" s="11">
        <f>D25*12</f>
        <v>0</v>
      </c>
    </row>
    <row r="26" spans="1:6" x14ac:dyDescent="0.3">
      <c r="A26" s="12" t="s">
        <v>8</v>
      </c>
      <c r="B26" s="23">
        <v>116000</v>
      </c>
      <c r="C26" s="48">
        <v>0</v>
      </c>
      <c r="D26" s="4">
        <f>B26*C26</f>
        <v>0</v>
      </c>
      <c r="E26" s="4">
        <f>D26*12</f>
        <v>0</v>
      </c>
    </row>
    <row r="27" spans="1:6" x14ac:dyDescent="0.3">
      <c r="C27" s="13" t="s">
        <v>3</v>
      </c>
      <c r="D27" s="8">
        <f>SUM(D25:D26)</f>
        <v>0</v>
      </c>
      <c r="E27" s="8">
        <f>SUM(E25:E26)</f>
        <v>0</v>
      </c>
    </row>
    <row r="28" spans="1:6" x14ac:dyDescent="0.3">
      <c r="C28" s="13"/>
      <c r="D28" s="13"/>
    </row>
    <row r="29" spans="1:6" x14ac:dyDescent="0.3">
      <c r="A29" s="1" t="s">
        <v>25</v>
      </c>
      <c r="C29" s="13"/>
      <c r="D29" s="13"/>
    </row>
    <row r="30" spans="1:6" x14ac:dyDescent="0.3">
      <c r="A30" s="31" t="s">
        <v>26</v>
      </c>
      <c r="B30" s="32" t="s">
        <v>12</v>
      </c>
      <c r="C30" s="33" t="s">
        <v>14</v>
      </c>
      <c r="D30" s="33" t="s">
        <v>15</v>
      </c>
      <c r="E30" s="32" t="s">
        <v>31</v>
      </c>
    </row>
    <row r="31" spans="1:6" x14ac:dyDescent="0.3">
      <c r="A31" s="10" t="s">
        <v>28</v>
      </c>
      <c r="B31" s="29">
        <v>1</v>
      </c>
      <c r="C31" s="35">
        <v>0</v>
      </c>
      <c r="D31" s="35">
        <v>0</v>
      </c>
      <c r="E31" s="30">
        <f>((B31*C31)*12)+(D31*1)</f>
        <v>0</v>
      </c>
    </row>
    <row r="32" spans="1:6" x14ac:dyDescent="0.3">
      <c r="A32" s="34" t="s">
        <v>24</v>
      </c>
      <c r="C32" s="13"/>
      <c r="D32" s="13" t="s">
        <v>3</v>
      </c>
      <c r="E32" s="36">
        <f>SUM(E31:E31)</f>
        <v>0</v>
      </c>
    </row>
    <row r="33" spans="1:6" x14ac:dyDescent="0.3">
      <c r="C33" s="13"/>
      <c r="D33" s="27"/>
      <c r="E33" s="28"/>
      <c r="F33" s="28"/>
    </row>
    <row r="34" spans="1:6" x14ac:dyDescent="0.3">
      <c r="B34" s="15"/>
      <c r="C34" s="15"/>
      <c r="D34" s="15"/>
    </row>
    <row r="35" spans="1:6" x14ac:dyDescent="0.3">
      <c r="A35" s="17"/>
      <c r="B35" s="16"/>
    </row>
    <row r="36" spans="1:6" x14ac:dyDescent="0.3">
      <c r="A36" s="1" t="s">
        <v>17</v>
      </c>
      <c r="B36" s="3" t="s">
        <v>16</v>
      </c>
    </row>
    <row r="37" spans="1:6" x14ac:dyDescent="0.3">
      <c r="A37" s="1"/>
      <c r="B37" s="8">
        <f>((E21+E27)/12)</f>
        <v>0</v>
      </c>
      <c r="C37" s="2" t="s">
        <v>43</v>
      </c>
    </row>
    <row r="39" spans="1:6" x14ac:dyDescent="0.3">
      <c r="A39" s="1" t="s">
        <v>32</v>
      </c>
      <c r="B39" s="3" t="s">
        <v>42</v>
      </c>
    </row>
    <row r="40" spans="1:6" x14ac:dyDescent="0.3">
      <c r="A40" s="1"/>
      <c r="B40" s="8">
        <f>B37*12</f>
        <v>0</v>
      </c>
    </row>
    <row r="41" spans="1:6" x14ac:dyDescent="0.3">
      <c r="B41" s="24"/>
    </row>
  </sheetData>
  <mergeCells count="26">
    <mergeCell ref="B20:C20"/>
    <mergeCell ref="D20:E20"/>
    <mergeCell ref="B16:C16"/>
    <mergeCell ref="D16:E16"/>
    <mergeCell ref="B17:C17"/>
    <mergeCell ref="B18:C18"/>
    <mergeCell ref="D18:E18"/>
    <mergeCell ref="B19:C19"/>
    <mergeCell ref="B12:C12"/>
    <mergeCell ref="D12:E12"/>
    <mergeCell ref="B13:C13"/>
    <mergeCell ref="B14:C14"/>
    <mergeCell ref="D14:E14"/>
    <mergeCell ref="B15:C15"/>
    <mergeCell ref="B8:C8"/>
    <mergeCell ref="D8:E8"/>
    <mergeCell ref="B9:C9"/>
    <mergeCell ref="B10:C10"/>
    <mergeCell ref="D10:E10"/>
    <mergeCell ref="B11:C11"/>
    <mergeCell ref="B2:C2"/>
    <mergeCell ref="B3:C3"/>
    <mergeCell ref="B4:C4"/>
    <mergeCell ref="B5:C5"/>
    <mergeCell ref="B6:C6"/>
    <mergeCell ref="B7:C7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RBOB de Kempen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2020-05-13T14:25:12Z</dcterms:modified>
</cp:coreProperties>
</file>