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 van Beek\Desktop\tm\Bijlagen\"/>
    </mc:Choice>
  </mc:AlternateContent>
  <xr:revisionPtr revIDLastSave="0" documentId="8_{C7D45CDD-7261-4C37-BE6E-02B3466CDB9C}" xr6:coauthVersionLast="45" xr6:coauthVersionMax="45" xr10:uidLastSave="{00000000-0000-0000-0000-000000000000}"/>
  <bookViews>
    <workbookView xWindow="-98" yWindow="-98" windowWidth="19396" windowHeight="10546" xr2:uid="{00000000-000D-0000-FFFF-FFFF00000000}"/>
  </bookViews>
  <sheets>
    <sheet name="1. brutomarge op inkoopprijs" sheetId="1" r:id="rId1"/>
    <sheet name="2. all-in prijs initiële best." sheetId="2" r:id="rId2"/>
    <sheet name="3. gemiddeld all-in uurtarief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" i="2" l="1"/>
  <c r="L10" i="2"/>
  <c r="K9" i="2"/>
  <c r="K10" i="2"/>
  <c r="J9" i="2"/>
  <c r="J10" i="2"/>
  <c r="L11" i="2" l="1"/>
  <c r="L12" i="2"/>
  <c r="K11" i="2"/>
  <c r="K12" i="2"/>
  <c r="J11" i="2"/>
  <c r="J12" i="2"/>
  <c r="L6" i="2"/>
  <c r="L7" i="2"/>
  <c r="L8" i="2"/>
  <c r="K6" i="2"/>
  <c r="K7" i="2"/>
  <c r="K8" i="2"/>
  <c r="J8" i="2"/>
  <c r="J7" i="2"/>
  <c r="J14" i="2" s="1"/>
  <c r="J6" i="2"/>
  <c r="K13" i="2" l="1"/>
  <c r="L13" i="2"/>
</calcChain>
</file>

<file path=xl/sharedStrings.xml><?xml version="1.0" encoding="utf-8"?>
<sst xmlns="http://schemas.openxmlformats.org/spreadsheetml/2006/main" count="70" uniqueCount="32">
  <si>
    <t>brutomarge op inkoopprijs</t>
  </si>
  <si>
    <t>Ondergrens</t>
  </si>
  <si>
    <t>Bovengrens</t>
  </si>
  <si>
    <r>
      <rPr>
        <b/>
        <sz val="11"/>
        <color theme="1"/>
        <rFont val="Calibri"/>
        <family val="2"/>
        <scheme val="minor"/>
      </rPr>
      <t xml:space="preserve">N.B. </t>
    </r>
    <r>
      <rPr>
        <sz val="11"/>
        <color theme="1"/>
        <rFont val="Calibri"/>
        <family val="2"/>
        <scheme val="minor"/>
      </rPr>
      <t>Het opgegeven percentage geldt voor alle bestellingen buiten de Initiële bestelling. Voor de Initiële bestelling is dit percentage dus niet van toepassing.</t>
    </r>
  </si>
  <si>
    <t>Statutaire naam Inschrijver:</t>
  </si>
  <si>
    <t>Handtekening:</t>
  </si>
  <si>
    <t>Naam:</t>
  </si>
  <si>
    <t>Functie:</t>
  </si>
  <si>
    <t>Datum</t>
  </si>
  <si>
    <t>Initiële bestelling</t>
  </si>
  <si>
    <t>Nr.</t>
  </si>
  <si>
    <t>Onderdeel</t>
  </si>
  <si>
    <t>aantal</t>
  </si>
  <si>
    <t>prijs</t>
  </si>
  <si>
    <t>minimaal per stuk</t>
  </si>
  <si>
    <t>maximaal per stuk</t>
  </si>
  <si>
    <t>subtotaal</t>
  </si>
  <si>
    <t>minimaal subtotaal</t>
  </si>
  <si>
    <t>maximaal subtotaal</t>
  </si>
  <si>
    <t>All-in totaalprijs (berekend)</t>
  </si>
  <si>
    <t>Datum:</t>
  </si>
  <si>
    <t>Bijlage 14: Prijsopgave - Subgunningscriterium 1: Brutomarge op inkoopprijs</t>
  </si>
  <si>
    <r>
      <t xml:space="preserve">Alle opgegeven prijzen </t>
    </r>
    <r>
      <rPr>
        <b/>
        <i/>
        <sz val="12"/>
        <color theme="1"/>
        <rFont val="Calibri"/>
        <family val="2"/>
        <scheme val="minor"/>
      </rPr>
      <t>exclusief</t>
    </r>
    <r>
      <rPr>
        <i/>
        <sz val="12"/>
        <color theme="1"/>
        <rFont val="Calibri"/>
        <family val="2"/>
        <scheme val="minor"/>
      </rPr>
      <t xml:space="preserve"> 21% BTW</t>
    </r>
  </si>
  <si>
    <t>Bijlage 14: Prijsopgave - Subgunningscriterium 2: All-in prijs Initiële bestelling</t>
  </si>
  <si>
    <t>Edge switch</t>
  </si>
  <si>
    <t>SFP+ module</t>
  </si>
  <si>
    <t>Onderhoud &amp; beheer (3 jaar)</t>
  </si>
  <si>
    <t>Plaatsing, installatie &amp; configuratie</t>
  </si>
  <si>
    <t>DDI-oplossing</t>
  </si>
  <si>
    <t>Bijlage 14: Prijsopgave - Subgunningscriterium 3: Gemiddeld all-in uurtarief technische ondersteuning</t>
  </si>
  <si>
    <t>Gemiddeld all-in uurtarief technische ondersteuning</t>
  </si>
  <si>
    <t>Ja, ik verklaar dat de opgegeven type/modellen/artikelen eenduidig en onvoorwaardelijk voldoen aan de gestelde specificaties in Bijlage 9, het Programma van Eisen in Bijlage 8 en het gestelde in het aanbestedingsdocument inclusief alle Bijlagen.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</si>
</sst>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0.0%"/>
    <numFmt numFmtId="165" formatCode="_ &quot;€&quot;\ * #,##0_ ;_ &quot;€&quot;\ * \-#,##0_ ;_ &quot;€&quot;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Arial Narrow"/>
      <family val="2"/>
    </font>
    <font>
      <sz val="8"/>
      <color theme="0"/>
      <name val="Arial Narrow"/>
      <family val="2"/>
    </font>
    <font>
      <i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00E7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0" fillId="0" borderId="0" xfId="0" applyProtection="1"/>
    <xf numFmtId="0" fontId="9" fillId="0" borderId="0" xfId="0" applyFont="1" applyProtection="1"/>
    <xf numFmtId="0" fontId="0" fillId="0" borderId="0" xfId="0" applyAlignment="1" applyProtection="1">
      <alignment wrapText="1"/>
    </xf>
    <xf numFmtId="0" fontId="0" fillId="0" borderId="0" xfId="0" applyProtection="1">
      <protection locked="0"/>
    </xf>
    <xf numFmtId="0" fontId="12" fillId="0" borderId="0" xfId="0" applyFont="1" applyProtection="1"/>
    <xf numFmtId="0" fontId="13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165" fontId="9" fillId="0" borderId="0" xfId="1" applyNumberFormat="1" applyFont="1" applyFill="1" applyBorder="1" applyProtection="1"/>
    <xf numFmtId="0" fontId="9" fillId="0" borderId="0" xfId="0" applyFont="1" applyFill="1" applyBorder="1" applyAlignment="1" applyProtection="1">
      <alignment horizontal="right"/>
    </xf>
    <xf numFmtId="165" fontId="9" fillId="0" borderId="0" xfId="1" applyNumberFormat="1" applyFont="1" applyFill="1" applyBorder="1" applyProtection="1">
      <protection locked="0"/>
    </xf>
    <xf numFmtId="165" fontId="15" fillId="0" borderId="0" xfId="1" applyNumberFormat="1" applyFont="1" applyFill="1" applyBorder="1" applyProtection="1"/>
    <xf numFmtId="0" fontId="13" fillId="0" borderId="1" xfId="0" applyFont="1" applyBorder="1" applyProtection="1"/>
    <xf numFmtId="0" fontId="13" fillId="0" borderId="1" xfId="0" applyFont="1" applyBorder="1" applyAlignment="1" applyProtection="1">
      <alignment horizontal="right" vertical="center"/>
    </xf>
    <xf numFmtId="165" fontId="9" fillId="0" borderId="0" xfId="1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165" fontId="9" fillId="0" borderId="0" xfId="1" applyNumberFormat="1" applyFont="1" applyFill="1" applyBorder="1" applyAlignment="1" applyProtection="1">
      <alignment vertical="center"/>
      <protection locked="0"/>
    </xf>
    <xf numFmtId="165" fontId="15" fillId="0" borderId="0" xfId="1" applyNumberFormat="1" applyFont="1" applyFill="1" applyBorder="1" applyAlignment="1" applyProtection="1">
      <alignment vertical="center"/>
    </xf>
    <xf numFmtId="165" fontId="9" fillId="0" borderId="0" xfId="1" applyNumberFormat="1" applyFont="1" applyFill="1" applyBorder="1" applyAlignment="1" applyProtection="1">
      <alignment horizontal="center" vertical="center"/>
      <protection locked="0"/>
    </xf>
    <xf numFmtId="165" fontId="15" fillId="0" borderId="0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Protection="1"/>
    <xf numFmtId="0" fontId="13" fillId="0" borderId="0" xfId="0" applyFont="1" applyBorder="1" applyAlignment="1" applyProtection="1">
      <alignment vertical="center"/>
    </xf>
    <xf numFmtId="0" fontId="13" fillId="0" borderId="0" xfId="0" applyFont="1" applyFill="1" applyBorder="1" applyProtection="1"/>
    <xf numFmtId="0" fontId="4" fillId="0" borderId="0" xfId="0" applyFont="1" applyFill="1" applyBorder="1" applyProtection="1"/>
    <xf numFmtId="165" fontId="13" fillId="0" borderId="0" xfId="1" applyNumberFormat="1" applyFont="1" applyFill="1" applyBorder="1" applyAlignment="1" applyProtection="1">
      <alignment horizontal="center"/>
    </xf>
    <xf numFmtId="165" fontId="15" fillId="0" borderId="0" xfId="1" applyNumberFormat="1" applyFont="1" applyFill="1" applyBorder="1" applyAlignment="1" applyProtection="1">
      <alignment horizontal="center"/>
    </xf>
    <xf numFmtId="0" fontId="4" fillId="0" borderId="0" xfId="0" applyFont="1" applyFill="1" applyProtection="1"/>
    <xf numFmtId="0" fontId="13" fillId="0" borderId="0" xfId="0" applyFont="1" applyFill="1" applyBorder="1" applyAlignment="1" applyProtection="1">
      <alignment horizontal="center"/>
    </xf>
    <xf numFmtId="165" fontId="13" fillId="0" borderId="0" xfId="0" applyNumberFormat="1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Protection="1"/>
    <xf numFmtId="0" fontId="9" fillId="0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 vertical="top" wrapText="1"/>
    </xf>
    <xf numFmtId="0" fontId="14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Protection="1"/>
    <xf numFmtId="0" fontId="13" fillId="0" borderId="22" xfId="0" applyFont="1" applyBorder="1" applyAlignment="1" applyProtection="1">
      <alignment horizontal="right"/>
    </xf>
    <xf numFmtId="0" fontId="18" fillId="2" borderId="1" xfId="0" applyFont="1" applyFill="1" applyBorder="1" applyProtection="1"/>
    <xf numFmtId="0" fontId="19" fillId="2" borderId="23" xfId="0" applyFont="1" applyFill="1" applyBorder="1" applyAlignment="1" applyProtection="1">
      <alignment horizontal="center"/>
    </xf>
    <xf numFmtId="0" fontId="19" fillId="2" borderId="23" xfId="0" applyFont="1" applyFill="1" applyBorder="1" applyAlignment="1" applyProtection="1">
      <alignment horizontal="center" wrapText="1"/>
    </xf>
    <xf numFmtId="0" fontId="3" fillId="0" borderId="0" xfId="0" applyFont="1"/>
    <xf numFmtId="0" fontId="4" fillId="0" borderId="14" xfId="0" applyFont="1" applyFill="1" applyBorder="1" applyAlignment="1" applyProtection="1">
      <alignment horizontal="right"/>
    </xf>
    <xf numFmtId="165" fontId="4" fillId="3" borderId="15" xfId="1" applyNumberFormat="1" applyFont="1" applyFill="1" applyBorder="1" applyAlignment="1" applyProtection="1">
      <alignment vertical="center"/>
      <protection locked="0"/>
    </xf>
    <xf numFmtId="165" fontId="4" fillId="4" borderId="15" xfId="1" applyNumberFormat="1" applyFont="1" applyFill="1" applyBorder="1" applyProtection="1"/>
    <xf numFmtId="165" fontId="4" fillId="0" borderId="15" xfId="1" applyNumberFormat="1" applyFont="1" applyBorder="1" applyAlignment="1" applyProtection="1">
      <alignment vertical="center"/>
    </xf>
    <xf numFmtId="165" fontId="4" fillId="0" borderId="15" xfId="0" applyNumberFormat="1" applyFont="1" applyFill="1" applyBorder="1" applyAlignment="1" applyProtection="1">
      <alignment horizontal="right"/>
    </xf>
    <xf numFmtId="165" fontId="4" fillId="0" borderId="16" xfId="0" applyNumberFormat="1" applyFont="1" applyFill="1" applyBorder="1" applyAlignment="1" applyProtection="1">
      <alignment horizontal="right"/>
    </xf>
    <xf numFmtId="0" fontId="4" fillId="0" borderId="17" xfId="0" applyFont="1" applyFill="1" applyBorder="1" applyAlignment="1" applyProtection="1">
      <alignment horizontal="right"/>
    </xf>
    <xf numFmtId="165" fontId="4" fillId="3" borderId="1" xfId="1" applyNumberFormat="1" applyFont="1" applyFill="1" applyBorder="1" applyAlignment="1" applyProtection="1">
      <alignment vertical="center"/>
      <protection locked="0"/>
    </xf>
    <xf numFmtId="165" fontId="4" fillId="4" borderId="1" xfId="1" applyNumberFormat="1" applyFont="1" applyFill="1" applyBorder="1" applyProtection="1"/>
    <xf numFmtId="165" fontId="4" fillId="0" borderId="1" xfId="1" applyNumberFormat="1" applyFont="1" applyBorder="1" applyAlignment="1" applyProtection="1">
      <alignment vertical="center"/>
    </xf>
    <xf numFmtId="165" fontId="4" fillId="0" borderId="1" xfId="0" applyNumberFormat="1" applyFont="1" applyFill="1" applyBorder="1" applyAlignment="1" applyProtection="1">
      <alignment horizontal="right"/>
    </xf>
    <xf numFmtId="165" fontId="4" fillId="0" borderId="18" xfId="0" applyNumberFormat="1" applyFont="1" applyFill="1" applyBorder="1" applyAlignment="1" applyProtection="1">
      <alignment horizontal="right"/>
    </xf>
    <xf numFmtId="0" fontId="4" fillId="0" borderId="17" xfId="0" applyFont="1" applyBorder="1" applyAlignment="1" applyProtection="1">
      <alignment horizontal="right" vertical="center"/>
    </xf>
    <xf numFmtId="165" fontId="4" fillId="4" borderId="1" xfId="1" applyNumberFormat="1" applyFont="1" applyFill="1" applyBorder="1" applyAlignment="1" applyProtection="1">
      <alignment vertical="center"/>
    </xf>
    <xf numFmtId="0" fontId="4" fillId="0" borderId="19" xfId="0" applyFont="1" applyBorder="1" applyAlignment="1" applyProtection="1">
      <alignment horizontal="right" vertical="center"/>
    </xf>
    <xf numFmtId="165" fontId="4" fillId="3" borderId="20" xfId="1" applyNumberFormat="1" applyFont="1" applyFill="1" applyBorder="1" applyAlignment="1" applyProtection="1">
      <alignment vertical="center"/>
      <protection locked="0"/>
    </xf>
    <xf numFmtId="165" fontId="4" fillId="4" borderId="20" xfId="1" applyNumberFormat="1" applyFont="1" applyFill="1" applyBorder="1" applyAlignment="1" applyProtection="1">
      <alignment vertical="center"/>
    </xf>
    <xf numFmtId="165" fontId="4" fillId="0" borderId="20" xfId="1" applyNumberFormat="1" applyFont="1" applyBorder="1" applyAlignment="1" applyProtection="1">
      <alignment vertical="center"/>
    </xf>
    <xf numFmtId="165" fontId="4" fillId="0" borderId="20" xfId="0" applyNumberFormat="1" applyFont="1" applyFill="1" applyBorder="1" applyAlignment="1" applyProtection="1">
      <alignment horizontal="right"/>
    </xf>
    <xf numFmtId="165" fontId="4" fillId="0" borderId="21" xfId="0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right" vertical="center"/>
    </xf>
    <xf numFmtId="165" fontId="4" fillId="0" borderId="0" xfId="1" applyNumberFormat="1" applyFont="1" applyFill="1" applyBorder="1" applyAlignment="1" applyProtection="1">
      <alignment vertical="center"/>
      <protection locked="0"/>
    </xf>
    <xf numFmtId="165" fontId="4" fillId="0" borderId="0" xfId="1" applyNumberFormat="1" applyFont="1" applyFill="1" applyBorder="1" applyAlignment="1" applyProtection="1">
      <alignment vertical="center"/>
    </xf>
    <xf numFmtId="165" fontId="17" fillId="0" borderId="0" xfId="1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Protection="1"/>
    <xf numFmtId="165" fontId="17" fillId="0" borderId="0" xfId="1" applyNumberFormat="1" applyFont="1" applyFill="1" applyBorder="1" applyAlignment="1" applyProtection="1">
      <alignment horizontal="center"/>
    </xf>
    <xf numFmtId="165" fontId="17" fillId="5" borderId="6" xfId="1" applyNumberFormat="1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 vertical="center" wrapText="1"/>
    </xf>
    <xf numFmtId="164" fontId="8" fillId="3" borderId="2" xfId="2" applyNumberFormat="1" applyFont="1" applyFill="1" applyBorder="1" applyAlignment="1" applyProtection="1">
      <alignment horizontal="center" vertical="center"/>
      <protection locked="0"/>
    </xf>
    <xf numFmtId="164" fontId="8" fillId="3" borderId="3" xfId="2" applyNumberFormat="1" applyFont="1" applyFill="1" applyBorder="1" applyAlignment="1" applyProtection="1">
      <alignment horizontal="center" vertical="center"/>
      <protection locked="0"/>
    </xf>
    <xf numFmtId="164" fontId="8" fillId="3" borderId="4" xfId="2" applyNumberFormat="1" applyFont="1" applyFill="1" applyBorder="1" applyAlignment="1" applyProtection="1">
      <alignment horizontal="center" vertical="center"/>
      <protection locked="0"/>
    </xf>
    <xf numFmtId="9" fontId="1" fillId="0" borderId="1" xfId="0" applyNumberFormat="1" applyFont="1" applyBorder="1" applyAlignment="1" applyProtection="1">
      <alignment horizontal="center" vertical="center" wrapText="1"/>
    </xf>
    <xf numFmtId="6" fontId="1" fillId="0" borderId="1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</xf>
    <xf numFmtId="0" fontId="10" fillId="0" borderId="5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20" fillId="0" borderId="5" xfId="0" applyFont="1" applyBorder="1" applyAlignment="1" applyProtection="1">
      <alignment horizontal="left" vertical="top" wrapText="1"/>
      <protection locked="0"/>
    </xf>
    <xf numFmtId="0" fontId="20" fillId="0" borderId="0" xfId="0" applyFont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center"/>
    </xf>
    <xf numFmtId="0" fontId="4" fillId="0" borderId="22" xfId="0" applyFont="1" applyBorder="1" applyAlignment="1" applyProtection="1">
      <alignment horizontal="left" wrapText="1"/>
    </xf>
    <xf numFmtId="0" fontId="4" fillId="0" borderId="11" xfId="0" applyFont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left" wrapText="1"/>
    </xf>
    <xf numFmtId="0" fontId="18" fillId="2" borderId="2" xfId="0" applyFont="1" applyFill="1" applyBorder="1" applyProtection="1"/>
    <xf numFmtId="0" fontId="18" fillId="2" borderId="3" xfId="0" applyFont="1" applyFill="1" applyBorder="1" applyProtection="1"/>
    <xf numFmtId="0" fontId="18" fillId="2" borderId="4" xfId="0" applyFont="1" applyFill="1" applyBorder="1" applyProtection="1"/>
    <xf numFmtId="44" fontId="8" fillId="3" borderId="2" xfId="1" applyFont="1" applyFill="1" applyBorder="1" applyAlignment="1" applyProtection="1">
      <alignment horizontal="center" vertical="center"/>
      <protection locked="0"/>
    </xf>
    <xf numFmtId="44" fontId="8" fillId="3" borderId="3" xfId="1" applyFont="1" applyFill="1" applyBorder="1" applyAlignment="1" applyProtection="1">
      <alignment horizontal="center" vertical="center"/>
      <protection locked="0"/>
    </xf>
    <xf numFmtId="44" fontId="8" fillId="3" borderId="4" xfId="1" applyFont="1" applyFill="1" applyBorder="1" applyAlignment="1" applyProtection="1">
      <alignment horizontal="center" vertical="center"/>
      <protection locked="0"/>
    </xf>
    <xf numFmtId="44" fontId="1" fillId="0" borderId="1" xfId="1" applyNumberFormat="1" applyFont="1" applyBorder="1" applyAlignment="1" applyProtection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00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showGridLines="0" tabSelected="1" workbookViewId="0">
      <selection activeCell="N13" sqref="N13:S16"/>
    </sheetView>
  </sheetViews>
  <sheetFormatPr defaultColWidth="9.19921875" defaultRowHeight="14.25" x14ac:dyDescent="0.45"/>
  <cols>
    <col min="1" max="1" width="2.73046875" style="4" customWidth="1"/>
    <col min="2" max="2" width="14.6640625" style="4" customWidth="1"/>
    <col min="3" max="3" width="1.73046875" style="4" customWidth="1"/>
    <col min="4" max="7" width="6.73046875" style="4" customWidth="1"/>
    <col min="8" max="8" width="9.73046875" style="4" customWidth="1"/>
    <col min="9" max="9" width="2.86328125" style="4" customWidth="1"/>
    <col min="10" max="15" width="5.6640625" style="4" customWidth="1"/>
    <col min="16" max="17" width="6.73046875" style="4" customWidth="1"/>
    <col min="18" max="18" width="9.73046875" style="4" customWidth="1"/>
    <col min="19" max="19" width="20.265625" style="4" customWidth="1"/>
    <col min="20" max="16384" width="9.19921875" style="4"/>
  </cols>
  <sheetData>
    <row r="1" spans="1:19" s="2" customFormat="1" ht="18" x14ac:dyDescent="0.55000000000000004">
      <c r="A1" s="1" t="s">
        <v>21</v>
      </c>
    </row>
    <row r="2" spans="1:19" s="2" customFormat="1" ht="15.75" x14ac:dyDescent="0.5">
      <c r="A2" s="3" t="s">
        <v>22</v>
      </c>
    </row>
    <row r="4" spans="1:19" ht="60.75" customHeight="1" x14ac:dyDescent="0.45">
      <c r="B4" s="78" t="s">
        <v>0</v>
      </c>
      <c r="C4" s="78"/>
      <c r="D4" s="78"/>
      <c r="E4" s="78"/>
      <c r="F4" s="78"/>
      <c r="G4" s="78"/>
      <c r="H4" s="78"/>
      <c r="I4" s="78"/>
      <c r="J4" s="78" t="s">
        <v>1</v>
      </c>
      <c r="K4" s="78"/>
      <c r="L4" s="78"/>
      <c r="M4" s="78" t="s">
        <v>2</v>
      </c>
      <c r="N4" s="78"/>
      <c r="O4" s="78"/>
    </row>
    <row r="5" spans="1:19" ht="30.75" customHeight="1" x14ac:dyDescent="0.45">
      <c r="B5" s="79"/>
      <c r="C5" s="80"/>
      <c r="D5" s="80"/>
      <c r="E5" s="80"/>
      <c r="F5" s="80"/>
      <c r="G5" s="80"/>
      <c r="H5" s="80"/>
      <c r="I5" s="81"/>
      <c r="J5" s="82">
        <v>0.02</v>
      </c>
      <c r="K5" s="83"/>
      <c r="L5" s="83"/>
      <c r="M5" s="82">
        <v>0.06</v>
      </c>
      <c r="N5" s="83"/>
      <c r="O5" s="83"/>
    </row>
    <row r="7" spans="1:19" x14ac:dyDescent="0.45">
      <c r="B7" s="85" t="s">
        <v>3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</row>
    <row r="10" spans="1:19" s="2" customFormat="1" ht="13.15" x14ac:dyDescent="0.4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9" s="2" customFormat="1" ht="13.15" x14ac:dyDescent="0.4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9" s="2" customFormat="1" ht="13.15" x14ac:dyDescent="0.4"/>
    <row r="13" spans="1:19" s="2" customFormat="1" ht="28.5" x14ac:dyDescent="0.45">
      <c r="B13" s="6" t="s">
        <v>4</v>
      </c>
      <c r="C13" s="86"/>
      <c r="D13" s="87"/>
      <c r="E13" s="87"/>
      <c r="F13" s="87"/>
      <c r="G13" s="88"/>
      <c r="H13" s="4" t="s">
        <v>5</v>
      </c>
      <c r="J13" s="89"/>
      <c r="K13" s="89"/>
      <c r="L13" s="89"/>
      <c r="M13" s="89"/>
      <c r="N13" s="90" t="s">
        <v>31</v>
      </c>
      <c r="O13" s="91"/>
      <c r="P13" s="91"/>
      <c r="Q13" s="91"/>
      <c r="R13" s="91"/>
      <c r="S13" s="91"/>
    </row>
    <row r="14" spans="1:19" s="2" customFormat="1" x14ac:dyDescent="0.45">
      <c r="B14" s="4" t="s">
        <v>6</v>
      </c>
      <c r="C14" s="92"/>
      <c r="D14" s="93"/>
      <c r="E14" s="93"/>
      <c r="F14" s="93"/>
      <c r="G14" s="94"/>
      <c r="J14" s="89"/>
      <c r="K14" s="89"/>
      <c r="L14" s="89"/>
      <c r="M14" s="89"/>
      <c r="N14" s="90"/>
      <c r="O14" s="91"/>
      <c r="P14" s="91"/>
      <c r="Q14" s="91"/>
      <c r="R14" s="91"/>
      <c r="S14" s="91"/>
    </row>
    <row r="15" spans="1:19" s="2" customFormat="1" x14ac:dyDescent="0.45">
      <c r="B15" s="4" t="s">
        <v>7</v>
      </c>
      <c r="C15" s="92"/>
      <c r="D15" s="93"/>
      <c r="E15" s="93"/>
      <c r="F15" s="93"/>
      <c r="G15" s="94"/>
      <c r="J15" s="89"/>
      <c r="K15" s="89"/>
      <c r="L15" s="89"/>
      <c r="M15" s="89"/>
      <c r="N15" s="90"/>
      <c r="O15" s="91"/>
      <c r="P15" s="91"/>
      <c r="Q15" s="91"/>
      <c r="R15" s="91"/>
      <c r="S15" s="91"/>
    </row>
    <row r="16" spans="1:19" s="2" customFormat="1" x14ac:dyDescent="0.45">
      <c r="B16" s="4" t="s">
        <v>8</v>
      </c>
      <c r="C16" s="92"/>
      <c r="D16" s="93"/>
      <c r="E16" s="93"/>
      <c r="F16" s="93"/>
      <c r="G16" s="94"/>
      <c r="J16" s="89"/>
      <c r="K16" s="89"/>
      <c r="L16" s="89"/>
      <c r="M16" s="89"/>
      <c r="N16" s="90"/>
      <c r="O16" s="91"/>
      <c r="P16" s="91"/>
      <c r="Q16" s="91"/>
      <c r="R16" s="91"/>
      <c r="S16" s="91"/>
    </row>
    <row r="19" spans="1:19" x14ac:dyDescent="0.45">
      <c r="I19" s="7"/>
      <c r="J19" s="7"/>
    </row>
    <row r="24" spans="1:19" x14ac:dyDescent="0.4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</row>
  </sheetData>
  <mergeCells count="14">
    <mergeCell ref="A24:S24"/>
    <mergeCell ref="B7:S7"/>
    <mergeCell ref="C13:G13"/>
    <mergeCell ref="J13:M16"/>
    <mergeCell ref="N13:S16"/>
    <mergeCell ref="C14:G14"/>
    <mergeCell ref="C15:G15"/>
    <mergeCell ref="C16:G16"/>
    <mergeCell ref="B4:I4"/>
    <mergeCell ref="J4:L4"/>
    <mergeCell ref="M4:O4"/>
    <mergeCell ref="B5:I5"/>
    <mergeCell ref="J5:L5"/>
    <mergeCell ref="M5:O5"/>
  </mergeCells>
  <dataValidations count="1">
    <dataValidation type="list" allowBlank="1" showInputMessage="1" showErrorMessage="1" sqref="B5:I5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"2,0%","2,5%","3,0%","3,5%","4,0%","4,5%","5,0%","5,5%","6,0%",</x12ac:list>
        </mc:Choice>
        <mc:Fallback>
          <formula1>"2,0%,2,5%,3,0%,3,5%,4,0%,4,5%,5,0%,5,5%,6,0%,"</formula1>
        </mc:Fallback>
      </mc:AlternateContent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showGridLines="0" topLeftCell="A10" workbookViewId="0">
      <selection activeCell="M25" sqref="M25:P28"/>
    </sheetView>
  </sheetViews>
  <sheetFormatPr defaultColWidth="9.19921875" defaultRowHeight="13.15" x14ac:dyDescent="0.4"/>
  <cols>
    <col min="1" max="1" width="2.73046875" style="2" customWidth="1"/>
    <col min="2" max="2" width="18.19921875" style="2" customWidth="1"/>
    <col min="3" max="3" width="1.73046875" style="2" customWidth="1"/>
    <col min="4" max="4" width="6.73046875" style="2" customWidth="1"/>
    <col min="5" max="5" width="5.265625" style="2" customWidth="1"/>
    <col min="6" max="6" width="5.06640625" style="2" customWidth="1"/>
    <col min="7" max="7" width="8.265625" style="2" customWidth="1"/>
    <col min="8" max="8" width="9.73046875" style="2" customWidth="1"/>
    <col min="9" max="9" width="8.53125" style="2" customWidth="1"/>
    <col min="10" max="10" width="10.46484375" style="2" customWidth="1"/>
    <col min="11" max="11" width="10.265625" style="2" customWidth="1"/>
    <col min="12" max="12" width="11.796875" style="2" customWidth="1"/>
    <col min="13" max="13" width="9.73046875" style="2" customWidth="1"/>
    <col min="14" max="15" width="6.73046875" style="2" customWidth="1"/>
    <col min="16" max="16" width="9.33203125" style="2" customWidth="1"/>
    <col min="17" max="17" width="0.796875" style="8" customWidth="1"/>
    <col min="18" max="18" width="9.73046875" style="2" hidden="1" customWidth="1"/>
    <col min="19" max="19" width="22.796875" style="2" customWidth="1"/>
    <col min="20" max="16384" width="9.19921875" style="2"/>
  </cols>
  <sheetData>
    <row r="1" spans="1:19" ht="18" x14ac:dyDescent="0.55000000000000004">
      <c r="A1" s="1" t="s">
        <v>23</v>
      </c>
    </row>
    <row r="2" spans="1:19" ht="15.75" x14ac:dyDescent="0.5">
      <c r="A2" s="3" t="s">
        <v>22</v>
      </c>
    </row>
    <row r="4" spans="1:19" x14ac:dyDescent="0.4">
      <c r="D4" s="9"/>
      <c r="E4" s="9"/>
      <c r="F4" s="109" t="s">
        <v>9</v>
      </c>
      <c r="G4" s="109"/>
      <c r="H4" s="109"/>
      <c r="I4" s="109"/>
      <c r="J4" s="109"/>
      <c r="K4" s="109"/>
      <c r="L4" s="109"/>
      <c r="M4" s="9"/>
      <c r="N4" s="109"/>
      <c r="O4" s="109"/>
      <c r="P4" s="109"/>
      <c r="Q4" s="109"/>
      <c r="R4" s="109"/>
    </row>
    <row r="5" spans="1:19" ht="21.4" thickBot="1" x14ac:dyDescent="0.45">
      <c r="A5" s="46" t="s">
        <v>10</v>
      </c>
      <c r="B5" s="114" t="s">
        <v>11</v>
      </c>
      <c r="C5" s="115"/>
      <c r="D5" s="115"/>
      <c r="E5" s="116"/>
      <c r="F5" s="47" t="s">
        <v>12</v>
      </c>
      <c r="G5" s="47" t="s">
        <v>13</v>
      </c>
      <c r="H5" s="48" t="s">
        <v>14</v>
      </c>
      <c r="I5" s="48" t="s">
        <v>15</v>
      </c>
      <c r="J5" s="47" t="s">
        <v>16</v>
      </c>
      <c r="K5" s="48" t="s">
        <v>17</v>
      </c>
      <c r="L5" s="48" t="s">
        <v>18</v>
      </c>
      <c r="M5" s="10"/>
      <c r="N5" s="10"/>
      <c r="O5" s="10"/>
      <c r="P5" s="10"/>
      <c r="Q5" s="11"/>
      <c r="R5" s="10"/>
    </row>
    <row r="6" spans="1:19" ht="13.5" thickTop="1" x14ac:dyDescent="0.4">
      <c r="A6" s="45">
        <v>1</v>
      </c>
      <c r="B6" s="110" t="s">
        <v>24</v>
      </c>
      <c r="C6" s="110" t="s">
        <v>24</v>
      </c>
      <c r="D6" s="110" t="s">
        <v>24</v>
      </c>
      <c r="E6" s="111" t="s">
        <v>24</v>
      </c>
      <c r="F6" s="50">
        <v>50</v>
      </c>
      <c r="G6" s="51"/>
      <c r="H6" s="52">
        <v>4000</v>
      </c>
      <c r="I6" s="52">
        <v>8000</v>
      </c>
      <c r="J6" s="53">
        <f>F6*G6</f>
        <v>0</v>
      </c>
      <c r="K6" s="54">
        <f t="shared" ref="K6:L12" si="0">$F6*H6</f>
        <v>200000</v>
      </c>
      <c r="L6" s="55">
        <f t="shared" si="0"/>
        <v>400000</v>
      </c>
      <c r="M6" s="12"/>
      <c r="N6" s="13"/>
      <c r="O6" s="14"/>
      <c r="P6" s="12"/>
      <c r="Q6" s="15"/>
      <c r="R6" s="12"/>
    </row>
    <row r="7" spans="1:19" x14ac:dyDescent="0.4">
      <c r="A7" s="16">
        <v>2</v>
      </c>
      <c r="B7" s="112" t="s">
        <v>25</v>
      </c>
      <c r="C7" s="112" t="s">
        <v>25</v>
      </c>
      <c r="D7" s="112" t="s">
        <v>25</v>
      </c>
      <c r="E7" s="113" t="s">
        <v>25</v>
      </c>
      <c r="F7" s="56">
        <v>70</v>
      </c>
      <c r="G7" s="57"/>
      <c r="H7" s="58">
        <v>750</v>
      </c>
      <c r="I7" s="58">
        <v>1500</v>
      </c>
      <c r="J7" s="59">
        <f t="shared" ref="J7:J12" si="1">F7*G7</f>
        <v>0</v>
      </c>
      <c r="K7" s="60">
        <f t="shared" si="0"/>
        <v>52500</v>
      </c>
      <c r="L7" s="61">
        <f t="shared" si="0"/>
        <v>105000</v>
      </c>
      <c r="M7" s="12"/>
      <c r="N7" s="13"/>
      <c r="O7" s="14"/>
      <c r="P7" s="12"/>
      <c r="Q7" s="15"/>
      <c r="R7" s="12"/>
    </row>
    <row r="8" spans="1:19" x14ac:dyDescent="0.4">
      <c r="A8" s="17">
        <v>3</v>
      </c>
      <c r="B8" s="95" t="s">
        <v>26</v>
      </c>
      <c r="C8" s="95" t="s">
        <v>26</v>
      </c>
      <c r="D8" s="95" t="s">
        <v>26</v>
      </c>
      <c r="E8" s="96" t="s">
        <v>26</v>
      </c>
      <c r="F8" s="62">
        <v>50</v>
      </c>
      <c r="G8" s="57"/>
      <c r="H8" s="58">
        <v>400</v>
      </c>
      <c r="I8" s="58">
        <v>800</v>
      </c>
      <c r="J8" s="59">
        <f t="shared" si="1"/>
        <v>0</v>
      </c>
      <c r="K8" s="60">
        <f t="shared" si="0"/>
        <v>20000</v>
      </c>
      <c r="L8" s="61">
        <f t="shared" si="0"/>
        <v>40000</v>
      </c>
      <c r="M8" s="18"/>
      <c r="N8" s="19"/>
      <c r="O8" s="20"/>
      <c r="P8" s="18"/>
      <c r="Q8" s="21"/>
      <c r="R8" s="18"/>
    </row>
    <row r="9" spans="1:19" x14ac:dyDescent="0.4">
      <c r="A9" s="17">
        <v>4</v>
      </c>
      <c r="B9" s="95" t="s">
        <v>27</v>
      </c>
      <c r="C9" s="95" t="s">
        <v>27</v>
      </c>
      <c r="D9" s="95" t="s">
        <v>27</v>
      </c>
      <c r="E9" s="96" t="s">
        <v>27</v>
      </c>
      <c r="F9" s="62">
        <v>50</v>
      </c>
      <c r="G9" s="57"/>
      <c r="H9" s="58">
        <v>100</v>
      </c>
      <c r="I9" s="58">
        <v>250</v>
      </c>
      <c r="J9" s="59">
        <f t="shared" si="1"/>
        <v>0</v>
      </c>
      <c r="K9" s="60">
        <f t="shared" si="0"/>
        <v>5000</v>
      </c>
      <c r="L9" s="61">
        <f t="shared" si="0"/>
        <v>12500</v>
      </c>
      <c r="M9" s="18"/>
      <c r="N9" s="19"/>
      <c r="O9" s="20"/>
      <c r="P9" s="18"/>
      <c r="Q9" s="21"/>
      <c r="R9" s="18"/>
    </row>
    <row r="10" spans="1:19" x14ac:dyDescent="0.4">
      <c r="A10" s="17">
        <v>5</v>
      </c>
      <c r="B10" s="95" t="s">
        <v>28</v>
      </c>
      <c r="C10" s="95" t="s">
        <v>28</v>
      </c>
      <c r="D10" s="95" t="s">
        <v>28</v>
      </c>
      <c r="E10" s="96" t="s">
        <v>28</v>
      </c>
      <c r="F10" s="62">
        <v>4</v>
      </c>
      <c r="G10" s="57"/>
      <c r="H10" s="58">
        <v>25000</v>
      </c>
      <c r="I10" s="58">
        <v>50000</v>
      </c>
      <c r="J10" s="59">
        <f t="shared" si="1"/>
        <v>0</v>
      </c>
      <c r="K10" s="60">
        <f t="shared" si="0"/>
        <v>100000</v>
      </c>
      <c r="L10" s="61">
        <f t="shared" si="0"/>
        <v>200000</v>
      </c>
      <c r="M10" s="18"/>
      <c r="N10" s="19"/>
      <c r="O10" s="20"/>
      <c r="P10" s="18"/>
      <c r="Q10" s="21"/>
      <c r="R10" s="18"/>
    </row>
    <row r="11" spans="1:19" x14ac:dyDescent="0.4">
      <c r="A11" s="17">
        <v>6</v>
      </c>
      <c r="B11" s="96" t="s">
        <v>26</v>
      </c>
      <c r="C11" s="108" t="s">
        <v>26</v>
      </c>
      <c r="D11" s="108" t="s">
        <v>26</v>
      </c>
      <c r="E11" s="108" t="s">
        <v>26</v>
      </c>
      <c r="F11" s="62">
        <v>4</v>
      </c>
      <c r="G11" s="57"/>
      <c r="H11" s="63">
        <v>2000</v>
      </c>
      <c r="I11" s="63">
        <v>4000</v>
      </c>
      <c r="J11" s="59">
        <f t="shared" si="1"/>
        <v>0</v>
      </c>
      <c r="K11" s="60">
        <f t="shared" si="0"/>
        <v>8000</v>
      </c>
      <c r="L11" s="61">
        <f t="shared" si="0"/>
        <v>16000</v>
      </c>
      <c r="M11" s="18"/>
      <c r="N11" s="19"/>
      <c r="O11" s="20"/>
      <c r="P11" s="18"/>
      <c r="Q11" s="21"/>
      <c r="R11" s="18"/>
    </row>
    <row r="12" spans="1:19" ht="13.5" thickBot="1" x14ac:dyDescent="0.45">
      <c r="A12" s="17">
        <v>7</v>
      </c>
      <c r="B12" s="96" t="s">
        <v>27</v>
      </c>
      <c r="C12" s="108" t="s">
        <v>27</v>
      </c>
      <c r="D12" s="108" t="s">
        <v>27</v>
      </c>
      <c r="E12" s="108" t="s">
        <v>27</v>
      </c>
      <c r="F12" s="64">
        <v>4</v>
      </c>
      <c r="G12" s="65"/>
      <c r="H12" s="66">
        <v>250</v>
      </c>
      <c r="I12" s="66">
        <v>1000</v>
      </c>
      <c r="J12" s="67">
        <f t="shared" si="1"/>
        <v>0</v>
      </c>
      <c r="K12" s="68">
        <f t="shared" si="0"/>
        <v>1000</v>
      </c>
      <c r="L12" s="69">
        <f t="shared" si="0"/>
        <v>4000</v>
      </c>
      <c r="M12" s="18"/>
      <c r="N12" s="19"/>
      <c r="O12" s="20"/>
      <c r="P12" s="18"/>
      <c r="Q12" s="21"/>
      <c r="R12" s="18"/>
    </row>
    <row r="13" spans="1:19" ht="13.9" thickTop="1" thickBot="1" x14ac:dyDescent="0.45">
      <c r="A13" s="25"/>
      <c r="B13" s="70"/>
      <c r="C13" s="24"/>
      <c r="F13" s="71"/>
      <c r="G13" s="72"/>
      <c r="H13" s="73"/>
      <c r="I13" s="73"/>
      <c r="J13" s="73"/>
      <c r="K13" s="74">
        <f>SUM(K6:K12)</f>
        <v>386500</v>
      </c>
      <c r="L13" s="74">
        <f>SUM(L6:L12)</f>
        <v>777500</v>
      </c>
      <c r="M13" s="22"/>
      <c r="N13" s="22"/>
      <c r="O13" s="22"/>
      <c r="P13" s="22"/>
      <c r="Q13" s="23"/>
      <c r="R13" s="22"/>
      <c r="S13" s="24"/>
    </row>
    <row r="14" spans="1:19" ht="13.9" thickTop="1" thickBot="1" x14ac:dyDescent="0.45">
      <c r="A14" s="26">
        <v>8</v>
      </c>
      <c r="B14" s="75" t="s">
        <v>19</v>
      </c>
      <c r="C14" s="27"/>
      <c r="D14" s="76"/>
      <c r="E14" s="76"/>
      <c r="F14" s="76"/>
      <c r="G14" s="76"/>
      <c r="I14" s="76"/>
      <c r="J14" s="77">
        <f>SUM(J6:J12)</f>
        <v>0</v>
      </c>
      <c r="K14" s="76"/>
      <c r="L14" s="76"/>
      <c r="M14" s="28"/>
      <c r="N14" s="28"/>
      <c r="O14" s="28"/>
      <c r="P14" s="28"/>
      <c r="Q14" s="29"/>
      <c r="R14" s="28"/>
      <c r="S14" s="27"/>
    </row>
    <row r="15" spans="1:19" s="30" customFormat="1" ht="13.5" thickTop="1" x14ac:dyDescent="0.4">
      <c r="A15" s="26"/>
      <c r="B15" s="26"/>
      <c r="C15" s="27"/>
      <c r="D15" s="28"/>
      <c r="E15" s="28"/>
      <c r="F15" s="28"/>
      <c r="G15" s="28"/>
      <c r="I15" s="28"/>
      <c r="J15" s="28"/>
      <c r="K15" s="28"/>
      <c r="L15" s="28"/>
      <c r="M15" s="28"/>
      <c r="N15" s="28"/>
      <c r="O15" s="28"/>
      <c r="P15" s="28"/>
      <c r="Q15" s="29"/>
      <c r="R15" s="28"/>
      <c r="S15" s="27"/>
    </row>
    <row r="16" spans="1:19" s="27" customFormat="1" x14ac:dyDescent="0.4">
      <c r="A16" s="26"/>
      <c r="B16" s="26"/>
      <c r="D16" s="28"/>
      <c r="E16" s="28"/>
      <c r="F16" s="28"/>
      <c r="G16" s="28"/>
      <c r="I16" s="28"/>
      <c r="J16" s="28"/>
      <c r="K16" s="28"/>
      <c r="L16" s="28"/>
      <c r="M16" s="28"/>
      <c r="N16" s="28"/>
      <c r="O16" s="28"/>
      <c r="P16" s="28"/>
      <c r="Q16" s="29"/>
      <c r="R16" s="28"/>
    </row>
    <row r="17" spans="1:19" s="27" customFormat="1" x14ac:dyDescent="0.4">
      <c r="A17" s="26"/>
      <c r="B17" s="26"/>
      <c r="D17" s="28"/>
      <c r="E17" s="28"/>
      <c r="F17" s="28"/>
      <c r="G17" s="28"/>
      <c r="I17" s="28"/>
      <c r="J17" s="28"/>
      <c r="K17" s="28"/>
      <c r="L17" s="28"/>
      <c r="M17" s="28"/>
      <c r="N17" s="28"/>
      <c r="O17" s="28"/>
      <c r="P17" s="28"/>
      <c r="Q17" s="29"/>
      <c r="R17" s="28"/>
    </row>
    <row r="18" spans="1:19" s="27" customFormat="1" x14ac:dyDescent="0.4">
      <c r="B18" s="33"/>
      <c r="E18" s="31"/>
      <c r="F18" s="31"/>
      <c r="G18" s="31"/>
      <c r="H18" s="31"/>
      <c r="I18" s="31"/>
      <c r="J18" s="31"/>
      <c r="K18" s="31"/>
      <c r="L18" s="31"/>
      <c r="M18" s="32"/>
      <c r="N18" s="31"/>
      <c r="O18" s="31"/>
      <c r="P18" s="33"/>
      <c r="Q18" s="34"/>
      <c r="R18" s="35"/>
      <c r="S18" s="36"/>
    </row>
    <row r="19" spans="1:19" s="27" customFormat="1" x14ac:dyDescent="0.4">
      <c r="G19" s="42"/>
      <c r="H19" s="42"/>
      <c r="I19" s="42"/>
      <c r="J19" s="42"/>
      <c r="K19" s="31"/>
      <c r="L19" s="31"/>
      <c r="M19" s="31"/>
      <c r="N19" s="31"/>
      <c r="O19" s="31"/>
      <c r="P19" s="33"/>
      <c r="Q19" s="34"/>
      <c r="R19" s="35"/>
      <c r="S19" s="36"/>
    </row>
    <row r="20" spans="1:19" s="27" customFormat="1" x14ac:dyDescent="0.4">
      <c r="B20" s="38"/>
      <c r="G20" s="20"/>
      <c r="H20" s="12"/>
      <c r="I20" s="12"/>
      <c r="J20" s="12"/>
      <c r="K20" s="31"/>
      <c r="L20" s="31"/>
      <c r="M20" s="31"/>
      <c r="N20" s="31"/>
      <c r="O20" s="37"/>
      <c r="P20" s="33"/>
      <c r="Q20" s="34"/>
      <c r="R20" s="35"/>
      <c r="S20" s="36"/>
    </row>
    <row r="21" spans="1:19" s="27" customFormat="1" x14ac:dyDescent="0.4">
      <c r="B21" s="38"/>
      <c r="C21" s="38"/>
      <c r="G21" s="20"/>
      <c r="H21" s="12"/>
      <c r="I21" s="12"/>
      <c r="J21" s="18"/>
      <c r="K21" s="39"/>
      <c r="L21" s="39"/>
      <c r="M21" s="39"/>
      <c r="N21" s="39"/>
      <c r="O21" s="39"/>
      <c r="P21" s="35"/>
      <c r="Q21" s="34"/>
      <c r="R21" s="35"/>
      <c r="S21" s="36"/>
    </row>
    <row r="22" spans="1:19" s="27" customFormat="1" x14ac:dyDescent="0.4">
      <c r="B22" s="38"/>
      <c r="G22" s="20"/>
      <c r="H22" s="12"/>
      <c r="I22" s="12"/>
      <c r="J22" s="22"/>
      <c r="P22" s="36"/>
      <c r="Q22" s="43"/>
      <c r="R22" s="36"/>
      <c r="S22" s="36"/>
    </row>
    <row r="23" spans="1:19" s="27" customFormat="1" x14ac:dyDescent="0.4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44"/>
      <c r="R23" s="38"/>
    </row>
    <row r="25" spans="1:19" ht="28.5" x14ac:dyDescent="0.45">
      <c r="B25" s="6" t="s">
        <v>4</v>
      </c>
      <c r="C25" s="86"/>
      <c r="D25" s="87"/>
      <c r="E25" s="87"/>
      <c r="F25" s="87"/>
      <c r="G25" s="88"/>
      <c r="H25" s="40" t="s">
        <v>5</v>
      </c>
      <c r="J25" s="99"/>
      <c r="K25" s="100"/>
      <c r="L25" s="101"/>
      <c r="M25" s="97" t="s">
        <v>31</v>
      </c>
      <c r="N25" s="98"/>
      <c r="O25" s="98"/>
      <c r="P25" s="98"/>
      <c r="Q25" s="41"/>
      <c r="R25" s="41"/>
      <c r="S25" s="41"/>
    </row>
    <row r="26" spans="1:19" ht="14.25" x14ac:dyDescent="0.45">
      <c r="B26" s="4" t="s">
        <v>6</v>
      </c>
      <c r="C26" s="92"/>
      <c r="D26" s="93"/>
      <c r="E26" s="93"/>
      <c r="F26" s="93"/>
      <c r="G26" s="94"/>
      <c r="J26" s="102"/>
      <c r="K26" s="103"/>
      <c r="L26" s="104"/>
      <c r="M26" s="97"/>
      <c r="N26" s="98"/>
      <c r="O26" s="98"/>
      <c r="P26" s="98"/>
      <c r="Q26" s="41"/>
      <c r="R26" s="41"/>
      <c r="S26" s="41"/>
    </row>
    <row r="27" spans="1:19" ht="14.25" x14ac:dyDescent="0.45">
      <c r="B27" s="4" t="s">
        <v>7</v>
      </c>
      <c r="C27" s="92"/>
      <c r="D27" s="93"/>
      <c r="E27" s="93"/>
      <c r="F27" s="93"/>
      <c r="G27" s="94"/>
      <c r="J27" s="102"/>
      <c r="K27" s="103"/>
      <c r="L27" s="104"/>
      <c r="M27" s="97"/>
      <c r="N27" s="98"/>
      <c r="O27" s="98"/>
      <c r="P27" s="98"/>
      <c r="Q27" s="41"/>
      <c r="R27" s="41"/>
      <c r="S27" s="41"/>
    </row>
    <row r="28" spans="1:19" ht="14.25" x14ac:dyDescent="0.45">
      <c r="B28" s="4" t="s">
        <v>20</v>
      </c>
      <c r="C28" s="92"/>
      <c r="D28" s="93"/>
      <c r="E28" s="93"/>
      <c r="F28" s="93"/>
      <c r="G28" s="94"/>
      <c r="J28" s="105"/>
      <c r="K28" s="106"/>
      <c r="L28" s="107"/>
      <c r="M28" s="97"/>
      <c r="N28" s="98"/>
      <c r="O28" s="98"/>
      <c r="P28" s="98"/>
      <c r="Q28" s="41"/>
      <c r="R28" s="41"/>
      <c r="S28" s="41"/>
    </row>
  </sheetData>
  <mergeCells count="16">
    <mergeCell ref="F4:L4"/>
    <mergeCell ref="N4:R4"/>
    <mergeCell ref="B6:E6"/>
    <mergeCell ref="B7:E7"/>
    <mergeCell ref="B8:E8"/>
    <mergeCell ref="B5:E5"/>
    <mergeCell ref="B9:E9"/>
    <mergeCell ref="B10:E10"/>
    <mergeCell ref="M25:P28"/>
    <mergeCell ref="C26:G26"/>
    <mergeCell ref="C27:G27"/>
    <mergeCell ref="C28:G28"/>
    <mergeCell ref="C25:G25"/>
    <mergeCell ref="J25:L28"/>
    <mergeCell ref="B11:E11"/>
    <mergeCell ref="B12:E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94735-8BF2-457A-AE32-FE0EB55AF959}">
  <dimension ref="A1:S17"/>
  <sheetViews>
    <sheetView showGridLines="0" topLeftCell="A4" workbookViewId="0">
      <selection activeCell="S19" sqref="S19"/>
    </sheetView>
  </sheetViews>
  <sheetFormatPr defaultRowHeight="14.25" x14ac:dyDescent="0.45"/>
  <cols>
    <col min="1" max="1" width="2.73046875" customWidth="1"/>
    <col min="2" max="2" width="12.53125" customWidth="1"/>
    <col min="3" max="3" width="12.33203125" customWidth="1"/>
    <col min="5" max="5" width="1.73046875" customWidth="1"/>
    <col min="6" max="6" width="1.86328125" customWidth="1"/>
    <col min="8" max="8" width="13.73046875" customWidth="1"/>
    <col min="9" max="9" width="0.53125" customWidth="1"/>
    <col min="12" max="12" width="0.86328125" customWidth="1"/>
    <col min="14" max="14" width="7.265625" customWidth="1"/>
    <col min="15" max="15" width="0.53125" customWidth="1"/>
  </cols>
  <sheetData>
    <row r="1" spans="1:19" ht="18" x14ac:dyDescent="0.55000000000000004">
      <c r="A1" s="49" t="s">
        <v>29</v>
      </c>
    </row>
    <row r="2" spans="1:19" ht="15.75" x14ac:dyDescent="0.5">
      <c r="A2" s="3" t="s">
        <v>22</v>
      </c>
    </row>
    <row r="5" spans="1:19" s="4" customFormat="1" ht="60.75" customHeight="1" x14ac:dyDescent="0.45">
      <c r="B5" s="78" t="s">
        <v>30</v>
      </c>
      <c r="C5" s="78"/>
      <c r="D5" s="78"/>
      <c r="E5" s="78"/>
      <c r="F5" s="78"/>
      <c r="G5" s="78"/>
      <c r="H5" s="78"/>
      <c r="I5" s="78"/>
      <c r="J5" s="78" t="s">
        <v>1</v>
      </c>
      <c r="K5" s="78"/>
      <c r="L5" s="78"/>
      <c r="M5" s="78" t="s">
        <v>2</v>
      </c>
      <c r="N5" s="78"/>
      <c r="O5" s="78"/>
    </row>
    <row r="6" spans="1:19" s="4" customFormat="1" ht="30.75" customHeight="1" x14ac:dyDescent="0.45">
      <c r="B6" s="117"/>
      <c r="C6" s="118"/>
      <c r="D6" s="118"/>
      <c r="E6" s="118"/>
      <c r="F6" s="118"/>
      <c r="G6" s="118"/>
      <c r="H6" s="118"/>
      <c r="I6" s="119"/>
      <c r="J6" s="120">
        <v>100</v>
      </c>
      <c r="K6" s="120"/>
      <c r="L6" s="120"/>
      <c r="M6" s="120">
        <v>180</v>
      </c>
      <c r="N6" s="120"/>
      <c r="O6" s="120"/>
    </row>
    <row r="7" spans="1:19" s="4" customFormat="1" x14ac:dyDescent="0.45"/>
    <row r="8" spans="1:19" s="4" customFormat="1" x14ac:dyDescent="0.45"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</row>
    <row r="9" spans="1:19" s="4" customFormat="1" x14ac:dyDescent="0.45"/>
    <row r="10" spans="1:19" s="4" customFormat="1" x14ac:dyDescent="0.45"/>
    <row r="11" spans="1:19" s="2" customFormat="1" ht="13.15" x14ac:dyDescent="0.4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9" s="2" customFormat="1" ht="13.15" x14ac:dyDescent="0.4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9" s="2" customFormat="1" ht="13.15" x14ac:dyDescent="0.4"/>
    <row r="14" spans="1:19" s="2" customFormat="1" ht="42.75" x14ac:dyDescent="0.45">
      <c r="B14" s="6" t="s">
        <v>4</v>
      </c>
      <c r="C14" s="86"/>
      <c r="D14" s="87"/>
      <c r="E14" s="87"/>
      <c r="F14" s="87"/>
      <c r="G14" s="88"/>
      <c r="H14" s="4" t="s">
        <v>5</v>
      </c>
      <c r="J14" s="89"/>
      <c r="K14" s="89"/>
      <c r="L14" s="89"/>
      <c r="M14" s="89"/>
      <c r="N14" s="90" t="s">
        <v>31</v>
      </c>
      <c r="O14" s="91"/>
      <c r="P14" s="91"/>
      <c r="Q14" s="91"/>
      <c r="R14" s="91"/>
      <c r="S14" s="91"/>
    </row>
    <row r="15" spans="1:19" s="2" customFormat="1" x14ac:dyDescent="0.45">
      <c r="B15" s="4" t="s">
        <v>6</v>
      </c>
      <c r="C15" s="92"/>
      <c r="D15" s="93"/>
      <c r="E15" s="93"/>
      <c r="F15" s="93"/>
      <c r="G15" s="94"/>
      <c r="J15" s="89"/>
      <c r="K15" s="89"/>
      <c r="L15" s="89"/>
      <c r="M15" s="89"/>
      <c r="N15" s="90"/>
      <c r="O15" s="91"/>
      <c r="P15" s="91"/>
      <c r="Q15" s="91"/>
      <c r="R15" s="91"/>
      <c r="S15" s="91"/>
    </row>
    <row r="16" spans="1:19" s="2" customFormat="1" x14ac:dyDescent="0.45">
      <c r="B16" s="4" t="s">
        <v>7</v>
      </c>
      <c r="C16" s="92"/>
      <c r="D16" s="93"/>
      <c r="E16" s="93"/>
      <c r="F16" s="93"/>
      <c r="G16" s="94"/>
      <c r="J16" s="89"/>
      <c r="K16" s="89"/>
      <c r="L16" s="89"/>
      <c r="M16" s="89"/>
      <c r="N16" s="90"/>
      <c r="O16" s="91"/>
      <c r="P16" s="91"/>
      <c r="Q16" s="91"/>
      <c r="R16" s="91"/>
      <c r="S16" s="91"/>
    </row>
    <row r="17" spans="2:19" s="2" customFormat="1" x14ac:dyDescent="0.45">
      <c r="B17" s="4" t="s">
        <v>8</v>
      </c>
      <c r="C17" s="92"/>
      <c r="D17" s="93"/>
      <c r="E17" s="93"/>
      <c r="F17" s="93"/>
      <c r="G17" s="94"/>
      <c r="J17" s="89"/>
      <c r="K17" s="89"/>
      <c r="L17" s="89"/>
      <c r="M17" s="89"/>
      <c r="N17" s="90"/>
      <c r="O17" s="91"/>
      <c r="P17" s="91"/>
      <c r="Q17" s="91"/>
      <c r="R17" s="91"/>
      <c r="S17" s="91"/>
    </row>
  </sheetData>
  <mergeCells count="13">
    <mergeCell ref="B5:I5"/>
    <mergeCell ref="J5:L5"/>
    <mergeCell ref="M5:O5"/>
    <mergeCell ref="B6:I6"/>
    <mergeCell ref="J6:L6"/>
    <mergeCell ref="M6:O6"/>
    <mergeCell ref="B8:S8"/>
    <mergeCell ref="C14:G14"/>
    <mergeCell ref="J14:M17"/>
    <mergeCell ref="N14:S17"/>
    <mergeCell ref="C15:G15"/>
    <mergeCell ref="C16:G16"/>
    <mergeCell ref="C17:G17"/>
  </mergeCells>
  <dataValidations count="1">
    <dataValidation type="decimal" allowBlank="1" showInputMessage="1" showErrorMessage="1" sqref="B6:I6" xr:uid="{166D6F52-D3DD-429B-BD8A-77C1CCAEBE83}">
      <formula1>100</formula1>
      <formula2>180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841879F7B89C44B4DC6C29F44FF861" ma:contentTypeVersion="6" ma:contentTypeDescription="Een nieuw document maken." ma:contentTypeScope="" ma:versionID="0581aa44ebd126080aed037ddf48424d">
  <xsd:schema xmlns:xsd="http://www.w3.org/2001/XMLSchema" xmlns:xs="http://www.w3.org/2001/XMLSchema" xmlns:p="http://schemas.microsoft.com/office/2006/metadata/properties" xmlns:ns2="d7b24c7f-0cf0-40cd-97ab-98551f2dd8d6" targetNamespace="http://schemas.microsoft.com/office/2006/metadata/properties" ma:root="true" ma:fieldsID="13b30dfb5605d72facaac3f041188b77" ns2:_="">
    <xsd:import namespace="d7b24c7f-0cf0-40cd-97ab-98551f2dd8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24c7f-0cf0-40cd-97ab-98551f2dd8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BEACD0-2DD0-4405-B0B0-F38FB8D8C778}">
  <ds:schemaRefs>
    <ds:schemaRef ds:uri="http://schemas.microsoft.com/office/2006/documentManagement/types"/>
    <ds:schemaRef ds:uri="http://purl.org/dc/terms/"/>
    <ds:schemaRef ds:uri="http://www.w3.org/XML/1998/namespace"/>
    <ds:schemaRef ds:uri="d7b24c7f-0cf0-40cd-97ab-98551f2dd8d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191DA58-B356-4C81-8E89-50BF87239B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0510C8-A1B7-486A-8DA9-1A08D2291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24c7f-0cf0-40cd-97ab-98551f2dd8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brutomarge op inkoopprijs</vt:lpstr>
      <vt:lpstr>2. all-in prijs initiële best.</vt:lpstr>
      <vt:lpstr>3. gemiddeld all-in uurtarief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Mathijs Verheijen</dc:creator>
  <cp:lastModifiedBy>Dave van Beek</cp:lastModifiedBy>
  <cp:lastPrinted>2019-11-12T12:52:05Z</cp:lastPrinted>
  <dcterms:created xsi:type="dcterms:W3CDTF">2017-04-04T13:51:07Z</dcterms:created>
  <dcterms:modified xsi:type="dcterms:W3CDTF">2019-11-20T15:31:20Z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0x01010042841879F7B89C44B4DC6C29F44FF861</vt:lpwstr>
  </property>
</Properties>
</file>