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filterPrivacy="1" codeName="ThisWorkbook" autoCompressPictures="0"/>
  <xr:revisionPtr revIDLastSave="0" documentId="13_ncr:1_{697330D4-3D52-4E48-9545-5E51513B62EE}" xr6:coauthVersionLast="45" xr6:coauthVersionMax="45" xr10:uidLastSave="{00000000-0000-0000-0000-000000000000}"/>
  <bookViews>
    <workbookView xWindow="28800" yWindow="460" windowWidth="38400" windowHeight="21140" activeTab="4" xr2:uid="{00000000-000D-0000-FFFF-FFFF00000000}"/>
  </bookViews>
  <sheets>
    <sheet name="Beoordelen interview" sheetId="6" r:id="rId1"/>
    <sheet name="Beoordelaar 1" sheetId="7" r:id="rId2"/>
    <sheet name="Beoordelaar 2" sheetId="15" r:id="rId3"/>
    <sheet name="Beoordelaar 3" sheetId="16" r:id="rId4"/>
    <sheet name="Eindscores" sheetId="9" r:id="rId5"/>
  </sheets>
  <definedNames>
    <definedName name="SCORE">'Beoordelen interview'!$D$3:$D$8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9" l="1"/>
  <c r="G23" i="9" l="1"/>
  <c r="D23" i="9"/>
  <c r="D22" i="9" l="1"/>
  <c r="G22" i="9"/>
  <c r="J22" i="9"/>
  <c r="J17" i="9"/>
  <c r="G17" i="9"/>
  <c r="D17" i="9"/>
  <c r="D12" i="9"/>
  <c r="G12" i="9"/>
  <c r="J12" i="9"/>
  <c r="J7" i="9"/>
  <c r="G7" i="9"/>
  <c r="D7" i="9"/>
  <c r="D5" i="9" l="1"/>
  <c r="B20" i="9"/>
  <c r="B19" i="9"/>
  <c r="B18" i="9"/>
  <c r="B15" i="9"/>
  <c r="B14" i="9"/>
  <c r="B13" i="9"/>
  <c r="B10" i="9"/>
  <c r="B9" i="9"/>
  <c r="B8" i="9"/>
  <c r="A18" i="9"/>
  <c r="A13" i="9"/>
  <c r="A8" i="9"/>
  <c r="A3" i="9"/>
  <c r="A2" i="9"/>
  <c r="A9" i="16"/>
  <c r="A7" i="16"/>
  <c r="A5" i="16"/>
  <c r="A3" i="16"/>
  <c r="A2" i="16"/>
  <c r="A9" i="15"/>
  <c r="A7" i="15"/>
  <c r="A5" i="15"/>
  <c r="A3" i="15"/>
  <c r="A2" i="15"/>
  <c r="A9" i="7"/>
  <c r="A7" i="7"/>
  <c r="A5" i="7"/>
  <c r="A3" i="7"/>
  <c r="A2" i="7"/>
  <c r="D10" i="9" l="1"/>
  <c r="D2" i="9"/>
  <c r="I1" i="16"/>
  <c r="F1" i="16"/>
  <c r="C1" i="16"/>
  <c r="J20" i="9" l="1"/>
  <c r="J19" i="9"/>
  <c r="J18" i="9"/>
  <c r="G20" i="9"/>
  <c r="G19" i="9"/>
  <c r="G18" i="9"/>
  <c r="D20" i="9"/>
  <c r="D19" i="9"/>
  <c r="D18" i="9"/>
  <c r="J15" i="9"/>
  <c r="J14" i="9"/>
  <c r="J13" i="9"/>
  <c r="G15" i="9"/>
  <c r="G14" i="9"/>
  <c r="G13" i="9"/>
  <c r="D15" i="9"/>
  <c r="D14" i="9"/>
  <c r="D13" i="9"/>
  <c r="J10" i="9"/>
  <c r="J9" i="9"/>
  <c r="J8" i="9"/>
  <c r="G10" i="9"/>
  <c r="G9" i="9"/>
  <c r="G8" i="9"/>
  <c r="D9" i="9"/>
  <c r="D8" i="9"/>
  <c r="J5" i="9"/>
  <c r="J4" i="9"/>
  <c r="J3" i="9"/>
  <c r="G5" i="9"/>
  <c r="G4" i="9"/>
  <c r="G3" i="9"/>
  <c r="D4" i="9"/>
  <c r="D3" i="9"/>
  <c r="J2" i="9"/>
  <c r="G2" i="9"/>
  <c r="A10" i="16" l="1"/>
  <c r="A8" i="16"/>
  <c r="A6" i="16"/>
  <c r="A4" i="16"/>
  <c r="I1" i="15"/>
  <c r="F1" i="15"/>
  <c r="C1" i="15"/>
  <c r="A10" i="15"/>
  <c r="A8" i="15"/>
  <c r="A6" i="15"/>
  <c r="A4" i="15"/>
</calcChain>
</file>

<file path=xl/sharedStrings.xml><?xml version="1.0" encoding="utf-8"?>
<sst xmlns="http://schemas.openxmlformats.org/spreadsheetml/2006/main" count="168" uniqueCount="31">
  <si>
    <t>&lt;MOTIVATIE&gt;</t>
  </si>
  <si>
    <t>Consensus</t>
  </si>
  <si>
    <t>SCORE</t>
  </si>
  <si>
    <t>Score:</t>
  </si>
  <si>
    <t>Inschrijver 1</t>
  </si>
  <si>
    <t>Inschrijver 2</t>
  </si>
  <si>
    <t>Inschrijver 3</t>
  </si>
  <si>
    <t>Motivatie consensus</t>
  </si>
  <si>
    <t>&lt;&lt;MOTIVATIE&gt;&gt;</t>
  </si>
  <si>
    <t>KO</t>
  </si>
  <si>
    <t>Uitmuntend</t>
  </si>
  <si>
    <t>Goed</t>
  </si>
  <si>
    <t>Voldoende</t>
  </si>
  <si>
    <t>Matig</t>
  </si>
  <si>
    <t>Onvoldoende</t>
  </si>
  <si>
    <t>Vraag 1</t>
  </si>
  <si>
    <t>Vraag 2</t>
  </si>
  <si>
    <t>Vraag 3</t>
  </si>
  <si>
    <t>Vraag 4</t>
  </si>
  <si>
    <t>Totaalwaardes 3. INTERVIEW</t>
  </si>
  <si>
    <t>Totaal behaalde waarde INTERVIEW:</t>
  </si>
  <si>
    <t>Beoordelaar 1: &lt;&lt;&gt;&gt;</t>
  </si>
  <si>
    <t>Beoordelaar 2: &lt;&lt;&gt;&gt;</t>
  </si>
  <si>
    <t>Beoordelaar 3: &lt;&lt;&gt;&gt;</t>
  </si>
  <si>
    <t>Beoordelaar 1</t>
  </si>
  <si>
    <t>Beoordelaar 2</t>
  </si>
  <si>
    <t>Beoordelaar 3</t>
  </si>
  <si>
    <t>Te behalen waarde:</t>
  </si>
  <si>
    <t>Beoordeling INTERVIEW</t>
  </si>
  <si>
    <t>Na de toelichting zullen de beoordelaars vragen stellen aan de sleutelfunctionarissen van de inschrijver met vooraf vastgestelde vragen, deze vragen zijn voor iedere inschrijver gelijk, maar zullen niet worden bekendgemaakt. Dit interview zal plaatsvinden met het doel vast te kunnen stellen of de inschrijver beschikt over voldoende deskundige medewerkers om de opdracht uit deze onderhavige aanbesteding te kunnen uitvoeren.</t>
  </si>
  <si>
    <t>6.3 Interview sleutelfunctionarissen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</si>
</sst>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_-;&quot;€&quot;\ #,##0.00\-"/>
    <numFmt numFmtId="165" formatCode="&quot;€&quot;\ #,##0_-"/>
    <numFmt numFmtId="166" formatCode="&quot;€&quot;\ #,##0.00"/>
  </numFmts>
  <fonts count="17"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sz val="9"/>
      <color theme="1"/>
      <name val="Verdana"/>
      <family val="2"/>
    </font>
    <font>
      <b/>
      <sz val="11"/>
      <color theme="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b/>
      <sz val="10"/>
      <color theme="9"/>
      <name val="Verdana"/>
      <family val="2"/>
    </font>
    <font>
      <sz val="11"/>
      <color theme="0"/>
      <name val="Calibri"/>
      <family val="2"/>
      <scheme val="minor"/>
    </font>
    <font>
      <b/>
      <sz val="14"/>
      <color theme="0"/>
      <name val="Verdana"/>
      <family val="2"/>
    </font>
    <font>
      <b/>
      <sz val="10"/>
      <color rgb="FFFF0000"/>
      <name val="Verdana"/>
      <family val="2"/>
    </font>
  </fonts>
  <fills count="9">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89">
    <xf numFmtId="0" fontId="0" fillId="0" borderId="0" xfId="0"/>
    <xf numFmtId="0" fontId="2" fillId="0" borderId="0" xfId="0" applyFont="1"/>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8" xfId="0" applyFont="1" applyFill="1" applyBorder="1" applyAlignment="1" applyProtection="1">
      <alignment horizontal="left" vertical="center" indent="1"/>
    </xf>
    <xf numFmtId="0" fontId="2" fillId="2" borderId="8" xfId="0" applyFont="1" applyFill="1" applyBorder="1" applyAlignment="1" applyProtection="1">
      <alignment horizontal="left" vertical="center" wrapText="1" indent="1"/>
    </xf>
    <xf numFmtId="0" fontId="2" fillId="2" borderId="8" xfId="0" applyFont="1" applyFill="1" applyBorder="1" applyAlignment="1" applyProtection="1"/>
    <xf numFmtId="0" fontId="8" fillId="0" borderId="0" xfId="0" applyFont="1"/>
    <xf numFmtId="0" fontId="4" fillId="2" borderId="8" xfId="0" applyFont="1" applyFill="1" applyBorder="1" applyAlignment="1" applyProtection="1">
      <alignment horizontal="left" vertical="center" indent="1"/>
    </xf>
    <xf numFmtId="0" fontId="9" fillId="2" borderId="8" xfId="0" applyFont="1" applyFill="1" applyBorder="1" applyAlignment="1">
      <alignment horizontal="left" vertical="center"/>
    </xf>
    <xf numFmtId="0" fontId="2" fillId="2" borderId="8" xfId="0" applyFont="1" applyFill="1" applyBorder="1" applyAlignment="1">
      <alignment horizontal="center" vertical="center"/>
    </xf>
    <xf numFmtId="0" fontId="11" fillId="2" borderId="8" xfId="0" applyFont="1" applyFill="1" applyBorder="1" applyAlignment="1">
      <alignment horizontal="right" vertical="center" wrapText="1"/>
    </xf>
    <xf numFmtId="0" fontId="12" fillId="2" borderId="8"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9" fillId="2" borderId="8" xfId="0" applyFont="1" applyFill="1" applyBorder="1" applyAlignment="1" applyProtection="1">
      <alignment horizontal="left" vertical="center"/>
    </xf>
    <xf numFmtId="0" fontId="0" fillId="0" borderId="0" xfId="0" applyAlignment="1">
      <alignment horizontal="left"/>
    </xf>
    <xf numFmtId="0" fontId="14" fillId="0" borderId="0" xfId="0" applyFont="1" applyAlignment="1">
      <alignment wrapText="1"/>
    </xf>
    <xf numFmtId="0" fontId="14" fillId="0" borderId="0" xfId="0" applyFont="1" applyAlignment="1">
      <alignment horizontal="left"/>
    </xf>
    <xf numFmtId="165" fontId="3" fillId="2" borderId="4" xfId="0" applyNumberFormat="1" applyFont="1" applyFill="1" applyBorder="1" applyAlignment="1" applyProtection="1">
      <alignment horizontal="center" vertical="center" wrapText="1"/>
      <protection locked="0"/>
    </xf>
    <xf numFmtId="165" fontId="3" fillId="2" borderId="3"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left" vertical="center" wrapText="1"/>
    </xf>
    <xf numFmtId="0" fontId="7" fillId="4" borderId="3"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10" fillId="4" borderId="3" xfId="0" applyFont="1" applyFill="1" applyBorder="1" applyAlignment="1" applyProtection="1">
      <alignment horizontal="center" vertical="center" wrapText="1"/>
    </xf>
    <xf numFmtId="0" fontId="2" fillId="6" borderId="2" xfId="0" applyFont="1" applyFill="1" applyBorder="1" applyAlignment="1">
      <alignment horizontal="center" vertical="center"/>
    </xf>
    <xf numFmtId="0" fontId="10" fillId="6" borderId="3"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164" fontId="2" fillId="7" borderId="3" xfId="0" applyNumberFormat="1"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164" fontId="3" fillId="8" borderId="3" xfId="0" applyNumberFormat="1" applyFont="1" applyFill="1" applyBorder="1" applyAlignment="1">
      <alignment horizontal="center" vertical="center"/>
    </xf>
    <xf numFmtId="164" fontId="3" fillId="8" borderId="1"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3" xfId="0" applyFont="1" applyFill="1" applyBorder="1" applyAlignment="1">
      <alignment vertical="center" wrapText="1"/>
    </xf>
    <xf numFmtId="0" fontId="2" fillId="7" borderId="1" xfId="0" applyFont="1" applyFill="1" applyBorder="1" applyAlignment="1">
      <alignment vertical="center" wrapText="1"/>
    </xf>
    <xf numFmtId="166" fontId="2" fillId="7" borderId="1" xfId="0" applyNumberFormat="1" applyFont="1" applyFill="1" applyBorder="1" applyAlignment="1">
      <alignment horizontal="center" vertical="center"/>
    </xf>
    <xf numFmtId="166" fontId="16" fillId="7" borderId="1" xfId="0" applyNumberFormat="1" applyFont="1" applyFill="1" applyBorder="1" applyAlignment="1">
      <alignment horizontal="center" vertical="center"/>
    </xf>
    <xf numFmtId="0" fontId="4" fillId="3" borderId="2" xfId="0" applyFont="1" applyFill="1" applyBorder="1" applyAlignment="1" applyProtection="1">
      <alignment horizontal="left" vertical="center" indent="1"/>
      <protection locked="0"/>
    </xf>
    <xf numFmtId="0" fontId="2" fillId="4" borderId="2" xfId="0" applyFont="1" applyFill="1" applyBorder="1" applyAlignment="1" applyProtection="1"/>
    <xf numFmtId="0" fontId="2" fillId="4" borderId="4" xfId="0" applyFont="1" applyFill="1" applyBorder="1" applyAlignment="1" applyProtection="1"/>
    <xf numFmtId="0" fontId="2" fillId="4" borderId="3" xfId="0" applyFont="1" applyFill="1" applyBorder="1" applyAlignment="1" applyProtection="1"/>
    <xf numFmtId="0" fontId="15" fillId="3" borderId="2"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3" fillId="6" borderId="2" xfId="0" applyFont="1" applyFill="1" applyBorder="1" applyAlignment="1">
      <alignment horizontal="left" vertical="center" wrapText="1"/>
    </xf>
    <xf numFmtId="0" fontId="3" fillId="6" borderId="4"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12" xfId="0" applyFont="1" applyFill="1" applyBorder="1" applyAlignment="1">
      <alignment horizontal="left" vertical="center" wrapText="1"/>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4" borderId="4" xfId="0" applyNumberFormat="1" applyFont="1" applyFill="1" applyBorder="1" applyAlignment="1" applyProtection="1">
      <alignment horizontal="center" vertical="center"/>
    </xf>
    <xf numFmtId="165" fontId="3" fillId="4" borderId="3" xfId="0" applyNumberFormat="1" applyFont="1" applyFill="1" applyBorder="1" applyAlignment="1" applyProtection="1">
      <alignment horizontal="center" vertical="center"/>
    </xf>
    <xf numFmtId="165" fontId="3" fillId="4" borderId="2" xfId="0" applyNumberFormat="1" applyFont="1" applyFill="1" applyBorder="1" applyAlignment="1" applyProtection="1">
      <alignment horizontal="center" vertical="center"/>
    </xf>
    <xf numFmtId="165" fontId="4" fillId="3" borderId="4" xfId="0" applyNumberFormat="1" applyFont="1" applyFill="1" applyBorder="1" applyAlignment="1" applyProtection="1">
      <alignment horizontal="center" vertical="center"/>
      <protection locked="0"/>
    </xf>
    <xf numFmtId="165" fontId="3" fillId="7" borderId="2" xfId="0" applyNumberFormat="1" applyFont="1" applyFill="1" applyBorder="1" applyAlignment="1" applyProtection="1">
      <alignment horizontal="center" vertical="center" wrapText="1"/>
      <protection locked="0"/>
    </xf>
    <xf numFmtId="165" fontId="3" fillId="7" borderId="3" xfId="0" applyNumberFormat="1" applyFont="1" applyFill="1" applyBorder="1" applyAlignment="1" applyProtection="1">
      <alignment horizontal="center" vertical="center" wrapText="1"/>
      <protection locked="0"/>
    </xf>
    <xf numFmtId="0" fontId="2" fillId="5" borderId="6" xfId="0" applyFont="1" applyFill="1" applyBorder="1" applyAlignment="1" applyProtection="1">
      <alignment horizontal="left" vertical="center" wrapText="1" indent="1"/>
    </xf>
    <xf numFmtId="0" fontId="2" fillId="5" borderId="7" xfId="0" applyFont="1" applyFill="1" applyBorder="1" applyAlignment="1" applyProtection="1">
      <alignment horizontal="left" vertical="center" wrapText="1" indent="1"/>
    </xf>
    <xf numFmtId="165" fontId="3" fillId="7" borderId="4" xfId="0" applyNumberFormat="1" applyFont="1" applyFill="1" applyBorder="1" applyAlignment="1" applyProtection="1">
      <alignment horizontal="center" vertical="center" wrapText="1"/>
      <protection locked="0"/>
    </xf>
    <xf numFmtId="165" fontId="3" fillId="7" borderId="9" xfId="0" applyNumberFormat="1" applyFont="1" applyFill="1" applyBorder="1" applyAlignment="1" applyProtection="1">
      <alignment horizontal="center" vertical="center" wrapText="1"/>
      <protection locked="0"/>
    </xf>
    <xf numFmtId="165" fontId="3" fillId="7" borderId="5"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xf>
    <xf numFmtId="165" fontId="4" fillId="3" borderId="3" xfId="0" applyNumberFormat="1" applyFont="1" applyFill="1" applyBorder="1" applyAlignment="1" applyProtection="1">
      <alignment horizontal="center" vertical="center"/>
    </xf>
    <xf numFmtId="165" fontId="4" fillId="3" borderId="4" xfId="0" applyNumberFormat="1" applyFont="1" applyFill="1" applyBorder="1" applyAlignment="1" applyProtection="1">
      <alignment horizontal="center" vertical="center"/>
    </xf>
    <xf numFmtId="164" fontId="2" fillId="7" borderId="10" xfId="0" applyNumberFormat="1" applyFont="1" applyFill="1" applyBorder="1" applyAlignment="1" applyProtection="1">
      <alignment horizontal="center" vertical="center" wrapText="1"/>
      <protection locked="0"/>
    </xf>
    <xf numFmtId="164" fontId="2" fillId="7" borderId="8" xfId="0" applyNumberFormat="1" applyFont="1" applyFill="1" applyBorder="1" applyAlignment="1" applyProtection="1">
      <alignment horizontal="center" vertical="center" wrapText="1"/>
      <protection locked="0"/>
    </xf>
    <xf numFmtId="164" fontId="2" fillId="7" borderId="11" xfId="0" applyNumberFormat="1"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3" fillId="6" borderId="10" xfId="0" applyFont="1" applyFill="1" applyBorder="1" applyAlignment="1">
      <alignment horizontal="left" vertical="center" wrapText="1"/>
    </xf>
    <xf numFmtId="0" fontId="3" fillId="6" borderId="8" xfId="0" applyFont="1" applyFill="1" applyBorder="1" applyAlignment="1">
      <alignment horizontal="left" vertical="center" wrapText="1"/>
    </xf>
    <xf numFmtId="0" fontId="9" fillId="4" borderId="1" xfId="0" applyFont="1" applyFill="1" applyBorder="1" applyAlignment="1">
      <alignment horizontal="left" vertical="center"/>
    </xf>
    <xf numFmtId="0" fontId="9" fillId="4" borderId="2" xfId="0" applyFont="1" applyFill="1" applyBorder="1" applyAlignment="1">
      <alignment horizontal="left" vertical="center"/>
    </xf>
    <xf numFmtId="0" fontId="1" fillId="8" borderId="1" xfId="0" applyFont="1" applyFill="1" applyBorder="1" applyAlignment="1">
      <alignment horizontal="right" vertical="center" wrapText="1"/>
    </xf>
    <xf numFmtId="0" fontId="1" fillId="8" borderId="2" xfId="0" applyFont="1" applyFill="1" applyBorder="1" applyAlignment="1">
      <alignment horizontal="right" vertical="center" wrapText="1"/>
    </xf>
    <xf numFmtId="0" fontId="11" fillId="5" borderId="1" xfId="0" applyFont="1" applyFill="1" applyBorder="1" applyAlignment="1">
      <alignment horizontal="right" vertical="center" wrapText="1"/>
    </xf>
    <xf numFmtId="0" fontId="11" fillId="5" borderId="2" xfId="0" applyFont="1" applyFill="1" applyBorder="1" applyAlignment="1">
      <alignment horizontal="right" vertical="center" wrapText="1"/>
    </xf>
    <xf numFmtId="0" fontId="12" fillId="3" borderId="1" xfId="0" applyFont="1" applyFill="1" applyBorder="1" applyAlignment="1">
      <alignment horizontal="right" vertical="center" wrapText="1"/>
    </xf>
    <xf numFmtId="0" fontId="12" fillId="3" borderId="2" xfId="0" applyFont="1" applyFill="1" applyBorder="1" applyAlignment="1">
      <alignment horizontal="right" vertical="center" wrapText="1"/>
    </xf>
    <xf numFmtId="0" fontId="11" fillId="5" borderId="3" xfId="0" applyFont="1" applyFill="1" applyBorder="1" applyAlignment="1">
      <alignment horizontal="righ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C000"/>
    <pageSetUpPr fitToPage="1"/>
  </sheetPr>
  <dimension ref="A1:D27"/>
  <sheetViews>
    <sheetView showGridLines="0" workbookViewId="0">
      <selection activeCell="A30" sqref="A30"/>
    </sheetView>
  </sheetViews>
  <sheetFormatPr baseColWidth="10" defaultColWidth="8.83203125" defaultRowHeight="15" x14ac:dyDescent="0.2"/>
  <cols>
    <col min="1" max="1" width="80.83203125" customWidth="1"/>
    <col min="2" max="2" width="25.83203125" style="1" customWidth="1"/>
    <col min="3" max="3" width="25.83203125" customWidth="1"/>
  </cols>
  <sheetData>
    <row r="1" spans="1:4" ht="30" customHeight="1" x14ac:dyDescent="0.2">
      <c r="A1" s="44" t="s">
        <v>28</v>
      </c>
      <c r="B1" s="45"/>
      <c r="C1" s="46"/>
    </row>
    <row r="2" spans="1:4" s="2" customFormat="1" ht="90" customHeight="1" x14ac:dyDescent="0.2">
      <c r="A2" s="47" t="s">
        <v>29</v>
      </c>
      <c r="B2" s="48"/>
      <c r="C2" s="49"/>
    </row>
    <row r="3" spans="1:4" s="2" customFormat="1" ht="30" customHeight="1" x14ac:dyDescent="0.2">
      <c r="A3" s="34" t="s">
        <v>30</v>
      </c>
      <c r="B3" s="35" t="s">
        <v>3</v>
      </c>
      <c r="C3" s="36" t="s">
        <v>27</v>
      </c>
      <c r="D3" s="19" t="s">
        <v>3</v>
      </c>
    </row>
    <row r="4" spans="1:4" s="18" customFormat="1" ht="20" customHeight="1" x14ac:dyDescent="0.2">
      <c r="A4" s="53" t="s">
        <v>15</v>
      </c>
      <c r="B4" s="37" t="s">
        <v>10</v>
      </c>
      <c r="C4" s="38">
        <v>5000</v>
      </c>
      <c r="D4" s="20" t="s">
        <v>10</v>
      </c>
    </row>
    <row r="5" spans="1:4" s="18" customFormat="1" ht="20" customHeight="1" x14ac:dyDescent="0.2">
      <c r="A5" s="54"/>
      <c r="B5" s="37" t="s">
        <v>11</v>
      </c>
      <c r="C5" s="38">
        <v>3000</v>
      </c>
      <c r="D5" s="20" t="s">
        <v>11</v>
      </c>
    </row>
    <row r="6" spans="1:4" s="18" customFormat="1" ht="20" customHeight="1" x14ac:dyDescent="0.2">
      <c r="A6" s="54"/>
      <c r="B6" s="37" t="s">
        <v>12</v>
      </c>
      <c r="C6" s="38">
        <v>1000</v>
      </c>
      <c r="D6" s="20" t="s">
        <v>12</v>
      </c>
    </row>
    <row r="7" spans="1:4" s="18" customFormat="1" ht="20" customHeight="1" x14ac:dyDescent="0.2">
      <c r="A7" s="54"/>
      <c r="B7" s="37" t="s">
        <v>13</v>
      </c>
      <c r="C7" s="38">
        <v>0</v>
      </c>
      <c r="D7" s="20" t="s">
        <v>13</v>
      </c>
    </row>
    <row r="8" spans="1:4" s="18" customFormat="1" ht="20" customHeight="1" x14ac:dyDescent="0.2">
      <c r="A8" s="55"/>
      <c r="B8" s="37" t="s">
        <v>14</v>
      </c>
      <c r="C8" s="39" t="s">
        <v>9</v>
      </c>
      <c r="D8" s="20" t="s">
        <v>14</v>
      </c>
    </row>
    <row r="9" spans="1:4" s="2" customFormat="1" ht="30" customHeight="1" x14ac:dyDescent="0.2">
      <c r="A9" s="34"/>
      <c r="B9" s="35" t="s">
        <v>3</v>
      </c>
      <c r="C9" s="36" t="s">
        <v>27</v>
      </c>
    </row>
    <row r="10" spans="1:4" s="18" customFormat="1" ht="20" customHeight="1" x14ac:dyDescent="0.2">
      <c r="A10" s="53" t="s">
        <v>16</v>
      </c>
      <c r="B10" s="37" t="s">
        <v>10</v>
      </c>
      <c r="C10" s="38">
        <v>5000</v>
      </c>
    </row>
    <row r="11" spans="1:4" s="18" customFormat="1" ht="20" customHeight="1" x14ac:dyDescent="0.2">
      <c r="A11" s="54"/>
      <c r="B11" s="37" t="s">
        <v>11</v>
      </c>
      <c r="C11" s="38">
        <v>3000</v>
      </c>
    </row>
    <row r="12" spans="1:4" s="18" customFormat="1" ht="20" customHeight="1" x14ac:dyDescent="0.2">
      <c r="A12" s="54"/>
      <c r="B12" s="37" t="s">
        <v>12</v>
      </c>
      <c r="C12" s="38">
        <v>1000</v>
      </c>
    </row>
    <row r="13" spans="1:4" s="18" customFormat="1" ht="20" customHeight="1" x14ac:dyDescent="0.2">
      <c r="A13" s="54"/>
      <c r="B13" s="37" t="s">
        <v>13</v>
      </c>
      <c r="C13" s="38">
        <v>0</v>
      </c>
    </row>
    <row r="14" spans="1:4" s="18" customFormat="1" ht="20" customHeight="1" x14ac:dyDescent="0.2">
      <c r="A14" s="55"/>
      <c r="B14" s="37" t="s">
        <v>14</v>
      </c>
      <c r="C14" s="39" t="s">
        <v>9</v>
      </c>
    </row>
    <row r="15" spans="1:4" s="2" customFormat="1" ht="30" customHeight="1" x14ac:dyDescent="0.2">
      <c r="A15" s="34"/>
      <c r="B15" s="35" t="s">
        <v>3</v>
      </c>
      <c r="C15" s="36" t="s">
        <v>27</v>
      </c>
    </row>
    <row r="16" spans="1:4" s="18" customFormat="1" ht="20" customHeight="1" x14ac:dyDescent="0.2">
      <c r="A16" s="53" t="s">
        <v>17</v>
      </c>
      <c r="B16" s="37" t="s">
        <v>10</v>
      </c>
      <c r="C16" s="38">
        <v>5000</v>
      </c>
    </row>
    <row r="17" spans="1:3" s="18" customFormat="1" ht="20" customHeight="1" x14ac:dyDescent="0.2">
      <c r="A17" s="54"/>
      <c r="B17" s="37" t="s">
        <v>11</v>
      </c>
      <c r="C17" s="38">
        <v>3000</v>
      </c>
    </row>
    <row r="18" spans="1:3" s="18" customFormat="1" ht="20" customHeight="1" x14ac:dyDescent="0.2">
      <c r="A18" s="54"/>
      <c r="B18" s="37" t="s">
        <v>12</v>
      </c>
      <c r="C18" s="38">
        <v>1000</v>
      </c>
    </row>
    <row r="19" spans="1:3" s="18" customFormat="1" ht="20" customHeight="1" x14ac:dyDescent="0.2">
      <c r="A19" s="54"/>
      <c r="B19" s="37" t="s">
        <v>13</v>
      </c>
      <c r="C19" s="38">
        <v>0</v>
      </c>
    </row>
    <row r="20" spans="1:3" s="18" customFormat="1" ht="20" customHeight="1" x14ac:dyDescent="0.2">
      <c r="A20" s="55"/>
      <c r="B20" s="37" t="s">
        <v>14</v>
      </c>
      <c r="C20" s="39" t="s">
        <v>9</v>
      </c>
    </row>
    <row r="21" spans="1:3" s="2" customFormat="1" ht="30" customHeight="1" x14ac:dyDescent="0.2">
      <c r="A21" s="34"/>
      <c r="B21" s="35" t="s">
        <v>3</v>
      </c>
      <c r="C21" s="36" t="s">
        <v>27</v>
      </c>
    </row>
    <row r="22" spans="1:3" s="18" customFormat="1" ht="20" customHeight="1" x14ac:dyDescent="0.2">
      <c r="A22" s="53" t="s">
        <v>18</v>
      </c>
      <c r="B22" s="37" t="s">
        <v>10</v>
      </c>
      <c r="C22" s="38">
        <v>5000</v>
      </c>
    </row>
    <row r="23" spans="1:3" s="18" customFormat="1" ht="20" customHeight="1" x14ac:dyDescent="0.2">
      <c r="A23" s="54"/>
      <c r="B23" s="37" t="s">
        <v>11</v>
      </c>
      <c r="C23" s="38">
        <v>3000</v>
      </c>
    </row>
    <row r="24" spans="1:3" s="18" customFormat="1" ht="20" customHeight="1" x14ac:dyDescent="0.2">
      <c r="A24" s="54"/>
      <c r="B24" s="37" t="s">
        <v>12</v>
      </c>
      <c r="C24" s="38">
        <v>1000</v>
      </c>
    </row>
    <row r="25" spans="1:3" s="18" customFormat="1" ht="20" customHeight="1" x14ac:dyDescent="0.2">
      <c r="A25" s="54"/>
      <c r="B25" s="37" t="s">
        <v>13</v>
      </c>
      <c r="C25" s="38">
        <v>0</v>
      </c>
    </row>
    <row r="26" spans="1:3" s="18" customFormat="1" ht="20" customHeight="1" x14ac:dyDescent="0.2">
      <c r="A26" s="55"/>
      <c r="B26" s="37" t="s">
        <v>14</v>
      </c>
      <c r="C26" s="39" t="s">
        <v>9</v>
      </c>
    </row>
    <row r="27" spans="1:3" x14ac:dyDescent="0.2">
      <c r="A27" s="50"/>
      <c r="B27" s="51"/>
      <c r="C27" s="52"/>
    </row>
  </sheetData>
  <sheetProtection algorithmName="SHA-512" hashValue="gSOS0zT+4bfINvZ9lN6DvDr4e7D6+hxBOabvW80WdoRK6LKeNRu7OxFe4lBrv/gSreMHqRFI0hPBQd3YZU2H+A==" saltValue="pbfmq68btTb/xljM/DQkFA==" spinCount="100000" sheet="1" objects="1" scenarios="1"/>
  <mergeCells count="7">
    <mergeCell ref="A1:C1"/>
    <mergeCell ref="A2:C2"/>
    <mergeCell ref="A27:C27"/>
    <mergeCell ref="A4:A8"/>
    <mergeCell ref="A10:A14"/>
    <mergeCell ref="A16:A20"/>
    <mergeCell ref="A22:A26"/>
  </mergeCells>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0000"/>
    <pageSetUpPr fitToPage="1"/>
  </sheetPr>
  <dimension ref="A1:K11"/>
  <sheetViews>
    <sheetView showGridLines="0" zoomScale="85" zoomScaleNormal="85" zoomScalePageLayoutView="85" workbookViewId="0">
      <selection activeCell="C3" sqref="C3"/>
    </sheetView>
  </sheetViews>
  <sheetFormatPr baseColWidth="10" defaultColWidth="8.83203125" defaultRowHeight="13" x14ac:dyDescent="0.15"/>
  <cols>
    <col min="1" max="1" width="71.33203125" style="4" customWidth="1"/>
    <col min="2" max="2" width="2.83203125" style="6"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1" width="11.6640625" style="4" bestFit="1" customWidth="1"/>
    <col min="12" max="16384" width="8.83203125" style="4"/>
  </cols>
  <sheetData>
    <row r="1" spans="1:11" ht="50" customHeight="1" x14ac:dyDescent="0.2">
      <c r="A1" s="40" t="s">
        <v>21</v>
      </c>
      <c r="B1" s="11"/>
      <c r="C1" s="61" t="s">
        <v>4</v>
      </c>
      <c r="D1" s="57"/>
      <c r="E1" s="11"/>
      <c r="F1" s="56" t="s">
        <v>5</v>
      </c>
      <c r="G1" s="57"/>
      <c r="H1" s="11"/>
      <c r="I1" s="56" t="s">
        <v>6</v>
      </c>
      <c r="J1" s="57"/>
      <c r="K1" s="3"/>
    </row>
    <row r="2" spans="1:11" ht="40" customHeight="1" x14ac:dyDescent="0.15">
      <c r="A2" s="34" t="str">
        <f>'Beoordelen interview'!A3</f>
        <v>6.3 Interview sleutelfunctionarissen</v>
      </c>
      <c r="B2" s="7"/>
      <c r="C2" s="58" t="s">
        <v>3</v>
      </c>
      <c r="D2" s="59"/>
      <c r="E2" s="7"/>
      <c r="F2" s="60" t="s">
        <v>3</v>
      </c>
      <c r="G2" s="59"/>
      <c r="H2" s="7"/>
      <c r="I2" s="60" t="s">
        <v>3</v>
      </c>
      <c r="J2" s="59"/>
    </row>
    <row r="3" spans="1:11" ht="20" customHeight="1" x14ac:dyDescent="0.15">
      <c r="A3" s="64" t="str">
        <f>'Beoordelen interview'!A4</f>
        <v>Vraag 1</v>
      </c>
      <c r="B3" s="8"/>
      <c r="C3" s="21" t="s">
        <v>2</v>
      </c>
      <c r="D3" s="22"/>
      <c r="E3" s="23"/>
      <c r="F3" s="21" t="s">
        <v>2</v>
      </c>
      <c r="G3" s="22"/>
      <c r="H3" s="23"/>
      <c r="I3" s="21" t="s">
        <v>2</v>
      </c>
      <c r="J3" s="22"/>
    </row>
    <row r="4" spans="1:11" ht="130" customHeight="1" x14ac:dyDescent="0.15">
      <c r="A4" s="65"/>
      <c r="B4" s="8"/>
      <c r="C4" s="66" t="s">
        <v>0</v>
      </c>
      <c r="D4" s="63"/>
      <c r="E4" s="23"/>
      <c r="F4" s="62" t="s">
        <v>0</v>
      </c>
      <c r="G4" s="63"/>
      <c r="H4" s="23"/>
      <c r="I4" s="62" t="s">
        <v>0</v>
      </c>
      <c r="J4" s="63"/>
    </row>
    <row r="5" spans="1:11" ht="20" customHeight="1" x14ac:dyDescent="0.15">
      <c r="A5" s="64" t="str">
        <f>'Beoordelen interview'!A10</f>
        <v>Vraag 2</v>
      </c>
      <c r="B5" s="8"/>
      <c r="C5" s="21" t="s">
        <v>2</v>
      </c>
      <c r="D5" s="22"/>
      <c r="E5" s="23"/>
      <c r="F5" s="21" t="s">
        <v>2</v>
      </c>
      <c r="G5" s="22"/>
      <c r="H5" s="23"/>
      <c r="I5" s="21" t="s">
        <v>2</v>
      </c>
      <c r="J5" s="22"/>
    </row>
    <row r="6" spans="1:11" ht="130" customHeight="1" x14ac:dyDescent="0.15">
      <c r="A6" s="65"/>
      <c r="B6" s="8"/>
      <c r="C6" s="67" t="s">
        <v>0</v>
      </c>
      <c r="D6" s="68"/>
      <c r="E6" s="23"/>
      <c r="F6" s="62" t="s">
        <v>0</v>
      </c>
      <c r="G6" s="63"/>
      <c r="H6" s="23"/>
      <c r="I6" s="62" t="s">
        <v>0</v>
      </c>
      <c r="J6" s="63"/>
    </row>
    <row r="7" spans="1:11" ht="20" customHeight="1" x14ac:dyDescent="0.15">
      <c r="A7" s="64" t="str">
        <f>'Beoordelen interview'!A16</f>
        <v>Vraag 3</v>
      </c>
      <c r="B7" s="8"/>
      <c r="C7" s="21" t="s">
        <v>2</v>
      </c>
      <c r="D7" s="22"/>
      <c r="E7" s="23"/>
      <c r="F7" s="21" t="s">
        <v>2</v>
      </c>
      <c r="G7" s="22"/>
      <c r="H7" s="23"/>
      <c r="I7" s="21" t="s">
        <v>2</v>
      </c>
      <c r="J7" s="22"/>
    </row>
    <row r="8" spans="1:11" ht="130" customHeight="1" x14ac:dyDescent="0.15">
      <c r="A8" s="65"/>
      <c r="B8" s="8"/>
      <c r="C8" s="66" t="s">
        <v>0</v>
      </c>
      <c r="D8" s="63"/>
      <c r="E8" s="23"/>
      <c r="F8" s="62" t="s">
        <v>0</v>
      </c>
      <c r="G8" s="63"/>
      <c r="H8" s="23"/>
      <c r="I8" s="62" t="s">
        <v>0</v>
      </c>
      <c r="J8" s="63"/>
    </row>
    <row r="9" spans="1:11" ht="20" customHeight="1" x14ac:dyDescent="0.15">
      <c r="A9" s="64" t="str">
        <f>'Beoordelen interview'!A22</f>
        <v>Vraag 4</v>
      </c>
      <c r="B9" s="8"/>
      <c r="C9" s="21" t="s">
        <v>2</v>
      </c>
      <c r="D9" s="22"/>
      <c r="E9" s="23"/>
      <c r="F9" s="21" t="s">
        <v>2</v>
      </c>
      <c r="G9" s="22"/>
      <c r="H9" s="23"/>
      <c r="I9" s="21" t="s">
        <v>2</v>
      </c>
      <c r="J9" s="22"/>
    </row>
    <row r="10" spans="1:11" ht="130" customHeight="1" x14ac:dyDescent="0.15">
      <c r="A10" s="65"/>
      <c r="B10" s="8"/>
      <c r="C10" s="66" t="s">
        <v>0</v>
      </c>
      <c r="D10" s="63"/>
      <c r="E10" s="23"/>
      <c r="F10" s="62" t="s">
        <v>0</v>
      </c>
      <c r="G10" s="63"/>
      <c r="H10" s="23"/>
      <c r="I10" s="62" t="s">
        <v>0</v>
      </c>
      <c r="J10" s="63"/>
    </row>
    <row r="11" spans="1:11" ht="20" customHeight="1" x14ac:dyDescent="0.15">
      <c r="A11" s="41"/>
      <c r="B11" s="9"/>
      <c r="C11" s="42"/>
      <c r="D11" s="42"/>
      <c r="E11" s="9"/>
      <c r="F11" s="42"/>
      <c r="G11" s="42"/>
      <c r="H11" s="9"/>
      <c r="I11" s="42"/>
      <c r="J11" s="43"/>
    </row>
  </sheetData>
  <sheetProtection algorithmName="SHA-512" hashValue="+F40QhyWhwIHSiaShskZj40G1BwOSHGr9kGWOtDYDayVMG3uhsfKzKs0vO8WR8gjIE0VP+U3unPIJ/ZBt+HFhw==" saltValue="2rw5zRaxN7KB/tW/BFWh/Q==" spinCount="100000" sheet="1" objects="1" scenarios="1"/>
  <mergeCells count="22">
    <mergeCell ref="A3:A4"/>
    <mergeCell ref="C4:D4"/>
    <mergeCell ref="F4:G4"/>
    <mergeCell ref="I4:J4"/>
    <mergeCell ref="A5:A6"/>
    <mergeCell ref="C6:D6"/>
    <mergeCell ref="F6:G6"/>
    <mergeCell ref="I6:J6"/>
    <mergeCell ref="F8:G8"/>
    <mergeCell ref="I8:J8"/>
    <mergeCell ref="F10:G10"/>
    <mergeCell ref="I10:J10"/>
    <mergeCell ref="A9:A10"/>
    <mergeCell ref="C10:D10"/>
    <mergeCell ref="A7:A8"/>
    <mergeCell ref="C8:D8"/>
    <mergeCell ref="I1:J1"/>
    <mergeCell ref="C2:D2"/>
    <mergeCell ref="I2:J2"/>
    <mergeCell ref="C1:D1"/>
    <mergeCell ref="F1:G1"/>
    <mergeCell ref="F2:G2"/>
  </mergeCells>
  <dataValidations count="1">
    <dataValidation type="list" errorStyle="warning" allowBlank="1" showErrorMessage="1" error="Voer juiste waarde in. " sqref="C5 F5 I5 C7 F7 I7 C9 F9 I9 I3 F3 C3" xr:uid="{00000000-0002-0000-0100-000000000000}">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15"/>
  <sheetViews>
    <sheetView showGridLines="0" zoomScale="85" zoomScaleNormal="85" zoomScalePageLayoutView="85" workbookViewId="0">
      <selection activeCell="C4" sqref="C4:D4"/>
    </sheetView>
  </sheetViews>
  <sheetFormatPr baseColWidth="10" defaultColWidth="8.83203125" defaultRowHeight="13" x14ac:dyDescent="0.15"/>
  <cols>
    <col min="1" max="1" width="71.33203125" style="4" customWidth="1"/>
    <col min="2" max="2" width="2.83203125" style="6"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6384" width="8.83203125" style="1"/>
  </cols>
  <sheetData>
    <row r="1" spans="1:11" s="4" customFormat="1" ht="50" customHeight="1" x14ac:dyDescent="0.2">
      <c r="A1" s="40" t="s">
        <v>22</v>
      </c>
      <c r="B1" s="11"/>
      <c r="C1" s="71" t="str">
        <f>'Beoordelaar 1'!C1:D1</f>
        <v>Inschrijver 1</v>
      </c>
      <c r="D1" s="70"/>
      <c r="E1" s="11"/>
      <c r="F1" s="69" t="str">
        <f>'Beoordelaar 1'!F1:G1</f>
        <v>Inschrijver 2</v>
      </c>
      <c r="G1" s="70"/>
      <c r="H1" s="11"/>
      <c r="I1" s="69" t="str">
        <f>'Beoordelaar 1'!I1:J1</f>
        <v>Inschrijver 3</v>
      </c>
      <c r="J1" s="70"/>
      <c r="K1" s="3"/>
    </row>
    <row r="2" spans="1:11" s="4" customFormat="1" ht="40" customHeight="1" x14ac:dyDescent="0.15">
      <c r="A2" s="34" t="str">
        <f>'Beoordelen interview'!A3</f>
        <v>6.3 Interview sleutelfunctionarissen</v>
      </c>
      <c r="B2" s="7"/>
      <c r="C2" s="58" t="s">
        <v>2</v>
      </c>
      <c r="D2" s="59"/>
      <c r="E2" s="7"/>
      <c r="F2" s="60" t="s">
        <v>2</v>
      </c>
      <c r="G2" s="59"/>
      <c r="H2" s="7"/>
      <c r="I2" s="60" t="s">
        <v>2</v>
      </c>
      <c r="J2" s="59"/>
    </row>
    <row r="3" spans="1:11" s="4" customFormat="1" ht="20" customHeight="1" x14ac:dyDescent="0.15">
      <c r="A3" s="64" t="str">
        <f>'Beoordelen interview'!A4</f>
        <v>Vraag 1</v>
      </c>
      <c r="B3" s="8"/>
      <c r="C3" s="21" t="s">
        <v>2</v>
      </c>
      <c r="D3" s="22"/>
      <c r="E3" s="23"/>
      <c r="F3" s="21" t="s">
        <v>2</v>
      </c>
      <c r="G3" s="22"/>
      <c r="H3" s="23"/>
      <c r="I3" s="21" t="s">
        <v>2</v>
      </c>
      <c r="J3" s="22"/>
    </row>
    <row r="4" spans="1:11" s="4" customFormat="1" ht="130" customHeight="1" x14ac:dyDescent="0.15">
      <c r="A4" s="65" t="e">
        <f>'Beoordelen interview'!#REF!</f>
        <v>#REF!</v>
      </c>
      <c r="B4" s="8"/>
      <c r="C4" s="66" t="s">
        <v>0</v>
      </c>
      <c r="D4" s="63"/>
      <c r="E4" s="23"/>
      <c r="F4" s="62" t="s">
        <v>0</v>
      </c>
      <c r="G4" s="63"/>
      <c r="H4" s="23"/>
      <c r="I4" s="62" t="s">
        <v>0</v>
      </c>
      <c r="J4" s="63"/>
    </row>
    <row r="5" spans="1:11" s="4" customFormat="1" ht="20" customHeight="1" x14ac:dyDescent="0.15">
      <c r="A5" s="64" t="str">
        <f>'Beoordelen interview'!A10</f>
        <v>Vraag 2</v>
      </c>
      <c r="B5" s="8"/>
      <c r="C5" s="21" t="s">
        <v>2</v>
      </c>
      <c r="D5" s="22"/>
      <c r="E5" s="23"/>
      <c r="F5" s="21" t="s">
        <v>2</v>
      </c>
      <c r="G5" s="22"/>
      <c r="H5" s="23"/>
      <c r="I5" s="21" t="s">
        <v>2</v>
      </c>
      <c r="J5" s="22"/>
    </row>
    <row r="6" spans="1:11" s="4" customFormat="1" ht="130" customHeight="1" x14ac:dyDescent="0.15">
      <c r="A6" s="65" t="e">
        <f>'Beoordelen interview'!#REF!</f>
        <v>#REF!</v>
      </c>
      <c r="B6" s="8"/>
      <c r="C6" s="67" t="s">
        <v>0</v>
      </c>
      <c r="D6" s="68"/>
      <c r="E6" s="23"/>
      <c r="F6" s="62" t="s">
        <v>0</v>
      </c>
      <c r="G6" s="63"/>
      <c r="H6" s="23"/>
      <c r="I6" s="62" t="s">
        <v>0</v>
      </c>
      <c r="J6" s="63"/>
    </row>
    <row r="7" spans="1:11" s="4" customFormat="1" ht="20" customHeight="1" x14ac:dyDescent="0.15">
      <c r="A7" s="64" t="str">
        <f>'Beoordelen interview'!A16</f>
        <v>Vraag 3</v>
      </c>
      <c r="B7" s="8"/>
      <c r="C7" s="21" t="s">
        <v>2</v>
      </c>
      <c r="D7" s="22"/>
      <c r="E7" s="23"/>
      <c r="F7" s="21" t="s">
        <v>2</v>
      </c>
      <c r="G7" s="22"/>
      <c r="H7" s="23"/>
      <c r="I7" s="21" t="s">
        <v>2</v>
      </c>
      <c r="J7" s="22"/>
    </row>
    <row r="8" spans="1:11" s="4" customFormat="1" ht="130" customHeight="1" x14ac:dyDescent="0.15">
      <c r="A8" s="65" t="e">
        <f>'Beoordelen interview'!#REF!</f>
        <v>#REF!</v>
      </c>
      <c r="B8" s="8"/>
      <c r="C8" s="66" t="s">
        <v>0</v>
      </c>
      <c r="D8" s="63"/>
      <c r="E8" s="23"/>
      <c r="F8" s="62" t="s">
        <v>0</v>
      </c>
      <c r="G8" s="63"/>
      <c r="H8" s="23"/>
      <c r="I8" s="62" t="s">
        <v>0</v>
      </c>
      <c r="J8" s="63"/>
    </row>
    <row r="9" spans="1:11" s="4" customFormat="1" ht="20" customHeight="1" x14ac:dyDescent="0.15">
      <c r="A9" s="64" t="str">
        <f>'Beoordelen interview'!A22</f>
        <v>Vraag 4</v>
      </c>
      <c r="B9" s="8"/>
      <c r="C9" s="21" t="s">
        <v>2</v>
      </c>
      <c r="D9" s="22"/>
      <c r="E9" s="23"/>
      <c r="F9" s="21" t="s">
        <v>2</v>
      </c>
      <c r="G9" s="22"/>
      <c r="H9" s="23"/>
      <c r="I9" s="21" t="s">
        <v>2</v>
      </c>
      <c r="J9" s="22"/>
    </row>
    <row r="10" spans="1:11" s="4" customFormat="1" ht="130" customHeight="1" x14ac:dyDescent="0.15">
      <c r="A10" s="65" t="e">
        <f>'Beoordelen interview'!#REF!</f>
        <v>#REF!</v>
      </c>
      <c r="B10" s="8"/>
      <c r="C10" s="66" t="s">
        <v>0</v>
      </c>
      <c r="D10" s="63"/>
      <c r="E10" s="23"/>
      <c r="F10" s="62" t="s">
        <v>0</v>
      </c>
      <c r="G10" s="63"/>
      <c r="H10" s="23"/>
      <c r="I10" s="62" t="s">
        <v>0</v>
      </c>
      <c r="J10" s="63"/>
    </row>
    <row r="11" spans="1:11" s="4" customFormat="1" ht="20" customHeight="1" x14ac:dyDescent="0.15">
      <c r="A11" s="41"/>
      <c r="B11" s="9"/>
      <c r="C11" s="42"/>
      <c r="D11" s="42"/>
      <c r="E11" s="9"/>
      <c r="F11" s="42"/>
      <c r="G11" s="42"/>
      <c r="H11" s="9"/>
      <c r="I11" s="42"/>
      <c r="J11" s="43"/>
    </row>
    <row r="12" spans="1:11" s="4" customFormat="1" x14ac:dyDescent="0.15">
      <c r="B12" s="6"/>
      <c r="C12" s="5"/>
      <c r="D12" s="5"/>
      <c r="E12" s="5"/>
      <c r="F12" s="5"/>
      <c r="G12" s="5"/>
      <c r="H12" s="5"/>
    </row>
    <row r="13" spans="1:11" s="4" customFormat="1" x14ac:dyDescent="0.15">
      <c r="B13" s="6"/>
      <c r="C13" s="5"/>
      <c r="D13" s="5"/>
      <c r="E13" s="5"/>
      <c r="F13" s="5"/>
      <c r="G13" s="5"/>
      <c r="H13" s="5"/>
    </row>
    <row r="14" spans="1:11" s="4" customFormat="1" x14ac:dyDescent="0.15">
      <c r="B14" s="6"/>
      <c r="C14" s="5"/>
      <c r="D14" s="5"/>
      <c r="E14" s="5"/>
      <c r="F14" s="5"/>
      <c r="G14" s="5"/>
      <c r="H14" s="5"/>
    </row>
    <row r="15" spans="1:11" s="4" customFormat="1" x14ac:dyDescent="0.15">
      <c r="B15" s="6"/>
      <c r="C15" s="5"/>
      <c r="D15" s="5"/>
      <c r="E15" s="5"/>
      <c r="F15" s="5"/>
      <c r="G15" s="5"/>
      <c r="H15" s="5"/>
    </row>
  </sheetData>
  <sheetProtection algorithmName="SHA-512" hashValue="KBnbobRKLiMS+xOhd2ymRl84YNdTrhLvXYq71S+JbC3pYjqNckPsWdMgvSqPqmcFIsnD0osmZaf6TCf1r5fLNA==" saltValue="B2BM4wNXxGQ4WcF+E2XhPg==" spinCount="100000" sheet="1" objects="1" scenarios="1"/>
  <mergeCells count="22">
    <mergeCell ref="C4:D4"/>
    <mergeCell ref="F4:G4"/>
    <mergeCell ref="I4:J4"/>
    <mergeCell ref="A5:A6"/>
    <mergeCell ref="C6:D6"/>
    <mergeCell ref="F6:G6"/>
    <mergeCell ref="I6:J6"/>
    <mergeCell ref="A3:A4"/>
    <mergeCell ref="A9:A10"/>
    <mergeCell ref="C10:D10"/>
    <mergeCell ref="F10:G10"/>
    <mergeCell ref="I10:J10"/>
    <mergeCell ref="A7:A8"/>
    <mergeCell ref="C8:D8"/>
    <mergeCell ref="F8:G8"/>
    <mergeCell ref="I8:J8"/>
    <mergeCell ref="C2:D2"/>
    <mergeCell ref="F2:G2"/>
    <mergeCell ref="I2:J2"/>
    <mergeCell ref="I1:J1"/>
    <mergeCell ref="C1:D1"/>
    <mergeCell ref="F1:G1"/>
  </mergeCells>
  <dataValidations count="1">
    <dataValidation type="list" errorStyle="warning" allowBlank="1" showErrorMessage="1" error="Voer juiste waarde in. " sqref="C12 F12 I12 C2:C3 F2:F3 I2:I3 C5 F5 I5 C7 F7 I7 C9 F9 I9" xr:uid="{A751256A-610E-E34F-BD24-FC541F7D33DB}">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15"/>
  <sheetViews>
    <sheetView showGridLines="0" zoomScale="85" zoomScaleNormal="85" zoomScalePageLayoutView="85" workbookViewId="0">
      <selection activeCell="C5" sqref="C5"/>
    </sheetView>
  </sheetViews>
  <sheetFormatPr baseColWidth="10" defaultColWidth="8.83203125" defaultRowHeight="13" x14ac:dyDescent="0.15"/>
  <cols>
    <col min="1" max="1" width="71.33203125" style="4" customWidth="1"/>
    <col min="2" max="2" width="2.83203125" style="6" customWidth="1"/>
    <col min="3" max="3" width="25.83203125" style="5" customWidth="1"/>
    <col min="4" max="4" width="3.83203125" style="5" customWidth="1"/>
    <col min="5" max="5" width="2.83203125" style="5" customWidth="1"/>
    <col min="6" max="6" width="25.83203125" style="5" customWidth="1"/>
    <col min="7" max="7" width="3.83203125" style="5" customWidth="1"/>
    <col min="8" max="8" width="2.83203125" style="5" customWidth="1"/>
    <col min="9" max="9" width="25.83203125" style="4" customWidth="1"/>
    <col min="10" max="10" width="3.83203125" style="4" customWidth="1"/>
    <col min="11" max="16384" width="8.83203125" style="1"/>
  </cols>
  <sheetData>
    <row r="1" spans="1:11" s="4" customFormat="1" ht="50" customHeight="1" x14ac:dyDescent="0.2">
      <c r="A1" s="40" t="s">
        <v>23</v>
      </c>
      <c r="B1" s="11"/>
      <c r="C1" s="71" t="str">
        <f>'Beoordelaar 1'!C1:D1</f>
        <v>Inschrijver 1</v>
      </c>
      <c r="D1" s="70"/>
      <c r="E1" s="11"/>
      <c r="F1" s="69" t="str">
        <f>'Beoordelaar 1'!F1:G1</f>
        <v>Inschrijver 2</v>
      </c>
      <c r="G1" s="70"/>
      <c r="H1" s="11"/>
      <c r="I1" s="69" t="str">
        <f>'Beoordelaar 1'!I1:J1</f>
        <v>Inschrijver 3</v>
      </c>
      <c r="J1" s="70"/>
      <c r="K1" s="3"/>
    </row>
    <row r="2" spans="1:11" s="4" customFormat="1" ht="40" customHeight="1" x14ac:dyDescent="0.15">
      <c r="A2" s="34" t="str">
        <f>'Beoordelen interview'!A3</f>
        <v>6.3 Interview sleutelfunctionarissen</v>
      </c>
      <c r="B2" s="7"/>
      <c r="C2" s="58" t="s">
        <v>2</v>
      </c>
      <c r="D2" s="59"/>
      <c r="E2" s="7"/>
      <c r="F2" s="60" t="s">
        <v>2</v>
      </c>
      <c r="G2" s="59"/>
      <c r="H2" s="7"/>
      <c r="I2" s="60" t="s">
        <v>2</v>
      </c>
      <c r="J2" s="59"/>
    </row>
    <row r="3" spans="1:11" s="4" customFormat="1" ht="20" customHeight="1" x14ac:dyDescent="0.15">
      <c r="A3" s="64" t="str">
        <f>'Beoordelen interview'!A4</f>
        <v>Vraag 1</v>
      </c>
      <c r="B3" s="8"/>
      <c r="C3" s="21" t="s">
        <v>2</v>
      </c>
      <c r="D3" s="22"/>
      <c r="E3" s="23"/>
      <c r="F3" s="21" t="s">
        <v>2</v>
      </c>
      <c r="G3" s="22"/>
      <c r="H3" s="23"/>
      <c r="I3" s="21" t="s">
        <v>2</v>
      </c>
      <c r="J3" s="22"/>
    </row>
    <row r="4" spans="1:11" s="4" customFormat="1" ht="130" customHeight="1" x14ac:dyDescent="0.15">
      <c r="A4" s="65" t="e">
        <f>'Beoordelen interview'!#REF!</f>
        <v>#REF!</v>
      </c>
      <c r="B4" s="8"/>
      <c r="C4" s="66" t="s">
        <v>0</v>
      </c>
      <c r="D4" s="63"/>
      <c r="E4" s="23"/>
      <c r="F4" s="62" t="s">
        <v>0</v>
      </c>
      <c r="G4" s="63"/>
      <c r="H4" s="23"/>
      <c r="I4" s="62" t="s">
        <v>0</v>
      </c>
      <c r="J4" s="63"/>
    </row>
    <row r="5" spans="1:11" s="4" customFormat="1" ht="20" customHeight="1" x14ac:dyDescent="0.15">
      <c r="A5" s="64" t="str">
        <f>'Beoordelen interview'!A10</f>
        <v>Vraag 2</v>
      </c>
      <c r="B5" s="8"/>
      <c r="C5" s="21" t="s">
        <v>2</v>
      </c>
      <c r="D5" s="22"/>
      <c r="E5" s="23"/>
      <c r="F5" s="21" t="s">
        <v>2</v>
      </c>
      <c r="G5" s="22"/>
      <c r="H5" s="23"/>
      <c r="I5" s="21" t="s">
        <v>2</v>
      </c>
      <c r="J5" s="22"/>
    </row>
    <row r="6" spans="1:11" s="4" customFormat="1" ht="130" customHeight="1" x14ac:dyDescent="0.15">
      <c r="A6" s="65" t="e">
        <f>'Beoordelen interview'!#REF!</f>
        <v>#REF!</v>
      </c>
      <c r="B6" s="8"/>
      <c r="C6" s="67" t="s">
        <v>0</v>
      </c>
      <c r="D6" s="68"/>
      <c r="E6" s="23"/>
      <c r="F6" s="62" t="s">
        <v>0</v>
      </c>
      <c r="G6" s="63"/>
      <c r="H6" s="23"/>
      <c r="I6" s="62" t="s">
        <v>0</v>
      </c>
      <c r="J6" s="63"/>
    </row>
    <row r="7" spans="1:11" s="4" customFormat="1" ht="20" customHeight="1" x14ac:dyDescent="0.15">
      <c r="A7" s="64" t="str">
        <f>'Beoordelen interview'!A16</f>
        <v>Vraag 3</v>
      </c>
      <c r="B7" s="8"/>
      <c r="C7" s="21" t="s">
        <v>2</v>
      </c>
      <c r="D7" s="22"/>
      <c r="E7" s="23"/>
      <c r="F7" s="21" t="s">
        <v>2</v>
      </c>
      <c r="G7" s="22"/>
      <c r="H7" s="23"/>
      <c r="I7" s="21" t="s">
        <v>2</v>
      </c>
      <c r="J7" s="22"/>
    </row>
    <row r="8" spans="1:11" s="4" customFormat="1" ht="130" customHeight="1" x14ac:dyDescent="0.15">
      <c r="A8" s="65" t="e">
        <f>'Beoordelen interview'!#REF!</f>
        <v>#REF!</v>
      </c>
      <c r="B8" s="8"/>
      <c r="C8" s="66" t="s">
        <v>0</v>
      </c>
      <c r="D8" s="63"/>
      <c r="E8" s="23"/>
      <c r="F8" s="62" t="s">
        <v>0</v>
      </c>
      <c r="G8" s="63"/>
      <c r="H8" s="23"/>
      <c r="I8" s="62" t="s">
        <v>0</v>
      </c>
      <c r="J8" s="63"/>
    </row>
    <row r="9" spans="1:11" s="4" customFormat="1" ht="20" customHeight="1" x14ac:dyDescent="0.15">
      <c r="A9" s="64" t="str">
        <f>'Beoordelen interview'!A22</f>
        <v>Vraag 4</v>
      </c>
      <c r="B9" s="8"/>
      <c r="C9" s="21" t="s">
        <v>2</v>
      </c>
      <c r="D9" s="22"/>
      <c r="E9" s="23"/>
      <c r="F9" s="21" t="s">
        <v>2</v>
      </c>
      <c r="G9" s="22"/>
      <c r="H9" s="23"/>
      <c r="I9" s="21" t="s">
        <v>2</v>
      </c>
      <c r="J9" s="22"/>
    </row>
    <row r="10" spans="1:11" s="4" customFormat="1" ht="130" customHeight="1" x14ac:dyDescent="0.15">
      <c r="A10" s="65" t="e">
        <f>'Beoordelen interview'!#REF!</f>
        <v>#REF!</v>
      </c>
      <c r="B10" s="8"/>
      <c r="C10" s="66" t="s">
        <v>0</v>
      </c>
      <c r="D10" s="63"/>
      <c r="E10" s="23"/>
      <c r="F10" s="62" t="s">
        <v>0</v>
      </c>
      <c r="G10" s="63"/>
      <c r="H10" s="23"/>
      <c r="I10" s="62" t="s">
        <v>0</v>
      </c>
      <c r="J10" s="63"/>
    </row>
    <row r="11" spans="1:11" s="4" customFormat="1" ht="20" customHeight="1" x14ac:dyDescent="0.15">
      <c r="A11" s="41"/>
      <c r="B11" s="9"/>
      <c r="C11" s="42"/>
      <c r="D11" s="42"/>
      <c r="E11" s="9"/>
      <c r="F11" s="42"/>
      <c r="G11" s="42"/>
      <c r="H11" s="9"/>
      <c r="I11" s="42"/>
      <c r="J11" s="43"/>
    </row>
    <row r="12" spans="1:11" s="4" customFormat="1" x14ac:dyDescent="0.15">
      <c r="B12" s="6"/>
      <c r="C12" s="5"/>
      <c r="D12" s="5"/>
      <c r="E12" s="5"/>
      <c r="F12" s="5"/>
      <c r="G12" s="5"/>
      <c r="H12" s="5"/>
    </row>
    <row r="13" spans="1:11" s="4" customFormat="1" x14ac:dyDescent="0.15">
      <c r="B13" s="6"/>
      <c r="C13" s="5"/>
      <c r="D13" s="5"/>
      <c r="E13" s="5"/>
      <c r="F13" s="5"/>
      <c r="G13" s="5"/>
      <c r="H13" s="5"/>
    </row>
    <row r="14" spans="1:11" s="4" customFormat="1" x14ac:dyDescent="0.15">
      <c r="B14" s="6"/>
      <c r="C14" s="5"/>
      <c r="D14" s="5"/>
      <c r="E14" s="5"/>
      <c r="F14" s="5"/>
      <c r="G14" s="5"/>
      <c r="H14" s="5"/>
    </row>
    <row r="15" spans="1:11" s="4" customFormat="1" x14ac:dyDescent="0.15">
      <c r="B15" s="6"/>
      <c r="C15" s="5"/>
      <c r="D15" s="5"/>
      <c r="E15" s="5"/>
      <c r="F15" s="5"/>
      <c r="G15" s="5"/>
      <c r="H15" s="5"/>
    </row>
  </sheetData>
  <sheetProtection algorithmName="SHA-512" hashValue="2N6HwVQmt6w1tPsDrw0QwOgolwjHUGxnAh9hqugoue3R3pk4BBUq1QpYlFEQaeyzBLyg1LivOiruLMJhBjX9Cg==" saltValue="X8V7mggSpHOfO+h/3cPaPw==" spinCount="100000" sheet="1" objects="1" scenarios="1"/>
  <mergeCells count="22">
    <mergeCell ref="C4:D4"/>
    <mergeCell ref="F4:G4"/>
    <mergeCell ref="I4:J4"/>
    <mergeCell ref="A5:A6"/>
    <mergeCell ref="C6:D6"/>
    <mergeCell ref="F6:G6"/>
    <mergeCell ref="I6:J6"/>
    <mergeCell ref="A3:A4"/>
    <mergeCell ref="A9:A10"/>
    <mergeCell ref="C10:D10"/>
    <mergeCell ref="F10:G10"/>
    <mergeCell ref="I10:J10"/>
    <mergeCell ref="A7:A8"/>
    <mergeCell ref="C8:D8"/>
    <mergeCell ref="F8:G8"/>
    <mergeCell ref="I8:J8"/>
    <mergeCell ref="C2:D2"/>
    <mergeCell ref="F2:G2"/>
    <mergeCell ref="I2:J2"/>
    <mergeCell ref="I1:J1"/>
    <mergeCell ref="C1:D1"/>
    <mergeCell ref="F1:G1"/>
  </mergeCells>
  <dataValidations count="1">
    <dataValidation type="list" errorStyle="warning" allowBlank="1" showErrorMessage="1" error="Voer juiste waarde in. " sqref="C2:C3 F2:F3 I2:I3 C5 F5 I5 C7 F7 I7 C9 F9 I9" xr:uid="{847177FC-C502-7F4F-A52F-7753946182FB}">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92D050"/>
    <pageSetUpPr fitToPage="1"/>
  </sheetPr>
  <dimension ref="A1:K23"/>
  <sheetViews>
    <sheetView showGridLines="0" tabSelected="1" workbookViewId="0">
      <selection activeCell="J24" sqref="J24"/>
    </sheetView>
  </sheetViews>
  <sheetFormatPr baseColWidth="10" defaultColWidth="8.83203125" defaultRowHeight="15" x14ac:dyDescent="0.2"/>
  <cols>
    <col min="1" max="1" width="60.6640625" customWidth="1"/>
    <col min="2" max="2" width="18.83203125" customWidth="1"/>
    <col min="3" max="3" width="1.83203125" customWidth="1"/>
    <col min="4" max="5" width="19.83203125" customWidth="1"/>
    <col min="6" max="6" width="1.83203125" customWidth="1"/>
    <col min="7" max="8" width="19.83203125" customWidth="1"/>
    <col min="9" max="9" width="1.83203125" customWidth="1"/>
    <col min="10" max="11" width="19.83203125" customWidth="1"/>
  </cols>
  <sheetData>
    <row r="1" spans="1:11" ht="28" customHeight="1" x14ac:dyDescent="0.2">
      <c r="A1" s="75" t="s">
        <v>19</v>
      </c>
      <c r="B1" s="76"/>
      <c r="C1" s="76"/>
      <c r="D1" s="76"/>
      <c r="E1" s="76"/>
      <c r="F1" s="76"/>
      <c r="G1" s="76"/>
      <c r="H1" s="76"/>
      <c r="I1" s="76"/>
      <c r="J1" s="76"/>
      <c r="K1" s="77"/>
    </row>
    <row r="2" spans="1:11" ht="28" customHeight="1" x14ac:dyDescent="0.2">
      <c r="A2" s="80" t="str">
        <f>'Beoordelen interview'!A3</f>
        <v>6.3 Interview sleutelfunctionarissen</v>
      </c>
      <c r="B2" s="81"/>
      <c r="C2" s="12"/>
      <c r="D2" s="24" t="str">
        <f>'Beoordelaar 1'!C1</f>
        <v>Inschrijver 1</v>
      </c>
      <c r="E2" s="25" t="s">
        <v>7</v>
      </c>
      <c r="F2" s="17"/>
      <c r="G2" s="25" t="str">
        <f>'Beoordelaar 1'!F1</f>
        <v>Inschrijver 2</v>
      </c>
      <c r="H2" s="25" t="s">
        <v>7</v>
      </c>
      <c r="I2" s="17"/>
      <c r="J2" s="25" t="str">
        <f>'Beoordelaar 1'!I1</f>
        <v>Inschrijver 3</v>
      </c>
      <c r="K2" s="25" t="s">
        <v>7</v>
      </c>
    </row>
    <row r="3" spans="1:11" ht="18" customHeight="1" x14ac:dyDescent="0.2">
      <c r="A3" s="78" t="str">
        <f>'Beoordelen interview'!A4</f>
        <v>Vraag 1</v>
      </c>
      <c r="B3" s="27" t="s">
        <v>24</v>
      </c>
      <c r="C3" s="13"/>
      <c r="D3" s="30" t="str">
        <f>'Beoordelaar 1'!C3</f>
        <v>SCORE</v>
      </c>
      <c r="E3" s="72" t="s">
        <v>8</v>
      </c>
      <c r="F3" s="13"/>
      <c r="G3" s="31" t="str">
        <f>'Beoordelaar 1'!F3</f>
        <v>SCORE</v>
      </c>
      <c r="H3" s="72" t="s">
        <v>8</v>
      </c>
      <c r="I3" s="13"/>
      <c r="J3" s="31" t="str">
        <f>'Beoordelaar 1'!I3</f>
        <v>SCORE</v>
      </c>
      <c r="K3" s="72" t="s">
        <v>8</v>
      </c>
    </row>
    <row r="4" spans="1:11" ht="18" customHeight="1" x14ac:dyDescent="0.2">
      <c r="A4" s="79"/>
      <c r="B4" s="27" t="s">
        <v>25</v>
      </c>
      <c r="C4" s="13"/>
      <c r="D4" s="30" t="str">
        <f>'Beoordelaar 2'!C3</f>
        <v>SCORE</v>
      </c>
      <c r="E4" s="73"/>
      <c r="F4" s="13"/>
      <c r="G4" s="31" t="str">
        <f>'Beoordelaar 2'!F3</f>
        <v>SCORE</v>
      </c>
      <c r="H4" s="73"/>
      <c r="I4" s="13"/>
      <c r="J4" s="31" t="str">
        <f>'Beoordelaar 2'!I3</f>
        <v>SCORE</v>
      </c>
      <c r="K4" s="73"/>
    </row>
    <row r="5" spans="1:11" ht="18" customHeight="1" x14ac:dyDescent="0.2">
      <c r="A5" s="79"/>
      <c r="B5" s="27" t="s">
        <v>26</v>
      </c>
      <c r="C5" s="13"/>
      <c r="D5" s="30" t="str">
        <f>'Beoordelaar 3'!C3</f>
        <v>SCORE</v>
      </c>
      <c r="E5" s="73"/>
      <c r="F5" s="13"/>
      <c r="G5" s="31" t="str">
        <f>'Beoordelaar 3'!F3</f>
        <v>SCORE</v>
      </c>
      <c r="H5" s="73"/>
      <c r="I5" s="13"/>
      <c r="J5" s="31" t="str">
        <f>'Beoordelaar 3'!I3</f>
        <v>SCORE</v>
      </c>
      <c r="K5" s="73"/>
    </row>
    <row r="6" spans="1:11" ht="20" customHeight="1" x14ac:dyDescent="0.2">
      <c r="A6" s="84" t="s">
        <v>1</v>
      </c>
      <c r="B6" s="85"/>
      <c r="C6" s="14"/>
      <c r="D6" s="28" t="s">
        <v>3</v>
      </c>
      <c r="E6" s="73"/>
      <c r="F6" s="14"/>
      <c r="G6" s="29" t="s">
        <v>3</v>
      </c>
      <c r="H6" s="73"/>
      <c r="I6" s="14"/>
      <c r="J6" s="29" t="s">
        <v>3</v>
      </c>
      <c r="K6" s="73"/>
    </row>
    <row r="7" spans="1:11" ht="20" customHeight="1" x14ac:dyDescent="0.2">
      <c r="A7" s="86"/>
      <c r="B7" s="87"/>
      <c r="C7" s="15"/>
      <c r="D7" s="26" t="str">
        <f>IF(D6="Uitmuntend","€ 5.000",IF(D6="Goed","€ 3.000",IF(D6="Voldoende","€ 1.000",IF(D6="Matig","€ 0",IF(D6="Onvoldoende","KO"," ")))))</f>
        <v xml:space="preserve"> </v>
      </c>
      <c r="E7" s="74"/>
      <c r="F7" s="15"/>
      <c r="G7" s="26" t="str">
        <f>IF(G6="Uitmuntend","€ 5.000",IF(G6="Goed","€ 3.000",IF(G6="Voldoende","€ 1.000",IF(G6="Matig","€ 0",IF(G6="Onvoldoende","KO"," ")))))</f>
        <v xml:space="preserve"> </v>
      </c>
      <c r="H7" s="74"/>
      <c r="I7" s="15"/>
      <c r="J7" s="26" t="str">
        <f>IF(J6="Uitmuntend","€ 5.000",IF(J6="Goed","€ 3.000",IF(J6="Voldoende","€ 1.000",IF(J6="Matig","€ 0",IF(J6="Onvoldoende","KO"," ")))))</f>
        <v xml:space="preserve"> </v>
      </c>
      <c r="K7" s="74"/>
    </row>
    <row r="8" spans="1:11" ht="18" customHeight="1" x14ac:dyDescent="0.2">
      <c r="A8" s="78" t="str">
        <f>'Beoordelen interview'!A10</f>
        <v>Vraag 2</v>
      </c>
      <c r="B8" s="27" t="str">
        <f>B3</f>
        <v>Beoordelaar 1</v>
      </c>
      <c r="C8" s="13"/>
      <c r="D8" s="30" t="str">
        <f>'Beoordelaar 1'!C5</f>
        <v>SCORE</v>
      </c>
      <c r="E8" s="72" t="s">
        <v>8</v>
      </c>
      <c r="F8" s="13"/>
      <c r="G8" s="31" t="str">
        <f>'Beoordelaar 1'!F5</f>
        <v>SCORE</v>
      </c>
      <c r="H8" s="72" t="s">
        <v>8</v>
      </c>
      <c r="I8" s="13"/>
      <c r="J8" s="31" t="str">
        <f>'Beoordelaar 1'!I5</f>
        <v>SCORE</v>
      </c>
      <c r="K8" s="72" t="s">
        <v>8</v>
      </c>
    </row>
    <row r="9" spans="1:11" ht="18" customHeight="1" x14ac:dyDescent="0.2">
      <c r="A9" s="79"/>
      <c r="B9" s="27" t="str">
        <f>B4</f>
        <v>Beoordelaar 2</v>
      </c>
      <c r="C9" s="13"/>
      <c r="D9" s="30" t="str">
        <f>'Beoordelaar 2'!C5</f>
        <v>SCORE</v>
      </c>
      <c r="E9" s="73"/>
      <c r="F9" s="13"/>
      <c r="G9" s="31" t="str">
        <f>'Beoordelaar 2'!F5</f>
        <v>SCORE</v>
      </c>
      <c r="H9" s="73"/>
      <c r="I9" s="13"/>
      <c r="J9" s="31" t="str">
        <f>'Beoordelaar 2'!I5</f>
        <v>SCORE</v>
      </c>
      <c r="K9" s="73"/>
    </row>
    <row r="10" spans="1:11" ht="18" customHeight="1" x14ac:dyDescent="0.2">
      <c r="A10" s="79"/>
      <c r="B10" s="27" t="str">
        <f>B5</f>
        <v>Beoordelaar 3</v>
      </c>
      <c r="C10" s="13"/>
      <c r="D10" s="30" t="str">
        <f>'Beoordelaar 3'!C5</f>
        <v>SCORE</v>
      </c>
      <c r="E10" s="73"/>
      <c r="F10" s="13"/>
      <c r="G10" s="31" t="str">
        <f>'Beoordelaar 3'!F5</f>
        <v>SCORE</v>
      </c>
      <c r="H10" s="73"/>
      <c r="I10" s="13"/>
      <c r="J10" s="31" t="str">
        <f>'Beoordelaar 3'!I5</f>
        <v>SCORE</v>
      </c>
      <c r="K10" s="73"/>
    </row>
    <row r="11" spans="1:11" ht="20" customHeight="1" x14ac:dyDescent="0.2">
      <c r="A11" s="84" t="s">
        <v>1</v>
      </c>
      <c r="B11" s="85"/>
      <c r="C11" s="14"/>
      <c r="D11" s="28" t="s">
        <v>3</v>
      </c>
      <c r="E11" s="73"/>
      <c r="F11" s="14"/>
      <c r="G11" s="29" t="s">
        <v>3</v>
      </c>
      <c r="H11" s="73"/>
      <c r="I11" s="14"/>
      <c r="J11" s="29" t="s">
        <v>3</v>
      </c>
      <c r="K11" s="73"/>
    </row>
    <row r="12" spans="1:11" ht="20" customHeight="1" x14ac:dyDescent="0.2">
      <c r="A12" s="86"/>
      <c r="B12" s="87"/>
      <c r="C12" s="15"/>
      <c r="D12" s="26" t="str">
        <f>IF(D11="Uitmuntend","€ 5.000",IF(D11="Goed","€ 3.000",IF(D11="Voldoende","€ 1.000",IF(D11="Matig","€ 0",IF(D11="Onvoldoende","KO"," ")))))</f>
        <v xml:space="preserve"> </v>
      </c>
      <c r="E12" s="74"/>
      <c r="F12" s="15"/>
      <c r="G12" s="26" t="str">
        <f>IF(G11="Uitmuntend","€ 5.000",IF(G11="Goed","€ 3.000",IF(G11="Voldoende","€ 1.000",IF(G11="Matig","€ 0",IF(G11="Onvoldoende","KO"," ")))))</f>
        <v xml:space="preserve"> </v>
      </c>
      <c r="H12" s="74"/>
      <c r="I12" s="15"/>
      <c r="J12" s="26" t="str">
        <f>IF(J11="Uitmuntend","€ 5.000",IF(J11="Goed","€ 3.000",IF(J11="Voldoende","€ 1.000",IF(J11="Matig","€ 0",IF(J11="Onvoldoende","KO"," ")))))</f>
        <v xml:space="preserve"> </v>
      </c>
      <c r="K12" s="74"/>
    </row>
    <row r="13" spans="1:11" ht="18" customHeight="1" x14ac:dyDescent="0.2">
      <c r="A13" s="78" t="str">
        <f>'Beoordelen interview'!A16</f>
        <v>Vraag 3</v>
      </c>
      <c r="B13" s="27" t="str">
        <f>B3</f>
        <v>Beoordelaar 1</v>
      </c>
      <c r="C13" s="13"/>
      <c r="D13" s="30" t="str">
        <f>'Beoordelaar 1'!C7</f>
        <v>SCORE</v>
      </c>
      <c r="E13" s="72" t="s">
        <v>8</v>
      </c>
      <c r="F13" s="13"/>
      <c r="G13" s="31" t="str">
        <f>'Beoordelaar 1'!F7</f>
        <v>SCORE</v>
      </c>
      <c r="H13" s="72" t="s">
        <v>8</v>
      </c>
      <c r="I13" s="13"/>
      <c r="J13" s="31" t="str">
        <f>'Beoordelaar 1'!I7</f>
        <v>SCORE</v>
      </c>
      <c r="K13" s="72" t="s">
        <v>8</v>
      </c>
    </row>
    <row r="14" spans="1:11" ht="18" customHeight="1" x14ac:dyDescent="0.2">
      <c r="A14" s="79"/>
      <c r="B14" s="27" t="str">
        <f>B4</f>
        <v>Beoordelaar 2</v>
      </c>
      <c r="C14" s="13"/>
      <c r="D14" s="30" t="str">
        <f>'Beoordelaar 2'!C7</f>
        <v>SCORE</v>
      </c>
      <c r="E14" s="73"/>
      <c r="F14" s="13"/>
      <c r="G14" s="31" t="str">
        <f>'Beoordelaar 2'!F7</f>
        <v>SCORE</v>
      </c>
      <c r="H14" s="73"/>
      <c r="I14" s="13"/>
      <c r="J14" s="31" t="str">
        <f>'Beoordelaar 2'!I7</f>
        <v>SCORE</v>
      </c>
      <c r="K14" s="73"/>
    </row>
    <row r="15" spans="1:11" ht="18" customHeight="1" x14ac:dyDescent="0.2">
      <c r="A15" s="79"/>
      <c r="B15" s="27" t="str">
        <f>B5</f>
        <v>Beoordelaar 3</v>
      </c>
      <c r="C15" s="13"/>
      <c r="D15" s="30" t="str">
        <f>'Beoordelaar 3'!C7</f>
        <v>SCORE</v>
      </c>
      <c r="E15" s="73"/>
      <c r="F15" s="13"/>
      <c r="G15" s="31" t="str">
        <f>'Beoordelaar 3'!F7</f>
        <v>SCORE</v>
      </c>
      <c r="H15" s="73"/>
      <c r="I15" s="13"/>
      <c r="J15" s="31" t="str">
        <f>'Beoordelaar 3'!I7</f>
        <v>SCORE</v>
      </c>
      <c r="K15" s="73"/>
    </row>
    <row r="16" spans="1:11" ht="20" customHeight="1" x14ac:dyDescent="0.2">
      <c r="A16" s="84" t="s">
        <v>1</v>
      </c>
      <c r="B16" s="85"/>
      <c r="C16" s="14"/>
      <c r="D16" s="28" t="s">
        <v>3</v>
      </c>
      <c r="E16" s="73"/>
      <c r="F16" s="14"/>
      <c r="G16" s="29" t="s">
        <v>3</v>
      </c>
      <c r="H16" s="73"/>
      <c r="I16" s="14"/>
      <c r="J16" s="29" t="s">
        <v>3</v>
      </c>
      <c r="K16" s="73"/>
    </row>
    <row r="17" spans="1:11" ht="20" customHeight="1" x14ac:dyDescent="0.2">
      <c r="A17" s="86"/>
      <c r="B17" s="87"/>
      <c r="C17" s="15"/>
      <c r="D17" s="26" t="str">
        <f>IF(D16="Uitmuntend","€ 5.000",IF(D16="Goed","€ 3.000",IF(D16="Voldoende","€ 1.000",IF(D16="Matig","€ 0",IF(D16="Onvoldoende","KO"," ")))))</f>
        <v xml:space="preserve"> </v>
      </c>
      <c r="E17" s="74"/>
      <c r="F17" s="15"/>
      <c r="G17" s="26" t="str">
        <f>IF(G16="Uitmuntend","€ 5.000",IF(G16="Goed","€ 3.000",IF(G16="Voldoende","€ 1.000",IF(G16="Matig","€ 0",IF(G16="Onvoldoende","KO"," ")))))</f>
        <v xml:space="preserve"> </v>
      </c>
      <c r="H17" s="74"/>
      <c r="I17" s="15"/>
      <c r="J17" s="26" t="str">
        <f>IF(J16="Uitmuntend","€ 5.000",IF(J16="Goed","€ 3.000",IF(J16="Voldoende","€ 1.000",IF(J16="Matig","€ 0",IF(J16="Onvoldoende","KO"," ")))))</f>
        <v xml:space="preserve"> </v>
      </c>
      <c r="K17" s="74"/>
    </row>
    <row r="18" spans="1:11" ht="18" customHeight="1" x14ac:dyDescent="0.2">
      <c r="A18" s="78" t="str">
        <f>'Beoordelen interview'!A22</f>
        <v>Vraag 4</v>
      </c>
      <c r="B18" s="27" t="str">
        <f>B3</f>
        <v>Beoordelaar 1</v>
      </c>
      <c r="C18" s="13"/>
      <c r="D18" s="30" t="str">
        <f>'Beoordelaar 1'!C9</f>
        <v>SCORE</v>
      </c>
      <c r="E18" s="72" t="s">
        <v>8</v>
      </c>
      <c r="F18" s="13"/>
      <c r="G18" s="31" t="str">
        <f>'Beoordelaar 1'!F9</f>
        <v>SCORE</v>
      </c>
      <c r="H18" s="72" t="s">
        <v>8</v>
      </c>
      <c r="I18" s="13"/>
      <c r="J18" s="31" t="str">
        <f>'Beoordelaar 1'!I9</f>
        <v>SCORE</v>
      </c>
      <c r="K18" s="72" t="s">
        <v>8</v>
      </c>
    </row>
    <row r="19" spans="1:11" ht="18" customHeight="1" x14ac:dyDescent="0.2">
      <c r="A19" s="79"/>
      <c r="B19" s="27" t="str">
        <f>B4</f>
        <v>Beoordelaar 2</v>
      </c>
      <c r="C19" s="13"/>
      <c r="D19" s="30" t="str">
        <f>'Beoordelaar 2'!C9</f>
        <v>SCORE</v>
      </c>
      <c r="E19" s="73"/>
      <c r="F19" s="13"/>
      <c r="G19" s="31" t="str">
        <f>'Beoordelaar 2'!F9</f>
        <v>SCORE</v>
      </c>
      <c r="H19" s="73"/>
      <c r="I19" s="13"/>
      <c r="J19" s="31" t="str">
        <f>'Beoordelaar 2'!I9</f>
        <v>SCORE</v>
      </c>
      <c r="K19" s="73"/>
    </row>
    <row r="20" spans="1:11" ht="18" customHeight="1" x14ac:dyDescent="0.2">
      <c r="A20" s="79"/>
      <c r="B20" s="27" t="str">
        <f>B5</f>
        <v>Beoordelaar 3</v>
      </c>
      <c r="C20" s="13"/>
      <c r="D20" s="30" t="str">
        <f>'Beoordelaar 3'!C9</f>
        <v>SCORE</v>
      </c>
      <c r="E20" s="73"/>
      <c r="F20" s="13"/>
      <c r="G20" s="31" t="str">
        <f>'Beoordelaar 3'!F9</f>
        <v>SCORE</v>
      </c>
      <c r="H20" s="73"/>
      <c r="I20" s="13"/>
      <c r="J20" s="31" t="str">
        <f>'Beoordelaar 3'!I9</f>
        <v>SCORE</v>
      </c>
      <c r="K20" s="73"/>
    </row>
    <row r="21" spans="1:11" ht="20" customHeight="1" x14ac:dyDescent="0.2">
      <c r="A21" s="85" t="s">
        <v>1</v>
      </c>
      <c r="B21" s="88"/>
      <c r="C21" s="14"/>
      <c r="D21" s="28" t="s">
        <v>3</v>
      </c>
      <c r="E21" s="73"/>
      <c r="F21" s="14"/>
      <c r="G21" s="29" t="s">
        <v>3</v>
      </c>
      <c r="H21" s="73"/>
      <c r="I21" s="14"/>
      <c r="J21" s="29" t="s">
        <v>3</v>
      </c>
      <c r="K21" s="73"/>
    </row>
    <row r="22" spans="1:11" ht="20" customHeight="1" x14ac:dyDescent="0.2">
      <c r="A22" s="86"/>
      <c r="B22" s="87"/>
      <c r="C22" s="15"/>
      <c r="D22" s="26" t="str">
        <f>IF(D21="Uitmuntend","€ 5.000",IF(D21="Goed","€ 3.000",IF(D21="Voldoende","€ 1.000",IF(D21="Matig","€ 0",IF(D21="Onvoldoende","KO"," ")))))</f>
        <v xml:space="preserve"> </v>
      </c>
      <c r="E22" s="74"/>
      <c r="F22" s="15"/>
      <c r="G22" s="26" t="str">
        <f>IF(G21="Uitmuntend","€ 5.000",IF(G21="Goed","€ 3.000",IF(G21="Voldoende","€ 1.000",IF(G21="Matig","€ 0",IF(G21="Onvoldoende","KO"," ")))))</f>
        <v xml:space="preserve"> </v>
      </c>
      <c r="H22" s="74"/>
      <c r="I22" s="15"/>
      <c r="J22" s="26" t="str">
        <f>IF(J21="Uitmuntend","€ 5.000",IF(J21="Goed","€ 3.000",IF(J21="Voldoende","€ 1.000",IF(J21="Matig","€ 0",IF(J21="Onvoldoende","KO"," ")))))</f>
        <v xml:space="preserve"> </v>
      </c>
      <c r="K22" s="74"/>
    </row>
    <row r="23" spans="1:11" s="10" customFormat="1" ht="28" customHeight="1" x14ac:dyDescent="0.2">
      <c r="A23" s="82" t="s">
        <v>20</v>
      </c>
      <c r="B23" s="83"/>
      <c r="C23" s="16"/>
      <c r="D23" s="32" t="e">
        <f>D7+D12+D17+D22</f>
        <v>#VALUE!</v>
      </c>
      <c r="E23" s="33"/>
      <c r="F23" s="16"/>
      <c r="G23" s="32" t="e">
        <f>G7+G12+G17+G22</f>
        <v>#VALUE!</v>
      </c>
      <c r="H23" s="33"/>
      <c r="I23" s="16"/>
      <c r="J23" s="32" t="e">
        <f>J7+J12+J17+J22</f>
        <v>#VALUE!</v>
      </c>
      <c r="K23" s="33"/>
    </row>
  </sheetData>
  <sheetProtection algorithmName="SHA-512" hashValue="ogred0DmM8tpnaEAL8anjb9f4Iq65655/OD93Vwt4cqUvWp3mzLuBvk7IiUQ6g7cx6+SwuU2lzsAvDhf3tsy/A==" saltValue="oFSMcjHP1Evmg9+Q8XCmug==" spinCount="100000" sheet="1" objects="1" scenarios="1"/>
  <mergeCells count="27">
    <mergeCell ref="A23:B23"/>
    <mergeCell ref="A6:B6"/>
    <mergeCell ref="A7:B7"/>
    <mergeCell ref="A11:B11"/>
    <mergeCell ref="A12:B12"/>
    <mergeCell ref="A16:B16"/>
    <mergeCell ref="A17:B17"/>
    <mergeCell ref="A21:B21"/>
    <mergeCell ref="A22:B22"/>
    <mergeCell ref="A8:A10"/>
    <mergeCell ref="A13:A15"/>
    <mergeCell ref="A18:A20"/>
    <mergeCell ref="E3:E7"/>
    <mergeCell ref="E8:E12"/>
    <mergeCell ref="E13:E17"/>
    <mergeCell ref="E18:E22"/>
    <mergeCell ref="A1:K1"/>
    <mergeCell ref="H3:H7"/>
    <mergeCell ref="H8:H12"/>
    <mergeCell ref="H13:H17"/>
    <mergeCell ref="H18:H22"/>
    <mergeCell ref="K3:K7"/>
    <mergeCell ref="K8:K12"/>
    <mergeCell ref="K13:K17"/>
    <mergeCell ref="K18:K22"/>
    <mergeCell ref="A3:A5"/>
    <mergeCell ref="A2:B2"/>
  </mergeCells>
  <dataValidations count="1">
    <dataValidation type="list" errorStyle="warning" allowBlank="1" showErrorMessage="1" sqref="I21:J21 I6:J6 I11:J11 D16 D11 D6 D21 F6:G6 F21:G21 F16:G16 F11:G11 I16:J16" xr:uid="{00000000-0002-0000-0400-000000000000}">
      <formula1>SCORE</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Beoordelen interview</vt:lpstr>
      <vt:lpstr>Beoordelaar 1</vt:lpstr>
      <vt:lpstr>Beoordelaar 2</vt:lpstr>
      <vt:lpstr>Beoordelaar 3</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 LOO 011019
Copyright BiC</dc:description>
  <cp:lastModifiedBy/>
  <dcterms:created xsi:type="dcterms:W3CDTF">2006-09-16T00:00:00Z</dcterms:created>
  <dcterms:modified xsi:type="dcterms:W3CDTF">2020-03-24T09:23:27Z</dcterms:modified>
  <cp:category/>
</cp:coreProperties>
</file>