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codeName="ThisWorkbook" defaultThemeVersion="166925"/>
  <mc:AlternateContent xmlns:mc="http://schemas.openxmlformats.org/markup-compatibility/2006">
    <mc:Choice Requires="x15">
      <x15ac:absPath xmlns:x15ac="http://schemas.microsoft.com/office/spreadsheetml/2010/11/ac" url="C:\DIAG\3. Werkmap projecten\2019.09 Groningen EA Digitalisering Archief\2. Bestek, offerte-aanvraag\01 Definitief\"/>
    </mc:Choice>
  </mc:AlternateContent>
  <xr:revisionPtr revIDLastSave="0" documentId="13_ncr:1_{8D8D5C0B-A5C1-403F-8379-47A2FFBB86B0}" xr6:coauthVersionLast="45" xr6:coauthVersionMax="45" xr10:uidLastSave="{00000000-0000-0000-0000-000000000000}"/>
  <bookViews>
    <workbookView xWindow="-120" yWindow="-120" windowWidth="29040" windowHeight="15960" xr2:uid="{00000000-000D-0000-FFFF-FFFF00000000}"/>
  </bookViews>
  <sheets>
    <sheet name="Voorblad" sheetId="1" r:id="rId1"/>
    <sheet name="Invulblad" sheetId="4" r:id="rId2"/>
  </sheets>
  <definedNames>
    <definedName name="_xlnm.Print_Area" localSheetId="1">Invulblad!$B$3:$P$43</definedName>
    <definedName name="WK">#REF!</definedName>
    <definedName name="W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3" i="1" l="1"/>
  <c r="G32" i="1"/>
  <c r="G31" i="1"/>
  <c r="L9" i="4"/>
  <c r="L34" i="4"/>
  <c r="L33" i="4"/>
  <c r="L32" i="4"/>
  <c r="L31" i="4"/>
  <c r="L30" i="4"/>
  <c r="L29" i="4"/>
  <c r="L28" i="4"/>
  <c r="L27" i="4"/>
  <c r="L26" i="4"/>
  <c r="L25" i="4"/>
  <c r="L24" i="4"/>
  <c r="L23" i="4"/>
  <c r="L22" i="4"/>
  <c r="L21" i="4"/>
  <c r="L20" i="4"/>
  <c r="L19" i="4"/>
  <c r="L18" i="4"/>
  <c r="L17" i="4"/>
  <c r="L16" i="4"/>
  <c r="L15" i="4"/>
  <c r="L14" i="4"/>
  <c r="L13" i="4"/>
  <c r="L12" i="4"/>
  <c r="L11" i="4"/>
  <c r="L10" i="4"/>
  <c r="O34" i="4"/>
  <c r="O33" i="4"/>
  <c r="O32" i="4"/>
  <c r="O31" i="4"/>
  <c r="O30" i="4"/>
  <c r="O29" i="4"/>
  <c r="O28" i="4"/>
  <c r="O27" i="4"/>
  <c r="O26" i="4"/>
  <c r="O25" i="4"/>
  <c r="O24" i="4"/>
  <c r="O23" i="4"/>
  <c r="O22" i="4"/>
  <c r="O21" i="4"/>
  <c r="O20" i="4"/>
  <c r="O19" i="4"/>
  <c r="O18" i="4"/>
  <c r="O17" i="4"/>
  <c r="O16" i="4"/>
  <c r="O15" i="4"/>
  <c r="O14" i="4"/>
  <c r="O13" i="4"/>
  <c r="O12" i="4"/>
  <c r="O11" i="4"/>
  <c r="O10" i="4"/>
  <c r="O9" i="4"/>
  <c r="G34" i="4"/>
  <c r="G33" i="4"/>
  <c r="G32" i="4"/>
  <c r="G31" i="4"/>
  <c r="G30" i="4"/>
  <c r="G29" i="4"/>
  <c r="G28" i="4"/>
  <c r="G27" i="4"/>
  <c r="G26" i="4"/>
  <c r="G25" i="4"/>
  <c r="G24" i="4"/>
  <c r="G23" i="4"/>
  <c r="G22" i="4"/>
  <c r="G21" i="4"/>
  <c r="G20" i="4"/>
  <c r="G19" i="4"/>
  <c r="G18" i="4"/>
  <c r="G17" i="4"/>
  <c r="G16" i="4"/>
  <c r="G15" i="4"/>
  <c r="G14" i="4"/>
  <c r="G13" i="4"/>
  <c r="G12" i="4"/>
  <c r="G11" i="4"/>
  <c r="G10" i="4"/>
  <c r="G9" i="4"/>
  <c r="O35" i="4" l="1"/>
  <c r="L35" i="4" l="1"/>
  <c r="G35" i="4" l="1"/>
  <c r="O36" i="4" s="1"/>
  <c r="G34" i="1" l="1"/>
</calcChain>
</file>

<file path=xl/sharedStrings.xml><?xml version="1.0" encoding="utf-8"?>
<sst xmlns="http://schemas.openxmlformats.org/spreadsheetml/2006/main" count="87" uniqueCount="83">
  <si>
    <t>Toelichting:</t>
  </si>
  <si>
    <t>Legenda:</t>
  </si>
  <si>
    <t>Tekst</t>
  </si>
  <si>
    <t>Invoer</t>
  </si>
  <si>
    <t>Opmerkingen</t>
  </si>
  <si>
    <t>Ruimte voor uw opmerkingen of toelichting</t>
  </si>
  <si>
    <t>Totalen</t>
  </si>
  <si>
    <t>Berekeningen van totalen in werkblad. Niet wijzigen.</t>
  </si>
  <si>
    <t>Recapitulatie:</t>
  </si>
  <si>
    <t>CONTACTGEGEVENS INSCHRIJVER</t>
  </si>
  <si>
    <t>Onderneming:</t>
  </si>
  <si>
    <t>Functie:</t>
  </si>
  <si>
    <t>Naam rechtsgeldig ondertekenaar:</t>
  </si>
  <si>
    <t>Datum:</t>
  </si>
  <si>
    <t>Handtekening:</t>
  </si>
  <si>
    <t xml:space="preserve">TOTAAL KOSTEN </t>
  </si>
  <si>
    <t>TOTAAL KOSTEN</t>
  </si>
  <si>
    <t>Omschrijving</t>
  </si>
  <si>
    <t>Digitaliseren Archiefstukken</t>
  </si>
  <si>
    <t>Bijlage 3: Prijzenblad Digitaliseren Archiefstukken</t>
  </si>
  <si>
    <t>Cellen bestemd voor uw invoer. Inschrijver dient deze cellen in dit Prijzenblad in te vullen. Het niet of niet op juiste wijze invullen van dit Prijzenblad leidt tot uitsluiting van de Inschrijving in deze Aanbesteding.</t>
  </si>
  <si>
    <t>Noten:</t>
  </si>
  <si>
    <t>Uw fictieve Inschrijfprijs</t>
  </si>
  <si>
    <t xml:space="preserve">Berekening van uw fictieve Inschrijfprijs. Niet wijzigen. </t>
  </si>
  <si>
    <t xml:space="preserve">Invoer Gemeente Groningen. Niet wijzigen. </t>
  </si>
  <si>
    <t>Archiefdeel</t>
  </si>
  <si>
    <t>Omgevingsvergunningen, inclusief constructiegegevens</t>
  </si>
  <si>
    <t>Bodemverontreiniging (onderzoeken) en wet bodembescherming (sanering)</t>
  </si>
  <si>
    <t>Hinderwetvergunningen, Melding activiteitenbesluiten en Maatwerkvoorschriften</t>
  </si>
  <si>
    <t>Splitsingsvergunning</t>
  </si>
  <si>
    <t>Bouwvergunningen 1987-2010, nagekomen documenten</t>
  </si>
  <si>
    <t>Kunstwerken: bruggen, kademuren, viaducten etc.</t>
  </si>
  <si>
    <t>Vergunning gebruik gemeentegrond voor hebben van voorwerpen op, boven of in de grond (1966- heden)</t>
  </si>
  <si>
    <t>Ingebruikgeving grond (groen) aan derden</t>
  </si>
  <si>
    <t>Gebruiksmeldingen/ vergunningen (brandveilig gebruik)</t>
  </si>
  <si>
    <t>Kamerverhuur (beperkte vergunningen woningonttrekking)</t>
  </si>
  <si>
    <t>Ligplaatsvergunningen woonschepen incl. ingebruikgeving wallenkanten</t>
  </si>
  <si>
    <t>Standplaatsen (markt)kramen</t>
  </si>
  <si>
    <t>Functiewijziging</t>
  </si>
  <si>
    <t>Samenvoegingsvergunning</t>
  </si>
  <si>
    <t>Constructiegegevens bouwvergunningen 1987- 2010</t>
  </si>
  <si>
    <t>Begraafplaatsen: grafdossiers</t>
  </si>
  <si>
    <t>Bezwaar en beroep (ruimtelijk domein), dynamisch archief</t>
  </si>
  <si>
    <t>Collectevergunningen</t>
  </si>
  <si>
    <t>Verhuur en pacht van gronden</t>
  </si>
  <si>
    <t>Uitgifte in erfpacht van gronden</t>
  </si>
  <si>
    <t>Verkeersbesluiten 1960 – heden (deels secretarie-archief)</t>
  </si>
  <si>
    <t>Verhuur containers en ongediertebestrijding</t>
  </si>
  <si>
    <t>Tijdelijk verhuur i.v.m. de leegstandswet</t>
  </si>
  <si>
    <t>Woningvormingsvergunning (hoort bij onttrekkingsvergunning)</t>
  </si>
  <si>
    <t>Kinderopvang (opname landelijk register kinderopvang en peuterspeelzalen)</t>
  </si>
  <si>
    <t>Uitritvergunningen 1966-heden</t>
  </si>
  <si>
    <t xml:space="preserve">In dit prijzenblad vult u uw definitieve prijzen in voor uw Inschrijving. De prijzen worden uiteindelijk gewogen op basis van Total Cost of Ownership voor de Gemeente over 48 maanden. De genoemde aantallen zijn indicatief, hieraan kunnen geen rechten ontleend worden.
</t>
  </si>
  <si>
    <t>Aantal te digitaliseren m1</t>
  </si>
  <si>
    <t>inschrijfprijs (M + D1 + D2)</t>
  </si>
  <si>
    <t>Opslag Dochterbestand 1</t>
  </si>
  <si>
    <t>Opslag Dochterbestand 2</t>
  </si>
  <si>
    <t>uw totale fictieve inschrijfprijs</t>
  </si>
  <si>
    <r>
      <rPr>
        <b/>
        <sz val="10"/>
        <rFont val="Univers"/>
        <family val="2"/>
      </rPr>
      <t>(1)</t>
    </r>
    <r>
      <rPr>
        <sz val="10"/>
        <rFont val="Univers"/>
        <family val="2"/>
      </rPr>
      <t xml:space="preserve"> Prijzen per m1 en opslagpercentages voor de Dochterbestanden staan vast voor de duur van het contract (incl. eventuele verlengingen). Genoemde tarieven zijn netto, exclusief btw en inclusief alle andere kosten zoals reis- en verblijfkosten. De eventuele kosten voor het ter beschikking stellen van uitgeplaatste dossier (voor en tijdens het scanproces) dient verdisconteerd te zijn in uw m1 prijs.</t>
    </r>
  </si>
  <si>
    <r>
      <rPr>
        <b/>
        <sz val="10"/>
        <rFont val="Univers"/>
        <family val="2"/>
      </rPr>
      <t>(2)</t>
    </r>
    <r>
      <rPr>
        <sz val="10"/>
        <rFont val="Univers"/>
        <family val="2"/>
      </rPr>
      <t xml:space="preserve"> Inschrijver dient een tarief per m1 voor het uitvoeren van de gevraagde dienstverlening conform de Aanbestedingsleidraad op te geven voor het Moederbestand.</t>
    </r>
  </si>
  <si>
    <t>Prijs per transport (klein)</t>
  </si>
  <si>
    <t>Prijs per transport (groot)</t>
  </si>
  <si>
    <t>Gammastralen per palet</t>
  </si>
  <si>
    <t>Prijs per eenheid (€)</t>
  </si>
  <si>
    <t>Optioneel (wordt niet meegewogen)</t>
  </si>
  <si>
    <r>
      <rPr>
        <b/>
        <sz val="10"/>
        <rFont val="Univers"/>
        <family val="2"/>
      </rPr>
      <t>(3)</t>
    </r>
    <r>
      <rPr>
        <sz val="10"/>
        <rFont val="Univers"/>
        <family val="2"/>
      </rPr>
      <t xml:space="preserve"> Inschrijver dient een prijs per m1 voor het uitvoeren van de gevraagde dienstverlening conform de Aanbestedingsleidraad op te geven voor de Dochterbestanden 1, het anonimiseren van het Moederbestand.</t>
    </r>
  </si>
  <si>
    <r>
      <rPr>
        <b/>
        <sz val="10"/>
        <rFont val="Univers"/>
        <family val="2"/>
      </rPr>
      <t>(4)</t>
    </r>
    <r>
      <rPr>
        <sz val="10"/>
        <rFont val="Univers"/>
        <family val="2"/>
      </rPr>
      <t xml:space="preserve"> Inschrijver dient een prijs per m1 voor het uitvoeren van de gevraagde dienstverlening conform de Aanbestedingsleidraad op te geven voor de Dochterbestanden 2, het in OCR aanleveren van het Moederbestand dan wel Dochterbestand 1.</t>
    </r>
  </si>
  <si>
    <r>
      <t xml:space="preserve">Uw prijs per m1 300dpi Dochter 1 </t>
    </r>
    <r>
      <rPr>
        <b/>
        <sz val="10"/>
        <color theme="0"/>
        <rFont val="Univers"/>
        <family val="2"/>
      </rPr>
      <t>(3)</t>
    </r>
    <r>
      <rPr>
        <sz val="10"/>
        <color theme="0"/>
        <rFont val="Univers"/>
        <family val="2"/>
      </rPr>
      <t xml:space="preserve"> (€)
(70% weging)</t>
    </r>
  </si>
  <si>
    <r>
      <t xml:space="preserve">Uw prijs per m1 500dpi Dochter 1 </t>
    </r>
    <r>
      <rPr>
        <b/>
        <sz val="10"/>
        <color theme="0"/>
        <rFont val="Univers"/>
        <family val="2"/>
      </rPr>
      <t>(3)</t>
    </r>
    <r>
      <rPr>
        <sz val="10"/>
        <color theme="0"/>
        <rFont val="Univers"/>
        <family val="2"/>
      </rPr>
      <t xml:space="preserve"> (€)
(30% weging)</t>
    </r>
  </si>
  <si>
    <t>anonimiseren + OCR
(60% weging)</t>
  </si>
  <si>
    <t>anonimiseren
(40% weging)</t>
  </si>
  <si>
    <r>
      <t>Uw prijs per m1 300dpi moederbestand</t>
    </r>
    <r>
      <rPr>
        <b/>
        <sz val="10"/>
        <color theme="0"/>
        <rFont val="Univers"/>
        <family val="2"/>
      </rPr>
      <t xml:space="preserve"> (2)</t>
    </r>
    <r>
      <rPr>
        <sz val="10"/>
        <color theme="0"/>
        <rFont val="Univers"/>
        <family val="2"/>
      </rPr>
      <t xml:space="preserve"> (€)
(70% weging)</t>
    </r>
  </si>
  <si>
    <r>
      <t xml:space="preserve">Uw prijs per m1 300dpi Dochter 2 </t>
    </r>
    <r>
      <rPr>
        <b/>
        <sz val="10"/>
        <color theme="0"/>
        <rFont val="Univers"/>
        <family val="2"/>
      </rPr>
      <t>(4)</t>
    </r>
    <r>
      <rPr>
        <sz val="10"/>
        <color theme="0"/>
        <rFont val="Univers"/>
        <family val="2"/>
      </rPr>
      <t xml:space="preserve"> (€)
(70% weging)</t>
    </r>
  </si>
  <si>
    <r>
      <t>Uw prijs per m1 500dpi moederbestand</t>
    </r>
    <r>
      <rPr>
        <b/>
        <sz val="10"/>
        <color theme="0"/>
        <rFont val="Univers"/>
        <family val="2"/>
      </rPr>
      <t xml:space="preserve"> (2)</t>
    </r>
    <r>
      <rPr>
        <sz val="10"/>
        <color theme="0"/>
        <rFont val="Univers"/>
        <family val="2"/>
      </rPr>
      <t xml:space="preserve"> (€)
(30% weging)</t>
    </r>
  </si>
  <si>
    <r>
      <t xml:space="preserve">Uw prijs per m1 500dpi Dochter 2 </t>
    </r>
    <r>
      <rPr>
        <b/>
        <sz val="10"/>
        <color theme="0"/>
        <rFont val="Univers"/>
        <family val="2"/>
      </rPr>
      <t>(4)</t>
    </r>
    <r>
      <rPr>
        <sz val="10"/>
        <color theme="0"/>
        <rFont val="Univers"/>
        <family val="2"/>
      </rPr>
      <t xml:space="preserve"> (€)
(30% weging)</t>
    </r>
  </si>
  <si>
    <t>MOEDERBESTAND (M) (30% weging)</t>
  </si>
  <si>
    <t>DOCHTERBESTAND 1 (ANONIMISEREN) (D1) (40% weging)</t>
  </si>
  <si>
    <t>DOCHTERBESTAND 2 (OCR) (D2) (30% weging)</t>
  </si>
  <si>
    <t xml:space="preserve">Gewogen
totaalprijs M (€) </t>
  </si>
  <si>
    <t>Gewogen meerprijs op
totaalprijs (€)</t>
  </si>
  <si>
    <t>gewogen (sub)totaal M</t>
  </si>
  <si>
    <t>gewogen (sub)totaal D1</t>
  </si>
  <si>
    <t>gewogen (sub)totaal D2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</si>
</sst>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0.00_);_(&quot;€&quot;* \(#,##0.00\);_(&quot;€&quot;* &quot;-&quot;??_);_(@_)"/>
    <numFmt numFmtId="165" formatCode="[$$-409]#,##0.00_ ;\-[$$-409]#,##0.00\ "/>
    <numFmt numFmtId="166" formatCode="&quot;€&quot;\ #,##0.00"/>
  </numFmts>
  <fonts count="17"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4"/>
      <name val="Univers"/>
      <family val="2"/>
    </font>
    <font>
      <sz val="14"/>
      <color theme="1"/>
      <name val="Univers"/>
      <family val="2"/>
    </font>
    <font>
      <sz val="10"/>
      <color theme="1"/>
      <name val="Univers"/>
      <family val="2"/>
    </font>
    <font>
      <b/>
      <sz val="10"/>
      <color theme="3"/>
      <name val="Univers"/>
      <family val="2"/>
    </font>
    <font>
      <sz val="10"/>
      <name val="Univers"/>
      <family val="2"/>
    </font>
    <font>
      <sz val="10"/>
      <color rgb="FF3F3F3F"/>
      <name val="Univers"/>
      <family val="2"/>
    </font>
    <font>
      <b/>
      <sz val="10"/>
      <name val="Univers"/>
      <family val="2"/>
    </font>
    <font>
      <b/>
      <sz val="10"/>
      <color theme="0"/>
      <name val="Univers"/>
      <family val="2"/>
    </font>
    <font>
      <b/>
      <sz val="14"/>
      <color theme="3"/>
      <name val="Univers"/>
      <family val="2"/>
    </font>
    <font>
      <b/>
      <sz val="10"/>
      <color theme="1"/>
      <name val="Univers"/>
      <family val="2"/>
    </font>
    <font>
      <sz val="10"/>
      <color theme="0"/>
      <name val="Univers"/>
      <family val="2"/>
    </font>
    <font>
      <i/>
      <sz val="10"/>
      <color theme="1"/>
      <name val="Univers"/>
      <family val="2"/>
    </font>
  </fonts>
  <fills count="15">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0"/>
        <bgColor indexed="64"/>
      </patternFill>
    </fill>
    <fill>
      <patternFill patternType="solid">
        <fgColor rgb="FFFFFF99"/>
        <bgColor indexed="64"/>
      </patternFill>
    </fill>
    <fill>
      <patternFill patternType="solid">
        <fgColor theme="3" tint="-0.249977111117893"/>
        <bgColor indexed="64"/>
      </patternFill>
    </fill>
    <fill>
      <patternFill patternType="solid">
        <fgColor theme="0" tint="-0.249977111117893"/>
        <bgColor indexed="64"/>
      </patternFill>
    </fill>
    <fill>
      <patternFill patternType="solid">
        <fgColor rgb="FF0D9BB7"/>
        <bgColor indexed="64"/>
      </patternFill>
    </fill>
    <fill>
      <patternFill patternType="solid">
        <fgColor theme="3"/>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3" tint="-0.499984740745262"/>
        <bgColor indexed="64"/>
      </patternFill>
    </fill>
  </fills>
  <borders count="48">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hair">
        <color indexed="64"/>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s>
  <cellStyleXfs count="6">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1" fillId="4" borderId="0" applyNumberFormat="0" applyBorder="0" applyAlignment="0" applyProtection="0"/>
  </cellStyleXfs>
  <cellXfs count="140">
    <xf numFmtId="0" fontId="0" fillId="0" borderId="0" xfId="0"/>
    <xf numFmtId="0" fontId="5" fillId="0" borderId="0" xfId="0" applyFont="1" applyProtection="1"/>
    <xf numFmtId="0" fontId="5" fillId="0" borderId="14" xfId="0" applyFont="1" applyBorder="1" applyProtection="1"/>
    <xf numFmtId="0" fontId="5" fillId="0" borderId="0" xfId="0" applyFont="1" applyBorder="1" applyProtection="1"/>
    <xf numFmtId="0" fontId="5" fillId="0" borderId="15" xfId="0" applyFont="1" applyBorder="1" applyProtection="1"/>
    <xf numFmtId="165" fontId="10" fillId="12" borderId="6" xfId="1" applyNumberFormat="1" applyFont="1" applyFill="1" applyBorder="1" applyAlignment="1" applyProtection="1">
      <alignment vertical="top"/>
      <protection hidden="1"/>
    </xf>
    <xf numFmtId="0" fontId="7" fillId="0" borderId="0" xfId="0" applyFont="1" applyProtection="1"/>
    <xf numFmtId="0" fontId="7" fillId="0" borderId="0" xfId="0" applyFont="1" applyBorder="1" applyProtection="1"/>
    <xf numFmtId="0" fontId="11" fillId="0" borderId="0" xfId="0" applyFont="1" applyBorder="1" applyProtection="1"/>
    <xf numFmtId="0" fontId="11" fillId="0" borderId="11" xfId="0" applyFont="1" applyBorder="1" applyProtection="1"/>
    <xf numFmtId="0" fontId="11" fillId="0" borderId="12" xfId="0" applyFont="1" applyBorder="1" applyProtection="1"/>
    <xf numFmtId="0" fontId="11" fillId="0" borderId="13" xfId="0" applyFont="1" applyBorder="1" applyProtection="1"/>
    <xf numFmtId="0" fontId="8" fillId="0" borderId="14" xfId="2" applyFont="1" applyBorder="1" applyAlignment="1" applyProtection="1">
      <alignment horizontal="left"/>
    </xf>
    <xf numFmtId="0" fontId="8" fillId="0" borderId="0" xfId="2" applyFont="1" applyBorder="1" applyAlignment="1" applyProtection="1">
      <alignment horizontal="left"/>
    </xf>
    <xf numFmtId="0" fontId="7" fillId="0" borderId="15" xfId="0" applyFont="1" applyBorder="1" applyProtection="1"/>
    <xf numFmtId="0" fontId="7" fillId="0" borderId="14" xfId="0" applyFont="1" applyBorder="1" applyProtection="1"/>
    <xf numFmtId="0" fontId="14" fillId="0" borderId="0" xfId="0" applyFont="1" applyFill="1" applyBorder="1" applyAlignment="1" applyProtection="1"/>
    <xf numFmtId="0" fontId="7" fillId="0" borderId="0" xfId="0" applyFont="1" applyAlignment="1" applyProtection="1">
      <alignment vertical="top" wrapText="1"/>
    </xf>
    <xf numFmtId="0" fontId="7" fillId="0" borderId="14" xfId="0" applyFont="1" applyBorder="1" applyAlignment="1" applyProtection="1">
      <alignment vertical="top" wrapText="1"/>
    </xf>
    <xf numFmtId="0" fontId="15" fillId="7" borderId="6" xfId="4" applyFont="1" applyFill="1" applyBorder="1" applyAlignment="1" applyProtection="1">
      <alignment horizontal="left" vertical="top" wrapText="1"/>
    </xf>
    <xf numFmtId="0" fontId="15" fillId="7" borderId="6" xfId="4" applyFont="1" applyFill="1" applyBorder="1" applyAlignment="1" applyProtection="1">
      <alignment horizontal="center" vertical="top" wrapText="1"/>
    </xf>
    <xf numFmtId="0" fontId="7" fillId="0" borderId="15" xfId="0" applyFont="1" applyBorder="1" applyAlignment="1" applyProtection="1">
      <alignment vertical="top" wrapText="1"/>
    </xf>
    <xf numFmtId="0" fontId="7" fillId="0" borderId="0" xfId="0" applyFont="1" applyBorder="1" applyAlignment="1" applyProtection="1">
      <alignment vertical="top" wrapText="1"/>
    </xf>
    <xf numFmtId="0" fontId="9" fillId="5" borderId="6" xfId="5" applyFont="1" applyFill="1" applyBorder="1" applyAlignment="1" applyProtection="1">
      <alignment horizontal="left" vertical="top" wrapText="1"/>
    </xf>
    <xf numFmtId="0" fontId="9" fillId="0" borderId="6" xfId="0" applyFont="1" applyFill="1" applyBorder="1" applyAlignment="1" applyProtection="1">
      <alignment horizontal="center" vertical="top" wrapText="1"/>
    </xf>
    <xf numFmtId="0" fontId="14" fillId="0" borderId="12" xfId="0" applyFont="1" applyBorder="1" applyAlignment="1" applyProtection="1">
      <alignment vertical="center"/>
    </xf>
    <xf numFmtId="0" fontId="16" fillId="0" borderId="0" xfId="0" applyFont="1" applyProtection="1"/>
    <xf numFmtId="0" fontId="16" fillId="0" borderId="14" xfId="0" applyFont="1" applyBorder="1" applyProtection="1"/>
    <xf numFmtId="0" fontId="16" fillId="0" borderId="0" xfId="0" applyFont="1" applyBorder="1" applyProtection="1"/>
    <xf numFmtId="0" fontId="16" fillId="12" borderId="3" xfId="0" applyFont="1" applyFill="1" applyBorder="1" applyAlignment="1" applyProtection="1">
      <alignment horizontal="left"/>
    </xf>
    <xf numFmtId="0" fontId="16" fillId="12" borderId="4" xfId="0" applyFont="1" applyFill="1" applyBorder="1" applyAlignment="1" applyProtection="1"/>
    <xf numFmtId="44" fontId="16" fillId="12" borderId="5" xfId="0" applyNumberFormat="1" applyFont="1" applyFill="1" applyBorder="1" applyAlignment="1" applyProtection="1"/>
    <xf numFmtId="0" fontId="16" fillId="0" borderId="15" xfId="0" applyFont="1" applyBorder="1" applyProtection="1"/>
    <xf numFmtId="0" fontId="7" fillId="0" borderId="16" xfId="0" applyFont="1" applyBorder="1" applyProtection="1"/>
    <xf numFmtId="0" fontId="7" fillId="0" borderId="17" xfId="0" applyFont="1" applyBorder="1" applyProtection="1"/>
    <xf numFmtId="0" fontId="7" fillId="0" borderId="18" xfId="0" applyFont="1" applyBorder="1" applyProtection="1"/>
    <xf numFmtId="44" fontId="9" fillId="13" borderId="6" xfId="1" applyFont="1" applyFill="1" applyBorder="1" applyProtection="1"/>
    <xf numFmtId="0" fontId="7" fillId="0" borderId="3" xfId="0" applyFont="1" applyBorder="1" applyAlignment="1" applyProtection="1">
      <alignment horizontal="left" vertical="center"/>
    </xf>
    <xf numFmtId="0" fontId="8" fillId="0" borderId="12" xfId="2" applyFont="1" applyBorder="1" applyAlignment="1" applyProtection="1">
      <alignment horizontal="left"/>
    </xf>
    <xf numFmtId="0" fontId="13" fillId="0" borderId="0" xfId="2" applyFont="1" applyBorder="1" applyAlignment="1" applyProtection="1">
      <alignment horizontal="left"/>
    </xf>
    <xf numFmtId="0" fontId="7" fillId="0" borderId="0" xfId="0" applyFont="1" applyProtection="1">
      <protection hidden="1"/>
    </xf>
    <xf numFmtId="0" fontId="7" fillId="0" borderId="11" xfId="0" applyFont="1" applyBorder="1" applyProtection="1">
      <protection hidden="1"/>
    </xf>
    <xf numFmtId="0" fontId="7" fillId="0" borderId="12" xfId="0" applyFont="1" applyBorder="1" applyProtection="1">
      <protection hidden="1"/>
    </xf>
    <xf numFmtId="0" fontId="7" fillId="0" borderId="13" xfId="0" applyFont="1" applyBorder="1" applyProtection="1">
      <protection hidden="1"/>
    </xf>
    <xf numFmtId="0" fontId="13" fillId="0" borderId="14" xfId="2" applyFont="1" applyBorder="1" applyAlignment="1" applyProtection="1">
      <alignment horizontal="left"/>
      <protection hidden="1"/>
    </xf>
    <xf numFmtId="0" fontId="13" fillId="0" borderId="0" xfId="2" applyFont="1" applyBorder="1" applyAlignment="1" applyProtection="1">
      <alignment horizontal="left"/>
      <protection hidden="1"/>
    </xf>
    <xf numFmtId="0" fontId="6" fillId="0" borderId="0" xfId="0" applyFont="1" applyBorder="1" applyProtection="1">
      <protection hidden="1"/>
    </xf>
    <xf numFmtId="0" fontId="6" fillId="0" borderId="15" xfId="0" applyFont="1" applyBorder="1" applyProtection="1">
      <protection hidden="1"/>
    </xf>
    <xf numFmtId="0" fontId="6" fillId="0" borderId="0" xfId="0" applyFont="1" applyProtection="1">
      <protection hidden="1"/>
    </xf>
    <xf numFmtId="0" fontId="7" fillId="0" borderId="14" xfId="0" applyFont="1" applyBorder="1" applyProtection="1">
      <protection hidden="1"/>
    </xf>
    <xf numFmtId="0" fontId="7" fillId="0" borderId="0" xfId="0" applyFont="1" applyBorder="1" applyProtection="1">
      <protection hidden="1"/>
    </xf>
    <xf numFmtId="0" fontId="7" fillId="0" borderId="15" xfId="0" applyFont="1" applyBorder="1" applyProtection="1">
      <protection hidden="1"/>
    </xf>
    <xf numFmtId="0" fontId="8" fillId="0" borderId="0" xfId="3" applyFont="1" applyBorder="1" applyProtection="1">
      <protection hidden="1"/>
    </xf>
    <xf numFmtId="0" fontId="7" fillId="5" borderId="6" xfId="5" applyFont="1" applyFill="1" applyBorder="1" applyProtection="1">
      <protection hidden="1"/>
    </xf>
    <xf numFmtId="0" fontId="9" fillId="2" borderId="6" xfId="4" applyFont="1" applyBorder="1" applyAlignment="1" applyProtection="1">
      <alignment vertical="top"/>
      <protection hidden="1"/>
    </xf>
    <xf numFmtId="49" fontId="7" fillId="6" borderId="6" xfId="1" applyNumberFormat="1" applyFont="1" applyFill="1" applyBorder="1" applyAlignment="1" applyProtection="1">
      <protection hidden="1"/>
    </xf>
    <xf numFmtId="0" fontId="9" fillId="13" borderId="6" xfId="0" applyFont="1" applyFill="1" applyBorder="1" applyProtection="1">
      <protection hidden="1"/>
    </xf>
    <xf numFmtId="166" fontId="7" fillId="0" borderId="0" xfId="0" applyNumberFormat="1" applyFont="1" applyBorder="1" applyProtection="1">
      <protection hidden="1"/>
    </xf>
    <xf numFmtId="10" fontId="7" fillId="0" borderId="0" xfId="0" applyNumberFormat="1" applyFont="1" applyBorder="1" applyProtection="1">
      <protection hidden="1"/>
    </xf>
    <xf numFmtId="0" fontId="7" fillId="5" borderId="7" xfId="0" applyFont="1" applyFill="1" applyBorder="1" applyAlignment="1" applyProtection="1">
      <alignment vertical="top"/>
      <protection hidden="1"/>
    </xf>
    <xf numFmtId="0" fontId="7" fillId="5" borderId="8" xfId="0" applyFont="1" applyFill="1" applyBorder="1" applyAlignment="1" applyProtection="1">
      <alignment vertical="top"/>
      <protection hidden="1"/>
    </xf>
    <xf numFmtId="2" fontId="9" fillId="12" borderId="30" xfId="0" applyNumberFormat="1" applyFont="1" applyFill="1" applyBorder="1" applyAlignment="1" applyProtection="1">
      <alignment horizontal="center"/>
      <protection hidden="1"/>
    </xf>
    <xf numFmtId="2" fontId="9" fillId="12" borderId="9" xfId="0" applyNumberFormat="1" applyFont="1" applyFill="1" applyBorder="1" applyAlignment="1" applyProtection="1">
      <alignment horizontal="center"/>
      <protection hidden="1"/>
    </xf>
    <xf numFmtId="164" fontId="9" fillId="12" borderId="9" xfId="0" applyNumberFormat="1" applyFont="1" applyFill="1" applyBorder="1" applyProtection="1">
      <protection hidden="1"/>
    </xf>
    <xf numFmtId="0" fontId="9" fillId="12" borderId="9" xfId="0" applyFont="1" applyFill="1" applyBorder="1" applyAlignment="1" applyProtection="1">
      <alignment horizontal="right"/>
      <protection hidden="1"/>
    </xf>
    <xf numFmtId="0" fontId="7" fillId="0" borderId="16" xfId="0" applyFont="1" applyBorder="1" applyProtection="1">
      <protection hidden="1"/>
    </xf>
    <xf numFmtId="0" fontId="7" fillId="0" borderId="17" xfId="0" applyFont="1" applyBorder="1" applyProtection="1">
      <protection hidden="1"/>
    </xf>
    <xf numFmtId="0" fontId="7" fillId="0" borderId="18" xfId="0" applyFont="1" applyBorder="1" applyProtection="1">
      <protection hidden="1"/>
    </xf>
    <xf numFmtId="0" fontId="16" fillId="12" borderId="4" xfId="0" applyFont="1" applyFill="1" applyBorder="1" applyAlignment="1" applyProtection="1">
      <alignment horizontal="left"/>
    </xf>
    <xf numFmtId="0" fontId="7" fillId="0" borderId="5" xfId="0" applyFont="1" applyBorder="1" applyAlignment="1" applyProtection="1">
      <alignment horizontal="left" vertical="center"/>
    </xf>
    <xf numFmtId="44" fontId="9" fillId="2" borderId="31" xfId="1" applyFont="1" applyFill="1" applyBorder="1" applyAlignment="1" applyProtection="1">
      <alignment horizontal="left" vertical="top"/>
      <protection locked="0"/>
    </xf>
    <xf numFmtId="44" fontId="9" fillId="2" borderId="32" xfId="1" applyFont="1" applyFill="1" applyBorder="1" applyAlignment="1" applyProtection="1">
      <alignment horizontal="left" vertical="top"/>
      <protection locked="0"/>
    </xf>
    <xf numFmtId="44" fontId="9" fillId="2" borderId="33" xfId="1" applyFont="1" applyFill="1" applyBorder="1" applyAlignment="1" applyProtection="1">
      <alignment horizontal="left" vertical="top"/>
      <protection locked="0"/>
    </xf>
    <xf numFmtId="44" fontId="9" fillId="2" borderId="34" xfId="1" applyFont="1" applyFill="1" applyBorder="1" applyAlignment="1" applyProtection="1">
      <alignment horizontal="left" vertical="top"/>
      <protection locked="0"/>
    </xf>
    <xf numFmtId="44" fontId="9" fillId="2" borderId="35" xfId="1" applyFont="1" applyFill="1" applyBorder="1" applyAlignment="1" applyProtection="1">
      <alignment horizontal="left" vertical="top"/>
      <protection locked="0"/>
    </xf>
    <xf numFmtId="44" fontId="9" fillId="2" borderId="36" xfId="1" applyFont="1" applyFill="1" applyBorder="1" applyAlignment="1" applyProtection="1">
      <alignment horizontal="left" vertical="top"/>
      <protection locked="0"/>
    </xf>
    <xf numFmtId="44" fontId="9" fillId="3" borderId="6" xfId="1" applyFont="1" applyFill="1" applyBorder="1" applyAlignment="1" applyProtection="1">
      <alignment horizontal="left"/>
      <protection hidden="1"/>
    </xf>
    <xf numFmtId="44" fontId="9" fillId="3" borderId="26" xfId="1" applyFont="1" applyFill="1" applyBorder="1" applyAlignment="1" applyProtection="1">
      <alignment horizontal="left"/>
      <protection hidden="1"/>
    </xf>
    <xf numFmtId="44" fontId="9" fillId="3" borderId="21" xfId="1" applyFont="1" applyFill="1" applyBorder="1" applyAlignment="1" applyProtection="1">
      <alignment horizontal="left"/>
      <protection hidden="1"/>
    </xf>
    <xf numFmtId="44" fontId="9" fillId="3" borderId="28" xfId="1" applyFont="1" applyFill="1" applyBorder="1" applyAlignment="1" applyProtection="1">
      <alignment horizontal="left"/>
      <protection hidden="1"/>
    </xf>
    <xf numFmtId="44" fontId="9" fillId="12" borderId="9" xfId="1" applyFont="1" applyFill="1" applyBorder="1" applyAlignment="1" applyProtection="1">
      <alignment horizontal="center"/>
      <protection hidden="1"/>
    </xf>
    <xf numFmtId="44" fontId="9" fillId="12" borderId="10" xfId="1" applyFont="1" applyFill="1" applyBorder="1" applyAlignment="1" applyProtection="1">
      <alignment horizontal="center"/>
      <protection hidden="1"/>
    </xf>
    <xf numFmtId="0" fontId="7" fillId="5" borderId="19" xfId="0" applyFont="1" applyFill="1" applyBorder="1" applyAlignment="1" applyProtection="1">
      <alignment horizontal="left"/>
      <protection hidden="1"/>
    </xf>
    <xf numFmtId="0" fontId="7" fillId="5" borderId="4" xfId="0" applyFont="1" applyFill="1" applyBorder="1" applyAlignment="1" applyProtection="1">
      <alignment horizontal="left"/>
      <protection hidden="1"/>
    </xf>
    <xf numFmtId="0" fontId="7" fillId="5" borderId="5" xfId="0" applyFont="1" applyFill="1" applyBorder="1" applyAlignment="1" applyProtection="1">
      <alignment horizontal="left"/>
      <protection hidden="1"/>
    </xf>
    <xf numFmtId="0" fontId="7" fillId="5" borderId="27" xfId="0" applyFont="1" applyFill="1" applyBorder="1" applyAlignment="1" applyProtection="1">
      <alignment horizontal="left"/>
      <protection hidden="1"/>
    </xf>
    <xf numFmtId="0" fontId="7" fillId="5" borderId="12" xfId="0" applyFont="1" applyFill="1" applyBorder="1" applyAlignment="1" applyProtection="1">
      <alignment horizontal="left"/>
      <protection hidden="1"/>
    </xf>
    <xf numFmtId="0" fontId="7" fillId="5" borderId="13" xfId="0" applyFont="1" applyFill="1" applyBorder="1" applyAlignment="1" applyProtection="1">
      <alignment horizontal="left"/>
      <protection hidden="1"/>
    </xf>
    <xf numFmtId="0" fontId="11" fillId="8" borderId="3" xfId="0" applyFont="1" applyFill="1" applyBorder="1" applyAlignment="1" applyProtection="1">
      <alignment horizontal="center"/>
      <protection hidden="1"/>
    </xf>
    <xf numFmtId="0" fontId="11" fillId="8" borderId="20" xfId="0" applyFont="1" applyFill="1" applyBorder="1" applyAlignment="1" applyProtection="1">
      <alignment horizontal="center"/>
      <protection hidden="1"/>
    </xf>
    <xf numFmtId="0" fontId="7" fillId="4" borderId="4" xfId="5" applyFont="1" applyBorder="1" applyAlignment="1" applyProtection="1">
      <alignment horizontal="left" wrapText="1"/>
      <protection hidden="1"/>
    </xf>
    <xf numFmtId="0" fontId="7" fillId="4" borderId="5" xfId="5" applyFont="1" applyBorder="1" applyAlignment="1" applyProtection="1">
      <alignment horizontal="left" wrapText="1"/>
      <protection hidden="1"/>
    </xf>
    <xf numFmtId="0" fontId="9" fillId="4" borderId="3" xfId="5" applyFont="1" applyBorder="1" applyAlignment="1" applyProtection="1">
      <alignment horizontal="left" vertical="top" wrapText="1"/>
      <protection hidden="1"/>
    </xf>
    <xf numFmtId="0" fontId="7" fillId="0" borderId="4" xfId="0" applyFont="1" applyBorder="1" applyAlignment="1" applyProtection="1">
      <alignment vertical="top" wrapText="1"/>
      <protection hidden="1"/>
    </xf>
    <xf numFmtId="0" fontId="7" fillId="0" borderId="5" xfId="0" applyFont="1" applyBorder="1" applyAlignment="1" applyProtection="1">
      <alignment vertical="top" wrapText="1"/>
      <protection hidden="1"/>
    </xf>
    <xf numFmtId="0" fontId="12" fillId="9" borderId="22" xfId="0" applyFont="1" applyFill="1" applyBorder="1" applyAlignment="1" applyProtection="1">
      <alignment horizontal="left"/>
      <protection hidden="1"/>
    </xf>
    <xf numFmtId="0" fontId="12" fillId="9" borderId="23" xfId="0" applyFont="1" applyFill="1" applyBorder="1" applyAlignment="1" applyProtection="1">
      <alignment horizontal="left"/>
      <protection hidden="1"/>
    </xf>
    <xf numFmtId="0" fontId="12" fillId="9" borderId="24" xfId="0" applyFont="1" applyFill="1" applyBorder="1" applyAlignment="1" applyProtection="1">
      <alignment horizontal="left"/>
      <protection hidden="1"/>
    </xf>
    <xf numFmtId="0" fontId="9" fillId="2" borderId="3" xfId="4" applyFont="1" applyBorder="1" applyAlignment="1" applyProtection="1">
      <alignment horizontal="center" vertical="top"/>
      <protection locked="0" hidden="1"/>
    </xf>
    <xf numFmtId="0" fontId="9" fillId="2" borderId="4" xfId="4" applyFont="1" applyBorder="1" applyAlignment="1" applyProtection="1">
      <alignment horizontal="center" vertical="top"/>
      <protection locked="0" hidden="1"/>
    </xf>
    <xf numFmtId="0" fontId="9" fillId="2" borderId="20" xfId="4" applyFont="1" applyBorder="1" applyAlignment="1" applyProtection="1">
      <alignment horizontal="center" vertical="top"/>
      <protection locked="0" hidden="1"/>
    </xf>
    <xf numFmtId="0" fontId="9" fillId="2" borderId="25" xfId="4" applyFont="1" applyBorder="1" applyAlignment="1" applyProtection="1">
      <alignment horizontal="center" vertical="top"/>
      <protection locked="0" hidden="1"/>
    </xf>
    <xf numFmtId="0" fontId="9" fillId="2" borderId="9" xfId="4" applyFont="1" applyBorder="1" applyAlignment="1" applyProtection="1">
      <alignment horizontal="center" vertical="top"/>
      <protection locked="0" hidden="1"/>
    </xf>
    <xf numFmtId="0" fontId="9" fillId="2" borderId="10" xfId="4" applyFont="1" applyBorder="1" applyAlignment="1" applyProtection="1">
      <alignment horizontal="center" vertical="top"/>
      <protection locked="0" hidden="1"/>
    </xf>
    <xf numFmtId="0" fontId="11" fillId="8" borderId="19" xfId="0" applyFont="1" applyFill="1" applyBorder="1" applyAlignment="1" applyProtection="1">
      <alignment horizontal="left"/>
      <protection hidden="1"/>
    </xf>
    <xf numFmtId="0" fontId="11" fillId="8" borderId="4" xfId="0" applyFont="1" applyFill="1" applyBorder="1" applyAlignment="1" applyProtection="1">
      <alignment horizontal="left"/>
      <protection hidden="1"/>
    </xf>
    <xf numFmtId="0" fontId="11" fillId="8" borderId="5" xfId="0" applyFont="1" applyFill="1" applyBorder="1" applyAlignment="1" applyProtection="1">
      <alignment horizontal="left"/>
      <protection hidden="1"/>
    </xf>
    <xf numFmtId="0" fontId="9" fillId="4" borderId="4" xfId="5" applyFont="1" applyBorder="1" applyAlignment="1" applyProtection="1">
      <alignment horizontal="left" vertical="top" wrapText="1"/>
      <protection hidden="1"/>
    </xf>
    <xf numFmtId="0" fontId="9" fillId="4" borderId="5" xfId="5" applyFont="1" applyBorder="1" applyAlignment="1" applyProtection="1">
      <alignment horizontal="left" vertical="top" wrapText="1"/>
      <protection hidden="1"/>
    </xf>
    <xf numFmtId="0" fontId="15" fillId="10" borderId="6" xfId="0" applyFont="1" applyFill="1" applyBorder="1" applyAlignment="1" applyProtection="1">
      <alignment horizontal="center" vertical="center" shrinkToFit="1"/>
    </xf>
    <xf numFmtId="0" fontId="15" fillId="14" borderId="6" xfId="0" applyFont="1" applyFill="1" applyBorder="1" applyAlignment="1" applyProtection="1">
      <alignment horizontal="center" vertical="center" shrinkToFit="1"/>
    </xf>
    <xf numFmtId="0" fontId="9" fillId="5" borderId="37" xfId="5" applyFont="1" applyFill="1" applyBorder="1" applyAlignment="1" applyProtection="1">
      <alignment horizontal="left" vertical="top" wrapText="1"/>
    </xf>
    <xf numFmtId="0" fontId="9" fillId="0" borderId="37" xfId="0" applyFont="1" applyFill="1" applyBorder="1" applyAlignment="1" applyProtection="1">
      <alignment horizontal="center" vertical="top" wrapText="1"/>
    </xf>
    <xf numFmtId="44" fontId="9" fillId="2" borderId="38" xfId="1" applyFont="1" applyFill="1" applyBorder="1" applyAlignment="1" applyProtection="1">
      <alignment horizontal="left" vertical="top"/>
      <protection locked="0"/>
    </xf>
    <xf numFmtId="44" fontId="9" fillId="2" borderId="39" xfId="1" applyFont="1" applyFill="1" applyBorder="1" applyAlignment="1" applyProtection="1">
      <alignment horizontal="left" vertical="top"/>
      <protection locked="0"/>
    </xf>
    <xf numFmtId="44" fontId="9" fillId="2" borderId="40" xfId="1" applyFont="1" applyFill="1" applyBorder="1" applyAlignment="1" applyProtection="1">
      <alignment horizontal="left" vertical="top"/>
      <protection locked="0"/>
    </xf>
    <xf numFmtId="0" fontId="7" fillId="0" borderId="4" xfId="0" applyFont="1" applyBorder="1" applyAlignment="1" applyProtection="1">
      <alignment horizontal="left" vertical="center"/>
    </xf>
    <xf numFmtId="0" fontId="15" fillId="11" borderId="21" xfId="0" applyFont="1" applyFill="1" applyBorder="1" applyAlignment="1" applyProtection="1">
      <alignment horizontal="center" vertical="top" wrapText="1"/>
    </xf>
    <xf numFmtId="0" fontId="15" fillId="11" borderId="37" xfId="0" applyFont="1" applyFill="1" applyBorder="1" applyAlignment="1" applyProtection="1">
      <alignment horizontal="center" vertical="top" wrapText="1"/>
    </xf>
    <xf numFmtId="0" fontId="15" fillId="7" borderId="21" xfId="4" applyFont="1" applyFill="1" applyBorder="1" applyAlignment="1" applyProtection="1">
      <alignment horizontal="center" vertical="top" wrapText="1"/>
    </xf>
    <xf numFmtId="0" fontId="15" fillId="7" borderId="37" xfId="4" applyFont="1" applyFill="1" applyBorder="1" applyAlignment="1" applyProtection="1">
      <alignment horizontal="center" vertical="top" wrapText="1"/>
    </xf>
    <xf numFmtId="0" fontId="15" fillId="10" borderId="37" xfId="0" applyFont="1" applyFill="1" applyBorder="1" applyAlignment="1" applyProtection="1">
      <alignment horizontal="center" vertical="top" wrapText="1"/>
    </xf>
    <xf numFmtId="0" fontId="15" fillId="10" borderId="11" xfId="0" applyFont="1" applyFill="1" applyBorder="1" applyAlignment="1" applyProtection="1">
      <alignment horizontal="center" vertical="top" wrapText="1"/>
    </xf>
    <xf numFmtId="0" fontId="15" fillId="10" borderId="13" xfId="0" applyFont="1" applyFill="1" applyBorder="1" applyAlignment="1" applyProtection="1">
      <alignment horizontal="center" vertical="top" wrapText="1"/>
    </xf>
    <xf numFmtId="0" fontId="15" fillId="10" borderId="21" xfId="0" applyFont="1" applyFill="1" applyBorder="1" applyAlignment="1" applyProtection="1">
      <alignment horizontal="center" vertical="top" wrapText="1"/>
    </xf>
    <xf numFmtId="0" fontId="15" fillId="10" borderId="37" xfId="0" applyFont="1" applyFill="1" applyBorder="1" applyAlignment="1" applyProtection="1">
      <alignment horizontal="center" vertical="top" wrapText="1"/>
    </xf>
    <xf numFmtId="44" fontId="9" fillId="2" borderId="41" xfId="1" applyFont="1" applyFill="1" applyBorder="1" applyAlignment="1" applyProtection="1">
      <alignment horizontal="left" vertical="top"/>
      <protection locked="0"/>
    </xf>
    <xf numFmtId="44" fontId="9" fillId="2" borderId="42" xfId="1" applyFont="1" applyFill="1" applyBorder="1" applyAlignment="1" applyProtection="1">
      <alignment horizontal="left" vertical="top"/>
      <protection locked="0"/>
    </xf>
    <xf numFmtId="44" fontId="9" fillId="2" borderId="43" xfId="1" applyFont="1" applyFill="1" applyBorder="1" applyAlignment="1" applyProtection="1">
      <alignment horizontal="left" vertical="top"/>
      <protection locked="0"/>
    </xf>
    <xf numFmtId="44" fontId="9" fillId="2" borderId="44" xfId="1" applyFont="1" applyFill="1" applyBorder="1" applyAlignment="1" applyProtection="1">
      <alignment horizontal="left" vertical="top"/>
      <protection locked="0"/>
    </xf>
    <xf numFmtId="44" fontId="9" fillId="2" borderId="29" xfId="1" applyFont="1" applyFill="1" applyBorder="1" applyAlignment="1" applyProtection="1">
      <alignment horizontal="left" vertical="top"/>
      <protection locked="0"/>
    </xf>
    <xf numFmtId="44" fontId="9" fillId="2" borderId="45" xfId="1" applyFont="1" applyFill="1" applyBorder="1" applyAlignment="1" applyProtection="1">
      <alignment horizontal="left" vertical="top"/>
      <protection locked="0"/>
    </xf>
    <xf numFmtId="44" fontId="9" fillId="2" borderId="46" xfId="1" applyFont="1" applyFill="1" applyBorder="1" applyAlignment="1" applyProtection="1">
      <alignment horizontal="left" vertical="top"/>
      <protection locked="0"/>
    </xf>
    <xf numFmtId="44" fontId="9" fillId="2" borderId="47" xfId="1" applyFont="1" applyFill="1" applyBorder="1" applyAlignment="1" applyProtection="1">
      <alignment horizontal="left" vertical="top"/>
      <protection locked="0"/>
    </xf>
    <xf numFmtId="44" fontId="9" fillId="0" borderId="34" xfId="1" applyFont="1" applyFill="1" applyBorder="1" applyAlignment="1" applyProtection="1">
      <alignment horizontal="left" vertical="top"/>
    </xf>
    <xf numFmtId="44" fontId="9" fillId="0" borderId="35" xfId="1" applyFont="1" applyBorder="1" applyAlignment="1" applyProtection="1">
      <alignment vertical="top"/>
    </xf>
    <xf numFmtId="44" fontId="9" fillId="0" borderId="36" xfId="1" applyFont="1" applyBorder="1" applyAlignment="1" applyProtection="1">
      <alignment vertical="top"/>
    </xf>
    <xf numFmtId="44" fontId="9" fillId="3" borderId="34" xfId="1" applyFont="1" applyFill="1" applyBorder="1" applyAlignment="1" applyProtection="1">
      <alignment horizontal="left" vertical="top"/>
    </xf>
    <xf numFmtId="44" fontId="9" fillId="3" borderId="35" xfId="1" applyFont="1" applyFill="1" applyBorder="1" applyAlignment="1" applyProtection="1">
      <alignment horizontal="left" vertical="top"/>
    </xf>
    <xf numFmtId="44" fontId="9" fillId="3" borderId="36" xfId="1" applyFont="1" applyFill="1" applyBorder="1" applyAlignment="1" applyProtection="1">
      <alignment horizontal="left" vertical="top"/>
    </xf>
  </cellXfs>
  <cellStyles count="6">
    <cellStyle name="40% - Accent1" xfId="5" builtinId="31"/>
    <cellStyle name="Invoer" xfId="4" builtinId="20"/>
    <cellStyle name="Kop 2" xfId="3" builtinId="17"/>
    <cellStyle name="Standaard" xfId="0" builtinId="0"/>
    <cellStyle name="Titel" xfId="2" builtinId="15"/>
    <cellStyle name="Valuta" xfId="1" builtinId="4"/>
  </cellStyles>
  <dxfs count="0"/>
  <tableStyles count="0" defaultTableStyle="TableStyleMedium2" defaultPivotStyle="PivotStyleLight16"/>
  <colors>
    <mruColors>
      <color rgb="FFF4B084"/>
      <color rgb="FF3F3F76"/>
      <color rgb="FFB4C6E7"/>
      <color rgb="FFFFD757"/>
      <color rgb="FF0D9BB7"/>
      <color rgb="FF0FB4D5"/>
      <color rgb="FFD698F2"/>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M67"/>
  <sheetViews>
    <sheetView showGridLines="0" tabSelected="1" workbookViewId="0">
      <selection activeCell="D11" sqref="D11:H11"/>
    </sheetView>
  </sheetViews>
  <sheetFormatPr defaultColWidth="0" defaultRowHeight="12.75" zeroHeight="1" x14ac:dyDescent="0.2"/>
  <cols>
    <col min="1" max="2" width="2.5703125" style="40" customWidth="1"/>
    <col min="3" max="3" width="33" style="40" customWidth="1"/>
    <col min="4" max="4" width="25.28515625" style="40" customWidth="1"/>
    <col min="5" max="5" width="19.7109375" style="40" customWidth="1"/>
    <col min="6" max="6" width="27.28515625" style="40" customWidth="1"/>
    <col min="7" max="7" width="6.28515625" style="40" customWidth="1"/>
    <col min="8" max="8" width="18.140625" style="40" customWidth="1"/>
    <col min="9" max="10" width="2.5703125" style="40" customWidth="1"/>
    <col min="11" max="13" width="0" style="40" hidden="1" customWidth="1"/>
    <col min="14" max="16384" width="9.140625" style="40" hidden="1"/>
  </cols>
  <sheetData>
    <row r="1" spans="2:13" x14ac:dyDescent="0.2"/>
    <row r="2" spans="2:13" x14ac:dyDescent="0.2">
      <c r="B2" s="41"/>
      <c r="C2" s="42"/>
      <c r="D2" s="42"/>
      <c r="E2" s="42"/>
      <c r="F2" s="42"/>
      <c r="G2" s="42"/>
      <c r="H2" s="42"/>
      <c r="I2" s="43"/>
    </row>
    <row r="3" spans="2:13" s="48" customFormat="1" ht="18.75" x14ac:dyDescent="0.3">
      <c r="B3" s="44"/>
      <c r="C3" s="45" t="s">
        <v>19</v>
      </c>
      <c r="D3" s="46"/>
      <c r="E3" s="46"/>
      <c r="F3" s="46"/>
      <c r="G3" s="46"/>
      <c r="H3" s="46"/>
      <c r="I3" s="47"/>
    </row>
    <row r="4" spans="2:13" x14ac:dyDescent="0.2">
      <c r="B4" s="49"/>
      <c r="C4" s="50"/>
      <c r="D4" s="50"/>
      <c r="E4" s="50"/>
      <c r="F4" s="50"/>
      <c r="G4" s="50"/>
      <c r="H4" s="50"/>
      <c r="I4" s="51"/>
    </row>
    <row r="5" spans="2:13" x14ac:dyDescent="0.2">
      <c r="B5" s="49"/>
      <c r="C5" s="52" t="s">
        <v>0</v>
      </c>
      <c r="D5" s="50"/>
      <c r="E5" s="50"/>
      <c r="F5" s="50"/>
      <c r="G5" s="50"/>
      <c r="H5" s="50"/>
      <c r="I5" s="51"/>
    </row>
    <row r="6" spans="2:13" ht="30" customHeight="1" x14ac:dyDescent="0.2">
      <c r="B6" s="49"/>
      <c r="C6" s="92" t="s">
        <v>52</v>
      </c>
      <c r="D6" s="107"/>
      <c r="E6" s="107"/>
      <c r="F6" s="107"/>
      <c r="G6" s="107"/>
      <c r="H6" s="108"/>
      <c r="I6" s="51"/>
    </row>
    <row r="7" spans="2:13" x14ac:dyDescent="0.2">
      <c r="B7" s="49"/>
      <c r="C7" s="50"/>
      <c r="D7" s="50"/>
      <c r="E7" s="50"/>
      <c r="F7" s="50"/>
      <c r="G7" s="50"/>
      <c r="H7" s="50"/>
      <c r="I7" s="51"/>
      <c r="L7" s="50"/>
      <c r="M7" s="50"/>
    </row>
    <row r="8" spans="2:13" x14ac:dyDescent="0.2">
      <c r="B8" s="49"/>
      <c r="C8" s="52" t="s">
        <v>1</v>
      </c>
      <c r="D8" s="50"/>
      <c r="E8" s="50"/>
      <c r="F8" s="50"/>
      <c r="G8" s="50"/>
      <c r="H8" s="50"/>
      <c r="I8" s="51"/>
      <c r="L8" s="50"/>
      <c r="M8" s="50"/>
    </row>
    <row r="9" spans="2:13" x14ac:dyDescent="0.2">
      <c r="B9" s="49"/>
      <c r="C9" s="53" t="s">
        <v>2</v>
      </c>
      <c r="D9" s="90" t="s">
        <v>24</v>
      </c>
      <c r="E9" s="90"/>
      <c r="F9" s="90"/>
      <c r="G9" s="90"/>
      <c r="H9" s="91"/>
      <c r="I9" s="51"/>
    </row>
    <row r="10" spans="2:13" ht="31.5" customHeight="1" x14ac:dyDescent="0.2">
      <c r="B10" s="49"/>
      <c r="C10" s="54" t="s">
        <v>3</v>
      </c>
      <c r="D10" s="90" t="s">
        <v>20</v>
      </c>
      <c r="E10" s="90"/>
      <c r="F10" s="90"/>
      <c r="G10" s="90"/>
      <c r="H10" s="91"/>
      <c r="I10" s="51"/>
    </row>
    <row r="11" spans="2:13" x14ac:dyDescent="0.2">
      <c r="B11" s="49"/>
      <c r="C11" s="55" t="s">
        <v>4</v>
      </c>
      <c r="D11" s="90" t="s">
        <v>5</v>
      </c>
      <c r="E11" s="90"/>
      <c r="F11" s="90"/>
      <c r="G11" s="90"/>
      <c r="H11" s="91"/>
      <c r="I11" s="51"/>
    </row>
    <row r="12" spans="2:13" x14ac:dyDescent="0.2">
      <c r="B12" s="49"/>
      <c r="C12" s="56" t="s">
        <v>6</v>
      </c>
      <c r="D12" s="90" t="s">
        <v>7</v>
      </c>
      <c r="E12" s="90"/>
      <c r="F12" s="90"/>
      <c r="G12" s="90"/>
      <c r="H12" s="91"/>
      <c r="I12" s="51"/>
    </row>
    <row r="13" spans="2:13" x14ac:dyDescent="0.2">
      <c r="B13" s="49"/>
      <c r="C13" s="5" t="s">
        <v>22</v>
      </c>
      <c r="D13" s="90" t="s">
        <v>23</v>
      </c>
      <c r="E13" s="90"/>
      <c r="F13" s="90"/>
      <c r="G13" s="90"/>
      <c r="H13" s="91"/>
      <c r="I13" s="51"/>
    </row>
    <row r="14" spans="2:13" x14ac:dyDescent="0.2">
      <c r="B14" s="49"/>
      <c r="C14" s="50"/>
      <c r="D14" s="50"/>
      <c r="E14" s="50"/>
      <c r="F14" s="50"/>
      <c r="G14" s="50"/>
      <c r="H14" s="50"/>
      <c r="I14" s="51"/>
    </row>
    <row r="15" spans="2:13" x14ac:dyDescent="0.2">
      <c r="B15" s="49"/>
      <c r="C15" s="52" t="s">
        <v>21</v>
      </c>
      <c r="D15" s="50"/>
      <c r="E15" s="50"/>
      <c r="F15" s="57"/>
      <c r="G15" s="58"/>
      <c r="H15" s="57"/>
      <c r="I15" s="51"/>
    </row>
    <row r="16" spans="2:13" ht="45.75" customHeight="1" x14ac:dyDescent="0.2">
      <c r="B16" s="49"/>
      <c r="C16" s="92" t="s">
        <v>58</v>
      </c>
      <c r="D16" s="93"/>
      <c r="E16" s="93"/>
      <c r="F16" s="93"/>
      <c r="G16" s="93"/>
      <c r="H16" s="94"/>
      <c r="I16" s="51"/>
    </row>
    <row r="17" spans="2:9" ht="30.75" customHeight="1" x14ac:dyDescent="0.2">
      <c r="B17" s="49"/>
      <c r="C17" s="92" t="s">
        <v>59</v>
      </c>
      <c r="D17" s="93"/>
      <c r="E17" s="93"/>
      <c r="F17" s="93"/>
      <c r="G17" s="93"/>
      <c r="H17" s="94"/>
      <c r="I17" s="51"/>
    </row>
    <row r="18" spans="2:9" ht="30.75" customHeight="1" x14ac:dyDescent="0.2">
      <c r="B18" s="49"/>
      <c r="C18" s="92" t="s">
        <v>65</v>
      </c>
      <c r="D18" s="93"/>
      <c r="E18" s="93"/>
      <c r="F18" s="93"/>
      <c r="G18" s="93"/>
      <c r="H18" s="94"/>
      <c r="I18" s="51"/>
    </row>
    <row r="19" spans="2:9" ht="30.75" customHeight="1" x14ac:dyDescent="0.2">
      <c r="B19" s="49"/>
      <c r="C19" s="92" t="s">
        <v>66</v>
      </c>
      <c r="D19" s="93"/>
      <c r="E19" s="93"/>
      <c r="F19" s="93"/>
      <c r="G19" s="93"/>
      <c r="H19" s="94"/>
      <c r="I19" s="51"/>
    </row>
    <row r="20" spans="2:9" x14ac:dyDescent="0.2">
      <c r="B20" s="49"/>
      <c r="C20" s="50"/>
      <c r="D20" s="50"/>
      <c r="E20" s="50"/>
      <c r="F20" s="50"/>
      <c r="G20" s="50"/>
      <c r="H20" s="50"/>
      <c r="I20" s="51"/>
    </row>
    <row r="21" spans="2:9" ht="13.5" thickBot="1" x14ac:dyDescent="0.25">
      <c r="B21" s="49"/>
      <c r="C21" s="52" t="s">
        <v>8</v>
      </c>
      <c r="D21" s="50"/>
      <c r="E21" s="50"/>
      <c r="F21" s="50"/>
      <c r="G21" s="50"/>
      <c r="H21" s="50"/>
      <c r="I21" s="51"/>
    </row>
    <row r="22" spans="2:9" x14ac:dyDescent="0.2">
      <c r="B22" s="49"/>
      <c r="C22" s="95" t="s">
        <v>9</v>
      </c>
      <c r="D22" s="96"/>
      <c r="E22" s="96"/>
      <c r="F22" s="96"/>
      <c r="G22" s="96"/>
      <c r="H22" s="97"/>
      <c r="I22" s="51"/>
    </row>
    <row r="23" spans="2:9" x14ac:dyDescent="0.2">
      <c r="B23" s="49"/>
      <c r="C23" s="59" t="s">
        <v>10</v>
      </c>
      <c r="D23" s="98"/>
      <c r="E23" s="99"/>
      <c r="F23" s="99"/>
      <c r="G23" s="99"/>
      <c r="H23" s="100"/>
      <c r="I23" s="51"/>
    </row>
    <row r="24" spans="2:9" x14ac:dyDescent="0.2">
      <c r="B24" s="49"/>
      <c r="C24" s="59" t="s">
        <v>11</v>
      </c>
      <c r="D24" s="98"/>
      <c r="E24" s="99"/>
      <c r="F24" s="99"/>
      <c r="G24" s="99"/>
      <c r="H24" s="100"/>
      <c r="I24" s="51"/>
    </row>
    <row r="25" spans="2:9" x14ac:dyDescent="0.2">
      <c r="B25" s="49"/>
      <c r="C25" s="59" t="s">
        <v>12</v>
      </c>
      <c r="D25" s="98"/>
      <c r="E25" s="99"/>
      <c r="F25" s="99"/>
      <c r="G25" s="99"/>
      <c r="H25" s="100"/>
      <c r="I25" s="51"/>
    </row>
    <row r="26" spans="2:9" x14ac:dyDescent="0.2">
      <c r="B26" s="49"/>
      <c r="C26" s="59" t="s">
        <v>13</v>
      </c>
      <c r="D26" s="98"/>
      <c r="E26" s="99"/>
      <c r="F26" s="99"/>
      <c r="G26" s="99"/>
      <c r="H26" s="100"/>
      <c r="I26" s="51"/>
    </row>
    <row r="27" spans="2:9" ht="39.75" customHeight="1" thickBot="1" x14ac:dyDescent="0.25">
      <c r="B27" s="49"/>
      <c r="C27" s="60" t="s">
        <v>14</v>
      </c>
      <c r="D27" s="101"/>
      <c r="E27" s="102"/>
      <c r="F27" s="102"/>
      <c r="G27" s="102"/>
      <c r="H27" s="103"/>
      <c r="I27" s="51"/>
    </row>
    <row r="28" spans="2:9" ht="13.5" thickBot="1" x14ac:dyDescent="0.25">
      <c r="B28" s="49"/>
      <c r="C28" s="50"/>
      <c r="D28" s="50"/>
      <c r="E28" s="50"/>
      <c r="F28" s="50"/>
      <c r="G28" s="50"/>
      <c r="H28" s="50"/>
      <c r="I28" s="51"/>
    </row>
    <row r="29" spans="2:9" x14ac:dyDescent="0.2">
      <c r="B29" s="49"/>
      <c r="C29" s="95" t="s">
        <v>15</v>
      </c>
      <c r="D29" s="96"/>
      <c r="E29" s="96"/>
      <c r="F29" s="96"/>
      <c r="G29" s="96"/>
      <c r="H29" s="97"/>
      <c r="I29" s="51"/>
    </row>
    <row r="30" spans="2:9" x14ac:dyDescent="0.2">
      <c r="B30" s="49"/>
      <c r="C30" s="104" t="s">
        <v>17</v>
      </c>
      <c r="D30" s="105"/>
      <c r="E30" s="105"/>
      <c r="F30" s="106"/>
      <c r="G30" s="88" t="s">
        <v>16</v>
      </c>
      <c r="H30" s="89"/>
      <c r="I30" s="51"/>
    </row>
    <row r="31" spans="2:9" x14ac:dyDescent="0.2">
      <c r="B31" s="49"/>
      <c r="C31" s="82" t="s">
        <v>18</v>
      </c>
      <c r="D31" s="83"/>
      <c r="E31" s="83"/>
      <c r="F31" s="84"/>
      <c r="G31" s="76">
        <f>Invulblad!G35</f>
        <v>0</v>
      </c>
      <c r="H31" s="77"/>
      <c r="I31" s="51"/>
    </row>
    <row r="32" spans="2:9" x14ac:dyDescent="0.2">
      <c r="B32" s="49"/>
      <c r="C32" s="85" t="s">
        <v>55</v>
      </c>
      <c r="D32" s="86"/>
      <c r="E32" s="86"/>
      <c r="F32" s="87"/>
      <c r="G32" s="78">
        <f>Invulblad!L35</f>
        <v>0</v>
      </c>
      <c r="H32" s="79"/>
      <c r="I32" s="51"/>
    </row>
    <row r="33" spans="2:9" x14ac:dyDescent="0.2">
      <c r="B33" s="49"/>
      <c r="C33" s="85" t="s">
        <v>56</v>
      </c>
      <c r="D33" s="86"/>
      <c r="E33" s="86"/>
      <c r="F33" s="87"/>
      <c r="G33" s="78">
        <f>Invulblad!O35</f>
        <v>0</v>
      </c>
      <c r="H33" s="79"/>
      <c r="I33" s="51"/>
    </row>
    <row r="34" spans="2:9" ht="13.5" thickBot="1" x14ac:dyDescent="0.25">
      <c r="B34" s="49"/>
      <c r="C34" s="61"/>
      <c r="D34" s="62"/>
      <c r="E34" s="63"/>
      <c r="F34" s="64" t="s">
        <v>57</v>
      </c>
      <c r="G34" s="80">
        <f>SUM(G31:H33)</f>
        <v>0</v>
      </c>
      <c r="H34" s="81"/>
      <c r="I34" s="51"/>
    </row>
    <row r="35" spans="2:9" x14ac:dyDescent="0.2">
      <c r="B35" s="65"/>
      <c r="C35" s="66"/>
      <c r="D35" s="66"/>
      <c r="E35" s="66"/>
      <c r="F35" s="66"/>
      <c r="G35" s="66"/>
      <c r="H35" s="66"/>
      <c r="I35" s="67"/>
    </row>
    <row r="36" spans="2:9" x14ac:dyDescent="0.2"/>
    <row r="37" spans="2:9" hidden="1" x14ac:dyDescent="0.2"/>
    <row r="38" spans="2:9" hidden="1" x14ac:dyDescent="0.2"/>
    <row r="39" spans="2:9" hidden="1" x14ac:dyDescent="0.2"/>
    <row r="40" spans="2:9" hidden="1" x14ac:dyDescent="0.2"/>
    <row r="41" spans="2:9" hidden="1" x14ac:dyDescent="0.2"/>
    <row r="42" spans="2:9" hidden="1" x14ac:dyDescent="0.2"/>
    <row r="43" spans="2:9" hidden="1" x14ac:dyDescent="0.2"/>
    <row r="44" spans="2:9" hidden="1" x14ac:dyDescent="0.2"/>
    <row r="45" spans="2:9" hidden="1" x14ac:dyDescent="0.2"/>
    <row r="46" spans="2:9" hidden="1" x14ac:dyDescent="0.2"/>
    <row r="47" spans="2:9" hidden="1" x14ac:dyDescent="0.2"/>
    <row r="48" spans="2:9"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sheetData>
  <sheetProtection algorithmName="SHA-512" hashValue="VuL/IR7OZ7k4/8wZgyOlkxTL2Vl9r8A2jnJuZDuEiSXPOm1qU0+lxdZuD1TtQXYpbhnw+1VHGRmah9ZYZdeW3g==" saltValue="68XILtyF3i7uBs7iVpwfRw==" spinCount="100000" sheet="1" objects="1" scenarios="1"/>
  <mergeCells count="26">
    <mergeCell ref="D12:H12"/>
    <mergeCell ref="C6:H6"/>
    <mergeCell ref="D9:H9"/>
    <mergeCell ref="D10:H10"/>
    <mergeCell ref="D11:H11"/>
    <mergeCell ref="G30:H30"/>
    <mergeCell ref="D13:H13"/>
    <mergeCell ref="C16:H16"/>
    <mergeCell ref="C22:H22"/>
    <mergeCell ref="D23:H23"/>
    <mergeCell ref="D24:H24"/>
    <mergeCell ref="D25:H25"/>
    <mergeCell ref="D26:H26"/>
    <mergeCell ref="D27:H27"/>
    <mergeCell ref="C30:F30"/>
    <mergeCell ref="C29:H29"/>
    <mergeCell ref="C17:H17"/>
    <mergeCell ref="C18:H18"/>
    <mergeCell ref="C19:H19"/>
    <mergeCell ref="G31:H31"/>
    <mergeCell ref="G32:H32"/>
    <mergeCell ref="G34:H34"/>
    <mergeCell ref="C31:F31"/>
    <mergeCell ref="C32:F32"/>
    <mergeCell ref="C33:F33"/>
    <mergeCell ref="G33:H3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S85"/>
  <sheetViews>
    <sheetView showGridLines="0" zoomScaleNormal="100" workbookViewId="0"/>
  </sheetViews>
  <sheetFormatPr defaultColWidth="0" defaultRowHeight="12.75" zeroHeight="1" x14ac:dyDescent="0.2"/>
  <cols>
    <col min="1" max="2" width="2.5703125" style="6" customWidth="1"/>
    <col min="3" max="3" width="101.5703125" style="6" customWidth="1"/>
    <col min="4" max="4" width="20.7109375" style="6" customWidth="1"/>
    <col min="5" max="15" width="21.7109375" style="6" customWidth="1"/>
    <col min="16" max="17" width="2.5703125" style="6" customWidth="1"/>
    <col min="18" max="19" width="0" style="7" hidden="1" customWidth="1"/>
    <col min="20" max="16384" width="9.140625" style="7" hidden="1"/>
  </cols>
  <sheetData>
    <row r="1" spans="1:17" x14ac:dyDescent="0.2"/>
    <row r="2" spans="1:17" s="8" customFormat="1" x14ac:dyDescent="0.2">
      <c r="B2" s="9"/>
      <c r="C2" s="38"/>
      <c r="D2" s="10"/>
      <c r="E2" s="10"/>
      <c r="F2" s="10"/>
      <c r="G2" s="10"/>
      <c r="H2" s="10"/>
      <c r="I2" s="10"/>
      <c r="J2" s="10"/>
      <c r="K2" s="10"/>
      <c r="L2" s="10"/>
      <c r="M2" s="10"/>
      <c r="N2" s="10"/>
      <c r="O2" s="10"/>
      <c r="P2" s="11"/>
    </row>
    <row r="3" spans="1:17" s="3" customFormat="1" ht="18.75" x14ac:dyDescent="0.3">
      <c r="A3" s="1"/>
      <c r="B3" s="2"/>
      <c r="C3" s="39" t="s">
        <v>19</v>
      </c>
      <c r="P3" s="4"/>
      <c r="Q3" s="1"/>
    </row>
    <row r="4" spans="1:17" x14ac:dyDescent="0.2">
      <c r="B4" s="12"/>
      <c r="C4" s="13"/>
      <c r="D4" s="13"/>
      <c r="E4" s="7"/>
      <c r="F4" s="7"/>
      <c r="G4" s="7"/>
      <c r="H4" s="7"/>
      <c r="I4" s="7"/>
      <c r="J4" s="7"/>
      <c r="K4" s="7"/>
      <c r="L4" s="7"/>
      <c r="M4" s="7"/>
      <c r="N4" s="7"/>
      <c r="O4" s="7"/>
      <c r="P4" s="14"/>
    </row>
    <row r="5" spans="1:17" x14ac:dyDescent="0.2">
      <c r="B5" s="15"/>
      <c r="C5" s="16"/>
      <c r="D5" s="16"/>
      <c r="E5" s="16"/>
      <c r="F5" s="16"/>
      <c r="G5" s="16"/>
      <c r="H5" s="16"/>
      <c r="I5" s="16"/>
      <c r="J5" s="16"/>
      <c r="K5" s="16"/>
      <c r="L5" s="16"/>
      <c r="M5" s="16"/>
      <c r="N5" s="16"/>
      <c r="O5" s="16"/>
      <c r="P5" s="14"/>
    </row>
    <row r="6" spans="1:17" x14ac:dyDescent="0.2">
      <c r="B6" s="15"/>
      <c r="C6" s="16"/>
      <c r="E6" s="109" t="s">
        <v>75</v>
      </c>
      <c r="F6" s="109"/>
      <c r="G6" s="109"/>
      <c r="H6" s="110" t="s">
        <v>76</v>
      </c>
      <c r="I6" s="110"/>
      <c r="J6" s="110"/>
      <c r="K6" s="110"/>
      <c r="L6" s="110"/>
      <c r="M6" s="109" t="s">
        <v>77</v>
      </c>
      <c r="N6" s="109"/>
      <c r="O6" s="109"/>
      <c r="P6" s="14"/>
    </row>
    <row r="7" spans="1:17" s="22" customFormat="1" ht="25.5" customHeight="1" x14ac:dyDescent="0.25">
      <c r="A7" s="17"/>
      <c r="B7" s="18"/>
      <c r="C7" s="119" t="s">
        <v>25</v>
      </c>
      <c r="D7" s="119" t="s">
        <v>53</v>
      </c>
      <c r="E7" s="117" t="s">
        <v>71</v>
      </c>
      <c r="F7" s="117" t="s">
        <v>73</v>
      </c>
      <c r="G7" s="117" t="s">
        <v>78</v>
      </c>
      <c r="H7" s="122" t="s">
        <v>67</v>
      </c>
      <c r="I7" s="123"/>
      <c r="J7" s="122" t="s">
        <v>68</v>
      </c>
      <c r="K7" s="123"/>
      <c r="L7" s="124" t="s">
        <v>79</v>
      </c>
      <c r="M7" s="117" t="s">
        <v>72</v>
      </c>
      <c r="N7" s="117" t="s">
        <v>74</v>
      </c>
      <c r="O7" s="117" t="s">
        <v>79</v>
      </c>
      <c r="P7" s="21"/>
      <c r="Q7" s="17"/>
    </row>
    <row r="8" spans="1:17" s="22" customFormat="1" ht="25.5" x14ac:dyDescent="0.25">
      <c r="A8" s="17"/>
      <c r="B8" s="18"/>
      <c r="C8" s="120"/>
      <c r="D8" s="120"/>
      <c r="E8" s="118"/>
      <c r="F8" s="118"/>
      <c r="G8" s="118"/>
      <c r="H8" s="121" t="s">
        <v>69</v>
      </c>
      <c r="I8" s="121" t="s">
        <v>70</v>
      </c>
      <c r="J8" s="121" t="s">
        <v>69</v>
      </c>
      <c r="K8" s="121" t="s">
        <v>70</v>
      </c>
      <c r="L8" s="125"/>
      <c r="M8" s="118"/>
      <c r="N8" s="118"/>
      <c r="O8" s="118"/>
      <c r="P8" s="21"/>
      <c r="Q8" s="17"/>
    </row>
    <row r="9" spans="1:17" x14ac:dyDescent="0.2">
      <c r="B9" s="15"/>
      <c r="C9" s="111" t="s">
        <v>26</v>
      </c>
      <c r="D9" s="112">
        <v>344.5</v>
      </c>
      <c r="E9" s="73"/>
      <c r="F9" s="132"/>
      <c r="G9" s="137">
        <f>(($D9*E9)*70%+($D9*F9)*30%)*30%</f>
        <v>0</v>
      </c>
      <c r="H9" s="70"/>
      <c r="I9" s="129"/>
      <c r="J9" s="126"/>
      <c r="K9" s="113"/>
      <c r="L9" s="134">
        <f>((($D9*H9)*60%+($D9*I9)*40%)*70%+(($D9*J9)*60%+($D9*K9)*40%)*30%)*40%</f>
        <v>0</v>
      </c>
      <c r="M9" s="73"/>
      <c r="N9" s="132"/>
      <c r="O9" s="134">
        <f>(($D9*M9)*70%+($D9*N9)*30%)*30%</f>
        <v>0</v>
      </c>
      <c r="P9" s="14"/>
    </row>
    <row r="10" spans="1:17" x14ac:dyDescent="0.2">
      <c r="B10" s="15"/>
      <c r="C10" s="23" t="s">
        <v>27</v>
      </c>
      <c r="D10" s="24">
        <v>130</v>
      </c>
      <c r="E10" s="74"/>
      <c r="F10" s="71"/>
      <c r="G10" s="138">
        <f t="shared" ref="G10:G34" si="0">(($D10*E10)*70%+($D10*F10)*30%)*30%</f>
        <v>0</v>
      </c>
      <c r="H10" s="71"/>
      <c r="I10" s="130"/>
      <c r="J10" s="127"/>
      <c r="K10" s="114"/>
      <c r="L10" s="135">
        <f t="shared" ref="L10:L34" si="1">((($D10*H10)*60%+($D10*I10)*40%)*70%+(($D10*J10)*60%+($D10*K10)*40%)*30%)*40%</f>
        <v>0</v>
      </c>
      <c r="M10" s="74"/>
      <c r="N10" s="71"/>
      <c r="O10" s="135">
        <f t="shared" ref="O10:O34" si="2">(($D10*M10)*70%+($D10*N10)*30%)*30%</f>
        <v>0</v>
      </c>
      <c r="P10" s="14"/>
    </row>
    <row r="11" spans="1:17" x14ac:dyDescent="0.2">
      <c r="B11" s="15"/>
      <c r="C11" s="23" t="s">
        <v>28</v>
      </c>
      <c r="D11" s="24">
        <v>69</v>
      </c>
      <c r="E11" s="74"/>
      <c r="F11" s="71"/>
      <c r="G11" s="138">
        <f t="shared" si="0"/>
        <v>0</v>
      </c>
      <c r="H11" s="71"/>
      <c r="I11" s="130"/>
      <c r="J11" s="127"/>
      <c r="K11" s="114"/>
      <c r="L11" s="135">
        <f t="shared" si="1"/>
        <v>0</v>
      </c>
      <c r="M11" s="74"/>
      <c r="N11" s="71"/>
      <c r="O11" s="135">
        <f t="shared" si="2"/>
        <v>0</v>
      </c>
      <c r="P11" s="14"/>
    </row>
    <row r="12" spans="1:17" x14ac:dyDescent="0.2">
      <c r="B12" s="15"/>
      <c r="C12" s="23" t="s">
        <v>29</v>
      </c>
      <c r="D12" s="24">
        <v>11</v>
      </c>
      <c r="E12" s="74"/>
      <c r="F12" s="71"/>
      <c r="G12" s="138">
        <f t="shared" si="0"/>
        <v>0</v>
      </c>
      <c r="H12" s="71"/>
      <c r="I12" s="130"/>
      <c r="J12" s="127"/>
      <c r="K12" s="114"/>
      <c r="L12" s="135">
        <f t="shared" si="1"/>
        <v>0</v>
      </c>
      <c r="M12" s="74"/>
      <c r="N12" s="71"/>
      <c r="O12" s="135">
        <f t="shared" si="2"/>
        <v>0</v>
      </c>
      <c r="P12" s="14"/>
    </row>
    <row r="13" spans="1:17" x14ac:dyDescent="0.2">
      <c r="B13" s="15"/>
      <c r="C13" s="23" t="s">
        <v>30</v>
      </c>
      <c r="D13" s="24">
        <v>2</v>
      </c>
      <c r="E13" s="74"/>
      <c r="F13" s="71"/>
      <c r="G13" s="138">
        <f t="shared" si="0"/>
        <v>0</v>
      </c>
      <c r="H13" s="71"/>
      <c r="I13" s="130"/>
      <c r="J13" s="127"/>
      <c r="K13" s="114"/>
      <c r="L13" s="135">
        <f t="shared" si="1"/>
        <v>0</v>
      </c>
      <c r="M13" s="74"/>
      <c r="N13" s="71"/>
      <c r="O13" s="135">
        <f t="shared" si="2"/>
        <v>0</v>
      </c>
      <c r="P13" s="14"/>
    </row>
    <row r="14" spans="1:17" x14ac:dyDescent="0.2">
      <c r="B14" s="15"/>
      <c r="C14" s="23" t="s">
        <v>31</v>
      </c>
      <c r="D14" s="24">
        <v>40</v>
      </c>
      <c r="E14" s="74"/>
      <c r="F14" s="71"/>
      <c r="G14" s="138">
        <f t="shared" si="0"/>
        <v>0</v>
      </c>
      <c r="H14" s="71"/>
      <c r="I14" s="130"/>
      <c r="J14" s="127"/>
      <c r="K14" s="114"/>
      <c r="L14" s="135">
        <f t="shared" si="1"/>
        <v>0</v>
      </c>
      <c r="M14" s="74"/>
      <c r="N14" s="71"/>
      <c r="O14" s="135">
        <f t="shared" si="2"/>
        <v>0</v>
      </c>
      <c r="P14" s="14"/>
    </row>
    <row r="15" spans="1:17" x14ac:dyDescent="0.2">
      <c r="B15" s="15"/>
      <c r="C15" s="23" t="s">
        <v>32</v>
      </c>
      <c r="D15" s="24">
        <v>4</v>
      </c>
      <c r="E15" s="74"/>
      <c r="F15" s="71"/>
      <c r="G15" s="138">
        <f t="shared" si="0"/>
        <v>0</v>
      </c>
      <c r="H15" s="71"/>
      <c r="I15" s="130"/>
      <c r="J15" s="127"/>
      <c r="K15" s="114"/>
      <c r="L15" s="135">
        <f t="shared" si="1"/>
        <v>0</v>
      </c>
      <c r="M15" s="74"/>
      <c r="N15" s="71"/>
      <c r="O15" s="135">
        <f t="shared" si="2"/>
        <v>0</v>
      </c>
      <c r="P15" s="14"/>
    </row>
    <row r="16" spans="1:17" x14ac:dyDescent="0.2">
      <c r="B16" s="15"/>
      <c r="C16" s="23" t="s">
        <v>33</v>
      </c>
      <c r="D16" s="24">
        <v>8</v>
      </c>
      <c r="E16" s="74"/>
      <c r="F16" s="71"/>
      <c r="G16" s="138">
        <f t="shared" si="0"/>
        <v>0</v>
      </c>
      <c r="H16" s="71"/>
      <c r="I16" s="130"/>
      <c r="J16" s="127"/>
      <c r="K16" s="114"/>
      <c r="L16" s="135">
        <f t="shared" si="1"/>
        <v>0</v>
      </c>
      <c r="M16" s="74"/>
      <c r="N16" s="71"/>
      <c r="O16" s="135">
        <f t="shared" si="2"/>
        <v>0</v>
      </c>
      <c r="P16" s="14"/>
    </row>
    <row r="17" spans="2:16" x14ac:dyDescent="0.2">
      <c r="B17" s="15"/>
      <c r="C17" s="23" t="s">
        <v>34</v>
      </c>
      <c r="D17" s="24">
        <v>41</v>
      </c>
      <c r="E17" s="74"/>
      <c r="F17" s="71"/>
      <c r="G17" s="138">
        <f t="shared" si="0"/>
        <v>0</v>
      </c>
      <c r="H17" s="71"/>
      <c r="I17" s="130"/>
      <c r="J17" s="127"/>
      <c r="K17" s="114"/>
      <c r="L17" s="135">
        <f t="shared" si="1"/>
        <v>0</v>
      </c>
      <c r="M17" s="74"/>
      <c r="N17" s="71"/>
      <c r="O17" s="135">
        <f t="shared" si="2"/>
        <v>0</v>
      </c>
      <c r="P17" s="14"/>
    </row>
    <row r="18" spans="2:16" x14ac:dyDescent="0.2">
      <c r="B18" s="15"/>
      <c r="C18" s="23" t="s">
        <v>35</v>
      </c>
      <c r="D18" s="24">
        <v>36</v>
      </c>
      <c r="E18" s="74"/>
      <c r="F18" s="71"/>
      <c r="G18" s="138">
        <f t="shared" si="0"/>
        <v>0</v>
      </c>
      <c r="H18" s="71"/>
      <c r="I18" s="130"/>
      <c r="J18" s="127"/>
      <c r="K18" s="114"/>
      <c r="L18" s="135">
        <f t="shared" si="1"/>
        <v>0</v>
      </c>
      <c r="M18" s="74"/>
      <c r="N18" s="71"/>
      <c r="O18" s="135">
        <f t="shared" si="2"/>
        <v>0</v>
      </c>
      <c r="P18" s="14"/>
    </row>
    <row r="19" spans="2:16" x14ac:dyDescent="0.2">
      <c r="B19" s="15"/>
      <c r="C19" s="23" t="s">
        <v>36</v>
      </c>
      <c r="D19" s="24">
        <v>7</v>
      </c>
      <c r="E19" s="74"/>
      <c r="F19" s="71"/>
      <c r="G19" s="138">
        <f t="shared" si="0"/>
        <v>0</v>
      </c>
      <c r="H19" s="71"/>
      <c r="I19" s="130"/>
      <c r="J19" s="127"/>
      <c r="K19" s="114"/>
      <c r="L19" s="135">
        <f t="shared" si="1"/>
        <v>0</v>
      </c>
      <c r="M19" s="74"/>
      <c r="N19" s="71"/>
      <c r="O19" s="135">
        <f t="shared" si="2"/>
        <v>0</v>
      </c>
      <c r="P19" s="14"/>
    </row>
    <row r="20" spans="2:16" x14ac:dyDescent="0.2">
      <c r="B20" s="15"/>
      <c r="C20" s="23" t="s">
        <v>37</v>
      </c>
      <c r="D20" s="24">
        <v>4.5</v>
      </c>
      <c r="E20" s="74"/>
      <c r="F20" s="71"/>
      <c r="G20" s="138">
        <f t="shared" si="0"/>
        <v>0</v>
      </c>
      <c r="H20" s="71"/>
      <c r="I20" s="130"/>
      <c r="J20" s="127"/>
      <c r="K20" s="114"/>
      <c r="L20" s="135">
        <f t="shared" si="1"/>
        <v>0</v>
      </c>
      <c r="M20" s="74"/>
      <c r="N20" s="71"/>
      <c r="O20" s="135">
        <f t="shared" si="2"/>
        <v>0</v>
      </c>
      <c r="P20" s="14"/>
    </row>
    <row r="21" spans="2:16" x14ac:dyDescent="0.2">
      <c r="B21" s="15"/>
      <c r="C21" s="23" t="s">
        <v>38</v>
      </c>
      <c r="D21" s="24">
        <v>1</v>
      </c>
      <c r="E21" s="74"/>
      <c r="F21" s="71"/>
      <c r="G21" s="138">
        <f t="shared" si="0"/>
        <v>0</v>
      </c>
      <c r="H21" s="71"/>
      <c r="I21" s="130"/>
      <c r="J21" s="127"/>
      <c r="K21" s="114"/>
      <c r="L21" s="135">
        <f t="shared" si="1"/>
        <v>0</v>
      </c>
      <c r="M21" s="74"/>
      <c r="N21" s="71"/>
      <c r="O21" s="135">
        <f t="shared" si="2"/>
        <v>0</v>
      </c>
      <c r="P21" s="14"/>
    </row>
    <row r="22" spans="2:16" x14ac:dyDescent="0.2">
      <c r="B22" s="15"/>
      <c r="C22" s="23" t="s">
        <v>39</v>
      </c>
      <c r="D22" s="24">
        <v>0.7</v>
      </c>
      <c r="E22" s="74"/>
      <c r="F22" s="71"/>
      <c r="G22" s="138">
        <f t="shared" si="0"/>
        <v>0</v>
      </c>
      <c r="H22" s="71"/>
      <c r="I22" s="130"/>
      <c r="J22" s="127"/>
      <c r="K22" s="114"/>
      <c r="L22" s="135">
        <f t="shared" si="1"/>
        <v>0</v>
      </c>
      <c r="M22" s="74"/>
      <c r="N22" s="71"/>
      <c r="O22" s="135">
        <f t="shared" si="2"/>
        <v>0</v>
      </c>
      <c r="P22" s="14"/>
    </row>
    <row r="23" spans="2:16" x14ac:dyDescent="0.2">
      <c r="B23" s="15"/>
      <c r="C23" s="23" t="s">
        <v>40</v>
      </c>
      <c r="D23" s="24">
        <v>196</v>
      </c>
      <c r="E23" s="74"/>
      <c r="F23" s="71"/>
      <c r="G23" s="138">
        <f t="shared" si="0"/>
        <v>0</v>
      </c>
      <c r="H23" s="71"/>
      <c r="I23" s="130"/>
      <c r="J23" s="127"/>
      <c r="K23" s="114"/>
      <c r="L23" s="135">
        <f t="shared" si="1"/>
        <v>0</v>
      </c>
      <c r="M23" s="74"/>
      <c r="N23" s="71"/>
      <c r="O23" s="135">
        <f t="shared" si="2"/>
        <v>0</v>
      </c>
      <c r="P23" s="14"/>
    </row>
    <row r="24" spans="2:16" x14ac:dyDescent="0.2">
      <c r="B24" s="15"/>
      <c r="C24" s="23" t="s">
        <v>41</v>
      </c>
      <c r="D24" s="24">
        <v>40</v>
      </c>
      <c r="E24" s="74"/>
      <c r="F24" s="71"/>
      <c r="G24" s="138">
        <f t="shared" si="0"/>
        <v>0</v>
      </c>
      <c r="H24" s="71"/>
      <c r="I24" s="130"/>
      <c r="J24" s="127"/>
      <c r="K24" s="114"/>
      <c r="L24" s="135">
        <f t="shared" si="1"/>
        <v>0</v>
      </c>
      <c r="M24" s="74"/>
      <c r="N24" s="71"/>
      <c r="O24" s="135">
        <f t="shared" si="2"/>
        <v>0</v>
      </c>
      <c r="P24" s="14"/>
    </row>
    <row r="25" spans="2:16" x14ac:dyDescent="0.2">
      <c r="B25" s="15"/>
      <c r="C25" s="23" t="s">
        <v>42</v>
      </c>
      <c r="D25" s="24">
        <v>13.2</v>
      </c>
      <c r="E25" s="74"/>
      <c r="F25" s="71"/>
      <c r="G25" s="138">
        <f t="shared" si="0"/>
        <v>0</v>
      </c>
      <c r="H25" s="71"/>
      <c r="I25" s="130"/>
      <c r="J25" s="127"/>
      <c r="K25" s="114"/>
      <c r="L25" s="135">
        <f t="shared" si="1"/>
        <v>0</v>
      </c>
      <c r="M25" s="74"/>
      <c r="N25" s="71"/>
      <c r="O25" s="135">
        <f t="shared" si="2"/>
        <v>0</v>
      </c>
      <c r="P25" s="14"/>
    </row>
    <row r="26" spans="2:16" x14ac:dyDescent="0.2">
      <c r="B26" s="15"/>
      <c r="C26" s="23" t="s">
        <v>43</v>
      </c>
      <c r="D26" s="24">
        <v>0.05</v>
      </c>
      <c r="E26" s="74"/>
      <c r="F26" s="71"/>
      <c r="G26" s="138">
        <f t="shared" si="0"/>
        <v>0</v>
      </c>
      <c r="H26" s="71"/>
      <c r="I26" s="130"/>
      <c r="J26" s="127"/>
      <c r="K26" s="114"/>
      <c r="L26" s="135">
        <f t="shared" si="1"/>
        <v>0</v>
      </c>
      <c r="M26" s="74"/>
      <c r="N26" s="71"/>
      <c r="O26" s="135">
        <f t="shared" si="2"/>
        <v>0</v>
      </c>
      <c r="P26" s="14"/>
    </row>
    <row r="27" spans="2:16" x14ac:dyDescent="0.2">
      <c r="B27" s="15"/>
      <c r="C27" s="23" t="s">
        <v>44</v>
      </c>
      <c r="D27" s="24">
        <v>2.5</v>
      </c>
      <c r="E27" s="74"/>
      <c r="F27" s="71"/>
      <c r="G27" s="138">
        <f t="shared" si="0"/>
        <v>0</v>
      </c>
      <c r="H27" s="71"/>
      <c r="I27" s="130"/>
      <c r="J27" s="127"/>
      <c r="K27" s="114"/>
      <c r="L27" s="135">
        <f t="shared" si="1"/>
        <v>0</v>
      </c>
      <c r="M27" s="74"/>
      <c r="N27" s="71"/>
      <c r="O27" s="135">
        <f t="shared" si="2"/>
        <v>0</v>
      </c>
      <c r="P27" s="14"/>
    </row>
    <row r="28" spans="2:16" x14ac:dyDescent="0.2">
      <c r="B28" s="15"/>
      <c r="C28" s="23" t="s">
        <v>45</v>
      </c>
      <c r="D28" s="24">
        <v>10.5</v>
      </c>
      <c r="E28" s="74"/>
      <c r="F28" s="71"/>
      <c r="G28" s="138">
        <f t="shared" si="0"/>
        <v>0</v>
      </c>
      <c r="H28" s="71"/>
      <c r="I28" s="130"/>
      <c r="J28" s="127"/>
      <c r="K28" s="114"/>
      <c r="L28" s="135">
        <f t="shared" si="1"/>
        <v>0</v>
      </c>
      <c r="M28" s="74"/>
      <c r="N28" s="71"/>
      <c r="O28" s="135">
        <f t="shared" si="2"/>
        <v>0</v>
      </c>
      <c r="P28" s="14"/>
    </row>
    <row r="29" spans="2:16" x14ac:dyDescent="0.2">
      <c r="B29" s="15"/>
      <c r="C29" s="23" t="s">
        <v>46</v>
      </c>
      <c r="D29" s="24">
        <v>6</v>
      </c>
      <c r="E29" s="74"/>
      <c r="F29" s="71"/>
      <c r="G29" s="138">
        <f t="shared" si="0"/>
        <v>0</v>
      </c>
      <c r="H29" s="71"/>
      <c r="I29" s="130"/>
      <c r="J29" s="127"/>
      <c r="K29" s="114"/>
      <c r="L29" s="135">
        <f t="shared" si="1"/>
        <v>0</v>
      </c>
      <c r="M29" s="74"/>
      <c r="N29" s="71"/>
      <c r="O29" s="135">
        <f t="shared" si="2"/>
        <v>0</v>
      </c>
      <c r="P29" s="14"/>
    </row>
    <row r="30" spans="2:16" x14ac:dyDescent="0.2">
      <c r="B30" s="15"/>
      <c r="C30" s="23" t="s">
        <v>47</v>
      </c>
      <c r="D30" s="24">
        <v>36</v>
      </c>
      <c r="E30" s="74"/>
      <c r="F30" s="71"/>
      <c r="G30" s="138">
        <f t="shared" si="0"/>
        <v>0</v>
      </c>
      <c r="H30" s="71"/>
      <c r="I30" s="130"/>
      <c r="J30" s="127"/>
      <c r="K30" s="114"/>
      <c r="L30" s="135">
        <f t="shared" si="1"/>
        <v>0</v>
      </c>
      <c r="M30" s="74"/>
      <c r="N30" s="71"/>
      <c r="O30" s="135">
        <f t="shared" si="2"/>
        <v>0</v>
      </c>
      <c r="P30" s="14"/>
    </row>
    <row r="31" spans="2:16" x14ac:dyDescent="0.2">
      <c r="B31" s="15"/>
      <c r="C31" s="23" t="s">
        <v>48</v>
      </c>
      <c r="D31" s="24">
        <v>4</v>
      </c>
      <c r="E31" s="74"/>
      <c r="F31" s="71"/>
      <c r="G31" s="138">
        <f t="shared" si="0"/>
        <v>0</v>
      </c>
      <c r="H31" s="71"/>
      <c r="I31" s="130"/>
      <c r="J31" s="127"/>
      <c r="K31" s="114"/>
      <c r="L31" s="135">
        <f t="shared" si="1"/>
        <v>0</v>
      </c>
      <c r="M31" s="74"/>
      <c r="N31" s="71"/>
      <c r="O31" s="135">
        <f t="shared" si="2"/>
        <v>0</v>
      </c>
      <c r="P31" s="14"/>
    </row>
    <row r="32" spans="2:16" x14ac:dyDescent="0.2">
      <c r="B32" s="15"/>
      <c r="C32" s="23" t="s">
        <v>49</v>
      </c>
      <c r="D32" s="24">
        <v>1.5</v>
      </c>
      <c r="E32" s="74"/>
      <c r="F32" s="71"/>
      <c r="G32" s="138">
        <f t="shared" si="0"/>
        <v>0</v>
      </c>
      <c r="H32" s="71"/>
      <c r="I32" s="130"/>
      <c r="J32" s="127"/>
      <c r="K32" s="114"/>
      <c r="L32" s="135">
        <f t="shared" si="1"/>
        <v>0</v>
      </c>
      <c r="M32" s="74"/>
      <c r="N32" s="71"/>
      <c r="O32" s="135">
        <f t="shared" si="2"/>
        <v>0</v>
      </c>
      <c r="P32" s="14"/>
    </row>
    <row r="33" spans="1:17" x14ac:dyDescent="0.2">
      <c r="B33" s="15"/>
      <c r="C33" s="23" t="s">
        <v>50</v>
      </c>
      <c r="D33" s="24">
        <v>21</v>
      </c>
      <c r="E33" s="74"/>
      <c r="F33" s="71"/>
      <c r="G33" s="138">
        <f t="shared" si="0"/>
        <v>0</v>
      </c>
      <c r="H33" s="71"/>
      <c r="I33" s="130"/>
      <c r="J33" s="127"/>
      <c r="K33" s="114"/>
      <c r="L33" s="135">
        <f t="shared" si="1"/>
        <v>0</v>
      </c>
      <c r="M33" s="74"/>
      <c r="N33" s="71"/>
      <c r="O33" s="135">
        <f t="shared" si="2"/>
        <v>0</v>
      </c>
      <c r="P33" s="14"/>
    </row>
    <row r="34" spans="1:17" x14ac:dyDescent="0.2">
      <c r="B34" s="15"/>
      <c r="C34" s="23" t="s">
        <v>51</v>
      </c>
      <c r="D34" s="24">
        <v>7.5</v>
      </c>
      <c r="E34" s="75"/>
      <c r="F34" s="133"/>
      <c r="G34" s="139">
        <f t="shared" si="0"/>
        <v>0</v>
      </c>
      <c r="H34" s="72"/>
      <c r="I34" s="131"/>
      <c r="J34" s="128"/>
      <c r="K34" s="115"/>
      <c r="L34" s="136">
        <f t="shared" si="1"/>
        <v>0</v>
      </c>
      <c r="M34" s="75"/>
      <c r="N34" s="133"/>
      <c r="O34" s="136">
        <f t="shared" si="2"/>
        <v>0</v>
      </c>
      <c r="P34" s="14"/>
    </row>
    <row r="35" spans="1:17" x14ac:dyDescent="0.2">
      <c r="B35" s="15"/>
      <c r="C35" s="25"/>
      <c r="E35" s="37" t="s">
        <v>80</v>
      </c>
      <c r="F35" s="69"/>
      <c r="G35" s="36">
        <f>SUM(G9:G34)</f>
        <v>0</v>
      </c>
      <c r="H35" s="37" t="s">
        <v>81</v>
      </c>
      <c r="I35" s="116"/>
      <c r="J35" s="116"/>
      <c r="K35" s="69"/>
      <c r="L35" s="36">
        <f>SUM(L9:L34)</f>
        <v>0</v>
      </c>
      <c r="M35" s="37" t="s">
        <v>82</v>
      </c>
      <c r="N35" s="69"/>
      <c r="O35" s="36">
        <f>SUM(O9:O34)</f>
        <v>0</v>
      </c>
      <c r="P35" s="14"/>
    </row>
    <row r="36" spans="1:17" s="28" customFormat="1" x14ac:dyDescent="0.2">
      <c r="A36" s="26"/>
      <c r="B36" s="27"/>
      <c r="E36" s="29" t="s">
        <v>54</v>
      </c>
      <c r="F36" s="68"/>
      <c r="G36" s="30"/>
      <c r="H36" s="30"/>
      <c r="I36" s="30"/>
      <c r="J36" s="30"/>
      <c r="K36" s="30"/>
      <c r="L36" s="30"/>
      <c r="M36" s="30"/>
      <c r="N36" s="30"/>
      <c r="O36" s="31">
        <f>SUM(G35,L35,O35)</f>
        <v>0</v>
      </c>
      <c r="P36" s="32"/>
      <c r="Q36" s="26"/>
    </row>
    <row r="37" spans="1:17" s="28" customFormat="1" x14ac:dyDescent="0.2">
      <c r="A37" s="26"/>
      <c r="B37" s="27"/>
      <c r="P37" s="32"/>
      <c r="Q37" s="26"/>
    </row>
    <row r="38" spans="1:17" s="28" customFormat="1" x14ac:dyDescent="0.2">
      <c r="A38" s="26"/>
      <c r="B38" s="27"/>
      <c r="C38" s="52" t="s">
        <v>64</v>
      </c>
      <c r="P38" s="32"/>
      <c r="Q38" s="26"/>
    </row>
    <row r="39" spans="1:17" s="22" customFormat="1" ht="15" x14ac:dyDescent="0.25">
      <c r="A39" s="17"/>
      <c r="B39" s="18"/>
      <c r="C39" s="19"/>
      <c r="D39" s="20" t="s">
        <v>63</v>
      </c>
      <c r="E39"/>
      <c r="F39"/>
      <c r="G39"/>
      <c r="H39"/>
      <c r="I39"/>
      <c r="J39"/>
      <c r="K39"/>
      <c r="L39"/>
      <c r="M39"/>
      <c r="N39"/>
      <c r="O39"/>
      <c r="P39" s="21"/>
      <c r="Q39" s="17"/>
    </row>
    <row r="40" spans="1:17" s="28" customFormat="1" x14ac:dyDescent="0.2">
      <c r="A40" s="26"/>
      <c r="B40" s="27"/>
      <c r="C40" s="23" t="s">
        <v>60</v>
      </c>
      <c r="D40" s="73"/>
      <c r="P40" s="32"/>
      <c r="Q40" s="26"/>
    </row>
    <row r="41" spans="1:17" s="28" customFormat="1" x14ac:dyDescent="0.2">
      <c r="A41" s="26"/>
      <c r="B41" s="27"/>
      <c r="C41" s="23" t="s">
        <v>61</v>
      </c>
      <c r="D41" s="74"/>
      <c r="P41" s="32"/>
      <c r="Q41" s="26"/>
    </row>
    <row r="42" spans="1:17" s="28" customFormat="1" x14ac:dyDescent="0.2">
      <c r="A42" s="26"/>
      <c r="B42" s="27"/>
      <c r="C42" s="23" t="s">
        <v>62</v>
      </c>
      <c r="D42" s="75"/>
      <c r="P42" s="32"/>
      <c r="Q42" s="26"/>
    </row>
    <row r="43" spans="1:17" x14ac:dyDescent="0.2">
      <c r="B43" s="33"/>
      <c r="C43" s="34"/>
      <c r="D43" s="34"/>
      <c r="E43" s="34"/>
      <c r="F43" s="34"/>
      <c r="G43" s="34"/>
      <c r="H43" s="34"/>
      <c r="I43" s="34"/>
      <c r="J43" s="34"/>
      <c r="K43" s="34"/>
      <c r="L43" s="34"/>
      <c r="M43" s="34"/>
      <c r="N43" s="34"/>
      <c r="O43" s="34"/>
      <c r="P43" s="35"/>
    </row>
    <row r="44" spans="1:17" x14ac:dyDescent="0.2"/>
    <row r="45" spans="1:17" hidden="1" x14ac:dyDescent="0.2"/>
    <row r="46" spans="1:17" hidden="1" x14ac:dyDescent="0.2"/>
    <row r="47" spans="1:17" hidden="1" x14ac:dyDescent="0.2"/>
    <row r="48" spans="1:17"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x14ac:dyDescent="0.2"/>
    <row r="85" x14ac:dyDescent="0.2"/>
  </sheetData>
  <sheetProtection algorithmName="SHA-512" hashValue="iqUapaY4Bg+HLEPHRJR9QzLN9/sD1VfBcMghhZHjH/TEKGSjb9h6njOtzRZmmA1WWQMz8u90Ed3s/K7Bkdp0GA==" saltValue="O6FtIqLtCnoD1e50wqu4Yw==" spinCount="100000" sheet="1" objects="1" scenarios="1"/>
  <mergeCells count="14">
    <mergeCell ref="D7:D8"/>
    <mergeCell ref="C7:C8"/>
    <mergeCell ref="L7:L8"/>
    <mergeCell ref="M6:O6"/>
    <mergeCell ref="H6:L6"/>
    <mergeCell ref="E6:G6"/>
    <mergeCell ref="H7:I7"/>
    <mergeCell ref="J7:K7"/>
    <mergeCell ref="E7:E8"/>
    <mergeCell ref="G7:G8"/>
    <mergeCell ref="F7:F8"/>
    <mergeCell ref="O7:O8"/>
    <mergeCell ref="N7:N8"/>
    <mergeCell ref="M7:M8"/>
  </mergeCells>
  <pageMargins left="0.7" right="0.7" top="0.31" bottom="0.28999999999999998" header="0.3" footer="0.3"/>
  <pageSetup paperSize="9" scale="6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Metadata Aanbestedingen" ma:contentTypeID="0x01010007BC6A886D886D4D849449BB1E4A70ED00A18CD8258993064A9C8A69E08D61C3AD" ma:contentTypeVersion="8" ma:contentTypeDescription="" ma:contentTypeScope="" ma:versionID="f3141fecb62a64a32afc6f8b56c56d3b">
  <xsd:schema xmlns:xsd="http://www.w3.org/2001/XMLSchema" xmlns:xs="http://www.w3.org/2001/XMLSchema" xmlns:p="http://schemas.microsoft.com/office/2006/metadata/properties" xmlns:ns2="e82339fc-7e43-40c9-9f1b-37598bdfd59d" targetNamespace="http://schemas.microsoft.com/office/2006/metadata/properties" ma:root="true" ma:fieldsID="42420651548f54e0e59f947568e92c97" ns2:_="">
    <xsd:import namespace="e82339fc-7e43-40c9-9f1b-37598bdfd59d"/>
    <xsd:element name="properties">
      <xsd:complexType>
        <xsd:sequence>
          <xsd:element name="documentManagement">
            <xsd:complexType>
              <xsd:all>
                <xsd:element ref="ns2:DocumentType"/>
                <xsd:element ref="ns2:Fasering"/>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2339fc-7e43-40c9-9f1b-37598bdfd59d" elementFormDefault="qualified">
    <xsd:import namespace="http://schemas.microsoft.com/office/2006/documentManagement/types"/>
    <xsd:import namespace="http://schemas.microsoft.com/office/infopath/2007/PartnerControls"/>
    <xsd:element name="DocumentType" ma:index="8" ma:displayName="DocumentType" ma:format="Dropdown" ma:indexed="true" ma:internalName="DocumentType">
      <xsd:simpleType>
        <xsd:restriction base="dms:Choice">
          <xsd:enumeration value="Afbeelding"/>
          <xsd:enumeration value="Agenda"/>
          <xsd:enumeration value="Akte"/>
          <xsd:enumeration value="Arbo"/>
          <xsd:enumeration value="Asbest"/>
          <xsd:enumeration value="Bankgarantie"/>
          <xsd:enumeration value="Bewijsstuk Beoordelingsmatrix"/>
          <xsd:enumeration value="Certificaat"/>
          <xsd:enumeration value="Collegebesluit"/>
          <xsd:enumeration value="Collegevoorstel"/>
          <xsd:enumeration value="Contract"/>
          <xsd:enumeration value="Contract Aanpassing"/>
          <xsd:enumeration value="Contract Beëindiging"/>
          <xsd:enumeration value="Contract Gunning"/>
          <xsd:enumeration value="Contract Verlenging"/>
          <xsd:enumeration value="Directiebesluit"/>
          <xsd:enumeration value="Eigen verklaring"/>
          <xsd:enumeration value="Energielabel"/>
          <xsd:enumeration value="Garantiecertificaat"/>
          <xsd:enumeration value="Gunningsadvies"/>
          <xsd:enumeration value="Installatiecertificaat"/>
          <xsd:enumeration value="Nota van inlichtingen"/>
          <xsd:enumeration value="Offerte"/>
          <xsd:enumeration value="Offerte (vervolg)"/>
          <xsd:enumeration value="Offerte aanvraag"/>
          <xsd:enumeration value="Opdracht"/>
          <xsd:enumeration value="Plan Communicatiematrix"/>
          <xsd:enumeration value="Prijzenblad"/>
          <xsd:enumeration value="Proces verbaal ontvangst - opening"/>
          <xsd:enumeration value="Proces verbaal oplevering"/>
          <xsd:enumeration value="Proces verbaal selectie"/>
          <xsd:enumeration value="Programma van eisen"/>
          <xsd:enumeration value="Projectvoorstel"/>
          <xsd:enumeration value="Rapport Beveiliging"/>
          <xsd:enumeration value="Rapport Financieel"/>
          <xsd:enumeration value="Rapport KPI"/>
          <xsd:enumeration value="Rapport Onderhoud"/>
          <xsd:enumeration value="Ruimtestaat"/>
          <xsd:enumeration value="Technische advies"/>
          <xsd:enumeration value="Tekening Ontwerp"/>
          <xsd:enumeration value="Tekening Revisie"/>
          <xsd:enumeration value="Tekening Werk"/>
          <xsd:enumeration value="Verslag Factsheet"/>
          <xsd:enumeration value="Volmacht"/>
          <xsd:enumeration value="[Geen juiste documenttype aanwezig]"/>
        </xsd:restriction>
      </xsd:simpleType>
    </xsd:element>
    <xsd:element name="Fasering" ma:index="9" ma:displayName="Fasering" ma:format="Dropdown" ma:indexed="true" ma:internalName="Fasering">
      <xsd:simpleType>
        <xsd:restriction base="dms:Choice">
          <xsd:enumeration value="Initiatieffase"/>
          <xsd:enumeration value="Selectiefase"/>
          <xsd:enumeration value="Gunningsfase"/>
          <xsd:enumeration value="Contractfas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asering xmlns="e82339fc-7e43-40c9-9f1b-37598bdfd59d">Initiatieffase</Fasering>
    <DocumentType xmlns="e82339fc-7e43-40c9-9f1b-37598bdfd59d">Prijzenblad</DocumentType>
  </documentManagement>
</p:properties>
</file>

<file path=customXml/itemProps1.xml><?xml version="1.0" encoding="utf-8"?>
<ds:datastoreItem xmlns:ds="http://schemas.openxmlformats.org/officeDocument/2006/customXml" ds:itemID="{2525681F-C521-454E-96AF-6AF94BB778FB}">
  <ds:schemaRefs>
    <ds:schemaRef ds:uri="http://schemas.microsoft.com/sharepoint/v3/contenttype/forms"/>
  </ds:schemaRefs>
</ds:datastoreItem>
</file>

<file path=customXml/itemProps2.xml><?xml version="1.0" encoding="utf-8"?>
<ds:datastoreItem xmlns:ds="http://schemas.openxmlformats.org/officeDocument/2006/customXml" ds:itemID="{D924BDDA-371E-4472-8C9F-8A0D40C575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2339fc-7e43-40c9-9f1b-37598bdfd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34906F-5AD7-47B5-B4A3-0D715796E2DA}">
  <ds:schemaRefs>
    <ds:schemaRef ds:uri="http://schemas.microsoft.com/office/infopath/2007/PartnerControls"/>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purl.org/dc/terms/"/>
    <ds:schemaRef ds:uri="http://purl.org/dc/dcmitype/"/>
    <ds:schemaRef ds:uri="e82339fc-7e43-40c9-9f1b-37598bdfd59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Invulblad</vt:lpstr>
      <vt:lpstr>Invulblad!Afdrukbereik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3 - Prijzenblad Digitaliseren Archief</dc:title>
  <dc:creator>Laura Froeling</dc:creator>
  <cp:lastModifiedBy>Menno Eelkema</cp:lastModifiedBy>
  <cp:lastPrinted>2020-01-07T13:53:59Z</cp:lastPrinted>
  <dcterms:created xsi:type="dcterms:W3CDTF">2018-09-12T08:21:11Z</dcterms:created>
  <dcterms:modified xsi:type="dcterms:W3CDTF">2020-03-11T14:21:19Z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0x01010007BC6A886D886D4D849449BB1E4A70ED00A18CD8258993064A9C8A69E08D61C3AD</vt:lpwstr>
  </property>
</Properties>
</file>