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significantgroep.sharepoint.com/sites/-LucasOnderwijs/Gedeelde documenten/EA Schoonmaak 2020/05. Aanbestedingsdocumenten/Bijlagen en Standaardformulieren/"/>
    </mc:Choice>
  </mc:AlternateContent>
  <xr:revisionPtr revIDLastSave="346" documentId="8_{BAB20DAE-8672-41C7-A159-DCCB877F9542}" xr6:coauthVersionLast="45" xr6:coauthVersionMax="45" xr10:uidLastSave="{7A0D2DAD-293E-46C1-AD90-4E1F4ED46E7F}"/>
  <bookViews>
    <workbookView xWindow="12330" yWindow="435" windowWidth="12855" windowHeight="7440" xr2:uid="{38C9496F-9059-4C7E-9033-77E38D250DB8}"/>
  </bookViews>
  <sheets>
    <sheet name="Perceel 1 Bamboe" sheetId="1" r:id="rId1"/>
    <sheet name="Perceel 2 De Regenboog" sheetId="2" r:id="rId2"/>
    <sheet name="Perceel 3 Basisschool Jeroen" sheetId="3" r:id="rId3"/>
    <sheet name="Perceel 4 ISW Westland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2" l="1"/>
  <c r="B26" i="3" l="1"/>
  <c r="C29" i="4"/>
  <c r="B29" i="4"/>
  <c r="C28" i="4"/>
  <c r="B28" i="4"/>
  <c r="C27" i="4"/>
  <c r="B27" i="4"/>
  <c r="C26" i="4"/>
  <c r="B26" i="4"/>
  <c r="C25" i="4"/>
  <c r="B25" i="4"/>
  <c r="C24" i="4"/>
  <c r="B24" i="4"/>
  <c r="B12" i="4"/>
  <c r="B14" i="4" s="1"/>
  <c r="C29" i="3"/>
  <c r="B29" i="3"/>
  <c r="C28" i="3"/>
  <c r="B28" i="3"/>
  <c r="C27" i="3"/>
  <c r="B27" i="3"/>
  <c r="C26" i="3"/>
  <c r="C25" i="3"/>
  <c r="B25" i="3"/>
  <c r="C24" i="3"/>
  <c r="B24" i="3"/>
  <c r="C30" i="2"/>
  <c r="B30" i="2"/>
  <c r="C29" i="2"/>
  <c r="B29" i="2"/>
  <c r="C28" i="2"/>
  <c r="B28" i="2"/>
  <c r="C27" i="2"/>
  <c r="B27" i="2"/>
  <c r="C26" i="2"/>
  <c r="B26" i="2"/>
  <c r="C25" i="2"/>
  <c r="B25" i="2"/>
  <c r="C29" i="1"/>
  <c r="C28" i="1"/>
  <c r="C27" i="1"/>
  <c r="C26" i="1"/>
  <c r="C25" i="1"/>
  <c r="C24" i="1"/>
  <c r="B29" i="1"/>
  <c r="B28" i="1"/>
  <c r="B27" i="1"/>
  <c r="B26" i="1"/>
  <c r="B25" i="1"/>
  <c r="B24" i="1"/>
  <c r="B13" i="4" l="1"/>
  <c r="B12" i="3"/>
  <c r="B14" i="3" l="1"/>
  <c r="B12" i="2"/>
  <c r="B13" i="3" l="1"/>
  <c r="B13" i="2"/>
  <c r="B11" i="1"/>
  <c r="B13" i="1" s="1"/>
  <c r="B12" i="1" l="1"/>
</calcChain>
</file>

<file path=xl/sharedStrings.xml><?xml version="1.0" encoding="utf-8"?>
<sst xmlns="http://schemas.openxmlformats.org/spreadsheetml/2006/main" count="116" uniqueCount="37">
  <si>
    <t>Standaardformulier G - Prijzenblad</t>
  </si>
  <si>
    <t>Perceel 1 Kindcentrum Bamboe</t>
  </si>
  <si>
    <t>Omschrijving</t>
  </si>
  <si>
    <t>Prijs per jaar</t>
  </si>
  <si>
    <t>Zomerbeurt (een keer per jaar)</t>
  </si>
  <si>
    <t>Tussenbeurt ( twee keer per jaar)</t>
  </si>
  <si>
    <t>Totaal</t>
  </si>
  <si>
    <t>80% van de totale inschrijfsom looncomponent*</t>
  </si>
  <si>
    <t>20% van de totale inschrijfsom overige kosten*</t>
  </si>
  <si>
    <t>*Deze componenten worden gebruikt om over te indexeren zoals omschreven in de Overeenkomst artikel 11.2.</t>
  </si>
  <si>
    <t>Optionele werkzaamheden</t>
  </si>
  <si>
    <t>Prijs per eenheid</t>
  </si>
  <si>
    <t>Perceel 2 De Regenboog</t>
  </si>
  <si>
    <t xml:space="preserve">Het verzorgen van reguliere (dagelijkse) schoonmaak van het gebouw van betreffende Perceel 2, alsmede de benodigde periodieke werkzaamheden. Inclusief het leveren van de schoonmaakmiddelen en de werkmaterialen en het bijvullen van sanitaire middelen.   </t>
  </si>
  <si>
    <t>Uitvoeren van specialistisch vloeronderhoud tijdens de zomerbeurt (per jaar)</t>
  </si>
  <si>
    <t xml:space="preserve">Het verzorgen van reguliere (dagelijkse) schoonmaak van het gebouw van betreffende Perceel 3, alsmede de benodigde periodieke werkzaamheden. Inclusief het leveren van de schoonmaakmiddelen en de werkmaterialen en het bijvullen van sanitaire middelen.   </t>
  </si>
  <si>
    <t>Het verzorgen van reguliere (dagelijkse) schoonmaak van het gebouw van betreffende Perceel 1, alsmede de benodigde periodieke werkzaamheden. Inclusief het leveren van de schoonmaakmiddelen en de werkmaterialen en het bijvullen van sanitaire middelen per jaar.</t>
  </si>
  <si>
    <t xml:space="preserve">Prijs </t>
  </si>
  <si>
    <t>Deelnemer dient alle oranje cellen in te vullen conform de eisen zoals gesteld in het Beschrijvend Document. Alle prijzen die Deelnemer opgeeft zijn exclusief btw.</t>
  </si>
  <si>
    <t>Uurtarief indien er gewerkt wordt op zaterdag en/of zondag tussen 06:00 tot 21:30 uur</t>
  </si>
  <si>
    <t>Uurtarief indien er gewerkt wordt op zaterdag, zondag en/of maandag tussen 00:00 tot 6:00 uur</t>
  </si>
  <si>
    <t>Uurtarief indien er gewerkt wordt op dinsdag, woensdag, donderdag en/of vrijdag tussen 00:00 tot 6:00 uur</t>
  </si>
  <si>
    <t>Uurtarief indien er gewerkt wordt op vrijdag, zaterdag en/of zondag tussen 21:30 en 24:00 uur</t>
  </si>
  <si>
    <t>Uurtarief indien er gewerkt wordt op maandag, dinsdag, woensdag en/of donderdag tussen 21:30 en 24:00 uur</t>
  </si>
  <si>
    <t>Uurtarief indien er gewerkt wordt op een feestdag. Onder een feestdag wordt verstaan:
– Nieuwjaarsdag;
– 1e en 2e Paasdag;
– Hemelvaartsdag;
– 1e en 2e Pinksterdag;
– 1e en 2e Kerstdag;
– Koningsdag;
– 5 mei in lustrumjaren: in 2020.</t>
  </si>
  <si>
    <t>Toeslag bijzondere uren</t>
  </si>
  <si>
    <t>Calamiteitenschoonmaak</t>
  </si>
  <si>
    <t>Incidentele schoonmaak</t>
  </si>
  <si>
    <r>
      <t xml:space="preserve">Glasbewassing buitenzijde (twee keer per jaar); </t>
    </r>
    <r>
      <rPr>
        <b/>
        <sz val="9"/>
        <rFont val="Tahoma"/>
        <family val="2"/>
      </rPr>
      <t>opgeven als tarief per m2</t>
    </r>
  </si>
  <si>
    <r>
      <t xml:space="preserve">Glasbewassing binnenzijde (een keer per jaar); </t>
    </r>
    <r>
      <rPr>
        <b/>
        <sz val="9"/>
        <rFont val="Tahoma"/>
        <family val="2"/>
      </rPr>
      <t>opgeven als tarief per m2</t>
    </r>
  </si>
  <si>
    <r>
      <t xml:space="preserve">Dieptereiniging; </t>
    </r>
    <r>
      <rPr>
        <b/>
        <sz val="9"/>
        <rFont val="Tahoma"/>
        <family val="2"/>
      </rPr>
      <t>opgeven als prijs per keer</t>
    </r>
  </si>
  <si>
    <r>
      <t xml:space="preserve">Incidentele schoonmaak; </t>
    </r>
    <r>
      <rPr>
        <b/>
        <sz val="9"/>
        <rFont val="Tahoma"/>
        <family val="2"/>
      </rPr>
      <t xml:space="preserve">opgeven als uurtarief (werktijden tussen 6:00 -21:30 van maandag t/m vrijdag). </t>
    </r>
    <r>
      <rPr>
        <sz val="9"/>
        <rFont val="Tahoma"/>
        <family val="2"/>
      </rPr>
      <t>Tarieven tijdens bijzondere uren worden conform CAO berekend, zie de tabel hieronder.</t>
    </r>
  </si>
  <si>
    <r>
      <t xml:space="preserve">Calamiteitenschoonmaak; </t>
    </r>
    <r>
      <rPr>
        <b/>
        <sz val="9"/>
        <rFont val="Tahoma"/>
        <family val="2"/>
      </rPr>
      <t xml:space="preserve">opgeven als uurtarief (werktijden tussen 6:00 -21:30 van maandag t/m vrijdag). </t>
    </r>
    <r>
      <rPr>
        <sz val="9"/>
        <rFont val="Tahoma"/>
        <family val="2"/>
      </rPr>
      <t>Tarieven tijdens bijzondere uren worden conform CAO berekend, zie de tabel hieronder.</t>
    </r>
  </si>
  <si>
    <t>Perceel 3 Basisschool Jeroen</t>
  </si>
  <si>
    <t>Perceel 4 ISW Westland Vakcollege</t>
  </si>
  <si>
    <t xml:space="preserve">Het verzorgen van reguliere schoonmaak, tweemaal per week, van het gebouw van betreffende Perceel 4, alsmede de benodigde periodieke werkzaamheden. Inclusief het leveren van de schoonmaakmiddelen en de werkmaterialen en het bijvullen van sanitaire middelen.   </t>
  </si>
  <si>
    <t>Versie: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</si>
</sst>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quot;ƒ&quot;* #,##0.00_);_(&quot;ƒ&quot;* \(#,##0.00\);_(&quot;ƒ&quot;* &quot;-&quot;??_);_(@_)"/>
    <numFmt numFmtId="166" formatCode="&quot;€&quot;\ #,##0.00"/>
  </numFmts>
  <fonts count="26" x14ac:knownFonts="1">
    <font>
      <sz val="11"/>
      <color theme="1"/>
      <name val="Calibri"/>
      <family val="2"/>
      <scheme val="minor"/>
    </font>
    <font>
      <sz val="11"/>
      <color theme="1"/>
      <name val="Calibri"/>
      <family val="2"/>
      <scheme val="minor"/>
    </font>
    <font>
      <sz val="9"/>
      <name val="Verdana"/>
      <family val="2"/>
    </font>
    <font>
      <sz val="10"/>
      <name val="Verdana"/>
      <family val="2"/>
    </font>
    <font>
      <sz val="10"/>
      <name val="MS Sans Serif"/>
    </font>
    <font>
      <sz val="10"/>
      <color indexed="63"/>
      <name val="Verdana"/>
      <family val="2"/>
    </font>
    <font>
      <sz val="6"/>
      <color theme="2" tint="-0.499984740745262"/>
      <name val="Verdana"/>
      <family val="2"/>
    </font>
    <font>
      <sz val="10"/>
      <name val="Helvetica"/>
      <family val="2"/>
    </font>
    <font>
      <b/>
      <sz val="10"/>
      <color indexed="63"/>
      <name val="Verdana"/>
      <family val="2"/>
    </font>
    <font>
      <sz val="10"/>
      <name val="Times"/>
      <family val="1"/>
    </font>
    <font>
      <sz val="11"/>
      <color theme="1"/>
      <name val="Verdana"/>
      <family val="2"/>
    </font>
    <font>
      <sz val="9"/>
      <color theme="1"/>
      <name val="Verdana"/>
      <family val="2"/>
    </font>
    <font>
      <sz val="16"/>
      <color theme="1"/>
      <name val="Tahoma"/>
      <family val="2"/>
    </font>
    <font>
      <sz val="11"/>
      <color theme="1"/>
      <name val="Tahoma"/>
      <family val="2"/>
    </font>
    <font>
      <sz val="9"/>
      <color theme="1"/>
      <name val="Tahoma"/>
      <family val="2"/>
    </font>
    <font>
      <b/>
      <sz val="9"/>
      <color theme="1"/>
      <name val="Tahoma"/>
      <family val="2"/>
    </font>
    <font>
      <i/>
      <sz val="9"/>
      <color theme="1"/>
      <name val="Tahoma"/>
      <family val="2"/>
    </font>
    <font>
      <sz val="9"/>
      <name val="Tahoma"/>
      <family val="2"/>
    </font>
    <font>
      <b/>
      <sz val="9"/>
      <name val="Tahoma"/>
      <family val="2"/>
    </font>
    <font>
      <sz val="9"/>
      <color indexed="63"/>
      <name val="Tahoma"/>
      <family val="2"/>
    </font>
    <font>
      <sz val="10"/>
      <name val="Tahoma"/>
      <family val="2"/>
    </font>
    <font>
      <sz val="10"/>
      <color indexed="63"/>
      <name val="Tahoma"/>
      <family val="2"/>
    </font>
    <font>
      <sz val="9"/>
      <color theme="0"/>
      <name val="Tahoma"/>
      <family val="2"/>
    </font>
    <font>
      <sz val="6"/>
      <color theme="2" tint="-0.499984740745262"/>
      <name val="Tahoma"/>
      <family val="2"/>
    </font>
    <font>
      <b/>
      <sz val="10"/>
      <name val="Tahoma"/>
      <family val="2"/>
    </font>
    <font>
      <i/>
      <sz val="9"/>
      <name val="Tahoma"/>
      <family val="2"/>
    </font>
  </fonts>
  <fills count="6">
    <fill>
      <patternFill patternType="none"/>
    </fill>
    <fill>
      <patternFill patternType="gray125"/>
    </fill>
    <fill>
      <patternFill patternType="solid">
        <fgColor theme="5"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tint="0.59999389629810485"/>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4" fillId="0" borderId="0"/>
    <xf numFmtId="0" fontId="7" fillId="0" borderId="0"/>
    <xf numFmtId="164" fontId="7" fillId="0" borderId="0" applyFont="0" applyFill="0" applyBorder="0" applyAlignment="0" applyProtection="0"/>
    <xf numFmtId="165" fontId="9" fillId="0" borderId="0" applyFont="0" applyFill="0" applyBorder="0" applyAlignment="0" applyProtection="0"/>
  </cellStyleXfs>
  <cellXfs count="7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5" fillId="0" borderId="0" xfId="3" applyFont="1" applyAlignment="1" applyProtection="1">
      <alignment horizontal="right" vertical="center"/>
      <protection hidden="1"/>
    </xf>
    <xf numFmtId="4" fontId="8" fillId="0" borderId="0" xfId="5" applyNumberFormat="1" applyFont="1" applyFill="1" applyBorder="1" applyAlignment="1" applyProtection="1">
      <alignment horizontal="center" vertical="center"/>
      <protection hidden="1"/>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0" fillId="0" borderId="0" xfId="0" applyFill="1" applyBorder="1"/>
    <xf numFmtId="2" fontId="5" fillId="0" borderId="0" xfId="1" applyNumberFormat="1" applyFont="1" applyFill="1" applyBorder="1" applyAlignment="1" applyProtection="1">
      <alignment horizontal="center" vertical="center"/>
      <protection hidden="1"/>
    </xf>
    <xf numFmtId="0" fontId="2" fillId="0" borderId="0"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protection locked="0"/>
    </xf>
    <xf numFmtId="0" fontId="5" fillId="0" borderId="0" xfId="1"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8" xfId="0" applyFont="1" applyBorder="1"/>
    <xf numFmtId="0" fontId="15" fillId="0" borderId="2" xfId="0" applyFont="1" applyBorder="1"/>
    <xf numFmtId="0" fontId="14" fillId="0" borderId="9" xfId="0" applyFont="1" applyBorder="1" applyAlignment="1">
      <alignment wrapText="1"/>
    </xf>
    <xf numFmtId="0" fontId="14" fillId="0" borderId="3" xfId="0" applyFont="1" applyBorder="1"/>
    <xf numFmtId="0" fontId="14" fillId="0" borderId="4" xfId="0" applyFont="1" applyBorder="1"/>
    <xf numFmtId="0" fontId="15" fillId="0" borderId="1" xfId="0" applyFont="1" applyBorder="1"/>
    <xf numFmtId="166" fontId="15" fillId="3" borderId="2" xfId="0" applyNumberFormat="1" applyFont="1" applyFill="1" applyBorder="1"/>
    <xf numFmtId="0" fontId="14" fillId="0" borderId="10" xfId="0" applyFont="1" applyBorder="1"/>
    <xf numFmtId="166" fontId="15" fillId="4" borderId="5" xfId="0" applyNumberFormat="1" applyFont="1" applyFill="1" applyBorder="1"/>
    <xf numFmtId="0" fontId="14" fillId="0" borderId="11" xfId="0" applyFont="1" applyBorder="1"/>
    <xf numFmtId="166" fontId="15" fillId="5" borderId="7" xfId="0" applyNumberFormat="1" applyFont="1" applyFill="1" applyBorder="1"/>
    <xf numFmtId="0" fontId="16" fillId="0" borderId="0" xfId="0" applyFont="1" applyBorder="1"/>
    <xf numFmtId="166" fontId="15" fillId="0" borderId="0" xfId="0" applyNumberFormat="1" applyFont="1" applyFill="1" applyBorder="1"/>
    <xf numFmtId="0" fontId="17"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protection locked="0"/>
    </xf>
    <xf numFmtId="0" fontId="21" fillId="0" borderId="0" xfId="1"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protection locked="0"/>
    </xf>
    <xf numFmtId="2" fontId="20" fillId="0" borderId="0" xfId="3" applyNumberFormat="1" applyFont="1" applyFill="1" applyAlignment="1" applyProtection="1">
      <alignment horizontal="right" vertical="center"/>
      <protection hidden="1"/>
    </xf>
    <xf numFmtId="0" fontId="20" fillId="0" borderId="0" xfId="0" applyFont="1" applyFill="1" applyBorder="1" applyAlignment="1">
      <alignment horizontal="center" vertical="center"/>
    </xf>
    <xf numFmtId="2" fontId="24" fillId="0" borderId="1" xfId="3" applyNumberFormat="1" applyFont="1" applyFill="1" applyBorder="1" applyAlignment="1" applyProtection="1">
      <alignment horizontal="left" vertical="center"/>
      <protection hidden="1"/>
    </xf>
    <xf numFmtId="0" fontId="24" fillId="0" borderId="2" xfId="0" applyFont="1" applyFill="1" applyBorder="1" applyAlignment="1">
      <alignment horizontal="left" vertical="center"/>
    </xf>
    <xf numFmtId="0" fontId="24" fillId="0" borderId="15" xfId="0" applyFont="1" applyFill="1" applyBorder="1" applyAlignment="1">
      <alignment horizontal="left" vertical="center"/>
    </xf>
    <xf numFmtId="0" fontId="25" fillId="0" borderId="14" xfId="0" applyFont="1" applyFill="1" applyBorder="1" applyAlignment="1">
      <alignment horizontal="left" vertical="center" wrapText="1"/>
    </xf>
    <xf numFmtId="166" fontId="17" fillId="0" borderId="5" xfId="0" applyNumberFormat="1" applyFont="1" applyFill="1" applyBorder="1" applyAlignment="1">
      <alignment horizontal="right" vertical="center" wrapText="1"/>
    </xf>
    <xf numFmtId="166" fontId="17" fillId="0" borderId="16" xfId="0" applyNumberFormat="1" applyFont="1" applyFill="1" applyBorder="1" applyAlignment="1">
      <alignment horizontal="right" vertical="center" wrapText="1"/>
    </xf>
    <xf numFmtId="0" fontId="25" fillId="0" borderId="3" xfId="0" applyFont="1" applyFill="1" applyBorder="1" applyAlignment="1">
      <alignment horizontal="left" vertical="center" wrapText="1"/>
    </xf>
    <xf numFmtId="166" fontId="17" fillId="0" borderId="6" xfId="0" applyNumberFormat="1" applyFont="1" applyFill="1" applyBorder="1" applyAlignment="1">
      <alignment horizontal="right" vertical="center" wrapText="1"/>
    </xf>
    <xf numFmtId="166" fontId="17" fillId="0" borderId="17" xfId="0" applyNumberFormat="1" applyFont="1" applyFill="1" applyBorder="1" applyAlignment="1">
      <alignment horizontal="right" vertical="center" wrapText="1"/>
    </xf>
    <xf numFmtId="0" fontId="25" fillId="0" borderId="4" xfId="0" applyFont="1" applyFill="1" applyBorder="1" applyAlignment="1">
      <alignment horizontal="left" vertical="center" wrapText="1"/>
    </xf>
    <xf numFmtId="166" fontId="17" fillId="0" borderId="7" xfId="0" applyNumberFormat="1" applyFont="1" applyFill="1" applyBorder="1" applyAlignment="1">
      <alignment horizontal="right" vertical="center" wrapText="1"/>
    </xf>
    <xf numFmtId="166" fontId="17" fillId="0" borderId="18" xfId="0" applyNumberFormat="1" applyFont="1" applyFill="1" applyBorder="1" applyAlignment="1">
      <alignment horizontal="right" vertical="center" wrapText="1"/>
    </xf>
    <xf numFmtId="0" fontId="17" fillId="0" borderId="9" xfId="0" applyFont="1" applyBorder="1" applyAlignment="1">
      <alignment horizontal="left" vertical="center"/>
    </xf>
    <xf numFmtId="0" fontId="17" fillId="0" borderId="3" xfId="0" applyFont="1" applyBorder="1" applyAlignment="1">
      <alignment horizontal="left" vertical="center"/>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4" fillId="0" borderId="2" xfId="0" applyFont="1" applyBorder="1"/>
    <xf numFmtId="0" fontId="14" fillId="0" borderId="14" xfId="0" applyFont="1" applyBorder="1"/>
    <xf numFmtId="0" fontId="14" fillId="0" borderId="0" xfId="0" applyFont="1" applyFill="1"/>
    <xf numFmtId="166" fontId="14" fillId="2" borderId="12" xfId="0" applyNumberFormat="1" applyFont="1" applyFill="1" applyBorder="1" applyProtection="1">
      <protection locked="0"/>
    </xf>
    <xf numFmtId="166" fontId="14" fillId="2" borderId="6" xfId="0" applyNumberFormat="1" applyFont="1" applyFill="1" applyBorder="1" applyProtection="1">
      <protection locked="0"/>
    </xf>
    <xf numFmtId="166" fontId="14" fillId="2" borderId="7" xfId="0" applyNumberFormat="1" applyFont="1" applyFill="1" applyBorder="1" applyProtection="1">
      <protection locked="0"/>
    </xf>
    <xf numFmtId="166" fontId="14" fillId="2" borderId="13" xfId="0" applyNumberFormat="1" applyFont="1" applyFill="1" applyBorder="1" applyProtection="1">
      <protection locked="0"/>
    </xf>
    <xf numFmtId="166" fontId="19" fillId="2" borderId="12" xfId="2" applyNumberFormat="1" applyFont="1" applyFill="1" applyBorder="1" applyAlignment="1" applyProtection="1">
      <alignment vertical="center" wrapText="1"/>
      <protection locked="0"/>
    </xf>
    <xf numFmtId="166" fontId="17" fillId="2" borderId="6" xfId="0" applyNumberFormat="1" applyFont="1" applyFill="1" applyBorder="1" applyAlignment="1" applyProtection="1">
      <alignment horizontal="center"/>
      <protection locked="0"/>
    </xf>
    <xf numFmtId="166" fontId="17" fillId="2" borderId="6" xfId="0" applyNumberFormat="1" applyFont="1" applyFill="1" applyBorder="1" applyAlignment="1" applyProtection="1">
      <alignment horizontal="center" vertical="center" wrapText="1"/>
      <protection locked="0"/>
    </xf>
    <xf numFmtId="166" fontId="22" fillId="2" borderId="7" xfId="0" applyNumberFormat="1" applyFont="1" applyFill="1" applyBorder="1" applyAlignment="1" applyProtection="1">
      <alignment horizontal="center" vertical="center"/>
      <protection locked="0"/>
    </xf>
    <xf numFmtId="166" fontId="17" fillId="2" borderId="5" xfId="0" applyNumberFormat="1" applyFont="1" applyFill="1" applyBorder="1" applyAlignment="1" applyProtection="1">
      <alignment horizontal="center" vertical="center" wrapText="1"/>
      <protection locked="0"/>
    </xf>
    <xf numFmtId="166" fontId="14" fillId="2" borderId="12" xfId="0" applyNumberFormat="1" applyFont="1" applyFill="1" applyBorder="1" applyAlignment="1" applyProtection="1">
      <alignment horizontal="right"/>
      <protection locked="0"/>
    </xf>
    <xf numFmtId="166" fontId="14" fillId="2" borderId="6" xfId="0" applyNumberFormat="1" applyFont="1" applyFill="1" applyBorder="1" applyAlignment="1" applyProtection="1">
      <alignment horizontal="right"/>
      <protection locked="0"/>
    </xf>
    <xf numFmtId="166" fontId="14" fillId="2" borderId="7" xfId="0" applyNumberFormat="1" applyFont="1" applyFill="1" applyBorder="1" applyAlignment="1" applyProtection="1">
      <alignment horizontal="right"/>
      <protection locked="0"/>
    </xf>
    <xf numFmtId="166" fontId="19" fillId="2" borderId="12" xfId="2" applyNumberFormat="1" applyFont="1" applyFill="1" applyBorder="1" applyAlignment="1" applyProtection="1">
      <alignment horizontal="right" vertical="center" wrapText="1"/>
      <protection locked="0"/>
    </xf>
    <xf numFmtId="166" fontId="17" fillId="2" borderId="6" xfId="0" applyNumberFormat="1" applyFont="1" applyFill="1" applyBorder="1" applyAlignment="1" applyProtection="1">
      <alignment horizontal="right"/>
      <protection locked="0"/>
    </xf>
    <xf numFmtId="166" fontId="17" fillId="2" borderId="6" xfId="0" applyNumberFormat="1" applyFont="1" applyFill="1" applyBorder="1" applyAlignment="1" applyProtection="1">
      <alignment horizontal="right" vertical="center" wrapText="1"/>
      <protection locked="0"/>
    </xf>
    <xf numFmtId="166" fontId="22" fillId="2" borderId="7" xfId="0" applyNumberFormat="1" applyFont="1" applyFill="1" applyBorder="1" applyAlignment="1" applyProtection="1">
      <alignment horizontal="right" vertical="center"/>
      <protection locked="0"/>
    </xf>
  </cellXfs>
  <cellStyles count="6">
    <cellStyle name="Comma_Uurtarieven 2000 LEVERANCIER" xfId="4" xr:uid="{4B99680D-E6C1-4292-A33E-CB07F9B2ABDF}"/>
    <cellStyle name="Currency_ATIR-Calc-Uurtarief 2001" xfId="5" xr:uid="{B2E24092-D175-400F-B799-C1AB159B2D81}"/>
    <cellStyle name="Normal_GH-Calc_perceel_1_en_2.xls" xfId="2" xr:uid="{3718DD9A-8EBA-458A-9930-435EAF098604}"/>
    <cellStyle name="Normal_Uurtarieven 2000 LEVERANCIER" xfId="3" xr:uid="{D6167805-ABEB-495A-BFFD-F16AF024A02A}"/>
    <cellStyle name="Procent" xfId="1" builtinId="5"/>
    <cellStyle name="Standaard" xfId="0" builtinId="0"/>
  </cellStyles>
  <dxfs count="9">
    <dxf>
      <font>
        <color auto="1"/>
      </font>
      <fill>
        <patternFill patternType="solid">
          <fgColor indexed="64"/>
          <bgColor theme="0"/>
        </patternFill>
      </fill>
      <border>
        <left style="thin">
          <color theme="2" tint="-0.499984740745262"/>
        </left>
        <right style="thin">
          <color theme="2" tint="-0.499984740745262"/>
        </right>
        <top style="thin">
          <color theme="2" tint="-0.499984740745262"/>
        </top>
        <bottom style="thin">
          <color theme="2" tint="-0.499984740745262"/>
        </bottom>
      </border>
    </dxf>
    <dxf>
      <font>
        <color auto="1"/>
      </font>
      <fill>
        <patternFill patternType="solid">
          <fgColor indexed="64"/>
          <bgColor theme="0"/>
        </patternFill>
      </fill>
      <border>
        <left style="thin">
          <color theme="2" tint="-0.499984740745262"/>
        </left>
        <right style="thin">
          <color theme="2" tint="-0.499984740745262"/>
        </right>
        <top style="thin">
          <color theme="2" tint="-0.499984740745262"/>
        </top>
        <bottom style="thin">
          <color theme="2" tint="-0.499984740745262"/>
        </bottom>
      </border>
    </dxf>
    <dxf>
      <font>
        <color auto="1"/>
      </font>
      <fill>
        <patternFill patternType="solid">
          <fgColor indexed="64"/>
          <bgColor theme="0"/>
        </patternFill>
      </fill>
      <border>
        <left style="thin">
          <color theme="2" tint="-0.499984740745262"/>
        </left>
        <right style="thin">
          <color theme="2" tint="-0.499984740745262"/>
        </right>
        <top style="thin">
          <color theme="2" tint="-0.499984740745262"/>
        </top>
        <bottom style="thin">
          <color theme="2" tint="-0.499984740745262"/>
        </bottom>
      </border>
    </dxf>
    <dxf>
      <font>
        <color auto="1"/>
      </font>
      <fill>
        <patternFill patternType="solid">
          <fgColor indexed="64"/>
          <bgColor theme="0"/>
        </patternFill>
      </fill>
      <border>
        <left style="thin">
          <color theme="2" tint="-0.499984740745262"/>
        </left>
        <right style="thin">
          <color theme="2" tint="-0.499984740745262"/>
        </right>
        <top style="thin">
          <color theme="2" tint="-0.499984740745262"/>
        </top>
        <bottom style="thin">
          <color theme="2" tint="-0.499984740745262"/>
        </bottom>
      </border>
    </dxf>
    <dxf>
      <font>
        <color auto="1"/>
      </font>
      <fill>
        <patternFill patternType="solid">
          <fgColor indexed="64"/>
          <bgColor theme="0"/>
        </patternFill>
      </fill>
      <border>
        <left style="thin">
          <color theme="0" tint="-0.14999847407452621"/>
        </left>
        <right style="thin">
          <color theme="0" tint="-0.14999847407452621"/>
        </right>
        <top style="thin">
          <color theme="0" tint="-0.14999847407452621"/>
        </top>
        <bottom style="thin">
          <color theme="0" tint="-0.14999847407452621"/>
        </bottom>
      </border>
    </dxf>
    <dxf>
      <font>
        <color auto="1"/>
      </font>
      <fill>
        <patternFill patternType="solid">
          <fgColor indexed="64"/>
          <bgColor theme="0"/>
        </patternFill>
      </fill>
      <border>
        <left style="thin">
          <color theme="0" tint="-0.14999847407452621"/>
        </left>
        <right style="thin">
          <color theme="0" tint="-0.14999847407452621"/>
        </right>
        <top style="thin">
          <color theme="0" tint="-0.14999847407452621"/>
        </top>
        <bottom style="thin">
          <color theme="0" tint="-0.14999847407452621"/>
        </bottom>
      </border>
    </dxf>
    <dxf>
      <font>
        <color auto="1"/>
      </font>
      <fill>
        <patternFill patternType="solid">
          <fgColor indexed="64"/>
          <bgColor theme="0"/>
        </patternFill>
      </fill>
      <border>
        <left style="thin">
          <color theme="0" tint="-0.14999847407452621"/>
        </left>
        <right style="thin">
          <color theme="0" tint="-0.14999847407452621"/>
        </right>
        <top style="thin">
          <color theme="0" tint="-0.14999847407452621"/>
        </top>
        <bottom style="thin">
          <color theme="0" tint="-0.14999847407452621"/>
        </bottom>
      </border>
    </dxf>
    <dxf>
      <font>
        <color auto="1"/>
      </font>
      <fill>
        <patternFill patternType="solid">
          <fgColor indexed="64"/>
          <bgColor theme="0"/>
        </patternFill>
      </fill>
      <border>
        <left style="thin">
          <color theme="0" tint="-0.14999847407452621"/>
        </left>
        <right style="thin">
          <color theme="0" tint="-0.14999847407452621"/>
        </right>
        <top style="thin">
          <color theme="0" tint="-0.14999847407452621"/>
        </top>
        <bottom style="thin">
          <color theme="0" tint="-0.14999847407452621"/>
        </bottom>
      </border>
    </dxf>
    <dxf>
      <font>
        <color auto="1"/>
      </font>
      <fill>
        <patternFill patternType="solid">
          <fgColor indexed="64"/>
          <bgColor theme="0"/>
        </patternFill>
      </fill>
      <border>
        <left style="thin">
          <color theme="0" tint="-0.14999847407452621"/>
        </left>
        <right style="thin">
          <color theme="0" tint="-0.14999847407452621"/>
        </right>
        <top style="thin">
          <color theme="0" tint="-0.14999847407452621"/>
        </top>
        <bottom style="thin">
          <color theme="0" tint="-0.149998474074526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922B-2449-411E-9244-2A68D920382E}">
  <dimension ref="A1:H33"/>
  <sheetViews>
    <sheetView tabSelected="1" topLeftCell="A7" workbookViewId="0">
      <selection activeCell="A20" sqref="A20"/>
    </sheetView>
  </sheetViews>
  <sheetFormatPr defaultRowHeight="15" x14ac:dyDescent="0.25"/>
  <cols>
    <col min="1" max="1" width="71.5703125" customWidth="1"/>
    <col min="2" max="2" width="27.42578125" customWidth="1"/>
    <col min="3" max="3" width="26.42578125" customWidth="1"/>
    <col min="4" max="7" width="16.85546875" customWidth="1"/>
  </cols>
  <sheetData>
    <row r="1" spans="1:3" ht="19.5" x14ac:dyDescent="0.25">
      <c r="A1" s="16" t="s">
        <v>0</v>
      </c>
      <c r="B1" s="17"/>
      <c r="C1" s="17"/>
    </row>
    <row r="2" spans="1:3" x14ac:dyDescent="0.25">
      <c r="A2" s="56" t="s">
        <v>36</v>
      </c>
      <c r="B2" s="17"/>
      <c r="C2" s="17"/>
    </row>
    <row r="3" spans="1:3" ht="19.5" x14ac:dyDescent="0.25">
      <c r="A3" s="16" t="s">
        <v>1</v>
      </c>
      <c r="B3" s="17"/>
      <c r="C3" s="17"/>
    </row>
    <row r="4" spans="1:3" x14ac:dyDescent="0.25">
      <c r="A4" s="18"/>
      <c r="B4" s="18"/>
      <c r="C4" s="17"/>
    </row>
    <row r="5" spans="1:3" x14ac:dyDescent="0.25">
      <c r="A5" s="18" t="s">
        <v>18</v>
      </c>
      <c r="B5" s="18"/>
      <c r="C5" s="17"/>
    </row>
    <row r="6" spans="1:3" ht="15.75" thickBot="1" x14ac:dyDescent="0.3">
      <c r="A6" s="18"/>
      <c r="B6" s="18"/>
      <c r="C6" s="17"/>
    </row>
    <row r="7" spans="1:3" ht="15.75" thickBot="1" x14ac:dyDescent="0.3">
      <c r="A7" s="19" t="s">
        <v>2</v>
      </c>
      <c r="B7" s="20" t="s">
        <v>17</v>
      </c>
      <c r="C7" s="17"/>
    </row>
    <row r="8" spans="1:3" ht="46.5" x14ac:dyDescent="0.25">
      <c r="A8" s="21" t="s">
        <v>16</v>
      </c>
      <c r="B8" s="66"/>
      <c r="C8" s="17"/>
    </row>
    <row r="9" spans="1:3" x14ac:dyDescent="0.25">
      <c r="A9" s="22" t="s">
        <v>4</v>
      </c>
      <c r="B9" s="67"/>
      <c r="C9" s="17"/>
    </row>
    <row r="10" spans="1:3" ht="15.75" thickBot="1" x14ac:dyDescent="0.3">
      <c r="A10" s="23" t="s">
        <v>5</v>
      </c>
      <c r="B10" s="68"/>
      <c r="C10" s="17"/>
    </row>
    <row r="11" spans="1:3" ht="15.75" thickBot="1" x14ac:dyDescent="0.3">
      <c r="A11" s="24" t="s">
        <v>6</v>
      </c>
      <c r="B11" s="25">
        <f>B8+B9+B10</f>
        <v>0</v>
      </c>
      <c r="C11" s="17"/>
    </row>
    <row r="12" spans="1:3" x14ac:dyDescent="0.25">
      <c r="A12" s="26" t="s">
        <v>7</v>
      </c>
      <c r="B12" s="27">
        <f>B11*80%</f>
        <v>0</v>
      </c>
      <c r="C12" s="17"/>
    </row>
    <row r="13" spans="1:3" ht="15.75" thickBot="1" x14ac:dyDescent="0.3">
      <c r="A13" s="28" t="s">
        <v>8</v>
      </c>
      <c r="B13" s="29">
        <f>B11*20%</f>
        <v>0</v>
      </c>
      <c r="C13" s="17"/>
    </row>
    <row r="14" spans="1:3" x14ac:dyDescent="0.25">
      <c r="A14" s="30" t="s">
        <v>9</v>
      </c>
      <c r="B14" s="31"/>
      <c r="C14" s="17"/>
    </row>
    <row r="15" spans="1:3" ht="15.75" thickBot="1" x14ac:dyDescent="0.3">
      <c r="A15" s="18"/>
      <c r="B15" s="18"/>
      <c r="C15" s="17"/>
    </row>
    <row r="16" spans="1:3" ht="15.75" thickBot="1" x14ac:dyDescent="0.3">
      <c r="A16" s="19" t="s">
        <v>10</v>
      </c>
      <c r="B16" s="20" t="s">
        <v>11</v>
      </c>
      <c r="C16" s="17"/>
    </row>
    <row r="17" spans="1:8" x14ac:dyDescent="0.25">
      <c r="A17" s="50" t="s">
        <v>28</v>
      </c>
      <c r="B17" s="69"/>
      <c r="C17" s="32"/>
      <c r="D17" s="10"/>
      <c r="E17" s="10"/>
      <c r="F17" s="10"/>
      <c r="G17" s="10"/>
      <c r="H17" s="7"/>
    </row>
    <row r="18" spans="1:8" x14ac:dyDescent="0.25">
      <c r="A18" s="51" t="s">
        <v>29</v>
      </c>
      <c r="B18" s="70"/>
      <c r="C18" s="33"/>
      <c r="D18" s="11"/>
      <c r="E18" s="11"/>
      <c r="F18" s="11"/>
      <c r="G18" s="11"/>
      <c r="H18" s="7"/>
    </row>
    <row r="19" spans="1:8" x14ac:dyDescent="0.25">
      <c r="A19" s="51" t="s">
        <v>30</v>
      </c>
      <c r="B19" s="70"/>
      <c r="C19" s="33"/>
      <c r="D19" s="11"/>
      <c r="E19" s="11"/>
      <c r="F19" s="11"/>
      <c r="G19" s="11"/>
      <c r="H19" s="7"/>
    </row>
    <row r="20" spans="1:8" ht="33.75" x14ac:dyDescent="0.25">
      <c r="A20" s="52" t="s">
        <v>32</v>
      </c>
      <c r="B20" s="71"/>
      <c r="C20" s="34"/>
      <c r="D20" s="12"/>
      <c r="E20" s="12"/>
      <c r="F20" s="12"/>
      <c r="G20" s="12"/>
      <c r="H20" s="7"/>
    </row>
    <row r="21" spans="1:8" ht="34.5" thickBot="1" x14ac:dyDescent="0.3">
      <c r="A21" s="53" t="s">
        <v>31</v>
      </c>
      <c r="B21" s="72"/>
      <c r="C21" s="35"/>
      <c r="D21" s="13"/>
      <c r="E21" s="13"/>
      <c r="F21" s="13"/>
      <c r="G21" s="13"/>
      <c r="H21" s="7"/>
    </row>
    <row r="22" spans="1:8" ht="15.75" thickBot="1" x14ac:dyDescent="0.3">
      <c r="A22" s="36"/>
      <c r="B22" s="37"/>
      <c r="C22" s="37"/>
      <c r="D22" s="6"/>
      <c r="E22" s="6"/>
      <c r="F22" s="6"/>
      <c r="G22" s="6"/>
      <c r="H22" s="7"/>
    </row>
    <row r="23" spans="1:8" ht="15.75" thickBot="1" x14ac:dyDescent="0.3">
      <c r="A23" s="38" t="s">
        <v>25</v>
      </c>
      <c r="B23" s="39" t="s">
        <v>26</v>
      </c>
      <c r="C23" s="40" t="s">
        <v>27</v>
      </c>
      <c r="D23" s="6"/>
      <c r="E23" s="6"/>
      <c r="F23" s="6"/>
      <c r="G23" s="6"/>
      <c r="H23" s="7"/>
    </row>
    <row r="24" spans="1:8" ht="22.5" x14ac:dyDescent="0.25">
      <c r="A24" s="41" t="s">
        <v>21</v>
      </c>
      <c r="B24" s="42">
        <f>B20*130%</f>
        <v>0</v>
      </c>
      <c r="C24" s="43">
        <f>B21*130%</f>
        <v>0</v>
      </c>
      <c r="D24" s="8"/>
      <c r="E24" s="8"/>
      <c r="F24" s="8"/>
      <c r="G24" s="8"/>
      <c r="H24" s="7"/>
    </row>
    <row r="25" spans="1:8" ht="22.5" x14ac:dyDescent="0.25">
      <c r="A25" s="44" t="s">
        <v>20</v>
      </c>
      <c r="B25" s="45">
        <f>B20*150%</f>
        <v>0</v>
      </c>
      <c r="C25" s="46">
        <f>B21*150%</f>
        <v>0</v>
      </c>
      <c r="D25" s="9"/>
      <c r="E25" s="9"/>
      <c r="F25" s="9"/>
      <c r="G25" s="9"/>
      <c r="H25" s="7"/>
    </row>
    <row r="26" spans="1:8" ht="22.5" x14ac:dyDescent="0.25">
      <c r="A26" s="44" t="s">
        <v>19</v>
      </c>
      <c r="B26" s="45">
        <f>B20*150%</f>
        <v>0</v>
      </c>
      <c r="C26" s="46">
        <f>B21*150%</f>
        <v>0</v>
      </c>
      <c r="D26" s="4"/>
      <c r="E26" s="4"/>
      <c r="F26" s="4"/>
      <c r="G26" s="4"/>
    </row>
    <row r="27" spans="1:8" ht="22.5" x14ac:dyDescent="0.25">
      <c r="A27" s="44" t="s">
        <v>23</v>
      </c>
      <c r="B27" s="45">
        <f>B20*130%</f>
        <v>0</v>
      </c>
      <c r="C27" s="46">
        <f>B21*130%</f>
        <v>0</v>
      </c>
      <c r="D27" s="2"/>
      <c r="E27" s="2"/>
      <c r="F27" s="2"/>
      <c r="G27" s="2"/>
    </row>
    <row r="28" spans="1:8" ht="22.5" x14ac:dyDescent="0.25">
      <c r="A28" s="44" t="s">
        <v>22</v>
      </c>
      <c r="B28" s="45">
        <f>B20*150%</f>
        <v>0</v>
      </c>
      <c r="C28" s="46">
        <f>B21*150%</f>
        <v>0</v>
      </c>
      <c r="D28" s="4"/>
      <c r="E28" s="4"/>
      <c r="F28" s="4"/>
      <c r="G28" s="4"/>
    </row>
    <row r="29" spans="1:8" ht="102" thickBot="1" x14ac:dyDescent="0.3">
      <c r="A29" s="47" t="s">
        <v>24</v>
      </c>
      <c r="B29" s="48">
        <f>B20*250%</f>
        <v>0</v>
      </c>
      <c r="C29" s="49">
        <f>B21*250%</f>
        <v>0</v>
      </c>
      <c r="D29" s="2"/>
      <c r="E29" s="2"/>
      <c r="F29" s="2"/>
      <c r="G29" s="2"/>
    </row>
    <row r="30" spans="1:8" x14ac:dyDescent="0.25">
      <c r="A30" s="3"/>
      <c r="B30" s="2"/>
      <c r="C30" s="4"/>
      <c r="D30" s="4"/>
      <c r="E30" s="4"/>
      <c r="F30" s="4"/>
      <c r="G30" s="4"/>
    </row>
    <row r="31" spans="1:8" x14ac:dyDescent="0.25">
      <c r="A31" s="5"/>
      <c r="B31" s="2"/>
      <c r="C31" s="2"/>
      <c r="D31" s="2"/>
      <c r="E31" s="2"/>
      <c r="F31" s="2"/>
      <c r="G31" s="2"/>
    </row>
    <row r="32" spans="1:8" x14ac:dyDescent="0.25">
      <c r="A32" s="3"/>
      <c r="B32" s="2"/>
      <c r="C32" s="4"/>
      <c r="D32" s="4"/>
      <c r="E32" s="4"/>
      <c r="F32" s="4"/>
      <c r="G32" s="4"/>
    </row>
    <row r="33" spans="1:7" x14ac:dyDescent="0.25">
      <c r="A33" s="1"/>
      <c r="B33" s="2"/>
      <c r="C33" s="2"/>
      <c r="D33" s="2"/>
      <c r="E33" s="2"/>
      <c r="F33" s="2"/>
      <c r="G33" s="2"/>
    </row>
  </sheetData>
  <sheetProtection algorithmName="SHA-512" hashValue="385BvJ9uoEB2yJHT953p9QPHrM0xJ4Y+rS5O3JxlJZXFHNU8ezF31C8MfbhV86Lh+dIf1r01wPQiM4IFjnSPdA==" saltValue="zV1zaOg4UC3i+qea/vM/nQ==" spinCount="100000" sheet="1" objects="1" scenarios="1"/>
  <conditionalFormatting sqref="D26:D32">
    <cfRule type="cellIs" dxfId="8" priority="91" operator="greaterThan">
      <formula>0</formula>
    </cfRule>
  </conditionalFormatting>
  <conditionalFormatting sqref="C30:C32">
    <cfRule type="cellIs" dxfId="7" priority="82" operator="greaterThan">
      <formula>0</formula>
    </cfRule>
  </conditionalFormatting>
  <conditionalFormatting sqref="E26:E32">
    <cfRule type="cellIs" dxfId="6" priority="74" operator="greaterThan">
      <formula>0</formula>
    </cfRule>
  </conditionalFormatting>
  <conditionalFormatting sqref="F26:F32">
    <cfRule type="cellIs" dxfId="5" priority="72" operator="greaterThan">
      <formula>0</formula>
    </cfRule>
  </conditionalFormatting>
  <conditionalFormatting sqref="G26:G32">
    <cfRule type="cellIs" dxfId="4" priority="70" operator="greaterThan">
      <formula>0</formula>
    </cfRule>
  </conditionalFormatting>
  <conditionalFormatting sqref="D24">
    <cfRule type="cellIs" dxfId="3" priority="40" operator="greaterThan">
      <formula>0</formula>
    </cfRule>
  </conditionalFormatting>
  <conditionalFormatting sqref="E24">
    <cfRule type="cellIs" dxfId="2" priority="33" operator="greaterThan">
      <formula>0</formula>
    </cfRule>
  </conditionalFormatting>
  <conditionalFormatting sqref="F24">
    <cfRule type="cellIs" dxfId="1" priority="26" operator="greaterThan">
      <formula>0</formula>
    </cfRule>
  </conditionalFormatting>
  <conditionalFormatting sqref="G24">
    <cfRule type="cellIs" dxfId="0" priority="19" operator="greaterThan">
      <formula>0</formula>
    </cfRule>
  </conditionalFormatting>
  <dataValidations count="2">
    <dataValidation type="list" allowBlank="1" showInputMessage="1" showErrorMessage="1" sqref="C20:G20" xr:uid="{0383FF43-C7B9-4BCB-A8C3-485630BCD40C}">
      <formula1>$G$88:$G$92</formula1>
    </dataValidation>
    <dataValidation type="list" allowBlank="1" showInputMessage="1" showErrorMessage="1" promptTitle="Selecteer" prompt="Selecteer uit de lijst een categorie schoonmaak _x000d_medewerker" sqref="C17:G17" xr:uid="{8C635306-9E38-4028-8597-4F70E5D6E231}">
      <formula1>$G$49:$G$86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AD215-41E2-4D08-9D5A-7679B4E7276B}">
  <dimension ref="A1:C30"/>
  <sheetViews>
    <sheetView workbookViewId="0">
      <selection activeCell="A8" sqref="A8"/>
    </sheetView>
  </sheetViews>
  <sheetFormatPr defaultRowHeight="15" x14ac:dyDescent="0.25"/>
  <cols>
    <col min="1" max="1" width="73.5703125" customWidth="1"/>
    <col min="2" max="2" width="24.28515625" bestFit="1" customWidth="1"/>
    <col min="3" max="3" width="23.7109375" bestFit="1" customWidth="1"/>
  </cols>
  <sheetData>
    <row r="1" spans="1:2" ht="19.5" x14ac:dyDescent="0.25">
      <c r="A1" s="16" t="s">
        <v>0</v>
      </c>
      <c r="B1" s="18"/>
    </row>
    <row r="2" spans="1:2" x14ac:dyDescent="0.25">
      <c r="A2" s="56" t="s">
        <v>36</v>
      </c>
      <c r="B2" s="18"/>
    </row>
    <row r="3" spans="1:2" ht="19.5" x14ac:dyDescent="0.25">
      <c r="A3" s="16" t="s">
        <v>12</v>
      </c>
      <c r="B3" s="18"/>
    </row>
    <row r="4" spans="1:2" x14ac:dyDescent="0.25">
      <c r="A4" s="18"/>
      <c r="B4" s="18"/>
    </row>
    <row r="5" spans="1:2" x14ac:dyDescent="0.25">
      <c r="A5" s="18" t="s">
        <v>18</v>
      </c>
      <c r="B5" s="18"/>
    </row>
    <row r="6" spans="1:2" ht="15.75" thickBot="1" x14ac:dyDescent="0.3">
      <c r="A6" s="18"/>
      <c r="B6" s="18"/>
    </row>
    <row r="7" spans="1:2" ht="15.75" thickBot="1" x14ac:dyDescent="0.3">
      <c r="A7" s="19" t="s">
        <v>2</v>
      </c>
      <c r="B7" s="20" t="s">
        <v>3</v>
      </c>
    </row>
    <row r="8" spans="1:2" ht="35.25" x14ac:dyDescent="0.25">
      <c r="A8" s="21" t="s">
        <v>13</v>
      </c>
      <c r="B8" s="57"/>
    </row>
    <row r="9" spans="1:2" x14ac:dyDescent="0.25">
      <c r="A9" s="22" t="s">
        <v>4</v>
      </c>
      <c r="B9" s="58"/>
    </row>
    <row r="10" spans="1:2" ht="15.75" thickBot="1" x14ac:dyDescent="0.3">
      <c r="A10" s="22" t="s">
        <v>5</v>
      </c>
      <c r="B10" s="58"/>
    </row>
    <row r="11" spans="1:2" ht="15.75" thickBot="1" x14ac:dyDescent="0.3">
      <c r="A11" s="24" t="s">
        <v>6</v>
      </c>
      <c r="B11" s="25">
        <f>B8+B9+B10</f>
        <v>0</v>
      </c>
    </row>
    <row r="12" spans="1:2" x14ac:dyDescent="0.25">
      <c r="A12" s="55" t="s">
        <v>7</v>
      </c>
      <c r="B12" s="27">
        <f>B11*80%</f>
        <v>0</v>
      </c>
    </row>
    <row r="13" spans="1:2" ht="15.75" thickBot="1" x14ac:dyDescent="0.3">
      <c r="A13" s="23" t="s">
        <v>8</v>
      </c>
      <c r="B13" s="29">
        <f>B11*20%</f>
        <v>0</v>
      </c>
    </row>
    <row r="14" spans="1:2" x14ac:dyDescent="0.25">
      <c r="A14" s="30" t="s">
        <v>9</v>
      </c>
      <c r="B14" s="18"/>
    </row>
    <row r="15" spans="1:2" ht="15.75" thickBot="1" x14ac:dyDescent="0.3">
      <c r="A15" s="30"/>
      <c r="B15" s="18"/>
    </row>
    <row r="16" spans="1:2" ht="15.75" thickBot="1" x14ac:dyDescent="0.3">
      <c r="A16" s="24" t="s">
        <v>10</v>
      </c>
      <c r="B16" s="54" t="s">
        <v>11</v>
      </c>
    </row>
    <row r="17" spans="1:3" x14ac:dyDescent="0.25">
      <c r="A17" s="51" t="s">
        <v>29</v>
      </c>
      <c r="B17" s="65"/>
    </row>
    <row r="18" spans="1:3" x14ac:dyDescent="0.25">
      <c r="A18" s="51" t="s">
        <v>30</v>
      </c>
      <c r="B18" s="65"/>
    </row>
    <row r="19" spans="1:3" x14ac:dyDescent="0.25">
      <c r="A19" s="28" t="s">
        <v>14</v>
      </c>
      <c r="B19" s="65"/>
    </row>
    <row r="20" spans="1:3" ht="33.75" x14ac:dyDescent="0.25">
      <c r="A20" s="52" t="s">
        <v>32</v>
      </c>
      <c r="B20" s="63"/>
    </row>
    <row r="21" spans="1:3" ht="34.5" thickBot="1" x14ac:dyDescent="0.3">
      <c r="A21" s="53" t="s">
        <v>31</v>
      </c>
      <c r="B21" s="64"/>
    </row>
    <row r="22" spans="1:3" x14ac:dyDescent="0.25">
      <c r="A22" s="15"/>
      <c r="B22" s="15"/>
    </row>
    <row r="23" spans="1:3" ht="15.75" thickBot="1" x14ac:dyDescent="0.3"/>
    <row r="24" spans="1:3" ht="15.75" thickBot="1" x14ac:dyDescent="0.3">
      <c r="A24" s="38" t="s">
        <v>25</v>
      </c>
      <c r="B24" s="39" t="s">
        <v>26</v>
      </c>
      <c r="C24" s="40" t="s">
        <v>27</v>
      </c>
    </row>
    <row r="25" spans="1:3" ht="22.5" x14ac:dyDescent="0.25">
      <c r="A25" s="41" t="s">
        <v>21</v>
      </c>
      <c r="B25" s="42">
        <f>B21*130%</f>
        <v>0</v>
      </c>
      <c r="C25" s="43">
        <f>B22*130%</f>
        <v>0</v>
      </c>
    </row>
    <row r="26" spans="1:3" ht="22.5" x14ac:dyDescent="0.25">
      <c r="A26" s="44" t="s">
        <v>20</v>
      </c>
      <c r="B26" s="45">
        <f>B21*150%</f>
        <v>0</v>
      </c>
      <c r="C26" s="46">
        <f>B22*150%</f>
        <v>0</v>
      </c>
    </row>
    <row r="27" spans="1:3" x14ac:dyDescent="0.25">
      <c r="A27" s="44" t="s">
        <v>19</v>
      </c>
      <c r="B27" s="45">
        <f>B21*150%</f>
        <v>0</v>
      </c>
      <c r="C27" s="46">
        <f>B22*150%</f>
        <v>0</v>
      </c>
    </row>
    <row r="28" spans="1:3" ht="22.5" x14ac:dyDescent="0.25">
      <c r="A28" s="44" t="s">
        <v>23</v>
      </c>
      <c r="B28" s="45">
        <f>B21*130%</f>
        <v>0</v>
      </c>
      <c r="C28" s="46">
        <f>B22*130%</f>
        <v>0</v>
      </c>
    </row>
    <row r="29" spans="1:3" ht="22.5" x14ac:dyDescent="0.25">
      <c r="A29" s="44" t="s">
        <v>22</v>
      </c>
      <c r="B29" s="45">
        <f>B21*150%</f>
        <v>0</v>
      </c>
      <c r="C29" s="46">
        <f>B22*150%</f>
        <v>0</v>
      </c>
    </row>
    <row r="30" spans="1:3" ht="90.75" thickBot="1" x14ac:dyDescent="0.3">
      <c r="A30" s="47" t="s">
        <v>24</v>
      </c>
      <c r="B30" s="48">
        <f>B21*250%</f>
        <v>0</v>
      </c>
      <c r="C30" s="49">
        <f>B22*250%</f>
        <v>0</v>
      </c>
    </row>
  </sheetData>
  <sheetProtection algorithmName="SHA-512" hashValue="wgKgiplV66C7umxpIpNSNH53hYob0o3HesmxCjKU989/ulHyXbOFrjpbweVMzZmnjXGM2C1LWZyqbIX4Al18Eg==" saltValue="E3KDQQTgwXaEdt/7IJQBA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21C8-B6A9-4178-8512-BC8460B65F16}">
  <dimension ref="A1:C29"/>
  <sheetViews>
    <sheetView workbookViewId="0">
      <selection activeCell="B18" activeCellId="1" sqref="B8:B11 B18:B21"/>
    </sheetView>
  </sheetViews>
  <sheetFormatPr defaultRowHeight="15" x14ac:dyDescent="0.25"/>
  <cols>
    <col min="1" max="1" width="68.7109375" customWidth="1"/>
    <col min="2" max="2" width="24.28515625" bestFit="1" customWidth="1"/>
    <col min="3" max="3" width="23.7109375" bestFit="1" customWidth="1"/>
  </cols>
  <sheetData>
    <row r="1" spans="1:2" ht="19.5" x14ac:dyDescent="0.25">
      <c r="A1" s="16" t="s">
        <v>0</v>
      </c>
      <c r="B1" s="17"/>
    </row>
    <row r="2" spans="1:2" x14ac:dyDescent="0.25">
      <c r="A2" s="56" t="s">
        <v>36</v>
      </c>
      <c r="B2" s="17"/>
    </row>
    <row r="3" spans="1:2" ht="19.5" x14ac:dyDescent="0.25">
      <c r="A3" s="16" t="s">
        <v>33</v>
      </c>
      <c r="B3" s="17"/>
    </row>
    <row r="4" spans="1:2" x14ac:dyDescent="0.25">
      <c r="A4" s="17"/>
      <c r="B4" s="17"/>
    </row>
    <row r="5" spans="1:2" x14ac:dyDescent="0.25">
      <c r="A5" s="18" t="s">
        <v>18</v>
      </c>
      <c r="B5" s="18"/>
    </row>
    <row r="6" spans="1:2" ht="15.75" thickBot="1" x14ac:dyDescent="0.3">
      <c r="A6" s="18"/>
      <c r="B6" s="18"/>
    </row>
    <row r="7" spans="1:2" ht="15.75" thickBot="1" x14ac:dyDescent="0.3">
      <c r="A7" s="19" t="s">
        <v>2</v>
      </c>
      <c r="B7" s="20" t="s">
        <v>3</v>
      </c>
    </row>
    <row r="8" spans="1:2" ht="46.5" x14ac:dyDescent="0.25">
      <c r="A8" s="21" t="s">
        <v>15</v>
      </c>
      <c r="B8" s="57"/>
    </row>
    <row r="9" spans="1:2" x14ac:dyDescent="0.25">
      <c r="A9" s="22" t="s">
        <v>4</v>
      </c>
      <c r="B9" s="58"/>
    </row>
    <row r="10" spans="1:2" ht="15.75" thickBot="1" x14ac:dyDescent="0.3">
      <c r="A10" s="23" t="s">
        <v>5</v>
      </c>
      <c r="B10" s="59"/>
    </row>
    <row r="11" spans="1:2" ht="15.75" thickBot="1" x14ac:dyDescent="0.3">
      <c r="A11" s="51" t="s">
        <v>30</v>
      </c>
      <c r="B11" s="60"/>
    </row>
    <row r="12" spans="1:2" ht="15.75" thickBot="1" x14ac:dyDescent="0.3">
      <c r="A12" s="24" t="s">
        <v>6</v>
      </c>
      <c r="B12" s="25">
        <f>B8+B9+B10+B11</f>
        <v>0</v>
      </c>
    </row>
    <row r="13" spans="1:2" x14ac:dyDescent="0.25">
      <c r="A13" s="26" t="s">
        <v>7</v>
      </c>
      <c r="B13" s="27">
        <f>B12*80%</f>
        <v>0</v>
      </c>
    </row>
    <row r="14" spans="1:2" ht="15.75" thickBot="1" x14ac:dyDescent="0.3">
      <c r="A14" s="28" t="s">
        <v>8</v>
      </c>
      <c r="B14" s="29">
        <f>B12*20%</f>
        <v>0</v>
      </c>
    </row>
    <row r="15" spans="1:2" x14ac:dyDescent="0.25">
      <c r="A15" s="30" t="s">
        <v>9</v>
      </c>
      <c r="B15" s="18"/>
    </row>
    <row r="16" spans="1:2" ht="15.75" thickBot="1" x14ac:dyDescent="0.3">
      <c r="A16" s="30"/>
      <c r="B16" s="18"/>
    </row>
    <row r="17" spans="1:3" ht="15.75" thickBot="1" x14ac:dyDescent="0.3">
      <c r="A17" s="19" t="s">
        <v>10</v>
      </c>
      <c r="B17" s="54" t="s">
        <v>11</v>
      </c>
    </row>
    <row r="18" spans="1:3" x14ac:dyDescent="0.25">
      <c r="A18" s="50" t="s">
        <v>28</v>
      </c>
      <c r="B18" s="61"/>
    </row>
    <row r="19" spans="1:3" x14ac:dyDescent="0.25">
      <c r="A19" s="51" t="s">
        <v>29</v>
      </c>
      <c r="B19" s="62"/>
    </row>
    <row r="20" spans="1:3" ht="33.75" x14ac:dyDescent="0.25">
      <c r="A20" s="52" t="s">
        <v>32</v>
      </c>
      <c r="B20" s="63"/>
    </row>
    <row r="21" spans="1:3" ht="34.5" thickBot="1" x14ac:dyDescent="0.3">
      <c r="A21" s="53" t="s">
        <v>31</v>
      </c>
      <c r="B21" s="64"/>
    </row>
    <row r="22" spans="1:3" ht="15.75" thickBot="1" x14ac:dyDescent="0.3">
      <c r="A22" s="14"/>
      <c r="B22" s="14"/>
    </row>
    <row r="23" spans="1:3" ht="15.75" thickBot="1" x14ac:dyDescent="0.3">
      <c r="A23" s="38" t="s">
        <v>25</v>
      </c>
      <c r="B23" s="39" t="s">
        <v>26</v>
      </c>
      <c r="C23" s="40" t="s">
        <v>27</v>
      </c>
    </row>
    <row r="24" spans="1:3" ht="22.5" x14ac:dyDescent="0.25">
      <c r="A24" s="41" t="s">
        <v>21</v>
      </c>
      <c r="B24" s="42">
        <f>B20*130%</f>
        <v>0</v>
      </c>
      <c r="C24" s="43">
        <f>B21*130%</f>
        <v>0</v>
      </c>
    </row>
    <row r="25" spans="1:3" ht="22.5" x14ac:dyDescent="0.25">
      <c r="A25" s="44" t="s">
        <v>20</v>
      </c>
      <c r="B25" s="45">
        <f>B20*150%</f>
        <v>0</v>
      </c>
      <c r="C25" s="46">
        <f>B21*150%</f>
        <v>0</v>
      </c>
    </row>
    <row r="26" spans="1:3" ht="22.5" x14ac:dyDescent="0.25">
      <c r="A26" s="44" t="s">
        <v>19</v>
      </c>
      <c r="B26" s="45">
        <f>B20*150%</f>
        <v>0</v>
      </c>
      <c r="C26" s="46">
        <f>B21*150%</f>
        <v>0</v>
      </c>
    </row>
    <row r="27" spans="1:3" ht="22.5" x14ac:dyDescent="0.25">
      <c r="A27" s="44" t="s">
        <v>23</v>
      </c>
      <c r="B27" s="45">
        <f>B20*130%</f>
        <v>0</v>
      </c>
      <c r="C27" s="46">
        <f>B21*130%</f>
        <v>0</v>
      </c>
    </row>
    <row r="28" spans="1:3" ht="22.5" x14ac:dyDescent="0.25">
      <c r="A28" s="44" t="s">
        <v>22</v>
      </c>
      <c r="B28" s="45">
        <f>B20*150%</f>
        <v>0</v>
      </c>
      <c r="C28" s="46">
        <f>B21*150%</f>
        <v>0</v>
      </c>
    </row>
    <row r="29" spans="1:3" ht="102" thickBot="1" x14ac:dyDescent="0.3">
      <c r="A29" s="47" t="s">
        <v>24</v>
      </c>
      <c r="B29" s="48">
        <f>B20*250%</f>
        <v>0</v>
      </c>
      <c r="C29" s="49">
        <f>B21*250%</f>
        <v>0</v>
      </c>
    </row>
  </sheetData>
  <sheetProtection algorithmName="SHA-512" hashValue="WkCdlZSSPxcgnqxY2MCsf/x/24/Z2ZAU6zNFyulmYS4PHWEO7eeF3wJH7urIYPAhIPiiJ53OtMHvU0LUFX8F5Q==" saltValue="yru0DINzWR5WnUcKw3NMF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EC37-B572-48AB-930B-9F980A794370}">
  <dimension ref="A1:C29"/>
  <sheetViews>
    <sheetView workbookViewId="0">
      <selection activeCell="A27" sqref="A27"/>
    </sheetView>
  </sheetViews>
  <sheetFormatPr defaultRowHeight="15" x14ac:dyDescent="0.25"/>
  <cols>
    <col min="1" max="1" width="68.7109375" customWidth="1"/>
    <col min="2" max="2" width="24.28515625" bestFit="1" customWidth="1"/>
    <col min="3" max="3" width="23.7109375" bestFit="1" customWidth="1"/>
  </cols>
  <sheetData>
    <row r="1" spans="1:2" ht="19.5" x14ac:dyDescent="0.25">
      <c r="A1" s="16" t="s">
        <v>0</v>
      </c>
      <c r="B1" s="17"/>
    </row>
    <row r="2" spans="1:2" x14ac:dyDescent="0.25">
      <c r="A2" s="56" t="s">
        <v>36</v>
      </c>
      <c r="B2" s="17"/>
    </row>
    <row r="3" spans="1:2" ht="19.5" x14ac:dyDescent="0.25">
      <c r="A3" s="16" t="s">
        <v>34</v>
      </c>
      <c r="B3" s="17"/>
    </row>
    <row r="4" spans="1:2" x14ac:dyDescent="0.25">
      <c r="A4" s="17"/>
      <c r="B4" s="17"/>
    </row>
    <row r="5" spans="1:2" x14ac:dyDescent="0.25">
      <c r="A5" s="18" t="s">
        <v>18</v>
      </c>
      <c r="B5" s="18"/>
    </row>
    <row r="6" spans="1:2" ht="15.75" thickBot="1" x14ac:dyDescent="0.3">
      <c r="A6" s="18"/>
      <c r="B6" s="18"/>
    </row>
    <row r="7" spans="1:2" ht="15.75" thickBot="1" x14ac:dyDescent="0.3">
      <c r="A7" s="19" t="s">
        <v>2</v>
      </c>
      <c r="B7" s="20" t="s">
        <v>3</v>
      </c>
    </row>
    <row r="8" spans="1:2" ht="46.5" x14ac:dyDescent="0.25">
      <c r="A8" s="21" t="s">
        <v>35</v>
      </c>
      <c r="B8" s="57"/>
    </row>
    <row r="9" spans="1:2" x14ac:dyDescent="0.25">
      <c r="A9" s="22" t="s">
        <v>4</v>
      </c>
      <c r="B9" s="58"/>
    </row>
    <row r="10" spans="1:2" ht="15.75" thickBot="1" x14ac:dyDescent="0.3">
      <c r="A10" s="23" t="s">
        <v>5</v>
      </c>
      <c r="B10" s="59"/>
    </row>
    <row r="11" spans="1:2" ht="15.75" thickBot="1" x14ac:dyDescent="0.3">
      <c r="A11" s="51" t="s">
        <v>30</v>
      </c>
      <c r="B11" s="60"/>
    </row>
    <row r="12" spans="1:2" ht="15.75" thickBot="1" x14ac:dyDescent="0.3">
      <c r="A12" s="24" t="s">
        <v>6</v>
      </c>
      <c r="B12" s="25">
        <f>B8+B9+B10+B11</f>
        <v>0</v>
      </c>
    </row>
    <row r="13" spans="1:2" x14ac:dyDescent="0.25">
      <c r="A13" s="26" t="s">
        <v>7</v>
      </c>
      <c r="B13" s="27">
        <f>B12*80%</f>
        <v>0</v>
      </c>
    </row>
    <row r="14" spans="1:2" ht="15.75" thickBot="1" x14ac:dyDescent="0.3">
      <c r="A14" s="28" t="s">
        <v>8</v>
      </c>
      <c r="B14" s="29">
        <f>B12*20%</f>
        <v>0</v>
      </c>
    </row>
    <row r="15" spans="1:2" x14ac:dyDescent="0.25">
      <c r="A15" s="30" t="s">
        <v>9</v>
      </c>
      <c r="B15" s="18"/>
    </row>
    <row r="16" spans="1:2" ht="15.75" thickBot="1" x14ac:dyDescent="0.3">
      <c r="A16" s="30"/>
      <c r="B16" s="18"/>
    </row>
    <row r="17" spans="1:3" ht="15.75" thickBot="1" x14ac:dyDescent="0.3">
      <c r="A17" s="19" t="s">
        <v>10</v>
      </c>
      <c r="B17" s="54" t="s">
        <v>11</v>
      </c>
    </row>
    <row r="18" spans="1:3" x14ac:dyDescent="0.25">
      <c r="A18" s="50" t="s">
        <v>28</v>
      </c>
      <c r="B18" s="61"/>
    </row>
    <row r="19" spans="1:3" x14ac:dyDescent="0.25">
      <c r="A19" s="51" t="s">
        <v>29</v>
      </c>
      <c r="B19" s="62"/>
    </row>
    <row r="20" spans="1:3" ht="33.75" x14ac:dyDescent="0.25">
      <c r="A20" s="52" t="s">
        <v>32</v>
      </c>
      <c r="B20" s="63"/>
    </row>
    <row r="21" spans="1:3" ht="34.5" thickBot="1" x14ac:dyDescent="0.3">
      <c r="A21" s="53" t="s">
        <v>31</v>
      </c>
      <c r="B21" s="64"/>
    </row>
    <row r="22" spans="1:3" ht="15.75" thickBot="1" x14ac:dyDescent="0.3">
      <c r="A22" s="14"/>
      <c r="B22" s="14"/>
    </row>
    <row r="23" spans="1:3" ht="15.75" thickBot="1" x14ac:dyDescent="0.3">
      <c r="A23" s="38" t="s">
        <v>25</v>
      </c>
      <c r="B23" s="39" t="s">
        <v>26</v>
      </c>
      <c r="C23" s="40" t="s">
        <v>27</v>
      </c>
    </row>
    <row r="24" spans="1:3" ht="22.5" x14ac:dyDescent="0.25">
      <c r="A24" s="41" t="s">
        <v>21</v>
      </c>
      <c r="B24" s="42">
        <f>B20*130%</f>
        <v>0</v>
      </c>
      <c r="C24" s="43">
        <f>B21*130%</f>
        <v>0</v>
      </c>
    </row>
    <row r="25" spans="1:3" ht="22.5" x14ac:dyDescent="0.25">
      <c r="A25" s="44" t="s">
        <v>20</v>
      </c>
      <c r="B25" s="45">
        <f>B20*150%</f>
        <v>0</v>
      </c>
      <c r="C25" s="46">
        <f>B21*150%</f>
        <v>0</v>
      </c>
    </row>
    <row r="26" spans="1:3" ht="22.5" x14ac:dyDescent="0.25">
      <c r="A26" s="44" t="s">
        <v>19</v>
      </c>
      <c r="B26" s="45">
        <f>B20*150%</f>
        <v>0</v>
      </c>
      <c r="C26" s="46">
        <f>B21*150%</f>
        <v>0</v>
      </c>
    </row>
    <row r="27" spans="1:3" ht="22.5" x14ac:dyDescent="0.25">
      <c r="A27" s="44" t="s">
        <v>23</v>
      </c>
      <c r="B27" s="45">
        <f>B20*130%</f>
        <v>0</v>
      </c>
      <c r="C27" s="46">
        <f>B21*130%</f>
        <v>0</v>
      </c>
    </row>
    <row r="28" spans="1:3" ht="22.5" x14ac:dyDescent="0.25">
      <c r="A28" s="44" t="s">
        <v>22</v>
      </c>
      <c r="B28" s="45">
        <f>B20*150%</f>
        <v>0</v>
      </c>
      <c r="C28" s="46">
        <f>B21*150%</f>
        <v>0</v>
      </c>
    </row>
    <row r="29" spans="1:3" ht="102" thickBot="1" x14ac:dyDescent="0.3">
      <c r="A29" s="47" t="s">
        <v>24</v>
      </c>
      <c r="B29" s="48">
        <f>B20*250%</f>
        <v>0</v>
      </c>
      <c r="C29" s="49">
        <f>B21*250%</f>
        <v>0</v>
      </c>
    </row>
  </sheetData>
  <sheetProtection algorithmName="SHA-512" hashValue="ehfvm8VrOHOJp0O71P65MWr9mmejlZPq7IgxlZ0gVMvY+vL03aJBcnkdOy/BzG2n5tEWrBZZ94MhlhVYx2Uj8w==" saltValue="gSg/06NoBcnGq+Y3+h1Lt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6463D38CECEF4EB943A464E31D1127" ma:contentTypeVersion="10" ma:contentTypeDescription="Een nieuw document maken." ma:contentTypeScope="" ma:versionID="4efae4b4106134c80d8a8a01840279a5">
  <xsd:schema xmlns:xsd="http://www.w3.org/2001/XMLSchema" xmlns:xs="http://www.w3.org/2001/XMLSchema" xmlns:p="http://schemas.microsoft.com/office/2006/metadata/properties" xmlns:ns2="291b223b-3b5e-42c7-94fe-e46ed6ff49ea" xmlns:ns3="fadd06d5-038e-4d9e-a12e-7ff25f6b7821" targetNamespace="http://schemas.microsoft.com/office/2006/metadata/properties" ma:root="true" ma:fieldsID="64d0537bff9d7b2c6a5427b07d2db98c" ns2:_="" ns3:_="">
    <xsd:import namespace="291b223b-3b5e-42c7-94fe-e46ed6ff49ea"/>
    <xsd:import namespace="fadd06d5-038e-4d9e-a12e-7ff25f6b78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b223b-3b5e-42c7-94fe-e46ed6ff49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dd06d5-038e-4d9e-a12e-7ff25f6b782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20DCD7-526A-4586-A687-3BE6CE0B6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b223b-3b5e-42c7-94fe-e46ed6ff49ea"/>
    <ds:schemaRef ds:uri="fadd06d5-038e-4d9e-a12e-7ff25f6b7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8B2E56-E85E-4409-AFCF-25B599D4ED9D}">
  <ds:schemaRefs>
    <ds:schemaRef ds:uri="http://schemas.microsoft.com/sharepoint/v3/contenttype/forms"/>
  </ds:schemaRefs>
</ds:datastoreItem>
</file>

<file path=customXml/itemProps3.xml><?xml version="1.0" encoding="utf-8"?>
<ds:datastoreItem xmlns:ds="http://schemas.openxmlformats.org/officeDocument/2006/customXml" ds:itemID="{83ECAB8A-2CF6-4D64-B688-5B5C5FC2CC0C}">
  <ds:schemaRefs>
    <ds:schemaRef ds:uri="http://schemas.openxmlformats.org/package/2006/metadata/core-properties"/>
    <ds:schemaRef ds:uri="291b223b-3b5e-42c7-94fe-e46ed6ff49ea"/>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fadd06d5-038e-4d9e-a12e-7ff25f6b782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Perceel 1 Bamboe</vt:lpstr>
      <vt:lpstr>Perceel 2 De Regenboog</vt:lpstr>
      <vt:lpstr>Perceel 3 Basisschool Jeroen</vt:lpstr>
      <vt:lpstr>Perceel 4 ISW Westland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Goedendorp</dc:creator>
  <cp:keywords/>
  <dc:description/>
  <cp:lastModifiedBy>Michelle Goedendorp</cp:lastModifiedBy>
  <cp:revision/>
  <dcterms:created xsi:type="dcterms:W3CDTF">2020-02-25T10:47:49Z</dcterms:created>
  <dcterms:modified xsi:type="dcterms:W3CDTF">2020-03-17T08:53:15Z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0x010100B66463D38CECEF4EB943A464E31D1127</vt:lpwstr>
  </property>
</Properties>
</file>