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ICT\Leveranciersmanagement\Inkoop\EA\AICT-2019-10019048 Managed Netwerkdiensten Parkeergarages\0.7 Nota van Inlichtingen (NvI)\0.5 2e NVI antwoorden\"/>
    </mc:Choice>
  </mc:AlternateContent>
  <bookViews>
    <workbookView xWindow="0" yWindow="0" windowWidth="28800" windowHeight="12210" activeTab="1"/>
  </bookViews>
  <sheets>
    <sheet name="Invulinstructies" sheetId="2" r:id="rId1"/>
    <sheet name="Prijzenblad" sheetId="3" r:id="rId2"/>
  </sheets>
  <definedNames>
    <definedName name="p_or_maand_complex">#REF!</definedName>
    <definedName name="p_or_maand_eenvoudig">#REF!</definedName>
    <definedName name="p_or_maand_klein">#REF!</definedName>
    <definedName name="p_or_maand_normaal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3" l="1"/>
  <c r="G9" i="3"/>
  <c r="G8" i="3"/>
  <c r="G15" i="3"/>
  <c r="G16" i="3"/>
  <c r="G25" i="3"/>
  <c r="G34" i="3" s="1"/>
  <c r="G20" i="3" l="1"/>
  <c r="G19" i="3"/>
  <c r="G18" i="3"/>
  <c r="G17" i="3"/>
  <c r="E21" i="3"/>
  <c r="E10" i="3"/>
  <c r="G33" i="3" l="1"/>
  <c r="G32" i="3"/>
  <c r="G35" i="3" l="1"/>
</calcChain>
</file>

<file path=xl/sharedStrings.xml><?xml version="1.0" encoding="utf-8"?>
<sst xmlns="http://schemas.openxmlformats.org/spreadsheetml/2006/main" count="86" uniqueCount="76">
  <si>
    <t>HP Proliant DL380</t>
  </si>
  <si>
    <t>MS Windows server</t>
  </si>
  <si>
    <t>VMware ESXi</t>
  </si>
  <si>
    <t>HP Storageworks met 2x LTO-6 Ultrium 6250</t>
  </si>
  <si>
    <t>Hardware</t>
  </si>
  <si>
    <t>Microsoft Windows XP</t>
  </si>
  <si>
    <t>Vmware</t>
  </si>
  <si>
    <t>Ubuntu Linux (64-bit)</t>
  </si>
  <si>
    <t>MS Windows Server 2003</t>
  </si>
  <si>
    <t>MS Windows Server 2008 R2</t>
  </si>
  <si>
    <t>MS Windows XP</t>
  </si>
  <si>
    <t>Servers</t>
  </si>
  <si>
    <t>Op dit prijsformulier zijn de volgende invulinstructies van toepassing:</t>
  </si>
  <si>
    <t>De prijsopgave dient gebaseerd te zijn op het in het Beschrijvend Document met bijlagen gestelde.</t>
  </si>
  <si>
    <t>Negatieve prijzen zijn niet toegestaan.</t>
  </si>
  <si>
    <t>De prijzen zijn all-inclusive: er mogen geen additionele kosten in rekening worden gebracht.</t>
  </si>
  <si>
    <t>Totaal</t>
  </si>
  <si>
    <t xml:space="preserve"> </t>
  </si>
  <si>
    <t>Naam Inschrijver:</t>
  </si>
  <si>
    <t>Ingevuld door (naam en functie):</t>
  </si>
  <si>
    <t>Datum:</t>
  </si>
  <si>
    <t>Handtekening tekenbevoegde functionaris:</t>
  </si>
  <si>
    <t>Besturingssysteem</t>
  </si>
  <si>
    <t>MS Windows 10</t>
  </si>
  <si>
    <t>werkstation (desktop) Meldkamer</t>
  </si>
  <si>
    <t>Inschrijver dient alleen in de geelgearceerde cellen de gevraagde bedragen in te vullen.</t>
  </si>
  <si>
    <t>Alle prijsvelden dienen te worden ingevuld. Het niet volledig invullen of aanpassingen aan het Prijzenblad leidt tot ongeldigheid en dus uitsluiting.</t>
  </si>
  <si>
    <t>De opgegeven prijzen zijn in Euro's en exclusief BTW.</t>
  </si>
  <si>
    <t>De componenten met een * worden onder de tabel toegelicht.</t>
  </si>
  <si>
    <t>1) Tarifering</t>
  </si>
  <si>
    <t>3) Voor akkoord</t>
  </si>
  <si>
    <t>1a</t>
  </si>
  <si>
    <t>2a</t>
  </si>
  <si>
    <t>2b</t>
  </si>
  <si>
    <t>2c</t>
  </si>
  <si>
    <t>2d</t>
  </si>
  <si>
    <t>2e</t>
  </si>
  <si>
    <t>2f</t>
  </si>
  <si>
    <t>2g</t>
  </si>
  <si>
    <t>#</t>
  </si>
  <si>
    <t>1b*</t>
  </si>
  <si>
    <t>*</t>
  </si>
  <si>
    <t>Prijs werkstations per maand</t>
  </si>
  <si>
    <t>Prijs servers per maand</t>
  </si>
  <si>
    <t>Totale prijs operationaal beheer servers in de MER over een periode van 4 jaar</t>
  </si>
  <si>
    <t>Totale prijs operationaal beheer werkplekken in de Meldkamer en op de Parkeerlocaties over een periode van 4 jaar</t>
  </si>
  <si>
    <t>Indien een bedrag niet van toepassing is dient de Inschrijver een '0' bedrag in te vullen.</t>
  </si>
  <si>
    <t>Totaalprijs P2: Prijs operationeel beheer werkplekken en servers over 4 jaar</t>
  </si>
  <si>
    <t>Invulinstructies Formulier F-2 Prijzenblad Perceel 2</t>
  </si>
  <si>
    <t>Formulier F-2 Prijzenblad Perceel 2 - versie 1.0</t>
  </si>
  <si>
    <t>Prijs per werkstation per maand</t>
  </si>
  <si>
    <t>Prijs per server per maand</t>
  </si>
  <si>
    <t>2) Totaalprijs</t>
  </si>
  <si>
    <t>P2-1</t>
  </si>
  <si>
    <t>P2-2</t>
  </si>
  <si>
    <t>prijs P2-2. Maandbedrag operationeel beheer per server in de MER - ICT Prestatie</t>
  </si>
  <si>
    <t>Totaalprijs P2 over een periode van 4 jaar.</t>
  </si>
  <si>
    <t xml:space="preserve">werkstation (desktop) Parkeerlocatie/fietsenstalling </t>
  </si>
  <si>
    <t>aantal uur</t>
  </si>
  <si>
    <t>Uurtarief</t>
  </si>
  <si>
    <t xml:space="preserve">Uurtarief Beheerder </t>
  </si>
  <si>
    <t>aantal werkplekken</t>
  </si>
  <si>
    <t>aantal servers</t>
  </si>
  <si>
    <t>Prijs inhuur over 200 uur</t>
  </si>
  <si>
    <t>P2-3</t>
  </si>
  <si>
    <t>Prijs P2-1. Maandbedrag operationeel beheer per desktop - ICT prestatie</t>
  </si>
  <si>
    <t>2**</t>
  </si>
  <si>
    <t>3***</t>
  </si>
  <si>
    <t>**</t>
  </si>
  <si>
    <t>***</t>
  </si>
  <si>
    <t xml:space="preserve">Het aantal desktops in de parkeergarages en fietsenstallingen wordt mogelijk verdubbeld. Daarbij geldt dat dezelfde prijs per desktop per maand van toepassing is.  </t>
  </si>
  <si>
    <t>Het aantal servers in de MER kan varieren gedurende de contractperiode. De facturering vindt plaats op het daadwerkelijk aantal servers dat uin beheer is.</t>
  </si>
  <si>
    <t>prijs P2-3. Uurtarief beheerder ten behoeve van meerwerk - ICT Prestatie</t>
  </si>
  <si>
    <t>Uurtarief beheerder ten behoeve van meerwerk op basis van 200 uur</t>
  </si>
  <si>
    <t>Totale prijs inhuur beheerder ten behoeve van meerwerk op basis van 200 uur</t>
  </si>
  <si>
    <t xml:space="preserve">Het aantal uur meerwerk kan tijdens de contractperiode hoger of lager uitvallen. Het daadwerkelijk aantal uren meerwerk kan op basis van nacalculatie gefactureerd worden.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</si>
</sst>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&quot;€&quot;\ #,##0.00"/>
  </numFmts>
  <fonts count="17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0"/>
      <name val="Calibri"/>
      <family val="2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name val="Corbel"/>
      <family val="2"/>
    </font>
    <font>
      <sz val="11"/>
      <name val="Corbel"/>
      <family val="2"/>
    </font>
    <font>
      <b/>
      <sz val="18"/>
      <name val="Calibri"/>
      <family val="2"/>
      <scheme val="minor"/>
    </font>
    <font>
      <sz val="12"/>
      <color theme="1"/>
      <name val="Calibri"/>
      <family val="2"/>
    </font>
    <font>
      <b/>
      <sz val="16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6"/>
      <color theme="0"/>
      <name val="Calibri"/>
      <family val="2"/>
    </font>
    <font>
      <b/>
      <sz val="10"/>
      <name val="Arial"/>
      <family val="2"/>
    </font>
    <font>
      <b/>
      <sz val="12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3" fillId="2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73">
    <xf numFmtId="0" fontId="0" fillId="0" borderId="0" xfId="0"/>
    <xf numFmtId="0" fontId="0" fillId="6" borderId="0" xfId="0" applyFill="1" applyProtection="1"/>
    <xf numFmtId="0" fontId="0" fillId="0" borderId="0" xfId="0" applyProtection="1"/>
    <xf numFmtId="0" fontId="9" fillId="6" borderId="0" xfId="0" applyFont="1" applyFill="1" applyProtection="1"/>
    <xf numFmtId="0" fontId="9" fillId="0" borderId="0" xfId="0" applyFont="1" applyProtection="1"/>
    <xf numFmtId="0" fontId="13" fillId="6" borderId="0" xfId="0" applyFont="1" applyFill="1" applyProtection="1"/>
    <xf numFmtId="0" fontId="13" fillId="0" borderId="0" xfId="0" applyFont="1" applyProtection="1"/>
    <xf numFmtId="44" fontId="11" fillId="6" borderId="11" xfId="3" applyFont="1" applyFill="1" applyBorder="1" applyAlignment="1" applyProtection="1">
      <alignment horizontal="center"/>
    </xf>
    <xf numFmtId="0" fontId="11" fillId="6" borderId="0" xfId="2" applyFont="1" applyFill="1" applyProtection="1"/>
    <xf numFmtId="0" fontId="5" fillId="6" borderId="0" xfId="2" applyFont="1" applyFill="1" applyBorder="1" applyAlignment="1" applyProtection="1"/>
    <xf numFmtId="44" fontId="5" fillId="6" borderId="0" xfId="3" applyFont="1" applyFill="1" applyBorder="1" applyAlignment="1" applyProtection="1">
      <alignment horizontal="center"/>
    </xf>
    <xf numFmtId="0" fontId="0" fillId="6" borderId="0" xfId="0" applyFill="1" applyBorder="1" applyProtection="1"/>
    <xf numFmtId="0" fontId="15" fillId="0" borderId="16" xfId="0" applyFont="1" applyBorder="1"/>
    <xf numFmtId="0" fontId="15" fillId="0" borderId="17" xfId="0" applyFont="1" applyBorder="1"/>
    <xf numFmtId="0" fontId="15" fillId="0" borderId="18" xfId="0" applyFont="1" applyBorder="1"/>
    <xf numFmtId="0" fontId="10" fillId="7" borderId="3" xfId="2" applyFont="1" applyFill="1" applyBorder="1" applyAlignment="1" applyProtection="1">
      <alignment horizontal="left"/>
    </xf>
    <xf numFmtId="0" fontId="10" fillId="7" borderId="4" xfId="2" applyFont="1" applyFill="1" applyBorder="1" applyAlignment="1" applyProtection="1">
      <alignment horizontal="left"/>
    </xf>
    <xf numFmtId="0" fontId="10" fillId="7" borderId="7" xfId="2" applyFont="1" applyFill="1" applyBorder="1" applyAlignment="1" applyProtection="1">
      <alignment horizontal="left"/>
    </xf>
    <xf numFmtId="0" fontId="0" fillId="0" borderId="0" xfId="0" applyBorder="1" applyProtection="1"/>
    <xf numFmtId="44" fontId="11" fillId="8" borderId="1" xfId="3" applyFont="1" applyFill="1" applyBorder="1" applyAlignment="1" applyProtection="1">
      <alignment horizontal="center"/>
      <protection locked="0"/>
    </xf>
    <xf numFmtId="0" fontId="16" fillId="7" borderId="7" xfId="2" applyFont="1" applyFill="1" applyBorder="1" applyAlignment="1" applyProtection="1">
      <alignment horizontal="left"/>
    </xf>
    <xf numFmtId="0" fontId="9" fillId="6" borderId="1" xfId="0" applyFont="1" applyFill="1" applyBorder="1" applyProtection="1"/>
    <xf numFmtId="0" fontId="11" fillId="6" borderId="0" xfId="2" applyFont="1" applyFill="1" applyBorder="1" applyAlignment="1" applyProtection="1"/>
    <xf numFmtId="0" fontId="9" fillId="6" borderId="1" xfId="0" applyFont="1" applyFill="1" applyBorder="1" applyAlignment="1" applyProtection="1">
      <alignment vertical="center"/>
    </xf>
    <xf numFmtId="0" fontId="11" fillId="6" borderId="1" xfId="2" applyFont="1" applyFill="1" applyBorder="1" applyAlignment="1" applyProtection="1">
      <alignment vertical="center"/>
    </xf>
    <xf numFmtId="0" fontId="0" fillId="0" borderId="0" xfId="0" applyProtection="1">
      <protection locked="0"/>
    </xf>
    <xf numFmtId="0" fontId="9" fillId="6" borderId="0" xfId="0" applyFont="1" applyFill="1" applyProtection="1">
      <protection locked="0"/>
    </xf>
    <xf numFmtId="0" fontId="9" fillId="0" borderId="0" xfId="0" applyFont="1" applyProtection="1">
      <protection locked="0"/>
    </xf>
    <xf numFmtId="44" fontId="12" fillId="5" borderId="6" xfId="3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</xf>
    <xf numFmtId="0" fontId="0" fillId="6" borderId="1" xfId="0" applyFont="1" applyFill="1" applyBorder="1" applyAlignment="1" applyProtection="1">
      <alignment horizontal="left"/>
    </xf>
    <xf numFmtId="0" fontId="2" fillId="4" borderId="1" xfId="0" applyFont="1" applyFill="1" applyBorder="1" applyAlignment="1" applyProtection="1">
      <alignment vertical="top"/>
    </xf>
    <xf numFmtId="0" fontId="0" fillId="3" borderId="1" xfId="0" applyFill="1" applyBorder="1" applyProtection="1"/>
    <xf numFmtId="0" fontId="2" fillId="6" borderId="0" xfId="0" applyFont="1" applyFill="1" applyBorder="1" applyProtection="1"/>
    <xf numFmtId="164" fontId="4" fillId="6" borderId="0" xfId="1" applyNumberFormat="1" applyFont="1" applyFill="1" applyBorder="1" applyProtection="1"/>
    <xf numFmtId="0" fontId="2" fillId="4" borderId="1" xfId="0" applyFont="1" applyFill="1" applyBorder="1" applyProtection="1"/>
    <xf numFmtId="0" fontId="2" fillId="0" borderId="0" xfId="0" applyFont="1" applyProtection="1"/>
    <xf numFmtId="0" fontId="2" fillId="6" borderId="0" xfId="0" applyFont="1" applyFill="1" applyProtection="1"/>
    <xf numFmtId="0" fontId="6" fillId="0" borderId="0" xfId="0" applyFont="1" applyProtection="1"/>
    <xf numFmtId="0" fontId="7" fillId="0" borderId="0" xfId="0" applyFont="1" applyAlignment="1" applyProtection="1">
      <alignment vertical="center"/>
    </xf>
    <xf numFmtId="0" fontId="0" fillId="3" borderId="2" xfId="0" applyFill="1" applyBorder="1" applyProtection="1"/>
    <xf numFmtId="0" fontId="1" fillId="3" borderId="1" xfId="0" applyFont="1" applyFill="1" applyBorder="1" applyAlignment="1" applyProtection="1">
      <alignment horizontal="left" vertical="top" wrapText="1"/>
    </xf>
    <xf numFmtId="0" fontId="0" fillId="3" borderId="1" xfId="0" applyFill="1" applyBorder="1" applyAlignment="1" applyProtection="1">
      <alignment horizontal="left" vertical="top"/>
    </xf>
    <xf numFmtId="164" fontId="2" fillId="5" borderId="5" xfId="0" applyNumberFormat="1" applyFont="1" applyFill="1" applyBorder="1" applyProtection="1">
      <protection locked="0"/>
    </xf>
    <xf numFmtId="0" fontId="11" fillId="6" borderId="0" xfId="2" applyFont="1" applyFill="1" applyBorder="1" applyAlignment="1" applyProtection="1"/>
    <xf numFmtId="0" fontId="9" fillId="0" borderId="0" xfId="0" applyFont="1" applyAlignment="1" applyProtection="1"/>
    <xf numFmtId="0" fontId="9" fillId="6" borderId="0" xfId="0" applyFont="1" applyFill="1" applyAlignment="1" applyProtection="1"/>
    <xf numFmtId="0" fontId="9" fillId="0" borderId="0" xfId="0" applyFont="1" applyAlignment="1" applyProtection="1">
      <alignment horizontal="center"/>
    </xf>
    <xf numFmtId="0" fontId="8" fillId="5" borderId="10" xfId="2" applyFont="1" applyFill="1" applyBorder="1" applyAlignment="1" applyProtection="1">
      <alignment horizontal="center"/>
    </xf>
    <xf numFmtId="0" fontId="0" fillId="0" borderId="4" xfId="0" applyBorder="1" applyAlignment="1" applyProtection="1"/>
    <xf numFmtId="0" fontId="0" fillId="0" borderId="5" xfId="0" applyBorder="1" applyAlignment="1" applyProtection="1"/>
    <xf numFmtId="0" fontId="0" fillId="0" borderId="0" xfId="0" applyAlignment="1" applyProtection="1"/>
    <xf numFmtId="0" fontId="11" fillId="0" borderId="10" xfId="2" applyFont="1" applyBorder="1" applyAlignment="1" applyProtection="1">
      <alignment horizontal="left" vertical="center"/>
    </xf>
    <xf numFmtId="0" fontId="0" fillId="0" borderId="4" xfId="0" applyBorder="1" applyAlignment="1" applyProtection="1">
      <alignment horizontal="left" vertical="center"/>
    </xf>
    <xf numFmtId="0" fontId="0" fillId="0" borderId="5" xfId="0" applyBorder="1" applyAlignment="1" applyProtection="1">
      <alignment vertical="center"/>
    </xf>
    <xf numFmtId="0" fontId="12" fillId="0" borderId="8" xfId="2" applyFont="1" applyBorder="1" applyAlignment="1" applyProtection="1">
      <alignment horizontal="left"/>
    </xf>
    <xf numFmtId="0" fontId="0" fillId="0" borderId="8" xfId="0" applyBorder="1" applyAlignment="1" applyProtection="1">
      <alignment horizontal="left"/>
    </xf>
    <xf numFmtId="0" fontId="0" fillId="0" borderId="9" xfId="0" applyBorder="1" applyAlignment="1" applyProtection="1">
      <alignment horizontal="left"/>
    </xf>
    <xf numFmtId="0" fontId="14" fillId="7" borderId="3" xfId="0" applyFont="1" applyFill="1" applyBorder="1" applyAlignment="1" applyProtection="1">
      <alignment horizontal="left"/>
    </xf>
    <xf numFmtId="0" fontId="0" fillId="0" borderId="4" xfId="0" applyBorder="1" applyAlignment="1" applyProtection="1">
      <alignment horizontal="left"/>
    </xf>
    <xf numFmtId="0" fontId="0" fillId="0" borderId="7" xfId="0" applyBorder="1" applyAlignment="1" applyProtection="1">
      <alignment horizontal="left"/>
    </xf>
    <xf numFmtId="0" fontId="0" fillId="3" borderId="10" xfId="0" applyFont="1" applyFill="1" applyBorder="1" applyAlignment="1" applyProtection="1"/>
    <xf numFmtId="0" fontId="2" fillId="3" borderId="1" xfId="0" applyFont="1" applyFill="1" applyBorder="1" applyProtection="1"/>
    <xf numFmtId="0" fontId="0" fillId="0" borderId="1" xfId="0" applyBorder="1" applyAlignment="1" applyProtection="1">
      <alignment horizontal="left"/>
    </xf>
    <xf numFmtId="164" fontId="12" fillId="5" borderId="6" xfId="3" applyNumberFormat="1" applyFont="1" applyFill="1" applyBorder="1" applyAlignment="1" applyProtection="1">
      <alignment horizontal="right"/>
      <protection locked="0"/>
    </xf>
    <xf numFmtId="164" fontId="13" fillId="5" borderId="1" xfId="0" applyNumberFormat="1" applyFont="1" applyFill="1" applyBorder="1" applyProtection="1">
      <protection locked="0"/>
    </xf>
    <xf numFmtId="0" fontId="0" fillId="3" borderId="5" xfId="0" applyFill="1" applyBorder="1" applyAlignment="1" applyProtection="1"/>
    <xf numFmtId="0" fontId="0" fillId="8" borderId="14" xfId="0" applyFill="1" applyBorder="1"/>
    <xf numFmtId="0" fontId="0" fillId="8" borderId="15" xfId="0" applyFill="1" applyBorder="1"/>
    <xf numFmtId="0" fontId="0" fillId="8" borderId="0" xfId="0" applyFill="1" applyBorder="1"/>
    <xf numFmtId="0" fontId="0" fillId="8" borderId="11" xfId="0" applyFill="1" applyBorder="1"/>
    <xf numFmtId="0" fontId="0" fillId="8" borderId="12" xfId="0" applyFill="1" applyBorder="1"/>
    <xf numFmtId="0" fontId="0" fillId="8" borderId="13" xfId="0" applyFill="1" applyBorder="1"/>
  </cellXfs>
  <cellStyles count="4">
    <cellStyle name="60% - Accent1" xfId="1" builtinId="32"/>
    <cellStyle name="Standaard" xfId="0" builtinId="0"/>
    <cellStyle name="Standaard 2" xfId="2"/>
    <cellStyle name="Valuta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4"/>
  <sheetViews>
    <sheetView workbookViewId="0">
      <selection activeCell="B3" sqref="B3"/>
    </sheetView>
  </sheetViews>
  <sheetFormatPr defaultRowHeight="15" x14ac:dyDescent="0.25"/>
  <cols>
    <col min="1" max="1" width="5.7109375" customWidth="1"/>
    <col min="2" max="2" width="131.7109375" customWidth="1"/>
    <col min="3" max="3" width="13.42578125" customWidth="1"/>
    <col min="4" max="5" width="15.7109375" customWidth="1"/>
    <col min="6" max="6" width="14.85546875" customWidth="1"/>
    <col min="7" max="7" width="13.140625" customWidth="1"/>
    <col min="8" max="8" width="13.42578125" customWidth="1"/>
    <col min="9" max="10" width="15.7109375" customWidth="1"/>
    <col min="257" max="257" width="2.7109375" customWidth="1"/>
    <col min="258" max="258" width="192.140625" customWidth="1"/>
    <col min="259" max="259" width="13.42578125" customWidth="1"/>
    <col min="260" max="261" width="15.7109375" customWidth="1"/>
    <col min="262" max="262" width="14.85546875" customWidth="1"/>
    <col min="263" max="263" width="13.140625" customWidth="1"/>
    <col min="264" max="264" width="13.42578125" customWidth="1"/>
    <col min="265" max="266" width="15.7109375" customWidth="1"/>
    <col min="513" max="513" width="2.7109375" customWidth="1"/>
    <col min="514" max="514" width="192.140625" customWidth="1"/>
    <col min="515" max="515" width="13.42578125" customWidth="1"/>
    <col min="516" max="517" width="15.7109375" customWidth="1"/>
    <col min="518" max="518" width="14.85546875" customWidth="1"/>
    <col min="519" max="519" width="13.140625" customWidth="1"/>
    <col min="520" max="520" width="13.42578125" customWidth="1"/>
    <col min="521" max="522" width="15.7109375" customWidth="1"/>
    <col min="769" max="769" width="2.7109375" customWidth="1"/>
    <col min="770" max="770" width="192.140625" customWidth="1"/>
    <col min="771" max="771" width="13.42578125" customWidth="1"/>
    <col min="772" max="773" width="15.7109375" customWidth="1"/>
    <col min="774" max="774" width="14.85546875" customWidth="1"/>
    <col min="775" max="775" width="13.140625" customWidth="1"/>
    <col min="776" max="776" width="13.42578125" customWidth="1"/>
    <col min="777" max="778" width="15.7109375" customWidth="1"/>
    <col min="1025" max="1025" width="2.7109375" customWidth="1"/>
    <col min="1026" max="1026" width="192.140625" customWidth="1"/>
    <col min="1027" max="1027" width="13.42578125" customWidth="1"/>
    <col min="1028" max="1029" width="15.7109375" customWidth="1"/>
    <col min="1030" max="1030" width="14.85546875" customWidth="1"/>
    <col min="1031" max="1031" width="13.140625" customWidth="1"/>
    <col min="1032" max="1032" width="13.42578125" customWidth="1"/>
    <col min="1033" max="1034" width="15.7109375" customWidth="1"/>
    <col min="1281" max="1281" width="2.7109375" customWidth="1"/>
    <col min="1282" max="1282" width="192.140625" customWidth="1"/>
    <col min="1283" max="1283" width="13.42578125" customWidth="1"/>
    <col min="1284" max="1285" width="15.7109375" customWidth="1"/>
    <col min="1286" max="1286" width="14.85546875" customWidth="1"/>
    <col min="1287" max="1287" width="13.140625" customWidth="1"/>
    <col min="1288" max="1288" width="13.42578125" customWidth="1"/>
    <col min="1289" max="1290" width="15.7109375" customWidth="1"/>
    <col min="1537" max="1537" width="2.7109375" customWidth="1"/>
    <col min="1538" max="1538" width="192.140625" customWidth="1"/>
    <col min="1539" max="1539" width="13.42578125" customWidth="1"/>
    <col min="1540" max="1541" width="15.7109375" customWidth="1"/>
    <col min="1542" max="1542" width="14.85546875" customWidth="1"/>
    <col min="1543" max="1543" width="13.140625" customWidth="1"/>
    <col min="1544" max="1544" width="13.42578125" customWidth="1"/>
    <col min="1545" max="1546" width="15.7109375" customWidth="1"/>
    <col min="1793" max="1793" width="2.7109375" customWidth="1"/>
    <col min="1794" max="1794" width="192.140625" customWidth="1"/>
    <col min="1795" max="1795" width="13.42578125" customWidth="1"/>
    <col min="1796" max="1797" width="15.7109375" customWidth="1"/>
    <col min="1798" max="1798" width="14.85546875" customWidth="1"/>
    <col min="1799" max="1799" width="13.140625" customWidth="1"/>
    <col min="1800" max="1800" width="13.42578125" customWidth="1"/>
    <col min="1801" max="1802" width="15.7109375" customWidth="1"/>
    <col min="2049" max="2049" width="2.7109375" customWidth="1"/>
    <col min="2050" max="2050" width="192.140625" customWidth="1"/>
    <col min="2051" max="2051" width="13.42578125" customWidth="1"/>
    <col min="2052" max="2053" width="15.7109375" customWidth="1"/>
    <col min="2054" max="2054" width="14.85546875" customWidth="1"/>
    <col min="2055" max="2055" width="13.140625" customWidth="1"/>
    <col min="2056" max="2056" width="13.42578125" customWidth="1"/>
    <col min="2057" max="2058" width="15.7109375" customWidth="1"/>
    <col min="2305" max="2305" width="2.7109375" customWidth="1"/>
    <col min="2306" max="2306" width="192.140625" customWidth="1"/>
    <col min="2307" max="2307" width="13.42578125" customWidth="1"/>
    <col min="2308" max="2309" width="15.7109375" customWidth="1"/>
    <col min="2310" max="2310" width="14.85546875" customWidth="1"/>
    <col min="2311" max="2311" width="13.140625" customWidth="1"/>
    <col min="2312" max="2312" width="13.42578125" customWidth="1"/>
    <col min="2313" max="2314" width="15.7109375" customWidth="1"/>
    <col min="2561" max="2561" width="2.7109375" customWidth="1"/>
    <col min="2562" max="2562" width="192.140625" customWidth="1"/>
    <col min="2563" max="2563" width="13.42578125" customWidth="1"/>
    <col min="2564" max="2565" width="15.7109375" customWidth="1"/>
    <col min="2566" max="2566" width="14.85546875" customWidth="1"/>
    <col min="2567" max="2567" width="13.140625" customWidth="1"/>
    <col min="2568" max="2568" width="13.42578125" customWidth="1"/>
    <col min="2569" max="2570" width="15.7109375" customWidth="1"/>
    <col min="2817" max="2817" width="2.7109375" customWidth="1"/>
    <col min="2818" max="2818" width="192.140625" customWidth="1"/>
    <col min="2819" max="2819" width="13.42578125" customWidth="1"/>
    <col min="2820" max="2821" width="15.7109375" customWidth="1"/>
    <col min="2822" max="2822" width="14.85546875" customWidth="1"/>
    <col min="2823" max="2823" width="13.140625" customWidth="1"/>
    <col min="2824" max="2824" width="13.42578125" customWidth="1"/>
    <col min="2825" max="2826" width="15.7109375" customWidth="1"/>
    <col min="3073" max="3073" width="2.7109375" customWidth="1"/>
    <col min="3074" max="3074" width="192.140625" customWidth="1"/>
    <col min="3075" max="3075" width="13.42578125" customWidth="1"/>
    <col min="3076" max="3077" width="15.7109375" customWidth="1"/>
    <col min="3078" max="3078" width="14.85546875" customWidth="1"/>
    <col min="3079" max="3079" width="13.140625" customWidth="1"/>
    <col min="3080" max="3080" width="13.42578125" customWidth="1"/>
    <col min="3081" max="3082" width="15.7109375" customWidth="1"/>
    <col min="3329" max="3329" width="2.7109375" customWidth="1"/>
    <col min="3330" max="3330" width="192.140625" customWidth="1"/>
    <col min="3331" max="3331" width="13.42578125" customWidth="1"/>
    <col min="3332" max="3333" width="15.7109375" customWidth="1"/>
    <col min="3334" max="3334" width="14.85546875" customWidth="1"/>
    <col min="3335" max="3335" width="13.140625" customWidth="1"/>
    <col min="3336" max="3336" width="13.42578125" customWidth="1"/>
    <col min="3337" max="3338" width="15.7109375" customWidth="1"/>
    <col min="3585" max="3585" width="2.7109375" customWidth="1"/>
    <col min="3586" max="3586" width="192.140625" customWidth="1"/>
    <col min="3587" max="3587" width="13.42578125" customWidth="1"/>
    <col min="3588" max="3589" width="15.7109375" customWidth="1"/>
    <col min="3590" max="3590" width="14.85546875" customWidth="1"/>
    <col min="3591" max="3591" width="13.140625" customWidth="1"/>
    <col min="3592" max="3592" width="13.42578125" customWidth="1"/>
    <col min="3593" max="3594" width="15.7109375" customWidth="1"/>
    <col min="3841" max="3841" width="2.7109375" customWidth="1"/>
    <col min="3842" max="3842" width="192.140625" customWidth="1"/>
    <col min="3843" max="3843" width="13.42578125" customWidth="1"/>
    <col min="3844" max="3845" width="15.7109375" customWidth="1"/>
    <col min="3846" max="3846" width="14.85546875" customWidth="1"/>
    <col min="3847" max="3847" width="13.140625" customWidth="1"/>
    <col min="3848" max="3848" width="13.42578125" customWidth="1"/>
    <col min="3849" max="3850" width="15.7109375" customWidth="1"/>
    <col min="4097" max="4097" width="2.7109375" customWidth="1"/>
    <col min="4098" max="4098" width="192.140625" customWidth="1"/>
    <col min="4099" max="4099" width="13.42578125" customWidth="1"/>
    <col min="4100" max="4101" width="15.7109375" customWidth="1"/>
    <col min="4102" max="4102" width="14.85546875" customWidth="1"/>
    <col min="4103" max="4103" width="13.140625" customWidth="1"/>
    <col min="4104" max="4104" width="13.42578125" customWidth="1"/>
    <col min="4105" max="4106" width="15.7109375" customWidth="1"/>
    <col min="4353" max="4353" width="2.7109375" customWidth="1"/>
    <col min="4354" max="4354" width="192.140625" customWidth="1"/>
    <col min="4355" max="4355" width="13.42578125" customWidth="1"/>
    <col min="4356" max="4357" width="15.7109375" customWidth="1"/>
    <col min="4358" max="4358" width="14.85546875" customWidth="1"/>
    <col min="4359" max="4359" width="13.140625" customWidth="1"/>
    <col min="4360" max="4360" width="13.42578125" customWidth="1"/>
    <col min="4361" max="4362" width="15.7109375" customWidth="1"/>
    <col min="4609" max="4609" width="2.7109375" customWidth="1"/>
    <col min="4610" max="4610" width="192.140625" customWidth="1"/>
    <col min="4611" max="4611" width="13.42578125" customWidth="1"/>
    <col min="4612" max="4613" width="15.7109375" customWidth="1"/>
    <col min="4614" max="4614" width="14.85546875" customWidth="1"/>
    <col min="4615" max="4615" width="13.140625" customWidth="1"/>
    <col min="4616" max="4616" width="13.42578125" customWidth="1"/>
    <col min="4617" max="4618" width="15.7109375" customWidth="1"/>
    <col min="4865" max="4865" width="2.7109375" customWidth="1"/>
    <col min="4866" max="4866" width="192.140625" customWidth="1"/>
    <col min="4867" max="4867" width="13.42578125" customWidth="1"/>
    <col min="4868" max="4869" width="15.7109375" customWidth="1"/>
    <col min="4870" max="4870" width="14.85546875" customWidth="1"/>
    <col min="4871" max="4871" width="13.140625" customWidth="1"/>
    <col min="4872" max="4872" width="13.42578125" customWidth="1"/>
    <col min="4873" max="4874" width="15.7109375" customWidth="1"/>
    <col min="5121" max="5121" width="2.7109375" customWidth="1"/>
    <col min="5122" max="5122" width="192.140625" customWidth="1"/>
    <col min="5123" max="5123" width="13.42578125" customWidth="1"/>
    <col min="5124" max="5125" width="15.7109375" customWidth="1"/>
    <col min="5126" max="5126" width="14.85546875" customWidth="1"/>
    <col min="5127" max="5127" width="13.140625" customWidth="1"/>
    <col min="5128" max="5128" width="13.42578125" customWidth="1"/>
    <col min="5129" max="5130" width="15.7109375" customWidth="1"/>
    <col min="5377" max="5377" width="2.7109375" customWidth="1"/>
    <col min="5378" max="5378" width="192.140625" customWidth="1"/>
    <col min="5379" max="5379" width="13.42578125" customWidth="1"/>
    <col min="5380" max="5381" width="15.7109375" customWidth="1"/>
    <col min="5382" max="5382" width="14.85546875" customWidth="1"/>
    <col min="5383" max="5383" width="13.140625" customWidth="1"/>
    <col min="5384" max="5384" width="13.42578125" customWidth="1"/>
    <col min="5385" max="5386" width="15.7109375" customWidth="1"/>
    <col min="5633" max="5633" width="2.7109375" customWidth="1"/>
    <col min="5634" max="5634" width="192.140625" customWidth="1"/>
    <col min="5635" max="5635" width="13.42578125" customWidth="1"/>
    <col min="5636" max="5637" width="15.7109375" customWidth="1"/>
    <col min="5638" max="5638" width="14.85546875" customWidth="1"/>
    <col min="5639" max="5639" width="13.140625" customWidth="1"/>
    <col min="5640" max="5640" width="13.42578125" customWidth="1"/>
    <col min="5641" max="5642" width="15.7109375" customWidth="1"/>
    <col min="5889" max="5889" width="2.7109375" customWidth="1"/>
    <col min="5890" max="5890" width="192.140625" customWidth="1"/>
    <col min="5891" max="5891" width="13.42578125" customWidth="1"/>
    <col min="5892" max="5893" width="15.7109375" customWidth="1"/>
    <col min="5894" max="5894" width="14.85546875" customWidth="1"/>
    <col min="5895" max="5895" width="13.140625" customWidth="1"/>
    <col min="5896" max="5896" width="13.42578125" customWidth="1"/>
    <col min="5897" max="5898" width="15.7109375" customWidth="1"/>
    <col min="6145" max="6145" width="2.7109375" customWidth="1"/>
    <col min="6146" max="6146" width="192.140625" customWidth="1"/>
    <col min="6147" max="6147" width="13.42578125" customWidth="1"/>
    <col min="6148" max="6149" width="15.7109375" customWidth="1"/>
    <col min="6150" max="6150" width="14.85546875" customWidth="1"/>
    <col min="6151" max="6151" width="13.140625" customWidth="1"/>
    <col min="6152" max="6152" width="13.42578125" customWidth="1"/>
    <col min="6153" max="6154" width="15.7109375" customWidth="1"/>
    <col min="6401" max="6401" width="2.7109375" customWidth="1"/>
    <col min="6402" max="6402" width="192.140625" customWidth="1"/>
    <col min="6403" max="6403" width="13.42578125" customWidth="1"/>
    <col min="6404" max="6405" width="15.7109375" customWidth="1"/>
    <col min="6406" max="6406" width="14.85546875" customWidth="1"/>
    <col min="6407" max="6407" width="13.140625" customWidth="1"/>
    <col min="6408" max="6408" width="13.42578125" customWidth="1"/>
    <col min="6409" max="6410" width="15.7109375" customWidth="1"/>
    <col min="6657" max="6657" width="2.7109375" customWidth="1"/>
    <col min="6658" max="6658" width="192.140625" customWidth="1"/>
    <col min="6659" max="6659" width="13.42578125" customWidth="1"/>
    <col min="6660" max="6661" width="15.7109375" customWidth="1"/>
    <col min="6662" max="6662" width="14.85546875" customWidth="1"/>
    <col min="6663" max="6663" width="13.140625" customWidth="1"/>
    <col min="6664" max="6664" width="13.42578125" customWidth="1"/>
    <col min="6665" max="6666" width="15.7109375" customWidth="1"/>
    <col min="6913" max="6913" width="2.7109375" customWidth="1"/>
    <col min="6914" max="6914" width="192.140625" customWidth="1"/>
    <col min="6915" max="6915" width="13.42578125" customWidth="1"/>
    <col min="6916" max="6917" width="15.7109375" customWidth="1"/>
    <col min="6918" max="6918" width="14.85546875" customWidth="1"/>
    <col min="6919" max="6919" width="13.140625" customWidth="1"/>
    <col min="6920" max="6920" width="13.42578125" customWidth="1"/>
    <col min="6921" max="6922" width="15.7109375" customWidth="1"/>
    <col min="7169" max="7169" width="2.7109375" customWidth="1"/>
    <col min="7170" max="7170" width="192.140625" customWidth="1"/>
    <col min="7171" max="7171" width="13.42578125" customWidth="1"/>
    <col min="7172" max="7173" width="15.7109375" customWidth="1"/>
    <col min="7174" max="7174" width="14.85546875" customWidth="1"/>
    <col min="7175" max="7175" width="13.140625" customWidth="1"/>
    <col min="7176" max="7176" width="13.42578125" customWidth="1"/>
    <col min="7177" max="7178" width="15.7109375" customWidth="1"/>
    <col min="7425" max="7425" width="2.7109375" customWidth="1"/>
    <col min="7426" max="7426" width="192.140625" customWidth="1"/>
    <col min="7427" max="7427" width="13.42578125" customWidth="1"/>
    <col min="7428" max="7429" width="15.7109375" customWidth="1"/>
    <col min="7430" max="7430" width="14.85546875" customWidth="1"/>
    <col min="7431" max="7431" width="13.140625" customWidth="1"/>
    <col min="7432" max="7432" width="13.42578125" customWidth="1"/>
    <col min="7433" max="7434" width="15.7109375" customWidth="1"/>
    <col min="7681" max="7681" width="2.7109375" customWidth="1"/>
    <col min="7682" max="7682" width="192.140625" customWidth="1"/>
    <col min="7683" max="7683" width="13.42578125" customWidth="1"/>
    <col min="7684" max="7685" width="15.7109375" customWidth="1"/>
    <col min="7686" max="7686" width="14.85546875" customWidth="1"/>
    <col min="7687" max="7687" width="13.140625" customWidth="1"/>
    <col min="7688" max="7688" width="13.42578125" customWidth="1"/>
    <col min="7689" max="7690" width="15.7109375" customWidth="1"/>
    <col min="7937" max="7937" width="2.7109375" customWidth="1"/>
    <col min="7938" max="7938" width="192.140625" customWidth="1"/>
    <col min="7939" max="7939" width="13.42578125" customWidth="1"/>
    <col min="7940" max="7941" width="15.7109375" customWidth="1"/>
    <col min="7942" max="7942" width="14.85546875" customWidth="1"/>
    <col min="7943" max="7943" width="13.140625" customWidth="1"/>
    <col min="7944" max="7944" width="13.42578125" customWidth="1"/>
    <col min="7945" max="7946" width="15.7109375" customWidth="1"/>
    <col min="8193" max="8193" width="2.7109375" customWidth="1"/>
    <col min="8194" max="8194" width="192.140625" customWidth="1"/>
    <col min="8195" max="8195" width="13.42578125" customWidth="1"/>
    <col min="8196" max="8197" width="15.7109375" customWidth="1"/>
    <col min="8198" max="8198" width="14.85546875" customWidth="1"/>
    <col min="8199" max="8199" width="13.140625" customWidth="1"/>
    <col min="8200" max="8200" width="13.42578125" customWidth="1"/>
    <col min="8201" max="8202" width="15.7109375" customWidth="1"/>
    <col min="8449" max="8449" width="2.7109375" customWidth="1"/>
    <col min="8450" max="8450" width="192.140625" customWidth="1"/>
    <col min="8451" max="8451" width="13.42578125" customWidth="1"/>
    <col min="8452" max="8453" width="15.7109375" customWidth="1"/>
    <col min="8454" max="8454" width="14.85546875" customWidth="1"/>
    <col min="8455" max="8455" width="13.140625" customWidth="1"/>
    <col min="8456" max="8456" width="13.42578125" customWidth="1"/>
    <col min="8457" max="8458" width="15.7109375" customWidth="1"/>
    <col min="8705" max="8705" width="2.7109375" customWidth="1"/>
    <col min="8706" max="8706" width="192.140625" customWidth="1"/>
    <col min="8707" max="8707" width="13.42578125" customWidth="1"/>
    <col min="8708" max="8709" width="15.7109375" customWidth="1"/>
    <col min="8710" max="8710" width="14.85546875" customWidth="1"/>
    <col min="8711" max="8711" width="13.140625" customWidth="1"/>
    <col min="8712" max="8712" width="13.42578125" customWidth="1"/>
    <col min="8713" max="8714" width="15.7109375" customWidth="1"/>
    <col min="8961" max="8961" width="2.7109375" customWidth="1"/>
    <col min="8962" max="8962" width="192.140625" customWidth="1"/>
    <col min="8963" max="8963" width="13.42578125" customWidth="1"/>
    <col min="8964" max="8965" width="15.7109375" customWidth="1"/>
    <col min="8966" max="8966" width="14.85546875" customWidth="1"/>
    <col min="8967" max="8967" width="13.140625" customWidth="1"/>
    <col min="8968" max="8968" width="13.42578125" customWidth="1"/>
    <col min="8969" max="8970" width="15.7109375" customWidth="1"/>
    <col min="9217" max="9217" width="2.7109375" customWidth="1"/>
    <col min="9218" max="9218" width="192.140625" customWidth="1"/>
    <col min="9219" max="9219" width="13.42578125" customWidth="1"/>
    <col min="9220" max="9221" width="15.7109375" customWidth="1"/>
    <col min="9222" max="9222" width="14.85546875" customWidth="1"/>
    <col min="9223" max="9223" width="13.140625" customWidth="1"/>
    <col min="9224" max="9224" width="13.42578125" customWidth="1"/>
    <col min="9225" max="9226" width="15.7109375" customWidth="1"/>
    <col min="9473" max="9473" width="2.7109375" customWidth="1"/>
    <col min="9474" max="9474" width="192.140625" customWidth="1"/>
    <col min="9475" max="9475" width="13.42578125" customWidth="1"/>
    <col min="9476" max="9477" width="15.7109375" customWidth="1"/>
    <col min="9478" max="9478" width="14.85546875" customWidth="1"/>
    <col min="9479" max="9479" width="13.140625" customWidth="1"/>
    <col min="9480" max="9480" width="13.42578125" customWidth="1"/>
    <col min="9481" max="9482" width="15.7109375" customWidth="1"/>
    <col min="9729" max="9729" width="2.7109375" customWidth="1"/>
    <col min="9730" max="9730" width="192.140625" customWidth="1"/>
    <col min="9731" max="9731" width="13.42578125" customWidth="1"/>
    <col min="9732" max="9733" width="15.7109375" customWidth="1"/>
    <col min="9734" max="9734" width="14.85546875" customWidth="1"/>
    <col min="9735" max="9735" width="13.140625" customWidth="1"/>
    <col min="9736" max="9736" width="13.42578125" customWidth="1"/>
    <col min="9737" max="9738" width="15.7109375" customWidth="1"/>
    <col min="9985" max="9985" width="2.7109375" customWidth="1"/>
    <col min="9986" max="9986" width="192.140625" customWidth="1"/>
    <col min="9987" max="9987" width="13.42578125" customWidth="1"/>
    <col min="9988" max="9989" width="15.7109375" customWidth="1"/>
    <col min="9990" max="9990" width="14.85546875" customWidth="1"/>
    <col min="9991" max="9991" width="13.140625" customWidth="1"/>
    <col min="9992" max="9992" width="13.42578125" customWidth="1"/>
    <col min="9993" max="9994" width="15.7109375" customWidth="1"/>
    <col min="10241" max="10241" width="2.7109375" customWidth="1"/>
    <col min="10242" max="10242" width="192.140625" customWidth="1"/>
    <col min="10243" max="10243" width="13.42578125" customWidth="1"/>
    <col min="10244" max="10245" width="15.7109375" customWidth="1"/>
    <col min="10246" max="10246" width="14.85546875" customWidth="1"/>
    <col min="10247" max="10247" width="13.140625" customWidth="1"/>
    <col min="10248" max="10248" width="13.42578125" customWidth="1"/>
    <col min="10249" max="10250" width="15.7109375" customWidth="1"/>
    <col min="10497" max="10497" width="2.7109375" customWidth="1"/>
    <col min="10498" max="10498" width="192.140625" customWidth="1"/>
    <col min="10499" max="10499" width="13.42578125" customWidth="1"/>
    <col min="10500" max="10501" width="15.7109375" customWidth="1"/>
    <col min="10502" max="10502" width="14.85546875" customWidth="1"/>
    <col min="10503" max="10503" width="13.140625" customWidth="1"/>
    <col min="10504" max="10504" width="13.42578125" customWidth="1"/>
    <col min="10505" max="10506" width="15.7109375" customWidth="1"/>
    <col min="10753" max="10753" width="2.7109375" customWidth="1"/>
    <col min="10754" max="10754" width="192.140625" customWidth="1"/>
    <col min="10755" max="10755" width="13.42578125" customWidth="1"/>
    <col min="10756" max="10757" width="15.7109375" customWidth="1"/>
    <col min="10758" max="10758" width="14.85546875" customWidth="1"/>
    <col min="10759" max="10759" width="13.140625" customWidth="1"/>
    <col min="10760" max="10760" width="13.42578125" customWidth="1"/>
    <col min="10761" max="10762" width="15.7109375" customWidth="1"/>
    <col min="11009" max="11009" width="2.7109375" customWidth="1"/>
    <col min="11010" max="11010" width="192.140625" customWidth="1"/>
    <col min="11011" max="11011" width="13.42578125" customWidth="1"/>
    <col min="11012" max="11013" width="15.7109375" customWidth="1"/>
    <col min="11014" max="11014" width="14.85546875" customWidth="1"/>
    <col min="11015" max="11015" width="13.140625" customWidth="1"/>
    <col min="11016" max="11016" width="13.42578125" customWidth="1"/>
    <col min="11017" max="11018" width="15.7109375" customWidth="1"/>
    <col min="11265" max="11265" width="2.7109375" customWidth="1"/>
    <col min="11266" max="11266" width="192.140625" customWidth="1"/>
    <col min="11267" max="11267" width="13.42578125" customWidth="1"/>
    <col min="11268" max="11269" width="15.7109375" customWidth="1"/>
    <col min="11270" max="11270" width="14.85546875" customWidth="1"/>
    <col min="11271" max="11271" width="13.140625" customWidth="1"/>
    <col min="11272" max="11272" width="13.42578125" customWidth="1"/>
    <col min="11273" max="11274" width="15.7109375" customWidth="1"/>
    <col min="11521" max="11521" width="2.7109375" customWidth="1"/>
    <col min="11522" max="11522" width="192.140625" customWidth="1"/>
    <col min="11523" max="11523" width="13.42578125" customWidth="1"/>
    <col min="11524" max="11525" width="15.7109375" customWidth="1"/>
    <col min="11526" max="11526" width="14.85546875" customWidth="1"/>
    <col min="11527" max="11527" width="13.140625" customWidth="1"/>
    <col min="11528" max="11528" width="13.42578125" customWidth="1"/>
    <col min="11529" max="11530" width="15.7109375" customWidth="1"/>
    <col min="11777" max="11777" width="2.7109375" customWidth="1"/>
    <col min="11778" max="11778" width="192.140625" customWidth="1"/>
    <col min="11779" max="11779" width="13.42578125" customWidth="1"/>
    <col min="11780" max="11781" width="15.7109375" customWidth="1"/>
    <col min="11782" max="11782" width="14.85546875" customWidth="1"/>
    <col min="11783" max="11783" width="13.140625" customWidth="1"/>
    <col min="11784" max="11784" width="13.42578125" customWidth="1"/>
    <col min="11785" max="11786" width="15.7109375" customWidth="1"/>
    <col min="12033" max="12033" width="2.7109375" customWidth="1"/>
    <col min="12034" max="12034" width="192.140625" customWidth="1"/>
    <col min="12035" max="12035" width="13.42578125" customWidth="1"/>
    <col min="12036" max="12037" width="15.7109375" customWidth="1"/>
    <col min="12038" max="12038" width="14.85546875" customWidth="1"/>
    <col min="12039" max="12039" width="13.140625" customWidth="1"/>
    <col min="12040" max="12040" width="13.42578125" customWidth="1"/>
    <col min="12041" max="12042" width="15.7109375" customWidth="1"/>
    <col min="12289" max="12289" width="2.7109375" customWidth="1"/>
    <col min="12290" max="12290" width="192.140625" customWidth="1"/>
    <col min="12291" max="12291" width="13.42578125" customWidth="1"/>
    <col min="12292" max="12293" width="15.7109375" customWidth="1"/>
    <col min="12294" max="12294" width="14.85546875" customWidth="1"/>
    <col min="12295" max="12295" width="13.140625" customWidth="1"/>
    <col min="12296" max="12296" width="13.42578125" customWidth="1"/>
    <col min="12297" max="12298" width="15.7109375" customWidth="1"/>
    <col min="12545" max="12545" width="2.7109375" customWidth="1"/>
    <col min="12546" max="12546" width="192.140625" customWidth="1"/>
    <col min="12547" max="12547" width="13.42578125" customWidth="1"/>
    <col min="12548" max="12549" width="15.7109375" customWidth="1"/>
    <col min="12550" max="12550" width="14.85546875" customWidth="1"/>
    <col min="12551" max="12551" width="13.140625" customWidth="1"/>
    <col min="12552" max="12552" width="13.42578125" customWidth="1"/>
    <col min="12553" max="12554" width="15.7109375" customWidth="1"/>
    <col min="12801" max="12801" width="2.7109375" customWidth="1"/>
    <col min="12802" max="12802" width="192.140625" customWidth="1"/>
    <col min="12803" max="12803" width="13.42578125" customWidth="1"/>
    <col min="12804" max="12805" width="15.7109375" customWidth="1"/>
    <col min="12806" max="12806" width="14.85546875" customWidth="1"/>
    <col min="12807" max="12807" width="13.140625" customWidth="1"/>
    <col min="12808" max="12808" width="13.42578125" customWidth="1"/>
    <col min="12809" max="12810" width="15.7109375" customWidth="1"/>
    <col min="13057" max="13057" width="2.7109375" customWidth="1"/>
    <col min="13058" max="13058" width="192.140625" customWidth="1"/>
    <col min="13059" max="13059" width="13.42578125" customWidth="1"/>
    <col min="13060" max="13061" width="15.7109375" customWidth="1"/>
    <col min="13062" max="13062" width="14.85546875" customWidth="1"/>
    <col min="13063" max="13063" width="13.140625" customWidth="1"/>
    <col min="13064" max="13064" width="13.42578125" customWidth="1"/>
    <col min="13065" max="13066" width="15.7109375" customWidth="1"/>
    <col min="13313" max="13313" width="2.7109375" customWidth="1"/>
    <col min="13314" max="13314" width="192.140625" customWidth="1"/>
    <col min="13315" max="13315" width="13.42578125" customWidth="1"/>
    <col min="13316" max="13317" width="15.7109375" customWidth="1"/>
    <col min="13318" max="13318" width="14.85546875" customWidth="1"/>
    <col min="13319" max="13319" width="13.140625" customWidth="1"/>
    <col min="13320" max="13320" width="13.42578125" customWidth="1"/>
    <col min="13321" max="13322" width="15.7109375" customWidth="1"/>
    <col min="13569" max="13569" width="2.7109375" customWidth="1"/>
    <col min="13570" max="13570" width="192.140625" customWidth="1"/>
    <col min="13571" max="13571" width="13.42578125" customWidth="1"/>
    <col min="13572" max="13573" width="15.7109375" customWidth="1"/>
    <col min="13574" max="13574" width="14.85546875" customWidth="1"/>
    <col min="13575" max="13575" width="13.140625" customWidth="1"/>
    <col min="13576" max="13576" width="13.42578125" customWidth="1"/>
    <col min="13577" max="13578" width="15.7109375" customWidth="1"/>
    <col min="13825" max="13825" width="2.7109375" customWidth="1"/>
    <col min="13826" max="13826" width="192.140625" customWidth="1"/>
    <col min="13827" max="13827" width="13.42578125" customWidth="1"/>
    <col min="13828" max="13829" width="15.7109375" customWidth="1"/>
    <col min="13830" max="13830" width="14.85546875" customWidth="1"/>
    <col min="13831" max="13831" width="13.140625" customWidth="1"/>
    <col min="13832" max="13832" width="13.42578125" customWidth="1"/>
    <col min="13833" max="13834" width="15.7109375" customWidth="1"/>
    <col min="14081" max="14081" width="2.7109375" customWidth="1"/>
    <col min="14082" max="14082" width="192.140625" customWidth="1"/>
    <col min="14083" max="14083" width="13.42578125" customWidth="1"/>
    <col min="14084" max="14085" width="15.7109375" customWidth="1"/>
    <col min="14086" max="14086" width="14.85546875" customWidth="1"/>
    <col min="14087" max="14087" width="13.140625" customWidth="1"/>
    <col min="14088" max="14088" width="13.42578125" customWidth="1"/>
    <col min="14089" max="14090" width="15.7109375" customWidth="1"/>
    <col min="14337" max="14337" width="2.7109375" customWidth="1"/>
    <col min="14338" max="14338" width="192.140625" customWidth="1"/>
    <col min="14339" max="14339" width="13.42578125" customWidth="1"/>
    <col min="14340" max="14341" width="15.7109375" customWidth="1"/>
    <col min="14342" max="14342" width="14.85546875" customWidth="1"/>
    <col min="14343" max="14343" width="13.140625" customWidth="1"/>
    <col min="14344" max="14344" width="13.42578125" customWidth="1"/>
    <col min="14345" max="14346" width="15.7109375" customWidth="1"/>
    <col min="14593" max="14593" width="2.7109375" customWidth="1"/>
    <col min="14594" max="14594" width="192.140625" customWidth="1"/>
    <col min="14595" max="14595" width="13.42578125" customWidth="1"/>
    <col min="14596" max="14597" width="15.7109375" customWidth="1"/>
    <col min="14598" max="14598" width="14.85546875" customWidth="1"/>
    <col min="14599" max="14599" width="13.140625" customWidth="1"/>
    <col min="14600" max="14600" width="13.42578125" customWidth="1"/>
    <col min="14601" max="14602" width="15.7109375" customWidth="1"/>
    <col min="14849" max="14849" width="2.7109375" customWidth="1"/>
    <col min="14850" max="14850" width="192.140625" customWidth="1"/>
    <col min="14851" max="14851" width="13.42578125" customWidth="1"/>
    <col min="14852" max="14853" width="15.7109375" customWidth="1"/>
    <col min="14854" max="14854" width="14.85546875" customWidth="1"/>
    <col min="14855" max="14855" width="13.140625" customWidth="1"/>
    <col min="14856" max="14856" width="13.42578125" customWidth="1"/>
    <col min="14857" max="14858" width="15.7109375" customWidth="1"/>
    <col min="15105" max="15105" width="2.7109375" customWidth="1"/>
    <col min="15106" max="15106" width="192.140625" customWidth="1"/>
    <col min="15107" max="15107" width="13.42578125" customWidth="1"/>
    <col min="15108" max="15109" width="15.7109375" customWidth="1"/>
    <col min="15110" max="15110" width="14.85546875" customWidth="1"/>
    <col min="15111" max="15111" width="13.140625" customWidth="1"/>
    <col min="15112" max="15112" width="13.42578125" customWidth="1"/>
    <col min="15113" max="15114" width="15.7109375" customWidth="1"/>
    <col min="15361" max="15361" width="2.7109375" customWidth="1"/>
    <col min="15362" max="15362" width="192.140625" customWidth="1"/>
    <col min="15363" max="15363" width="13.42578125" customWidth="1"/>
    <col min="15364" max="15365" width="15.7109375" customWidth="1"/>
    <col min="15366" max="15366" width="14.85546875" customWidth="1"/>
    <col min="15367" max="15367" width="13.140625" customWidth="1"/>
    <col min="15368" max="15368" width="13.42578125" customWidth="1"/>
    <col min="15369" max="15370" width="15.7109375" customWidth="1"/>
    <col min="15617" max="15617" width="2.7109375" customWidth="1"/>
    <col min="15618" max="15618" width="192.140625" customWidth="1"/>
    <col min="15619" max="15619" width="13.42578125" customWidth="1"/>
    <col min="15620" max="15621" width="15.7109375" customWidth="1"/>
    <col min="15622" max="15622" width="14.85546875" customWidth="1"/>
    <col min="15623" max="15623" width="13.140625" customWidth="1"/>
    <col min="15624" max="15624" width="13.42578125" customWidth="1"/>
    <col min="15625" max="15626" width="15.7109375" customWidth="1"/>
    <col min="15873" max="15873" width="2.7109375" customWidth="1"/>
    <col min="15874" max="15874" width="192.140625" customWidth="1"/>
    <col min="15875" max="15875" width="13.42578125" customWidth="1"/>
    <col min="15876" max="15877" width="15.7109375" customWidth="1"/>
    <col min="15878" max="15878" width="14.85546875" customWidth="1"/>
    <col min="15879" max="15879" width="13.140625" customWidth="1"/>
    <col min="15880" max="15880" width="13.42578125" customWidth="1"/>
    <col min="15881" max="15882" width="15.7109375" customWidth="1"/>
    <col min="16129" max="16129" width="2.7109375" customWidth="1"/>
    <col min="16130" max="16130" width="192.140625" customWidth="1"/>
    <col min="16131" max="16131" width="13.42578125" customWidth="1"/>
    <col min="16132" max="16133" width="15.7109375" customWidth="1"/>
    <col min="16134" max="16134" width="14.85546875" customWidth="1"/>
    <col min="16135" max="16135" width="13.140625" customWidth="1"/>
    <col min="16136" max="16136" width="13.42578125" customWidth="1"/>
    <col min="16137" max="16138" width="15.7109375" customWidth="1"/>
  </cols>
  <sheetData>
    <row r="2" spans="1:2" x14ac:dyDescent="0.25">
      <c r="A2" s="25"/>
      <c r="B2" s="25"/>
    </row>
    <row r="3" spans="1:2" ht="18.75" x14ac:dyDescent="0.3">
      <c r="A3" s="2"/>
      <c r="B3" s="38" t="s">
        <v>48</v>
      </c>
    </row>
    <row r="4" spans="1:2" x14ac:dyDescent="0.25">
      <c r="A4" s="2"/>
      <c r="B4" s="2"/>
    </row>
    <row r="5" spans="1:2" x14ac:dyDescent="0.25">
      <c r="A5" s="2"/>
      <c r="B5" s="39" t="s">
        <v>12</v>
      </c>
    </row>
    <row r="6" spans="1:2" x14ac:dyDescent="0.25">
      <c r="A6" s="2">
        <v>1</v>
      </c>
      <c r="B6" s="2" t="s">
        <v>13</v>
      </c>
    </row>
    <row r="7" spans="1:2" x14ac:dyDescent="0.25">
      <c r="A7" s="2">
        <v>2</v>
      </c>
      <c r="B7" s="2" t="s">
        <v>15</v>
      </c>
    </row>
    <row r="8" spans="1:2" x14ac:dyDescent="0.25">
      <c r="A8" s="2">
        <v>3</v>
      </c>
      <c r="B8" s="2" t="s">
        <v>25</v>
      </c>
    </row>
    <row r="9" spans="1:2" x14ac:dyDescent="0.25">
      <c r="A9" s="2">
        <v>4</v>
      </c>
      <c r="B9" s="2" t="s">
        <v>26</v>
      </c>
    </row>
    <row r="10" spans="1:2" x14ac:dyDescent="0.25">
      <c r="A10" s="2">
        <v>5</v>
      </c>
      <c r="B10" s="2" t="s">
        <v>14</v>
      </c>
    </row>
    <row r="11" spans="1:2" x14ac:dyDescent="0.25">
      <c r="A11" s="2">
        <v>6</v>
      </c>
      <c r="B11" s="2" t="s">
        <v>46</v>
      </c>
    </row>
    <row r="12" spans="1:2" x14ac:dyDescent="0.25">
      <c r="A12" s="2">
        <v>7</v>
      </c>
      <c r="B12" s="2" t="s">
        <v>27</v>
      </c>
    </row>
    <row r="13" spans="1:2" x14ac:dyDescent="0.25">
      <c r="A13" s="2">
        <v>8</v>
      </c>
      <c r="B13" s="2" t="s">
        <v>28</v>
      </c>
    </row>
    <row r="14" spans="1:2" x14ac:dyDescent="0.25">
      <c r="A14" s="25"/>
      <c r="B14" s="25"/>
    </row>
  </sheetData>
  <sheetProtection algorithmName="SHA-512" hashValue="eMigmmHpKXiPu8s0vZg//tyRH68MVqSMmwKUgaDAHHE1MXQ5lBldnzncqrQZa3yaVFFe3o55IOTM1lJb/Cb4Xw==" saltValue="SjRG4Ja9WWqh8i5cvktg+w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44"/>
  <sheetViews>
    <sheetView tabSelected="1" topLeftCell="A22" zoomScale="80" zoomScaleNormal="80" workbookViewId="0">
      <selection activeCell="N38" sqref="N38"/>
    </sheetView>
  </sheetViews>
  <sheetFormatPr defaultRowHeight="15" x14ac:dyDescent="0.25"/>
  <cols>
    <col min="1" max="1" width="9.140625" style="2"/>
    <col min="2" max="2" width="5.5703125" style="1" customWidth="1"/>
    <col min="3" max="3" width="54.28515625" style="2" customWidth="1"/>
    <col min="4" max="4" width="35.5703125" style="2" customWidth="1"/>
    <col min="5" max="5" width="19.28515625" style="2" customWidth="1"/>
    <col min="6" max="6" width="30.5703125" style="2" customWidth="1"/>
    <col min="7" max="7" width="28.42578125" style="2" customWidth="1"/>
    <col min="8" max="8" width="9.140625" style="1" customWidth="1"/>
    <col min="9" max="93" width="9.140625" style="1"/>
    <col min="94" max="16384" width="9.140625" style="2"/>
  </cols>
  <sheetData>
    <row r="1" spans="1:93" s="1" customFormat="1" ht="21.75" customHeight="1" x14ac:dyDescent="0.25"/>
    <row r="2" spans="1:93" ht="23.25" x14ac:dyDescent="0.35">
      <c r="B2" s="48" t="s">
        <v>49</v>
      </c>
      <c r="C2" s="49"/>
      <c r="D2" s="49"/>
      <c r="E2" s="49"/>
      <c r="F2" s="49"/>
      <c r="G2" s="50"/>
    </row>
    <row r="3" spans="1:93" s="18" customFormat="1" x14ac:dyDescent="0.25">
      <c r="B3" s="11"/>
      <c r="C3" s="9"/>
      <c r="D3" s="9"/>
      <c r="E3" s="9"/>
      <c r="F3" s="9"/>
      <c r="G3" s="10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</row>
    <row r="4" spans="1:93" s="18" customFormat="1" ht="15.75" x14ac:dyDescent="0.25">
      <c r="B4" s="44" t="s">
        <v>29</v>
      </c>
      <c r="C4" s="45"/>
      <c r="D4" s="9"/>
      <c r="E4" s="9"/>
      <c r="F4" s="9"/>
      <c r="G4" s="10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</row>
    <row r="5" spans="1:93" s="18" customFormat="1" x14ac:dyDescent="0.25">
      <c r="B5" s="11"/>
      <c r="C5" s="9"/>
      <c r="D5" s="9"/>
      <c r="E5" s="9"/>
      <c r="F5" s="9"/>
      <c r="G5" s="10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</row>
    <row r="6" spans="1:93" s="6" customFormat="1" ht="21" x14ac:dyDescent="0.35">
      <c r="B6" s="20" t="s">
        <v>39</v>
      </c>
      <c r="C6" s="15" t="s">
        <v>65</v>
      </c>
      <c r="D6" s="16"/>
      <c r="E6" s="16"/>
      <c r="F6" s="16"/>
      <c r="G6" s="17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</row>
    <row r="7" spans="1:93" ht="21.75" customHeight="1" x14ac:dyDescent="0.25">
      <c r="B7" s="30">
        <v>1</v>
      </c>
      <c r="C7" s="31" t="s">
        <v>4</v>
      </c>
      <c r="D7" s="31" t="s">
        <v>22</v>
      </c>
      <c r="E7" s="31" t="s">
        <v>61</v>
      </c>
      <c r="F7" s="29" t="s">
        <v>50</v>
      </c>
      <c r="G7" s="29" t="s">
        <v>42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</row>
    <row r="8" spans="1:93" customFormat="1" ht="15.75" x14ac:dyDescent="0.25">
      <c r="A8" s="2"/>
      <c r="B8" s="30" t="s">
        <v>31</v>
      </c>
      <c r="C8" s="32" t="s">
        <v>24</v>
      </c>
      <c r="D8" s="32" t="s">
        <v>23</v>
      </c>
      <c r="E8" s="32">
        <v>4</v>
      </c>
      <c r="F8" s="19">
        <v>0</v>
      </c>
      <c r="G8" s="43">
        <f>E8*F8</f>
        <v>0</v>
      </c>
    </row>
    <row r="9" spans="1:93" customFormat="1" ht="15.75" x14ac:dyDescent="0.25">
      <c r="A9" s="2"/>
      <c r="B9" s="30" t="s">
        <v>40</v>
      </c>
      <c r="C9" s="32" t="s">
        <v>57</v>
      </c>
      <c r="D9" s="32" t="s">
        <v>23</v>
      </c>
      <c r="E9" s="32">
        <v>10</v>
      </c>
      <c r="F9" s="19">
        <v>0</v>
      </c>
      <c r="G9" s="43">
        <f>E9*F9</f>
        <v>0</v>
      </c>
    </row>
    <row r="10" spans="1:93" x14ac:dyDescent="0.25">
      <c r="B10" s="2"/>
      <c r="C10" s="33" t="s">
        <v>16</v>
      </c>
      <c r="D10" s="33"/>
      <c r="E10" s="33">
        <f>SUM(E8:E9)</f>
        <v>14</v>
      </c>
      <c r="F10" s="34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</row>
    <row r="11" spans="1:93" x14ac:dyDescent="0.25">
      <c r="B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</row>
    <row r="12" spans="1:93" s="6" customFormat="1" ht="21" x14ac:dyDescent="0.35">
      <c r="B12" s="20" t="s">
        <v>39</v>
      </c>
      <c r="C12" s="15" t="s">
        <v>55</v>
      </c>
      <c r="D12" s="16"/>
      <c r="E12" s="16"/>
      <c r="F12" s="16"/>
      <c r="G12" s="17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</row>
    <row r="13" spans="1:93" x14ac:dyDescent="0.25">
      <c r="B13" s="30" t="s">
        <v>66</v>
      </c>
      <c r="C13" s="35" t="s">
        <v>11</v>
      </c>
      <c r="D13" s="35" t="s">
        <v>22</v>
      </c>
      <c r="E13" s="35" t="s">
        <v>62</v>
      </c>
      <c r="F13" s="29" t="s">
        <v>51</v>
      </c>
      <c r="G13" s="29" t="s">
        <v>43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</row>
    <row r="14" spans="1:93" customFormat="1" ht="15.75" x14ac:dyDescent="0.25">
      <c r="A14" s="2"/>
      <c r="B14" s="30" t="s">
        <v>32</v>
      </c>
      <c r="C14" s="40" t="s">
        <v>0</v>
      </c>
      <c r="D14" s="40" t="s">
        <v>1</v>
      </c>
      <c r="E14" s="40">
        <v>5</v>
      </c>
      <c r="F14" s="19">
        <v>0</v>
      </c>
      <c r="G14" s="43">
        <f>E14*F14</f>
        <v>0</v>
      </c>
    </row>
    <row r="15" spans="1:93" customFormat="1" ht="15.75" x14ac:dyDescent="0.25">
      <c r="A15" s="2"/>
      <c r="B15" s="30" t="s">
        <v>33</v>
      </c>
      <c r="C15" s="40" t="s">
        <v>0</v>
      </c>
      <c r="D15" s="32" t="s">
        <v>2</v>
      </c>
      <c r="E15" s="32">
        <v>2</v>
      </c>
      <c r="F15" s="19">
        <v>0</v>
      </c>
      <c r="G15" s="43">
        <f t="shared" ref="G14:G20" si="0">E15*F15</f>
        <v>0</v>
      </c>
    </row>
    <row r="16" spans="1:93" customFormat="1" ht="15.75" x14ac:dyDescent="0.25">
      <c r="A16" s="2"/>
      <c r="B16" s="30" t="s">
        <v>34</v>
      </c>
      <c r="C16" s="41" t="s">
        <v>3</v>
      </c>
      <c r="D16" s="32"/>
      <c r="E16" s="32">
        <v>1</v>
      </c>
      <c r="F16" s="19">
        <v>0</v>
      </c>
      <c r="G16" s="43">
        <f t="shared" si="0"/>
        <v>0</v>
      </c>
    </row>
    <row r="17" spans="1:93" customFormat="1" ht="15.75" x14ac:dyDescent="0.25">
      <c r="A17" s="2"/>
      <c r="B17" s="30" t="s">
        <v>35</v>
      </c>
      <c r="C17" s="32" t="s">
        <v>6</v>
      </c>
      <c r="D17" s="42" t="s">
        <v>8</v>
      </c>
      <c r="E17" s="32">
        <v>6</v>
      </c>
      <c r="F17" s="19">
        <v>0</v>
      </c>
      <c r="G17" s="43">
        <f t="shared" si="0"/>
        <v>0</v>
      </c>
    </row>
    <row r="18" spans="1:93" customFormat="1" ht="15.75" x14ac:dyDescent="0.25">
      <c r="A18" s="2"/>
      <c r="B18" s="30" t="s">
        <v>36</v>
      </c>
      <c r="C18" s="32" t="s">
        <v>6</v>
      </c>
      <c r="D18" s="42" t="s">
        <v>9</v>
      </c>
      <c r="E18" s="32">
        <v>8</v>
      </c>
      <c r="F18" s="19">
        <v>0</v>
      </c>
      <c r="G18" s="43">
        <f t="shared" si="0"/>
        <v>0</v>
      </c>
    </row>
    <row r="19" spans="1:93" customFormat="1" ht="15.75" x14ac:dyDescent="0.25">
      <c r="A19" s="2"/>
      <c r="B19" s="30" t="s">
        <v>37</v>
      </c>
      <c r="C19" s="32" t="s">
        <v>6</v>
      </c>
      <c r="D19" s="42" t="s">
        <v>10</v>
      </c>
      <c r="E19" s="32">
        <v>4</v>
      </c>
      <c r="F19" s="19">
        <v>0</v>
      </c>
      <c r="G19" s="43">
        <f t="shared" si="0"/>
        <v>0</v>
      </c>
    </row>
    <row r="20" spans="1:93" customFormat="1" ht="15.75" x14ac:dyDescent="0.25">
      <c r="A20" s="2"/>
      <c r="B20" s="30" t="s">
        <v>38</v>
      </c>
      <c r="C20" s="42" t="s">
        <v>7</v>
      </c>
      <c r="D20" s="42" t="s">
        <v>5</v>
      </c>
      <c r="E20" s="32">
        <v>1</v>
      </c>
      <c r="F20" s="19">
        <v>0</v>
      </c>
      <c r="G20" s="43">
        <f t="shared" si="0"/>
        <v>0</v>
      </c>
    </row>
    <row r="21" spans="1:93" x14ac:dyDescent="0.25">
      <c r="B21" s="2"/>
      <c r="C21" s="33" t="s">
        <v>16</v>
      </c>
      <c r="D21" s="36"/>
      <c r="E21" s="36">
        <f>SUM(E14:E20)</f>
        <v>27</v>
      </c>
      <c r="F21" s="36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</row>
    <row r="22" spans="1:93" x14ac:dyDescent="0.25">
      <c r="B22" s="2"/>
      <c r="C22" s="33"/>
      <c r="D22" s="36"/>
      <c r="E22" s="36"/>
      <c r="F22" s="36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</row>
    <row r="23" spans="1:93" ht="21" x14ac:dyDescent="0.35">
      <c r="B23" s="20" t="s">
        <v>39</v>
      </c>
      <c r="C23" s="15" t="s">
        <v>72</v>
      </c>
      <c r="D23" s="16"/>
      <c r="E23" s="16"/>
      <c r="F23" s="16"/>
      <c r="G23" s="17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</row>
    <row r="24" spans="1:93" x14ac:dyDescent="0.25">
      <c r="B24" s="30" t="s">
        <v>67</v>
      </c>
      <c r="C24" s="35" t="s">
        <v>60</v>
      </c>
      <c r="D24" s="35" t="s">
        <v>22</v>
      </c>
      <c r="E24" s="35" t="s">
        <v>58</v>
      </c>
      <c r="F24" s="29" t="s">
        <v>59</v>
      </c>
      <c r="G24" s="29" t="s">
        <v>63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</row>
    <row r="25" spans="1:93" ht="15.75" x14ac:dyDescent="0.25">
      <c r="B25" s="63">
        <v>3</v>
      </c>
      <c r="C25" s="61" t="s">
        <v>73</v>
      </c>
      <c r="D25" s="66"/>
      <c r="E25" s="62">
        <v>200</v>
      </c>
      <c r="F25" s="19">
        <v>0</v>
      </c>
      <c r="G25" s="43">
        <f t="shared" ref="G25" si="1">E25*F25</f>
        <v>0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</row>
    <row r="26" spans="1:93" x14ac:dyDescent="0.25">
      <c r="B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</row>
    <row r="27" spans="1:93" x14ac:dyDescent="0.25">
      <c r="B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</row>
    <row r="28" spans="1:93" ht="15.75" x14ac:dyDescent="0.25">
      <c r="B28" s="45" t="s">
        <v>52</v>
      </c>
      <c r="C28" s="45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</row>
    <row r="29" spans="1:93" x14ac:dyDescent="0.25">
      <c r="B29" s="2"/>
      <c r="C29" s="33"/>
      <c r="D29" s="33"/>
      <c r="E29" s="37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</row>
    <row r="30" spans="1:93" s="4" customFormat="1" ht="21" x14ac:dyDescent="0.35">
      <c r="B30" s="20" t="s">
        <v>39</v>
      </c>
      <c r="C30" s="58" t="s">
        <v>47</v>
      </c>
      <c r="D30" s="59"/>
      <c r="E30" s="59"/>
      <c r="F30" s="59"/>
      <c r="G30" s="60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</row>
    <row r="31" spans="1:93" s="4" customFormat="1" ht="6.75" customHeight="1" x14ac:dyDescent="0.25">
      <c r="B31" s="21"/>
      <c r="C31" s="22"/>
      <c r="D31" s="22"/>
      <c r="E31" s="22"/>
      <c r="F31" s="7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</row>
    <row r="32" spans="1:93" s="27" customFormat="1" ht="23.25" customHeight="1" x14ac:dyDescent="0.25">
      <c r="A32" s="4"/>
      <c r="B32" s="23" t="s">
        <v>53</v>
      </c>
      <c r="C32" s="52" t="s">
        <v>45</v>
      </c>
      <c r="D32" s="53"/>
      <c r="E32" s="53"/>
      <c r="F32" s="54"/>
      <c r="G32" s="28">
        <f>SUM(G8:G9)*48</f>
        <v>0</v>
      </c>
      <c r="H32" s="26"/>
      <c r="I32" s="26" t="s">
        <v>17</v>
      </c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6"/>
      <c r="BR32" s="26"/>
      <c r="BS32" s="26"/>
      <c r="BT32" s="26"/>
      <c r="BU32" s="26"/>
      <c r="BV32" s="26"/>
      <c r="BW32" s="26"/>
      <c r="BX32" s="26"/>
      <c r="BY32" s="26"/>
      <c r="BZ32" s="26"/>
      <c r="CA32" s="26"/>
      <c r="CB32" s="26"/>
      <c r="CC32" s="26"/>
      <c r="CD32" s="26"/>
      <c r="CE32" s="26"/>
      <c r="CF32" s="26"/>
      <c r="CG32" s="26"/>
      <c r="CH32" s="26"/>
      <c r="CI32" s="26"/>
      <c r="CJ32" s="26"/>
      <c r="CK32" s="26"/>
      <c r="CL32" s="26"/>
      <c r="CM32" s="26"/>
      <c r="CN32" s="26"/>
      <c r="CO32" s="26"/>
    </row>
    <row r="33" spans="1:93" s="27" customFormat="1" ht="20.25" customHeight="1" x14ac:dyDescent="0.25">
      <c r="A33" s="4"/>
      <c r="B33" s="24" t="s">
        <v>54</v>
      </c>
      <c r="C33" s="52" t="s">
        <v>44</v>
      </c>
      <c r="D33" s="53"/>
      <c r="E33" s="53"/>
      <c r="F33" s="54"/>
      <c r="G33" s="28">
        <f>SUM(G14:G20)*48</f>
        <v>0</v>
      </c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6"/>
      <c r="BP33" s="26"/>
      <c r="BQ33" s="26"/>
      <c r="BR33" s="26"/>
      <c r="BS33" s="26"/>
      <c r="BT33" s="26"/>
      <c r="BU33" s="26"/>
      <c r="BV33" s="26"/>
      <c r="BW33" s="26"/>
      <c r="BX33" s="26"/>
      <c r="BY33" s="26"/>
      <c r="BZ33" s="26"/>
      <c r="CA33" s="26"/>
      <c r="CB33" s="26"/>
      <c r="CC33" s="26"/>
      <c r="CD33" s="26"/>
      <c r="CE33" s="26"/>
      <c r="CF33" s="26"/>
      <c r="CG33" s="26"/>
      <c r="CH33" s="26"/>
      <c r="CI33" s="26"/>
      <c r="CJ33" s="26"/>
      <c r="CK33" s="26"/>
      <c r="CL33" s="26"/>
      <c r="CM33" s="26"/>
      <c r="CN33" s="26"/>
      <c r="CO33" s="26"/>
    </row>
    <row r="34" spans="1:93" s="27" customFormat="1" ht="20.25" customHeight="1" x14ac:dyDescent="0.25">
      <c r="A34" s="4"/>
      <c r="B34" s="24" t="s">
        <v>64</v>
      </c>
      <c r="C34" s="52" t="s">
        <v>74</v>
      </c>
      <c r="D34" s="53"/>
      <c r="E34" s="53"/>
      <c r="F34" s="54"/>
      <c r="G34" s="64">
        <f>G25</f>
        <v>0</v>
      </c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26"/>
      <c r="BU34" s="26"/>
      <c r="BV34" s="26"/>
      <c r="BW34" s="26"/>
      <c r="BX34" s="26"/>
      <c r="BY34" s="26"/>
      <c r="BZ34" s="26"/>
      <c r="CA34" s="26"/>
      <c r="CB34" s="26"/>
      <c r="CC34" s="26"/>
      <c r="CD34" s="26"/>
      <c r="CE34" s="26"/>
      <c r="CF34" s="26"/>
      <c r="CG34" s="26"/>
      <c r="CH34" s="26"/>
      <c r="CI34" s="26"/>
      <c r="CJ34" s="26"/>
      <c r="CK34" s="26"/>
      <c r="CL34" s="26"/>
      <c r="CM34" s="26"/>
      <c r="CN34" s="26"/>
      <c r="CO34" s="26"/>
    </row>
    <row r="35" spans="1:93" s="4" customFormat="1" ht="15.75" x14ac:dyDescent="0.25">
      <c r="B35" s="8"/>
      <c r="C35" s="55" t="s">
        <v>56</v>
      </c>
      <c r="D35" s="56"/>
      <c r="E35" s="56"/>
      <c r="F35" s="57"/>
      <c r="G35" s="65">
        <f>SUM(G32:G34)</f>
        <v>0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</row>
    <row r="36" spans="1:93" s="47" customFormat="1" ht="15.75" x14ac:dyDescent="0.25"/>
    <row r="37" spans="1:93" ht="15.75" x14ac:dyDescent="0.25">
      <c r="B37" s="3" t="s">
        <v>41</v>
      </c>
      <c r="C37" s="44" t="s">
        <v>70</v>
      </c>
      <c r="D37" s="51"/>
      <c r="E37" s="51"/>
      <c r="F37" s="51"/>
      <c r="G37" s="51"/>
      <c r="H37" s="51"/>
      <c r="I37" s="51"/>
      <c r="J37" s="51"/>
    </row>
    <row r="38" spans="1:93" ht="15.75" x14ac:dyDescent="0.25">
      <c r="B38" s="1" t="s">
        <v>68</v>
      </c>
      <c r="C38" s="44" t="s">
        <v>71</v>
      </c>
      <c r="D38" s="51"/>
      <c r="E38" s="51"/>
      <c r="F38" s="51"/>
      <c r="G38" s="51"/>
      <c r="H38" s="51"/>
      <c r="I38" s="51"/>
      <c r="J38" s="51"/>
    </row>
    <row r="39" spans="1:93" ht="15.75" x14ac:dyDescent="0.25">
      <c r="B39" s="1" t="s">
        <v>69</v>
      </c>
      <c r="C39" s="44" t="s">
        <v>75</v>
      </c>
      <c r="D39" s="51"/>
      <c r="E39" s="51"/>
      <c r="F39" s="51"/>
      <c r="G39" s="51"/>
      <c r="H39" s="51"/>
      <c r="I39" s="51"/>
      <c r="J39" s="51"/>
    </row>
    <row r="40" spans="1:93" x14ac:dyDescent="0.25">
      <c r="C40" s="9"/>
      <c r="D40" s="9"/>
      <c r="E40" s="9"/>
      <c r="F40" s="9"/>
      <c r="G40" s="10"/>
    </row>
    <row r="41" spans="1:93" s="1" customFormat="1" ht="15.75" x14ac:dyDescent="0.25">
      <c r="B41" s="46" t="s">
        <v>30</v>
      </c>
      <c r="C41" s="45"/>
    </row>
    <row r="42" spans="1:93" ht="15.75" thickBot="1" x14ac:dyDescent="0.3">
      <c r="B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</row>
    <row r="43" spans="1:93" customFormat="1" x14ac:dyDescent="0.25">
      <c r="C43" s="12" t="s">
        <v>18</v>
      </c>
      <c r="D43" s="67"/>
      <c r="E43" s="67"/>
      <c r="F43" s="68"/>
    </row>
    <row r="44" spans="1:93" customFormat="1" x14ac:dyDescent="0.25">
      <c r="C44" s="13"/>
      <c r="D44" s="69"/>
      <c r="E44" s="69"/>
      <c r="F44" s="70"/>
    </row>
    <row r="45" spans="1:93" customFormat="1" x14ac:dyDescent="0.25">
      <c r="C45" s="13" t="s">
        <v>19</v>
      </c>
      <c r="D45" s="69"/>
      <c r="E45" s="69"/>
      <c r="F45" s="70"/>
    </row>
    <row r="46" spans="1:93" customFormat="1" x14ac:dyDescent="0.25">
      <c r="C46" s="13"/>
      <c r="D46" s="69"/>
      <c r="E46" s="69"/>
      <c r="F46" s="70"/>
    </row>
    <row r="47" spans="1:93" customFormat="1" x14ac:dyDescent="0.25">
      <c r="C47" s="13" t="s">
        <v>20</v>
      </c>
      <c r="D47" s="69"/>
      <c r="E47" s="69"/>
      <c r="F47" s="70"/>
    </row>
    <row r="48" spans="1:93" customFormat="1" x14ac:dyDescent="0.25">
      <c r="C48" s="13"/>
      <c r="D48" s="69"/>
      <c r="E48" s="69"/>
      <c r="F48" s="70"/>
    </row>
    <row r="49" spans="3:6" customFormat="1" x14ac:dyDescent="0.25">
      <c r="C49" s="13" t="s">
        <v>21</v>
      </c>
      <c r="D49" s="69"/>
      <c r="E49" s="69"/>
      <c r="F49" s="70"/>
    </row>
    <row r="50" spans="3:6" customFormat="1" ht="15.75" thickBot="1" x14ac:dyDescent="0.3">
      <c r="C50" s="14"/>
      <c r="D50" s="71"/>
      <c r="E50" s="71"/>
      <c r="F50" s="72"/>
    </row>
    <row r="51" spans="3:6" customFormat="1" x14ac:dyDescent="0.25"/>
    <row r="52" spans="3:6" s="1" customFormat="1" x14ac:dyDescent="0.25"/>
    <row r="53" spans="3:6" s="1" customFormat="1" x14ac:dyDescent="0.25"/>
    <row r="54" spans="3:6" s="1" customFormat="1" x14ac:dyDescent="0.25"/>
    <row r="55" spans="3:6" s="1" customFormat="1" x14ac:dyDescent="0.25"/>
    <row r="56" spans="3:6" s="1" customFormat="1" x14ac:dyDescent="0.25"/>
    <row r="57" spans="3:6" s="1" customFormat="1" x14ac:dyDescent="0.25"/>
    <row r="58" spans="3:6" s="1" customFormat="1" x14ac:dyDescent="0.25"/>
    <row r="59" spans="3:6" s="1" customFormat="1" x14ac:dyDescent="0.25"/>
    <row r="60" spans="3:6" s="1" customFormat="1" x14ac:dyDescent="0.25"/>
    <row r="61" spans="3:6" s="1" customFormat="1" x14ac:dyDescent="0.25"/>
    <row r="62" spans="3:6" s="1" customFormat="1" x14ac:dyDescent="0.25"/>
    <row r="63" spans="3:6" s="1" customFormat="1" x14ac:dyDescent="0.25"/>
    <row r="64" spans="3:6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</sheetData>
  <sheetProtection algorithmName="SHA-512" hashValue="2ZRbhZi9+gt1lHQeRbek3sC+KEnowRbKI/4iGBatzIBFuLfUKHgtz+XmGdLtJ4gum+VPjKVj2Hyxp8KdBIGRew==" saltValue="gzgIQehu00glVuR/S7gSEg==" spinCount="100000" sheet="1" objects="1" scenarios="1"/>
  <mergeCells count="14">
    <mergeCell ref="B4:C4"/>
    <mergeCell ref="B28:C28"/>
    <mergeCell ref="B41:C41"/>
    <mergeCell ref="A36:XFD36"/>
    <mergeCell ref="B2:G2"/>
    <mergeCell ref="C37:J37"/>
    <mergeCell ref="C32:F32"/>
    <mergeCell ref="C33:F33"/>
    <mergeCell ref="C35:F35"/>
    <mergeCell ref="C30:G30"/>
    <mergeCell ref="C25:D25"/>
    <mergeCell ref="C34:F34"/>
    <mergeCell ref="C38:J38"/>
    <mergeCell ref="C39:J39"/>
  </mergeCells>
  <pageMargins left="0.7" right="0.7" top="0.75" bottom="0.75" header="0.3" footer="0.3"/>
  <ignoredErrors>
    <ignoredError sqref="E21 E10 G34:G35 G14:G20 G32:G33 G25 G8:G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Invulinstructies</vt:lpstr>
      <vt:lpstr>Prijzenblad</vt:lpstr>
    </vt:vector>
  </TitlesOfParts>
  <Company>Gemeente Amsterdam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Jong, Paul de</dc:creator>
  <cp:lastModifiedBy>Jong, Paul de</cp:lastModifiedBy>
  <dcterms:created xsi:type="dcterms:W3CDTF">2019-10-24T10:38:22Z</dcterms:created>
  <dcterms:modified xsi:type="dcterms:W3CDTF">2020-04-07T16:06:28Z</dcterms:modified>
</cp:coreProperties>
</file>