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19425" windowHeight="10425"/>
  </bookViews>
  <sheets>
    <sheet name="Blad1" sheetId="1" r:id="rId1"/>
  </sheets>
  <definedNames>
    <definedName name="_xlnm.Print_Area" localSheetId="0">Blad1!$A$4:$S$57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9" i="1"/>
  <c r="B27"/>
  <c r="B43"/>
  <c r="B19"/>
  <c r="B13"/>
  <c r="F8"/>
  <c r="D8"/>
  <c r="B8"/>
  <c r="B45" l="1"/>
</calcChain>
</file>

<file path=xl/sharedStrings.xml><?xml version="1.0" encoding="utf-8"?>
<sst xmlns="http://schemas.openxmlformats.org/spreadsheetml/2006/main" count="61" uniqueCount="49">
  <si>
    <t>kunststof krat (klein) met kussens (formaat AH)</t>
  </si>
  <si>
    <t>kunststof krat (groot) met kussens (formaat PC-box)</t>
  </si>
  <si>
    <t>kunststof palletbox (met kussens en schuim)</t>
  </si>
  <si>
    <t>rolcontainer</t>
  </si>
  <si>
    <t>tape (per rol)</t>
  </si>
  <si>
    <t>aircap zuurvrij (per rol 200 cm x 100 m)</t>
  </si>
  <si>
    <t>klimaatkist</t>
  </si>
  <si>
    <t>Huurtarieven materialen</t>
  </si>
  <si>
    <t xml:space="preserve">Tarieven koop materiaal </t>
  </si>
  <si>
    <t>07.00 - 19.00 uur werkdagen</t>
  </si>
  <si>
    <t>Prijs per stuk</t>
  </si>
  <si>
    <t>krimpfolie (per rol)</t>
  </si>
  <si>
    <t>tyvek (per rol)</t>
  </si>
  <si>
    <t>prijs per maand</t>
  </si>
  <si>
    <t>Opslagtarieven</t>
  </si>
  <si>
    <t>prijs</t>
  </si>
  <si>
    <t>Overige kosten</t>
  </si>
  <si>
    <t>Depothandling per uur</t>
  </si>
  <si>
    <t xml:space="preserve">Transportbus formaat crafter/sprinter of vergelijkbaar model </t>
  </si>
  <si>
    <t>OPMERKINGEN</t>
  </si>
  <si>
    <t>Personenwagen, Caddy of vergelijkbaar model</t>
  </si>
  <si>
    <t>aircap zuurvrij (per rol 160 cm x 100 m)</t>
  </si>
  <si>
    <t>TOTALE INSCHRIJFPRIJS</t>
  </si>
  <si>
    <t>Geklimatiseerde en luchtgeveerde vrachtwagen met laadklep</t>
  </si>
  <si>
    <t>Weging</t>
  </si>
  <si>
    <t>aircap zuurvrij (per verpakt kunstobject, ongeacht grootte)</t>
  </si>
  <si>
    <t>tyvek (per verpakt kunstobject, ongeacht grootte)</t>
  </si>
  <si>
    <t>Huurprijs per stuk</t>
  </si>
  <si>
    <t>zuurvrij papier (per pak, ongeveer A1 formaat)</t>
  </si>
  <si>
    <t>melinex (per rol)</t>
  </si>
  <si>
    <t>Totaal</t>
  </si>
  <si>
    <t xml:space="preserve">Totaal </t>
  </si>
  <si>
    <t>Prijs per uur</t>
  </si>
  <si>
    <t>Prijs per dagdeel (4 uur)</t>
  </si>
  <si>
    <t>Prijs per dag (8 uur)</t>
  </si>
  <si>
    <t>Arthandler</t>
  </si>
  <si>
    <t>Communicatie en coordinatie/administratiekosten per opdracht</t>
  </si>
  <si>
    <t>geklimatiseerde en beveiligde opslag per per m3 conform eis 5.11 PvE</t>
  </si>
  <si>
    <t>Deel A</t>
  </si>
  <si>
    <t>Deel B</t>
  </si>
  <si>
    <t>Deel C</t>
  </si>
  <si>
    <t>tarieven arthandling zijn inclusief gangbare basismaterialen om het werk uit te voeren.</t>
  </si>
  <si>
    <t>Vaste tarieven voor gebruik transportwagen, inclusief laden en lossen en kilometervergoeding, arthandlers en gebruik basisgereedschap en installatiematerialen. Uren gerekend vanaf het opgegeven laadadres naar losadres, plus eventuele aansluitende uren voor werkzaamheden op locatie (installatie kunstobjecten)</t>
  </si>
  <si>
    <t>Uurtarieven arbeid, inclusief basisgeredschap en installatiematerialen</t>
  </si>
  <si>
    <t>Uitleg weging:
Weging 1 = Prijs
Weging 2 = Prijs x3
Weging 3 = Prijs x6
Weging 4 = Prijs x9
Weging 5 = Prijs x20
Weging 6 = Prijs x30</t>
  </si>
  <si>
    <t>Prijzenblad EA Kunsttransport en Arthandling</t>
  </si>
  <si>
    <t>Alle prijzen zijn all-in prijzen, dus ook de prijzen van huurmaterialen en hetgeen is gesteld in paragraaf 4.1.1.4 Beschrijvend document en eis 3.13 PvE</t>
  </si>
  <si>
    <t>transporten altijd uitgevoerd door 2 art handlers, waarvan 1 ook als chauffeur optreedt.</t>
  </si>
  <si>
    <t>Inschrijver dient alleen de groen gemarkeerde cellen in te vullen.</t>
  </si>
</sst>
</file>

<file path=xl/styles.xml><?xml version="1.0" encoding="utf-8"?>
<styleSheet xmlns="http://schemas.openxmlformats.org/spreadsheetml/2006/main">
  <numFmts count="3">
    <numFmt numFmtId="8" formatCode="&quot;€&quot;\ #,##0.00;[Red]&quot;€&quot;\ \-#,##0.00"/>
    <numFmt numFmtId="44" formatCode="_ &quot;€&quot;\ * #,##0.00_ ;_ &quot;€&quot;\ * \-#,##0.00_ ;_ &quot;€&quot;\ * &quot;-&quot;??_ ;_ @_ "/>
    <numFmt numFmtId="164" formatCode="_ [$€-413]\ * #,##0.00_ ;_ [$€-413]\ * \-#,##0.00_ ;_ [$€-413]\ * &quot;-&quot;??_ ;_ @_ "/>
  </numFmts>
  <fonts count="8">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08">
    <xf numFmtId="0" fontId="0" fillId="0" borderId="0" xfId="0"/>
    <xf numFmtId="0" fontId="0" fillId="0" borderId="0" xfId="0" applyAlignment="1">
      <alignment horizontal="left" vertical="top" wrapText="1"/>
    </xf>
    <xf numFmtId="0" fontId="0" fillId="0" borderId="0" xfId="0" applyAlignment="1">
      <alignment horizontal="left" vertical="top" wrapText="1"/>
    </xf>
    <xf numFmtId="0" fontId="5" fillId="0" borderId="22"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xf>
    <xf numFmtId="0" fontId="6" fillId="2" borderId="2" xfId="0" applyFont="1" applyFill="1" applyBorder="1" applyAlignment="1">
      <alignment horizontal="left" vertical="top" wrapText="1"/>
    </xf>
    <xf numFmtId="0" fontId="5" fillId="0" borderId="25" xfId="0" applyFont="1" applyBorder="1" applyAlignment="1">
      <alignment horizontal="left" vertical="top"/>
    </xf>
    <xf numFmtId="164" fontId="1" fillId="0" borderId="5"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164" fontId="1" fillId="0" borderId="0" xfId="0" applyNumberFormat="1" applyFont="1" applyBorder="1" applyAlignment="1">
      <alignment horizontal="left" vertical="top" wrapText="1"/>
    </xf>
    <xf numFmtId="164" fontId="1" fillId="0" borderId="0" xfId="0" applyNumberFormat="1" applyFont="1" applyBorder="1" applyAlignment="1">
      <alignment horizontal="left" vertical="top"/>
    </xf>
    <xf numFmtId="0" fontId="1" fillId="2" borderId="2"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8" fontId="1" fillId="0" borderId="0" xfId="0" applyNumberFormat="1" applyFont="1" applyAlignment="1">
      <alignment horizontal="left" vertical="top"/>
    </xf>
    <xf numFmtId="0" fontId="0" fillId="0" borderId="5" xfId="0" applyBorder="1" applyAlignment="1">
      <alignment horizontal="left" vertical="top" wrapText="1"/>
    </xf>
    <xf numFmtId="0" fontId="4" fillId="0" borderId="0" xfId="0" applyFont="1" applyAlignment="1">
      <alignment horizontal="left" vertical="top" wrapText="1"/>
    </xf>
    <xf numFmtId="0" fontId="1" fillId="0" borderId="0" xfId="0" applyFont="1" applyFill="1" applyBorder="1" applyAlignment="1">
      <alignment horizontal="left" vertical="top" wrapText="1"/>
    </xf>
    <xf numFmtId="8" fontId="0" fillId="0" borderId="0" xfId="0" applyNumberFormat="1" applyAlignment="1">
      <alignment horizontal="left" vertical="top"/>
    </xf>
    <xf numFmtId="0" fontId="0" fillId="0" borderId="6" xfId="0" applyBorder="1" applyAlignment="1">
      <alignment horizontal="left" vertical="top" wrapText="1"/>
    </xf>
    <xf numFmtId="8" fontId="0" fillId="0" borderId="0" xfId="0" applyNumberFormat="1" applyBorder="1" applyAlignment="1">
      <alignment horizontal="left" vertical="top"/>
    </xf>
    <xf numFmtId="0" fontId="1" fillId="2" borderId="1"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22" xfId="0" applyFill="1" applyBorder="1" applyAlignment="1">
      <alignment horizontal="left" vertical="top" wrapText="1"/>
    </xf>
    <xf numFmtId="0" fontId="0" fillId="0" borderId="0" xfId="0" applyFill="1" applyAlignment="1">
      <alignment horizontal="left" vertical="top"/>
    </xf>
    <xf numFmtId="0" fontId="0" fillId="0" borderId="4" xfId="0" applyBorder="1" applyAlignment="1">
      <alignment horizontal="left" vertical="top" wrapText="1"/>
    </xf>
    <xf numFmtId="0" fontId="0" fillId="0" borderId="4" xfId="0" applyFont="1" applyBorder="1" applyAlignment="1">
      <alignment horizontal="left" vertical="top" wrapText="1"/>
    </xf>
    <xf numFmtId="44" fontId="0" fillId="0" borderId="5" xfId="1"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22" xfId="0" applyBorder="1" applyAlignment="1">
      <alignment horizontal="left" vertical="top" wrapText="1"/>
    </xf>
    <xf numFmtId="0" fontId="0" fillId="0" borderId="9" xfId="0" applyFont="1" applyBorder="1" applyAlignment="1">
      <alignment horizontal="left" vertical="top" wrapText="1"/>
    </xf>
    <xf numFmtId="0" fontId="0" fillId="0" borderId="4" xfId="0" applyFill="1" applyBorder="1" applyAlignment="1">
      <alignment horizontal="left" vertical="top" wrapText="1"/>
    </xf>
    <xf numFmtId="0" fontId="0" fillId="0" borderId="17" xfId="0" applyBorder="1" applyAlignment="1">
      <alignment horizontal="left" vertical="top" wrapText="1"/>
    </xf>
    <xf numFmtId="0" fontId="1" fillId="0" borderId="0" xfId="0" applyFont="1" applyBorder="1" applyAlignment="1">
      <alignment horizontal="left" vertical="top" wrapText="1"/>
    </xf>
    <xf numFmtId="44" fontId="0" fillId="0" borderId="0" xfId="1"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xf>
    <xf numFmtId="8" fontId="0" fillId="0" borderId="0" xfId="0" applyNumberFormat="1" applyFill="1" applyAlignment="1">
      <alignment horizontal="left" vertical="top"/>
    </xf>
    <xf numFmtId="0" fontId="2" fillId="0" borderId="0" xfId="0" applyFont="1" applyAlignment="1">
      <alignment horizontal="left" vertical="top"/>
    </xf>
    <xf numFmtId="0" fontId="1" fillId="3" borderId="0" xfId="0" applyFont="1" applyFill="1" applyBorder="1" applyAlignment="1">
      <alignment horizontal="left" vertical="top" wrapText="1"/>
    </xf>
    <xf numFmtId="0" fontId="5" fillId="0" borderId="0" xfId="0" applyFont="1" applyAlignment="1">
      <alignment horizontal="center" vertical="top" wrapText="1"/>
    </xf>
    <xf numFmtId="0" fontId="6" fillId="2" borderId="2" xfId="0" applyFont="1" applyFill="1" applyBorder="1" applyAlignment="1">
      <alignment horizontal="center" vertical="top" wrapText="1"/>
    </xf>
    <xf numFmtId="0" fontId="5" fillId="0" borderId="6"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0" xfId="0" applyBorder="1" applyAlignment="1">
      <alignment horizontal="center" vertical="top" wrapText="1"/>
    </xf>
    <xf numFmtId="0" fontId="1" fillId="2"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15"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13" xfId="0" applyBorder="1" applyAlignment="1">
      <alignment horizontal="center" vertical="top" wrapText="1"/>
    </xf>
    <xf numFmtId="44" fontId="0" fillId="0" borderId="23" xfId="1" applyFont="1" applyBorder="1" applyAlignment="1">
      <alignment horizontal="center" vertical="top" wrapText="1"/>
    </xf>
    <xf numFmtId="0" fontId="1" fillId="2" borderId="24" xfId="0" applyFont="1" applyFill="1" applyBorder="1" applyAlignment="1">
      <alignment horizontal="center" vertical="top" wrapText="1"/>
    </xf>
    <xf numFmtId="0" fontId="1" fillId="2" borderId="19" xfId="0" applyFont="1" applyFill="1" applyBorder="1" applyAlignment="1">
      <alignment horizontal="center" vertical="top" wrapText="1"/>
    </xf>
    <xf numFmtId="44" fontId="0" fillId="0" borderId="15" xfId="1" applyFont="1" applyBorder="1" applyAlignment="1">
      <alignment horizontal="center" vertical="top" wrapText="1"/>
    </xf>
    <xf numFmtId="0" fontId="1" fillId="0" borderId="5" xfId="0" applyFont="1" applyBorder="1" applyAlignment="1">
      <alignment horizontal="center" vertical="top" wrapText="1"/>
    </xf>
    <xf numFmtId="44" fontId="0" fillId="0" borderId="13" xfId="1" applyFont="1" applyBorder="1" applyAlignment="1">
      <alignment horizontal="center" vertical="top" wrapText="1"/>
    </xf>
    <xf numFmtId="44" fontId="0" fillId="0" borderId="0" xfId="1" applyFont="1" applyBorder="1" applyAlignment="1">
      <alignment horizontal="center" vertical="top" wrapText="1"/>
    </xf>
    <xf numFmtId="0" fontId="0" fillId="0" borderId="0" xfId="0" applyAlignment="1">
      <alignment horizontal="center" vertical="top"/>
    </xf>
    <xf numFmtId="0" fontId="0" fillId="0" borderId="0" xfId="0" applyFill="1" applyAlignment="1">
      <alignment horizontal="center" vertical="top" wrapText="1"/>
    </xf>
    <xf numFmtId="0" fontId="0" fillId="0" borderId="0" xfId="0" applyBorder="1" applyAlignment="1">
      <alignment horizontal="center" vertical="top"/>
    </xf>
    <xf numFmtId="8" fontId="0" fillId="0" borderId="0" xfId="0" applyNumberFormat="1" applyBorder="1" applyAlignment="1">
      <alignment horizontal="center" vertical="top"/>
    </xf>
    <xf numFmtId="0" fontId="0" fillId="0" borderId="0" xfId="0" applyFill="1" applyAlignment="1">
      <alignment horizontal="center" vertical="top"/>
    </xf>
    <xf numFmtId="0" fontId="1" fillId="0" borderId="0" xfId="0" applyFont="1" applyAlignment="1">
      <alignment horizontal="center" vertical="top"/>
    </xf>
    <xf numFmtId="164" fontId="5" fillId="0" borderId="24" xfId="0" applyNumberFormat="1" applyFont="1" applyBorder="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6" xfId="0" applyBorder="1" applyAlignment="1">
      <alignment horizontal="center" vertical="top"/>
    </xf>
    <xf numFmtId="164" fontId="0" fillId="0" borderId="0" xfId="0" applyNumberFormat="1" applyAlignment="1">
      <alignment horizontal="left" vertical="top"/>
    </xf>
    <xf numFmtId="0" fontId="1" fillId="2" borderId="17" xfId="0" applyFont="1" applyFill="1" applyBorder="1" applyAlignment="1">
      <alignment horizontal="left" vertical="top" wrapText="1"/>
    </xf>
    <xf numFmtId="0" fontId="6" fillId="2" borderId="26" xfId="0"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0" fontId="6" fillId="5" borderId="13" xfId="0" applyFont="1" applyFill="1" applyBorder="1" applyAlignment="1">
      <alignment horizontal="left" vertical="top"/>
    </xf>
    <xf numFmtId="164" fontId="1" fillId="5" borderId="0" xfId="0" applyNumberFormat="1" applyFont="1" applyFill="1" applyAlignment="1">
      <alignment horizontal="left" vertical="top"/>
    </xf>
    <xf numFmtId="0" fontId="1" fillId="5" borderId="21" xfId="0" applyFont="1" applyFill="1" applyBorder="1" applyAlignment="1">
      <alignment horizontal="left" vertical="top" wrapText="1"/>
    </xf>
    <xf numFmtId="164" fontId="1" fillId="5" borderId="16" xfId="0" applyNumberFormat="1" applyFont="1" applyFill="1" applyBorder="1" applyAlignment="1">
      <alignment horizontal="left" vertical="top" wrapText="1"/>
    </xf>
    <xf numFmtId="0" fontId="1" fillId="5" borderId="13" xfId="0" applyFont="1" applyFill="1" applyBorder="1" applyAlignment="1">
      <alignment horizontal="left" vertical="top" wrapText="1"/>
    </xf>
    <xf numFmtId="44" fontId="1" fillId="5" borderId="18" xfId="1" applyFont="1" applyFill="1" applyBorder="1" applyAlignment="1">
      <alignment horizontal="left" vertical="top" wrapText="1"/>
    </xf>
    <xf numFmtId="0" fontId="1" fillId="5" borderId="0" xfId="0" applyFont="1" applyFill="1" applyBorder="1" applyAlignment="1">
      <alignment horizontal="left" vertical="top" wrapText="1"/>
    </xf>
    <xf numFmtId="44" fontId="1" fillId="5" borderId="8" xfId="0" applyNumberFormat="1" applyFont="1" applyFill="1" applyBorder="1" applyAlignment="1">
      <alignment horizontal="left" vertical="top" wrapText="1"/>
    </xf>
    <xf numFmtId="44" fontId="1" fillId="5" borderId="20" xfId="1" applyNumberFormat="1" applyFont="1" applyFill="1" applyBorder="1" applyAlignment="1">
      <alignment horizontal="left" vertical="top" wrapText="1"/>
    </xf>
    <xf numFmtId="44" fontId="7" fillId="0" borderId="0" xfId="1" applyFont="1" applyFill="1" applyBorder="1" applyAlignment="1">
      <alignment horizontal="center" vertical="top" wrapText="1"/>
    </xf>
    <xf numFmtId="44" fontId="7" fillId="0" borderId="0" xfId="1" applyFont="1" applyBorder="1" applyAlignment="1">
      <alignment horizontal="left" vertical="top" wrapText="1"/>
    </xf>
    <xf numFmtId="44" fontId="7" fillId="0" borderId="0" xfId="1" applyFont="1" applyBorder="1" applyAlignment="1">
      <alignment horizontal="center" vertical="top" wrapText="1"/>
    </xf>
    <xf numFmtId="0" fontId="7" fillId="0" borderId="0" xfId="0" applyFont="1" applyAlignment="1">
      <alignment horizontal="left" vertical="top"/>
    </xf>
    <xf numFmtId="0" fontId="7" fillId="0" borderId="0" xfId="0" applyFont="1" applyAlignment="1">
      <alignment horizontal="center" vertical="top"/>
    </xf>
    <xf numFmtId="8" fontId="7" fillId="0" borderId="0" xfId="0" applyNumberFormat="1" applyFont="1" applyFill="1" applyAlignment="1">
      <alignment horizontal="left" vertical="top"/>
    </xf>
    <xf numFmtId="0" fontId="7" fillId="0" borderId="0" xfId="0" applyFont="1" applyBorder="1" applyAlignment="1">
      <alignment horizontal="center" vertical="center" wrapText="1"/>
    </xf>
    <xf numFmtId="0" fontId="6" fillId="3" borderId="6" xfId="0" applyFont="1" applyFill="1" applyBorder="1" applyAlignment="1">
      <alignment horizontal="left" vertical="top"/>
    </xf>
    <xf numFmtId="0" fontId="1" fillId="0" borderId="0" xfId="0" applyFont="1" applyBorder="1" applyAlignment="1">
      <alignment horizontal="left" vertical="top"/>
    </xf>
    <xf numFmtId="0" fontId="1" fillId="2" borderId="26" xfId="0" applyFont="1" applyFill="1" applyBorder="1" applyAlignment="1">
      <alignment horizontal="left" vertical="top" wrapText="1"/>
    </xf>
    <xf numFmtId="0" fontId="7" fillId="5" borderId="27" xfId="0" applyFont="1" applyFill="1" applyBorder="1" applyAlignment="1">
      <alignment horizontal="left" vertical="top" wrapText="1"/>
    </xf>
    <xf numFmtId="44" fontId="7" fillId="5" borderId="28" xfId="1" applyFont="1" applyFill="1" applyBorder="1" applyAlignment="1">
      <alignment horizontal="left" vertical="top" wrapText="1"/>
    </xf>
    <xf numFmtId="0" fontId="0" fillId="0" borderId="0" xfId="0" applyAlignment="1">
      <alignment horizontal="left" vertical="top" wrapText="1"/>
    </xf>
    <xf numFmtId="0" fontId="7" fillId="0" borderId="22"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horizontal="left" vertical="top"/>
    </xf>
    <xf numFmtId="164" fontId="5" fillId="4" borderId="6" xfId="0" applyNumberFormat="1" applyFont="1" applyFill="1" applyBorder="1" applyAlignment="1" applyProtection="1">
      <alignment horizontal="left" vertical="top" wrapText="1"/>
      <protection locked="0"/>
    </xf>
    <xf numFmtId="164" fontId="5" fillId="4" borderId="11" xfId="0" applyNumberFormat="1" applyFont="1" applyFill="1" applyBorder="1" applyAlignment="1" applyProtection="1">
      <alignment horizontal="left" vertical="top" wrapText="1"/>
      <protection locked="0"/>
    </xf>
    <xf numFmtId="164" fontId="0" fillId="4" borderId="11" xfId="0" applyNumberFormat="1" applyFill="1" applyBorder="1" applyAlignment="1" applyProtection="1">
      <alignment horizontal="left" vertical="top" wrapText="1"/>
      <protection locked="0"/>
    </xf>
    <xf numFmtId="44" fontId="0" fillId="4" borderId="10" xfId="1" applyFont="1" applyFill="1" applyBorder="1" applyAlignment="1" applyProtection="1">
      <alignment horizontal="left" vertical="top" wrapText="1"/>
      <protection locked="0"/>
    </xf>
    <xf numFmtId="44" fontId="0" fillId="4" borderId="12" xfId="1" applyFont="1" applyFill="1" applyBorder="1" applyAlignment="1" applyProtection="1">
      <alignment horizontal="left" vertical="top" wrapText="1"/>
      <protection locked="0"/>
    </xf>
    <xf numFmtId="44" fontId="0" fillId="4" borderId="6" xfId="1" applyFont="1" applyFill="1" applyBorder="1" applyAlignment="1" applyProtection="1">
      <alignment horizontal="left" vertical="top" wrapText="1"/>
      <protection locked="0"/>
    </xf>
    <xf numFmtId="44" fontId="0" fillId="4" borderId="14" xfId="1" applyFont="1" applyFill="1" applyBorder="1" applyAlignment="1" applyProtection="1">
      <alignment horizontal="left" vertical="top" wrapText="1"/>
      <protection locked="0"/>
    </xf>
    <xf numFmtId="44" fontId="0" fillId="4" borderId="11" xfId="1" applyFont="1" applyFill="1" applyBorder="1" applyAlignment="1" applyProtection="1">
      <alignment horizontal="left" vertical="top"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52"/>
  <sheetViews>
    <sheetView tabSelected="1" showWhiteSpace="0" view="pageLayout" topLeftCell="A8" zoomScale="85" zoomScaleNormal="100" zoomScaleSheetLayoutView="100" zoomScalePageLayoutView="85" workbookViewId="0">
      <selection activeCell="B8" sqref="B8 D8 F8 B13 B19 B27 B39 B43"/>
    </sheetView>
  </sheetViews>
  <sheetFormatPr defaultRowHeight="15"/>
  <cols>
    <col min="1" max="1" width="60.28515625" style="1" customWidth="1"/>
    <col min="2" max="2" width="17" style="1" customWidth="1"/>
    <col min="3" max="3" width="14.5703125" style="51" customWidth="1"/>
    <col min="4" max="4" width="16" style="1" customWidth="1"/>
    <col min="5" max="5" width="9.7109375" style="2" customWidth="1"/>
    <col min="6" max="6" width="15.7109375" style="51" customWidth="1"/>
    <col min="7" max="7" width="11.7109375" style="1" customWidth="1"/>
    <col min="8" max="8" width="8.85546875" style="51" customWidth="1"/>
    <col min="9" max="9" width="16.140625" style="5" customWidth="1"/>
    <col min="10" max="10" width="8.7109375" style="61" customWidth="1"/>
    <col min="11" max="11" width="18.5703125" style="5" customWidth="1"/>
    <col min="12" max="12" width="8.85546875" style="5" customWidth="1"/>
    <col min="13" max="16384" width="9.140625" style="5"/>
  </cols>
  <sheetData>
    <row r="1" spans="1:12" ht="31.5" customHeight="1">
      <c r="A1" s="97" t="s">
        <v>45</v>
      </c>
      <c r="B1" s="98"/>
      <c r="C1" s="98"/>
      <c r="D1" s="98"/>
      <c r="E1" s="98"/>
      <c r="F1" s="98"/>
      <c r="G1" s="98"/>
    </row>
    <row r="2" spans="1:12" ht="31.5" customHeight="1">
      <c r="A2" s="38" t="s">
        <v>48</v>
      </c>
      <c r="B2" s="90"/>
      <c r="C2" s="90"/>
      <c r="D2" s="90"/>
      <c r="E2" s="90"/>
      <c r="F2" s="90"/>
      <c r="G2" s="90"/>
    </row>
    <row r="3" spans="1:12" ht="16.5" thickBot="1">
      <c r="A3" s="91" t="s">
        <v>38</v>
      </c>
      <c r="B3" s="4"/>
      <c r="C3" s="42"/>
      <c r="D3" s="5"/>
      <c r="E3" s="5"/>
      <c r="F3" s="5"/>
      <c r="G3" s="5"/>
      <c r="H3" s="5"/>
      <c r="J3" s="5"/>
    </row>
    <row r="4" spans="1:12" ht="94.5">
      <c r="A4" s="73" t="s">
        <v>42</v>
      </c>
      <c r="B4" s="6" t="s">
        <v>32</v>
      </c>
      <c r="C4" s="43" t="s">
        <v>24</v>
      </c>
      <c r="D4" s="43" t="s">
        <v>33</v>
      </c>
      <c r="E4" s="43" t="s">
        <v>24</v>
      </c>
      <c r="F4" s="43" t="s">
        <v>34</v>
      </c>
      <c r="G4" s="43" t="s">
        <v>24</v>
      </c>
      <c r="H4" s="5"/>
      <c r="J4" s="5"/>
    </row>
    <row r="5" spans="1:12" ht="21" customHeight="1">
      <c r="A5" s="3" t="s">
        <v>23</v>
      </c>
      <c r="B5" s="100"/>
      <c r="C5" s="44">
        <v>4</v>
      </c>
      <c r="D5" s="100"/>
      <c r="E5" s="70">
        <v>6</v>
      </c>
      <c r="F5" s="100"/>
      <c r="G5" s="70">
        <v>6</v>
      </c>
      <c r="H5" s="5"/>
      <c r="J5" s="5"/>
    </row>
    <row r="6" spans="1:12" ht="19.5" customHeight="1">
      <c r="A6" s="3" t="s">
        <v>18</v>
      </c>
      <c r="B6" s="100"/>
      <c r="C6" s="44">
        <v>4</v>
      </c>
      <c r="D6" s="100"/>
      <c r="E6" s="70">
        <v>6</v>
      </c>
      <c r="F6" s="100"/>
      <c r="G6" s="70">
        <v>6</v>
      </c>
      <c r="H6" s="5"/>
      <c r="J6" s="5"/>
    </row>
    <row r="7" spans="1:12" ht="16.5" thickBot="1">
      <c r="A7" s="7" t="s">
        <v>20</v>
      </c>
      <c r="B7" s="101"/>
      <c r="C7" s="44">
        <v>4</v>
      </c>
      <c r="D7" s="100"/>
      <c r="E7" s="70">
        <v>6</v>
      </c>
      <c r="F7" s="100"/>
      <c r="G7" s="70">
        <v>6</v>
      </c>
      <c r="H7" s="5"/>
      <c r="J7" s="5"/>
    </row>
    <row r="8" spans="1:12" ht="15.75">
      <c r="A8" s="75" t="s">
        <v>30</v>
      </c>
      <c r="B8" s="74">
        <f>SUM(B5:B7)*9</f>
        <v>0</v>
      </c>
      <c r="C8" s="13"/>
      <c r="D8" s="76">
        <f>SUM(D5:D7)*30</f>
        <v>0</v>
      </c>
      <c r="E8" s="71"/>
      <c r="F8" s="76">
        <f>SUM(F5:F7)*30</f>
        <v>0</v>
      </c>
      <c r="G8" s="5"/>
      <c r="H8" s="5"/>
      <c r="J8" s="5"/>
    </row>
    <row r="9" spans="1:12" ht="15.75" thickBot="1">
      <c r="A9" s="92"/>
      <c r="B9" s="8"/>
      <c r="C9" s="45"/>
      <c r="D9" s="10"/>
      <c r="E9" s="10"/>
      <c r="F9" s="45"/>
      <c r="G9" s="10"/>
      <c r="H9" s="45"/>
      <c r="I9" s="11"/>
      <c r="J9" s="45"/>
      <c r="K9" s="11"/>
      <c r="L9" s="9"/>
    </row>
    <row r="10" spans="1:12" ht="16.5" thickBot="1">
      <c r="A10" s="91" t="s">
        <v>39</v>
      </c>
      <c r="B10" s="67"/>
      <c r="C10" s="44"/>
      <c r="D10" s="13"/>
      <c r="E10" s="13"/>
      <c r="H10" s="47"/>
      <c r="I10" s="14"/>
      <c r="J10" s="63"/>
      <c r="K10" s="14"/>
      <c r="L10" s="15"/>
    </row>
    <row r="11" spans="1:12" ht="30">
      <c r="A11" s="93" t="s">
        <v>43</v>
      </c>
      <c r="B11" s="12" t="s">
        <v>9</v>
      </c>
      <c r="C11" s="48" t="s">
        <v>24</v>
      </c>
      <c r="G11" s="17"/>
      <c r="I11" s="1"/>
      <c r="J11" s="51"/>
      <c r="K11" s="18"/>
      <c r="L11" s="19"/>
    </row>
    <row r="12" spans="1:12" ht="15.75" thickBot="1">
      <c r="A12" s="20" t="s">
        <v>35</v>
      </c>
      <c r="B12" s="102"/>
      <c r="C12" s="49">
        <v>6</v>
      </c>
      <c r="I12" s="1"/>
      <c r="J12" s="51"/>
      <c r="K12" s="15"/>
      <c r="L12" s="19"/>
    </row>
    <row r="13" spans="1:12">
      <c r="A13" s="77" t="s">
        <v>30</v>
      </c>
      <c r="B13" s="78">
        <f>B12*30</f>
        <v>0</v>
      </c>
      <c r="C13" s="50"/>
      <c r="I13" s="1"/>
      <c r="J13" s="51"/>
      <c r="K13" s="15"/>
      <c r="L13" s="19"/>
    </row>
    <row r="14" spans="1:12">
      <c r="A14" s="35"/>
      <c r="B14" s="10"/>
      <c r="C14" s="47"/>
      <c r="D14" s="68"/>
      <c r="E14" s="68"/>
      <c r="G14" s="68"/>
      <c r="I14" s="68"/>
      <c r="J14" s="51"/>
      <c r="K14" s="15"/>
      <c r="L14" s="19"/>
    </row>
    <row r="15" spans="1:12" ht="16.5" thickBot="1">
      <c r="A15" s="91" t="s">
        <v>40</v>
      </c>
      <c r="B15" s="16"/>
      <c r="D15" s="13"/>
      <c r="E15" s="13"/>
      <c r="H15" s="47"/>
      <c r="I15" s="21"/>
      <c r="J15" s="64"/>
      <c r="K15" s="19"/>
      <c r="L15" s="19"/>
    </row>
    <row r="16" spans="1:12">
      <c r="A16" s="72" t="s">
        <v>16</v>
      </c>
      <c r="B16" s="23" t="s">
        <v>15</v>
      </c>
      <c r="C16" s="52" t="s">
        <v>24</v>
      </c>
      <c r="D16" s="24"/>
      <c r="E16" s="69"/>
      <c r="H16" s="62"/>
      <c r="I16" s="25"/>
      <c r="J16" s="65"/>
    </row>
    <row r="17" spans="1:10" ht="18" customHeight="1">
      <c r="A17" s="26" t="s">
        <v>36</v>
      </c>
      <c r="B17" s="103"/>
      <c r="C17" s="49">
        <v>6</v>
      </c>
    </row>
    <row r="18" spans="1:10" ht="15.75" thickBot="1">
      <c r="A18" s="27" t="s">
        <v>17</v>
      </c>
      <c r="B18" s="104"/>
      <c r="C18" s="49">
        <v>2</v>
      </c>
    </row>
    <row r="19" spans="1:10">
      <c r="A19" s="79" t="s">
        <v>31</v>
      </c>
      <c r="B19" s="80">
        <f>SUM(B17*30)+(B18*3)</f>
        <v>0</v>
      </c>
      <c r="C19" s="53"/>
    </row>
    <row r="20" spans="1:10" ht="15.75" thickBot="1">
      <c r="A20" s="16"/>
      <c r="B20" s="28"/>
      <c r="C20" s="54"/>
    </row>
    <row r="21" spans="1:10" ht="15.75" thickBot="1">
      <c r="A21" s="29" t="s">
        <v>7</v>
      </c>
      <c r="B21" s="30" t="s">
        <v>27</v>
      </c>
      <c r="C21" s="55" t="s">
        <v>24</v>
      </c>
      <c r="D21" s="31"/>
      <c r="E21" s="13"/>
      <c r="I21" s="1"/>
      <c r="J21" s="65"/>
    </row>
    <row r="22" spans="1:10">
      <c r="A22" s="32" t="s">
        <v>6</v>
      </c>
      <c r="B22" s="105"/>
      <c r="C22" s="49">
        <v>1</v>
      </c>
      <c r="I22" s="1"/>
    </row>
    <row r="23" spans="1:10">
      <c r="A23" s="26" t="s">
        <v>0</v>
      </c>
      <c r="B23" s="105"/>
      <c r="C23" s="49">
        <v>4</v>
      </c>
      <c r="I23" s="1"/>
    </row>
    <row r="24" spans="1:10" ht="14.25" customHeight="1">
      <c r="A24" s="26" t="s">
        <v>1</v>
      </c>
      <c r="B24" s="105"/>
      <c r="C24" s="49">
        <v>4</v>
      </c>
      <c r="I24" s="1"/>
    </row>
    <row r="25" spans="1:10">
      <c r="A25" s="33" t="s">
        <v>2</v>
      </c>
      <c r="B25" s="105"/>
      <c r="C25" s="49">
        <v>3</v>
      </c>
      <c r="I25" s="1"/>
    </row>
    <row r="26" spans="1:10" ht="15.75" thickBot="1">
      <c r="A26" s="34" t="s">
        <v>3</v>
      </c>
      <c r="B26" s="106"/>
      <c r="C26" s="49">
        <v>2</v>
      </c>
      <c r="I26" s="1"/>
    </row>
    <row r="27" spans="1:10">
      <c r="A27" s="81" t="s">
        <v>31</v>
      </c>
      <c r="B27" s="82">
        <f>SUM(B22+(B23*9)+(B24*9)+(B25*6)+(B26*3))</f>
        <v>0</v>
      </c>
      <c r="C27" s="50"/>
      <c r="D27" s="13"/>
      <c r="E27" s="13"/>
      <c r="F27" s="47"/>
      <c r="G27" s="13"/>
      <c r="H27" s="47"/>
    </row>
    <row r="28" spans="1:10" ht="15.75" thickBot="1">
      <c r="A28" s="16"/>
      <c r="B28" s="16"/>
      <c r="D28" s="13"/>
      <c r="E28" s="13"/>
      <c r="F28" s="47"/>
      <c r="G28" s="13"/>
      <c r="H28" s="47"/>
    </row>
    <row r="29" spans="1:10">
      <c r="A29" s="22" t="s">
        <v>8</v>
      </c>
      <c r="B29" s="23" t="s">
        <v>10</v>
      </c>
      <c r="C29" s="56" t="s">
        <v>24</v>
      </c>
    </row>
    <row r="30" spans="1:10" ht="18" customHeight="1">
      <c r="A30" s="33" t="s">
        <v>25</v>
      </c>
      <c r="B30" s="103"/>
      <c r="C30" s="49">
        <v>6</v>
      </c>
    </row>
    <row r="31" spans="1:10">
      <c r="A31" s="26" t="s">
        <v>21</v>
      </c>
      <c r="B31" s="103"/>
      <c r="C31" s="49">
        <v>3</v>
      </c>
    </row>
    <row r="32" spans="1:10">
      <c r="A32" s="26" t="s">
        <v>5</v>
      </c>
      <c r="B32" s="103"/>
      <c r="C32" s="49">
        <v>3</v>
      </c>
    </row>
    <row r="33" spans="1:11">
      <c r="A33" s="26" t="s">
        <v>11</v>
      </c>
      <c r="B33" s="103"/>
      <c r="C33" s="49">
        <v>1</v>
      </c>
    </row>
    <row r="34" spans="1:11">
      <c r="A34" s="26" t="s">
        <v>4</v>
      </c>
      <c r="B34" s="103"/>
      <c r="C34" s="49">
        <v>1</v>
      </c>
    </row>
    <row r="35" spans="1:11">
      <c r="A35" s="26" t="s">
        <v>28</v>
      </c>
      <c r="B35" s="103"/>
      <c r="C35" s="49">
        <v>1</v>
      </c>
    </row>
    <row r="36" spans="1:11">
      <c r="A36" s="26" t="s">
        <v>29</v>
      </c>
      <c r="B36" s="103"/>
      <c r="C36" s="49">
        <v>1</v>
      </c>
    </row>
    <row r="37" spans="1:11">
      <c r="A37" s="26" t="s">
        <v>12</v>
      </c>
      <c r="B37" s="103"/>
      <c r="C37" s="49">
        <v>1</v>
      </c>
    </row>
    <row r="38" spans="1:11" ht="15.75" thickBot="1">
      <c r="A38" s="26" t="s">
        <v>26</v>
      </c>
      <c r="B38" s="104"/>
      <c r="C38" s="49">
        <v>2</v>
      </c>
    </row>
    <row r="39" spans="1:11">
      <c r="A39" s="79" t="s">
        <v>30</v>
      </c>
      <c r="B39" s="83">
        <f>SUM((B30*30)+(B31*6)+(B32*6)+(B33+B34+B35+B36+B37)+(B38*3))</f>
        <v>0</v>
      </c>
      <c r="C39" s="57"/>
      <c r="D39" s="36"/>
      <c r="E39" s="36"/>
    </row>
    <row r="40" spans="1:11" ht="15.75" thickBot="1">
      <c r="A40" s="16"/>
      <c r="B40" s="37"/>
      <c r="C40" s="58"/>
      <c r="D40" s="36"/>
      <c r="E40" s="36"/>
      <c r="F40" s="60"/>
    </row>
    <row r="41" spans="1:11">
      <c r="A41" s="22" t="s">
        <v>14</v>
      </c>
      <c r="B41" s="12" t="s">
        <v>13</v>
      </c>
      <c r="C41" s="46" t="s">
        <v>24</v>
      </c>
      <c r="D41" s="36"/>
      <c r="E41" s="36"/>
      <c r="F41" s="60"/>
    </row>
    <row r="42" spans="1:11" ht="28.5" customHeight="1" thickBot="1">
      <c r="A42" s="26" t="s">
        <v>37</v>
      </c>
      <c r="B42" s="107"/>
      <c r="C42" s="49">
        <v>3</v>
      </c>
      <c r="D42" s="36"/>
      <c r="E42" s="36"/>
      <c r="F42" s="60"/>
      <c r="I42" s="38"/>
      <c r="J42" s="66"/>
      <c r="K42" s="39"/>
    </row>
    <row r="43" spans="1:11" ht="15" customHeight="1">
      <c r="A43" s="79" t="s">
        <v>30</v>
      </c>
      <c r="B43" s="80">
        <f>(B42*6)</f>
        <v>0</v>
      </c>
      <c r="C43" s="59"/>
      <c r="D43" s="36"/>
      <c r="E43" s="36"/>
      <c r="I43" s="38"/>
      <c r="J43" s="66"/>
      <c r="K43" s="39"/>
    </row>
    <row r="44" spans="1:11" ht="15" customHeight="1" thickBot="1">
      <c r="A44" s="13"/>
      <c r="B44" s="36"/>
      <c r="C44" s="60"/>
      <c r="D44" s="36"/>
      <c r="E44" s="36"/>
      <c r="I44" s="38"/>
      <c r="J44" s="66"/>
      <c r="K44" s="39"/>
    </row>
    <row r="45" spans="1:11" s="87" customFormat="1" ht="21.75" customHeight="1" thickBot="1">
      <c r="A45" s="94" t="s">
        <v>22</v>
      </c>
      <c r="B45" s="95">
        <f>SUM(B8+D8+F8+B13+B19+B27+B39+B43)</f>
        <v>0</v>
      </c>
      <c r="C45" s="84"/>
      <c r="D45" s="85"/>
      <c r="E45" s="85"/>
      <c r="F45" s="86"/>
      <c r="G45" s="85"/>
      <c r="H45" s="86"/>
      <c r="J45" s="88"/>
      <c r="K45" s="89"/>
    </row>
    <row r="46" spans="1:11">
      <c r="A46" s="40"/>
      <c r="B46" s="5"/>
      <c r="C46" s="61"/>
      <c r="D46" s="5"/>
      <c r="E46" s="5"/>
      <c r="F46" s="61"/>
      <c r="G46" s="5"/>
      <c r="H46" s="61"/>
    </row>
    <row r="47" spans="1:11">
      <c r="A47" s="41" t="s">
        <v>19</v>
      </c>
      <c r="B47" s="5"/>
      <c r="C47" s="61"/>
      <c r="D47" s="5"/>
      <c r="E47" s="5"/>
      <c r="F47" s="61"/>
      <c r="G47" s="5"/>
      <c r="H47" s="61"/>
    </row>
    <row r="48" spans="1:11" ht="105">
      <c r="A48" s="68" t="s">
        <v>44</v>
      </c>
      <c r="C48" s="61"/>
      <c r="D48" s="5"/>
      <c r="E48" s="5"/>
      <c r="F48" s="61"/>
      <c r="G48" s="5"/>
      <c r="H48" s="61"/>
    </row>
    <row r="49" spans="1:8">
      <c r="A49" s="99" t="s">
        <v>48</v>
      </c>
      <c r="C49" s="61"/>
      <c r="D49" s="5"/>
      <c r="E49" s="5"/>
      <c r="F49" s="61"/>
      <c r="G49" s="5"/>
      <c r="H49" s="61"/>
    </row>
    <row r="50" spans="1:8" ht="18.75" customHeight="1">
      <c r="A50" s="96" t="s">
        <v>47</v>
      </c>
      <c r="B50" s="96"/>
      <c r="C50" s="96"/>
      <c r="D50" s="5"/>
      <c r="E50" s="5"/>
      <c r="F50" s="61"/>
      <c r="G50" s="5"/>
      <c r="H50" s="61"/>
    </row>
    <row r="51" spans="1:8" ht="19.5" customHeight="1">
      <c r="A51" s="96" t="s">
        <v>41</v>
      </c>
      <c r="B51" s="96"/>
      <c r="C51" s="96"/>
      <c r="D51" s="5"/>
      <c r="E51" s="5"/>
      <c r="F51" s="61"/>
      <c r="G51" s="5"/>
      <c r="H51" s="61"/>
    </row>
    <row r="52" spans="1:8" ht="38.25" customHeight="1">
      <c r="A52" s="96" t="s">
        <v>46</v>
      </c>
      <c r="B52" s="96"/>
      <c r="C52" s="96"/>
      <c r="D52" s="5"/>
      <c r="E52" s="5"/>
      <c r="F52" s="61"/>
      <c r="G52" s="5"/>
      <c r="H52" s="61"/>
    </row>
  </sheetData>
  <sheetProtection password="DACB" sheet="1" objects="1" scenarios="1"/>
  <mergeCells count="4">
    <mergeCell ref="A50:C50"/>
    <mergeCell ref="A51:C51"/>
    <mergeCell ref="A1:G1"/>
    <mergeCell ref="A52:C52"/>
  </mergeCells>
  <pageMargins left="0.7" right="0.7" top="0.75" bottom="0.75" header="0.3" footer="0.3"/>
  <pageSetup paperSize="8"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Rijksoverheid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Iserief, Noortje</dc:creator>
  <cp:lastModifiedBy>Sediqi</cp:lastModifiedBy>
  <cp:lastPrinted>2020-01-24T12:06:36Z</cp:lastPrinted>
  <dcterms:created xsi:type="dcterms:W3CDTF">2019-12-06T10:38:23Z</dcterms:created>
  <dcterms:modified xsi:type="dcterms:W3CDTF">2020-02-28T14:08:45Z</dcterms:modified>
</cp:coreProperties>
</file>