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ocl\OneDrive voor Bedrijven\Personeelsysteem\"/>
    </mc:Choice>
  </mc:AlternateContent>
  <workbookProtection workbookAlgorithmName="SHA-512" workbookHashValue="aV4IfXQjOgi4OTg29+d8iiw6bGs91b/issVcoekmSWl8wX7wOawMyBVP5pbRIukSiKMcj/Nb7qm3ojC6a9aOvg==" workbookSaltValue="cwCO+IMJyBrRX4qHs/hUaQ==" workbookSpinCount="100000" lockStructure="1"/>
  <bookViews>
    <workbookView xWindow="0" yWindow="0" windowWidth="28800" windowHeight="10500"/>
  </bookViews>
  <sheets>
    <sheet name="Inschrijfbiljet" sheetId="1" r:id="rId1"/>
    <sheet name="Opleidingskosten" sheetId="4" r:id="rId2"/>
    <sheet name="Verloningskosten incl.licenties" sheetId="2" r:id="rId3"/>
    <sheet name="Aanvullende licenties" sheetId="3"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7" i="1" l="1"/>
  <c r="B20" i="1"/>
  <c r="B29" i="1" s="1"/>
  <c r="B12" i="1"/>
  <c r="B15" i="4"/>
  <c r="B5" i="2"/>
  <c r="B5" i="3"/>
</calcChain>
</file>

<file path=xl/comments1.xml><?xml version="1.0" encoding="utf-8"?>
<comments xmlns="http://schemas.openxmlformats.org/spreadsheetml/2006/main">
  <authors>
    <author>Roel Claassen</author>
  </authors>
  <commentList>
    <comment ref="B29" authorId="0" shapeId="0">
      <text>
        <r>
          <rPr>
            <b/>
            <sz val="9"/>
            <color indexed="81"/>
            <rFont val="Tahoma"/>
            <family val="2"/>
          </rPr>
          <t>Gemeente 's-Hertogenbosch:</t>
        </r>
        <r>
          <rPr>
            <sz val="9"/>
            <color indexed="81"/>
            <rFont val="Tahoma"/>
            <family val="2"/>
          </rPr>
          <t xml:space="preserve">
Deze wordt berekend door de optelsom van Subtotaal eenmalige kosten, subtotaal vaste kosten voor 4 jaar en subtotaal maandelijkse kosten gedurende 4 jaar bij 12 maanden per jaar.
</t>
        </r>
      </text>
    </comment>
  </commentList>
</comments>
</file>

<file path=xl/sharedStrings.xml><?xml version="1.0" encoding="utf-8"?>
<sst xmlns="http://schemas.openxmlformats.org/spreadsheetml/2006/main" count="58" uniqueCount="57">
  <si>
    <t>Inschrijfbiljet</t>
  </si>
  <si>
    <t>In deze bijlage is een uitsplitsing gemaakt in:</t>
  </si>
  <si>
    <t>Eenmalige kosten</t>
  </si>
  <si>
    <t>Implementatiekosten</t>
  </si>
  <si>
    <t>Projectmanagement kosten</t>
  </si>
  <si>
    <t>Kosten t.b.v. schaduwdraaien</t>
  </si>
  <si>
    <t>Jaarlijkse onderhoudskosten: Hieronder vallen alle kosten met betrekking tot, maar niet gelimiteerd tot, hosting, upgrades en onderhoud.</t>
  </si>
  <si>
    <t>Vaste kosten per jaar</t>
  </si>
  <si>
    <t xml:space="preserve">Kosten per jaar </t>
  </si>
  <si>
    <t>Hosting</t>
  </si>
  <si>
    <t>Upgrades</t>
  </si>
  <si>
    <t>Onderhoudskosten per jaar</t>
  </si>
  <si>
    <t>Maandkosten</t>
  </si>
  <si>
    <t>Kosten per maand</t>
  </si>
  <si>
    <t>Uurtarieven consultants bij eventueel meerwerk</t>
  </si>
  <si>
    <t>Kosten per uur</t>
  </si>
  <si>
    <t>Projectleider</t>
  </si>
  <si>
    <t>HR-consultant</t>
  </si>
  <si>
    <t xml:space="preserve">SA-consultent </t>
  </si>
  <si>
    <t>Technisch consultant</t>
  </si>
  <si>
    <t>Handtekening</t>
  </si>
  <si>
    <t>Plaats en datum:</t>
  </si>
  <si>
    <t xml:space="preserve">Alle opgegeven prijzen dienen all-inn prijzen te zijn exclusief BTW en bevatten alle kosten die berekend worden om een applicatie zoals gevraagd volledig geconverteerd, geïmplementeerd te kunnen laten draaien. Het rekenen van meerkosten, behoudens dat de aanbestedende dienst additionele dienstverlening vraagt die niet is opgenomen in het aanbestedingsdocument, is niet toegestaan. </t>
  </si>
  <si>
    <t>De aanbestedende dienst wenst een eerlijke, realistische en volledige prijsopgave van de inschrijver. De aanbestedende dienst accepteert niet dat een inschrijver de gunningsystematiek oneigenlijk gebruikt om de gunning in zijn/haar voordeel te beïnvloeden.</t>
  </si>
  <si>
    <t>Aanbestedende dienst is niet gehouden aan een verplichte afname van alle onderdelen. Niet afgenomen onderdelen kunnen door de opdrachtnemer derhalve niet in rekening worden gebracht, uitgezonderd de basisfunctionaliteiten.</t>
  </si>
  <si>
    <t>Implementatiekosten: Hieronder dienen alle kosten te worden opgenomen die de Inschrijver noodzakelijk acht voor de implementatie van het volledige systeem bij de gemeente 's-Hertogenbosch. Deze kosten dienen minimaal nader gespecificeerd te worden voor:</t>
  </si>
  <si>
    <t>Subtotaal eenmalige kosten</t>
  </si>
  <si>
    <t xml:space="preserve">Conversiekosten </t>
  </si>
  <si>
    <t>Verloningskosten</t>
  </si>
  <si>
    <t>aantal verloningen</t>
  </si>
  <si>
    <t>Prijs per verloning per maand inclusief de licenties voor gebruik van de software.</t>
  </si>
  <si>
    <t>Totaalprijs per maand</t>
  </si>
  <si>
    <t>Licentiekosten</t>
  </si>
  <si>
    <t>aantal medewerkers niet in loondienst</t>
  </si>
  <si>
    <t>Prijs per licentie per maand voor gebruik van de software.</t>
  </si>
  <si>
    <t>De op dit werkblad te vermelden prijzen zijn kosten welke door inschrijver in rekening worden gebracht per medewerker voor gebruik van de software. Dit betreft medewerkers niet in loondienst welke volledig gebruik maken van het systeem exclusief IKB, Verzuim en de daadwerkelijke verloning. Het genoemde aantal medewerkers niet in loondienst in de  gemeente kan toenemen als, binnen de aanbestedingswetgeving, bijvoorbeeld de diensten van de gemeente 's-Hertogenbosch uitbreiden. Het aantal licenties kan ook verminderen gedurende de looptijd door bijvoorbeeld formatiereducties binnen de gemeente.</t>
  </si>
  <si>
    <t>De op dit werkblad te vermelden prijzen zijn kosten welke door inschrijver in rekening worden gebracht voor de verloning per medewerker inclusief de licenties voor gebruik van de software. Het aantal verloningen en licenties binnen de gemeente kan toenemen als, binnen de aanbestedingswetgeving, bijvoorbeeld diensten van de gemeente 's-Hertogenbosch uitbreiden. Het aantal verloningen en licenties kan ook verminderen gedurende de looptijd door bijvoorbeeld formatiereducties binnen de gemeente.</t>
  </si>
  <si>
    <t xml:space="preserve">TOTALE INSCHRIJFSOM </t>
  </si>
  <si>
    <t xml:space="preserve">Verlonings- en licentiekosten: Hieronder vallen alle kosten voor de maandelijkse verloning inclusief de licenties voor gebruik van de software en de licentiekosten voor de medewerkers niet in loondienst. Van de Inschrijver wordt een maandbedrag per persoon  verwacht (in te vullen in het werkblad Verloningkosten incl. licenties en werkblad Aanvullende licenties). </t>
  </si>
  <si>
    <t>Aanvullende licenties: totale kosten in €/maand</t>
  </si>
  <si>
    <t xml:space="preserve">Uurtarieven: Van de Inschrijver wordt een overzicht verwacht van de in te zetten functies met bijbehorende uurtarieven. Dit overzicht maakt deel uit van de opdracht. Voor de beoordeling worden de uurtarieven van de volgende functionarissen niet gebruikt. </t>
  </si>
  <si>
    <t>Subtotaal vaste kosten voor 4 jaar</t>
  </si>
  <si>
    <t>Opleidingskosten</t>
  </si>
  <si>
    <t>Soort opleiding</t>
  </si>
  <si>
    <t>Kosten</t>
  </si>
  <si>
    <t>Totaalprijs opleidingskosten</t>
  </si>
  <si>
    <t>De op dit werkblad te vermelden prijzen zijn kosten welke door inschrijver in rekening worden gebracht voor de opleidingen van de medewerkers uitgesplitst per opleiding, doelgroep.</t>
  </si>
  <si>
    <t>Opleidingskosten, uitgesplitst per opleiding (in te vullen op tabblad Opleidingskosten)</t>
  </si>
  <si>
    <t>Subtotaal maandelijkse kosten gedurende 4 jaar bij 12 maanden per jaar</t>
  </si>
  <si>
    <t>Verloningskosten incl licenties: totale kosten in €/maand</t>
  </si>
  <si>
    <t>Training Functioneel Beheer</t>
  </si>
  <si>
    <t>Training Salarisadministratie</t>
  </si>
  <si>
    <t>Training HR-medewerkers</t>
  </si>
  <si>
    <t>Training Casemanagers Verzuim</t>
  </si>
  <si>
    <t xml:space="preserve">Naam: </t>
  </si>
  <si>
    <t xml:space="preserve">Functie: </t>
  </si>
  <si>
    <t xml:space="preserve">Onderneming: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</si>
</sst>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_-"/>
  </numFmts>
  <fonts count="12" x14ac:knownFonts="1">
    <font>
      <sz val="11"/>
      <color theme="1"/>
      <name val="Calibri"/>
      <family val="2"/>
      <scheme val="minor"/>
    </font>
    <font>
      <b/>
      <sz val="11"/>
      <color theme="1"/>
      <name val="Calibri"/>
      <family val="2"/>
      <scheme val="minor"/>
    </font>
    <font>
      <b/>
      <sz val="14"/>
      <color theme="1"/>
      <name val="Calibri"/>
      <family val="2"/>
      <scheme val="minor"/>
    </font>
    <font>
      <b/>
      <sz val="12"/>
      <name val="Calibri"/>
      <family val="2"/>
    </font>
    <font>
      <b/>
      <sz val="10"/>
      <name val="Calibri"/>
      <family val="2"/>
    </font>
    <font>
      <sz val="12"/>
      <name val="Calibri"/>
      <family val="2"/>
    </font>
    <font>
      <sz val="11"/>
      <name val="Calibri"/>
      <family val="2"/>
    </font>
    <font>
      <b/>
      <sz val="12"/>
      <color theme="1"/>
      <name val="Calibri"/>
      <family val="2"/>
      <scheme val="minor"/>
    </font>
    <font>
      <b/>
      <sz val="16"/>
      <name val="Calibri"/>
      <family val="2"/>
    </font>
    <font>
      <b/>
      <sz val="12"/>
      <name val="Calibri"/>
      <family val="2"/>
      <scheme val="minor"/>
    </font>
    <font>
      <sz val="9"/>
      <color indexed="81"/>
      <name val="Tahoma"/>
      <family val="2"/>
    </font>
    <font>
      <b/>
      <sz val="9"/>
      <color indexed="81"/>
      <name val="Tahoma"/>
      <family val="2"/>
    </font>
  </fonts>
  <fills count="7">
    <fill>
      <patternFill patternType="none"/>
    </fill>
    <fill>
      <patternFill patternType="gray125"/>
    </fill>
    <fill>
      <patternFill patternType="solid">
        <fgColor theme="0" tint="-0.249977111117893"/>
        <bgColor indexed="64"/>
      </patternFill>
    </fill>
    <fill>
      <patternFill patternType="solid">
        <fgColor indexed="9"/>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4.9989318521683403E-2"/>
        <bgColor indexed="64"/>
      </patternFill>
    </fill>
  </fills>
  <borders count="2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70">
    <xf numFmtId="0" fontId="0" fillId="0" borderId="0" xfId="0"/>
    <xf numFmtId="0" fontId="1" fillId="0" borderId="0" xfId="0" applyFont="1" applyAlignment="1">
      <alignment horizontal="center" wrapText="1"/>
    </xf>
    <xf numFmtId="0" fontId="0" fillId="0" borderId="8" xfId="0" applyFill="1" applyBorder="1" applyAlignment="1">
      <alignment wrapText="1"/>
    </xf>
    <xf numFmtId="0" fontId="0" fillId="0" borderId="9" xfId="0" applyFill="1" applyBorder="1" applyAlignment="1">
      <alignment wrapText="1"/>
    </xf>
    <xf numFmtId="0" fontId="9" fillId="0" borderId="2" xfId="0" applyFont="1" applyBorder="1" applyAlignment="1">
      <alignment wrapText="1"/>
    </xf>
    <xf numFmtId="0" fontId="1" fillId="0" borderId="2" xfId="0" applyFont="1" applyFill="1" applyBorder="1" applyAlignment="1">
      <alignment wrapText="1"/>
    </xf>
    <xf numFmtId="0" fontId="2" fillId="0" borderId="0" xfId="0" applyFont="1" applyProtection="1"/>
    <xf numFmtId="0" fontId="0" fillId="0" borderId="0" xfId="0" applyProtection="1"/>
    <xf numFmtId="0" fontId="1" fillId="0" borderId="0" xfId="0" applyFont="1" applyAlignment="1" applyProtection="1">
      <alignment vertical="center"/>
    </xf>
    <xf numFmtId="0" fontId="1" fillId="0" borderId="0" xfId="0" applyFont="1" applyProtection="1"/>
    <xf numFmtId="0" fontId="0" fillId="0" borderId="0" xfId="0" applyAlignment="1" applyProtection="1">
      <alignment wrapText="1"/>
    </xf>
    <xf numFmtId="0" fontId="3" fillId="2" borderId="2" xfId="0" applyFont="1" applyFill="1" applyBorder="1" applyAlignment="1" applyProtection="1">
      <alignment vertical="top" wrapText="1"/>
    </xf>
    <xf numFmtId="164" fontId="4" fillId="2" borderId="6" xfId="0" applyNumberFormat="1" applyFont="1" applyFill="1" applyBorder="1" applyAlignment="1" applyProtection="1">
      <alignment vertical="top" wrapText="1"/>
    </xf>
    <xf numFmtId="0" fontId="6" fillId="0" borderId="9" xfId="0" applyFont="1" applyBorder="1" applyAlignment="1" applyProtection="1">
      <alignment wrapText="1"/>
    </xf>
    <xf numFmtId="0" fontId="6" fillId="0" borderId="8" xfId="0" applyFont="1" applyBorder="1" applyAlignment="1" applyProtection="1">
      <alignment wrapText="1"/>
    </xf>
    <xf numFmtId="0" fontId="0" fillId="0" borderId="7" xfId="0" applyBorder="1" applyProtection="1"/>
    <xf numFmtId="0" fontId="0" fillId="0" borderId="8" xfId="0" applyBorder="1" applyProtection="1"/>
    <xf numFmtId="0" fontId="0" fillId="0" borderId="17" xfId="0" applyBorder="1" applyProtection="1"/>
    <xf numFmtId="0" fontId="7" fillId="0" borderId="1" xfId="0" applyFont="1" applyBorder="1" applyProtection="1"/>
    <xf numFmtId="164" fontId="5" fillId="0" borderId="0" xfId="0" applyNumberFormat="1" applyFont="1" applyProtection="1"/>
    <xf numFmtId="0" fontId="6" fillId="2" borderId="2" xfId="0" applyFont="1" applyFill="1" applyBorder="1" applyAlignment="1" applyProtection="1">
      <alignment horizontal="center" vertical="top" wrapText="1"/>
    </xf>
    <xf numFmtId="0" fontId="6" fillId="0" borderId="9" xfId="0" applyFont="1" applyBorder="1" applyProtection="1"/>
    <xf numFmtId="0" fontId="6" fillId="0" borderId="8" xfId="0" applyFont="1" applyBorder="1" applyProtection="1"/>
    <xf numFmtId="0" fontId="6" fillId="0" borderId="17" xfId="0" applyFont="1" applyBorder="1" applyProtection="1"/>
    <xf numFmtId="0" fontId="3" fillId="0" borderId="1" xfId="0" applyFont="1" applyFill="1" applyBorder="1" applyAlignment="1" applyProtection="1">
      <alignment vertical="top" wrapText="1"/>
    </xf>
    <xf numFmtId="0" fontId="1" fillId="2" borderId="2" xfId="0" applyFont="1" applyFill="1" applyBorder="1" applyAlignment="1" applyProtection="1">
      <alignment vertical="top"/>
    </xf>
    <xf numFmtId="0" fontId="0" fillId="2" borderId="6" xfId="0" applyFill="1" applyBorder="1" applyAlignment="1" applyProtection="1">
      <alignment horizontal="center" vertical="top" wrapText="1"/>
    </xf>
    <xf numFmtId="0" fontId="6" fillId="0" borderId="12" xfId="0" applyFont="1" applyBorder="1" applyAlignment="1" applyProtection="1">
      <alignment horizontal="left" vertical="top" wrapText="1"/>
    </xf>
    <xf numFmtId="0" fontId="6" fillId="0" borderId="14" xfId="0" applyFont="1" applyBorder="1" applyAlignment="1" applyProtection="1">
      <alignment horizontal="left" vertical="top" wrapText="1"/>
    </xf>
    <xf numFmtId="0" fontId="9" fillId="0" borderId="1" xfId="0" applyFont="1" applyBorder="1" applyAlignment="1" applyProtection="1">
      <alignment wrapText="1"/>
    </xf>
    <xf numFmtId="0" fontId="8" fillId="3" borderId="2" xfId="0" applyFont="1" applyFill="1" applyBorder="1" applyProtection="1"/>
    <xf numFmtId="0" fontId="6" fillId="0" borderId="0" xfId="0" applyFont="1" applyAlignment="1" applyProtection="1">
      <alignment horizontal="left" vertical="top" wrapText="1"/>
    </xf>
    <xf numFmtId="0" fontId="3" fillId="2" borderId="2" xfId="0" applyFont="1" applyFill="1" applyBorder="1" applyAlignment="1" applyProtection="1">
      <alignment wrapText="1"/>
    </xf>
    <xf numFmtId="0" fontId="5" fillId="2" borderId="6" xfId="0" applyFont="1" applyFill="1" applyBorder="1" applyAlignment="1" applyProtection="1">
      <alignment horizontal="center" wrapText="1"/>
    </xf>
    <xf numFmtId="0" fontId="6" fillId="3" borderId="9" xfId="0" applyFont="1" applyFill="1" applyBorder="1" applyProtection="1"/>
    <xf numFmtId="0" fontId="6" fillId="3" borderId="8" xfId="0" applyFont="1" applyFill="1" applyBorder="1" applyProtection="1"/>
    <xf numFmtId="0" fontId="6" fillId="3" borderId="17" xfId="0" applyFont="1" applyFill="1" applyBorder="1" applyProtection="1"/>
    <xf numFmtId="0" fontId="8" fillId="0" borderId="0" xfId="0" applyFont="1" applyProtection="1"/>
    <xf numFmtId="164" fontId="3" fillId="0" borderId="0" xfId="0" applyNumberFormat="1" applyFont="1" applyProtection="1"/>
    <xf numFmtId="0" fontId="5" fillId="5" borderId="4" xfId="0" applyFont="1" applyFill="1" applyBorder="1" applyAlignment="1" applyProtection="1">
      <alignment vertical="top" wrapText="1"/>
    </xf>
    <xf numFmtId="0" fontId="5" fillId="5" borderId="5" xfId="0" applyFont="1" applyFill="1" applyBorder="1" applyAlignment="1" applyProtection="1">
      <alignment vertical="top"/>
    </xf>
    <xf numFmtId="0" fontId="5" fillId="5" borderId="1" xfId="0" applyFont="1" applyFill="1" applyBorder="1" applyAlignment="1" applyProtection="1">
      <alignment vertical="top" wrapText="1"/>
    </xf>
    <xf numFmtId="0" fontId="5" fillId="5" borderId="6" xfId="0" applyFont="1" applyFill="1" applyBorder="1" applyAlignment="1" applyProtection="1">
      <alignment vertical="top"/>
    </xf>
    <xf numFmtId="0" fontId="8" fillId="0" borderId="13" xfId="0" applyFont="1" applyBorder="1" applyProtection="1">
      <protection locked="0"/>
    </xf>
    <xf numFmtId="0" fontId="8" fillId="0" borderId="8" xfId="0" applyFont="1" applyBorder="1" applyProtection="1">
      <protection locked="0"/>
    </xf>
    <xf numFmtId="0" fontId="8" fillId="0" borderId="14" xfId="0" applyFont="1" applyBorder="1" applyProtection="1">
      <protection locked="0"/>
    </xf>
    <xf numFmtId="0" fontId="0" fillId="0" borderId="9" xfId="0" applyFill="1" applyBorder="1" applyAlignment="1" applyProtection="1">
      <alignment wrapText="1"/>
      <protection locked="0"/>
    </xf>
    <xf numFmtId="0" fontId="0" fillId="0" borderId="8" xfId="0" applyFill="1" applyBorder="1" applyAlignment="1" applyProtection="1">
      <alignment wrapText="1"/>
      <protection locked="0"/>
    </xf>
    <xf numFmtId="0" fontId="0" fillId="0" borderId="0" xfId="0" applyAlignment="1">
      <alignment horizontal="center"/>
    </xf>
    <xf numFmtId="164" fontId="5" fillId="0" borderId="15" xfId="0" applyNumberFormat="1" applyFont="1" applyFill="1" applyBorder="1" applyProtection="1"/>
    <xf numFmtId="164" fontId="5" fillId="0" borderId="16" xfId="0" applyNumberFormat="1" applyFont="1" applyFill="1" applyBorder="1" applyProtection="1"/>
    <xf numFmtId="164" fontId="5" fillId="0" borderId="18" xfId="0" applyNumberFormat="1" applyFont="1" applyFill="1" applyBorder="1" applyProtection="1"/>
    <xf numFmtId="164" fontId="3" fillId="0" borderId="2" xfId="0" applyNumberFormat="1" applyFont="1" applyFill="1" applyBorder="1" applyProtection="1"/>
    <xf numFmtId="164" fontId="5" fillId="0" borderId="9" xfId="0" applyNumberFormat="1" applyFont="1" applyFill="1" applyBorder="1" applyProtection="1"/>
    <xf numFmtId="164" fontId="5" fillId="0" borderId="8" xfId="0" applyNumberFormat="1" applyFont="1" applyFill="1" applyBorder="1" applyProtection="1"/>
    <xf numFmtId="164" fontId="5" fillId="0" borderId="17" xfId="0" applyNumberFormat="1" applyFont="1" applyFill="1" applyBorder="1" applyProtection="1"/>
    <xf numFmtId="164" fontId="5" fillId="0" borderId="19" xfId="0" applyNumberFormat="1" applyFont="1" applyFill="1" applyBorder="1" applyProtection="1"/>
    <xf numFmtId="164" fontId="5" fillId="0" borderId="20" xfId="0" applyNumberFormat="1" applyFont="1" applyFill="1" applyBorder="1" applyProtection="1"/>
    <xf numFmtId="164" fontId="3" fillId="4" borderId="6" xfId="0" applyNumberFormat="1" applyFont="1" applyFill="1" applyBorder="1" applyProtection="1"/>
    <xf numFmtId="0" fontId="1" fillId="0" borderId="2" xfId="0" applyFont="1" applyFill="1" applyBorder="1" applyAlignment="1" applyProtection="1">
      <alignment horizontal="center" wrapText="1"/>
    </xf>
    <xf numFmtId="0" fontId="0" fillId="0" borderId="9" xfId="0" applyFill="1" applyBorder="1" applyAlignment="1" applyProtection="1">
      <alignment horizontal="center" wrapText="1"/>
    </xf>
    <xf numFmtId="0" fontId="0" fillId="0" borderId="8" xfId="0" applyFill="1" applyBorder="1" applyAlignment="1" applyProtection="1">
      <alignment horizontal="center" wrapText="1"/>
    </xf>
    <xf numFmtId="0" fontId="0" fillId="0" borderId="8" xfId="0" applyFill="1" applyBorder="1" applyAlignment="1" applyProtection="1">
      <alignment horizontal="center" vertical="top" wrapText="1"/>
    </xf>
    <xf numFmtId="164" fontId="3" fillId="0" borderId="2" xfId="0" applyNumberFormat="1" applyFont="1" applyFill="1" applyBorder="1" applyAlignment="1" applyProtection="1">
      <alignment horizontal="center"/>
    </xf>
    <xf numFmtId="0" fontId="0" fillId="0" borderId="7" xfId="0" applyFill="1" applyBorder="1" applyAlignment="1" applyProtection="1">
      <alignment horizontal="center" wrapText="1"/>
    </xf>
    <xf numFmtId="0" fontId="0" fillId="0" borderId="10" xfId="0" applyFill="1" applyBorder="1" applyAlignment="1" applyProtection="1">
      <alignment horizontal="center" wrapText="1"/>
    </xf>
    <xf numFmtId="0" fontId="0" fillId="2" borderId="3" xfId="0" applyFill="1" applyBorder="1" applyAlignment="1">
      <alignment horizontal="left" wrapText="1"/>
    </xf>
    <xf numFmtId="0" fontId="0" fillId="2" borderId="11" xfId="0" applyFill="1" applyBorder="1" applyAlignment="1">
      <alignment horizontal="left" wrapText="1"/>
    </xf>
    <xf numFmtId="0" fontId="1" fillId="6" borderId="1" xfId="0" applyFont="1" applyFill="1" applyBorder="1" applyAlignment="1">
      <alignment horizontal="center" vertical="top" wrapText="1" shrinkToFit="1"/>
    </xf>
    <xf numFmtId="0" fontId="1" fillId="6" borderId="6" xfId="0" applyFont="1" applyFill="1" applyBorder="1" applyAlignment="1">
      <alignment horizontal="center" vertical="top" wrapText="1" shrinkToFi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46"/>
  <sheetViews>
    <sheetView tabSelected="1" zoomScale="90" zoomScaleNormal="90" workbookViewId="0">
      <selection activeCell="B19" sqref="B19"/>
    </sheetView>
  </sheetViews>
  <sheetFormatPr defaultRowHeight="15" x14ac:dyDescent="0.25"/>
  <cols>
    <col min="1" max="1" width="79.28515625" style="7" customWidth="1"/>
    <col min="2" max="2" width="20.85546875" style="7" bestFit="1" customWidth="1"/>
    <col min="3" max="16384" width="9.140625" style="7"/>
  </cols>
  <sheetData>
    <row r="1" spans="1:2" ht="18.75" x14ac:dyDescent="0.3">
      <c r="A1" s="6" t="s">
        <v>0</v>
      </c>
      <c r="B1" s="6"/>
    </row>
    <row r="3" spans="1:2" x14ac:dyDescent="0.25">
      <c r="A3" s="8" t="s">
        <v>1</v>
      </c>
      <c r="B3" s="9"/>
    </row>
    <row r="4" spans="1:2" x14ac:dyDescent="0.25">
      <c r="A4" s="8"/>
      <c r="B4" s="9"/>
    </row>
    <row r="5" spans="1:2" ht="60.75" thickBot="1" x14ac:dyDescent="0.3">
      <c r="A5" s="10" t="s">
        <v>25</v>
      </c>
    </row>
    <row r="6" spans="1:2" ht="16.5" thickBot="1" x14ac:dyDescent="0.3">
      <c r="A6" s="11" t="s">
        <v>2</v>
      </c>
      <c r="B6" s="12"/>
    </row>
    <row r="7" spans="1:2" ht="15.75" x14ac:dyDescent="0.25">
      <c r="A7" s="13" t="s">
        <v>3</v>
      </c>
      <c r="B7" s="49">
        <v>20000</v>
      </c>
    </row>
    <row r="8" spans="1:2" ht="15.75" x14ac:dyDescent="0.25">
      <c r="A8" s="14" t="s">
        <v>27</v>
      </c>
      <c r="B8" s="50">
        <v>30000</v>
      </c>
    </row>
    <row r="9" spans="1:2" ht="15.75" x14ac:dyDescent="0.25">
      <c r="A9" s="15" t="s">
        <v>4</v>
      </c>
      <c r="B9" s="50">
        <v>10000</v>
      </c>
    </row>
    <row r="10" spans="1:2" ht="15.75" x14ac:dyDescent="0.25">
      <c r="A10" s="16" t="s">
        <v>5</v>
      </c>
      <c r="B10" s="50">
        <v>50000</v>
      </c>
    </row>
    <row r="11" spans="1:2" ht="16.5" thickBot="1" x14ac:dyDescent="0.3">
      <c r="A11" s="17" t="s">
        <v>47</v>
      </c>
      <c r="B11" s="51">
        <v>7500</v>
      </c>
    </row>
    <row r="12" spans="1:2" ht="16.5" thickBot="1" x14ac:dyDescent="0.3">
      <c r="A12" s="18" t="s">
        <v>26</v>
      </c>
      <c r="B12" s="52">
        <f>SUM(B7:B11)</f>
        <v>117500</v>
      </c>
    </row>
    <row r="13" spans="1:2" x14ac:dyDescent="0.25">
      <c r="A13" s="8"/>
      <c r="B13" s="9"/>
    </row>
    <row r="14" spans="1:2" x14ac:dyDescent="0.25">
      <c r="A14" s="8"/>
      <c r="B14" s="9"/>
    </row>
    <row r="15" spans="1:2" ht="30.75" thickBot="1" x14ac:dyDescent="0.3">
      <c r="A15" s="10" t="s">
        <v>6</v>
      </c>
      <c r="B15" s="19"/>
    </row>
    <row r="16" spans="1:2" ht="16.5" thickBot="1" x14ac:dyDescent="0.3">
      <c r="A16" s="11" t="s">
        <v>7</v>
      </c>
      <c r="B16" s="20" t="s">
        <v>8</v>
      </c>
    </row>
    <row r="17" spans="1:2" ht="15.75" x14ac:dyDescent="0.25">
      <c r="A17" s="21" t="s">
        <v>9</v>
      </c>
      <c r="B17" s="53">
        <v>12000</v>
      </c>
    </row>
    <row r="18" spans="1:2" ht="15.75" x14ac:dyDescent="0.25">
      <c r="A18" s="22" t="s">
        <v>10</v>
      </c>
      <c r="B18" s="54">
        <v>1</v>
      </c>
    </row>
    <row r="19" spans="1:2" ht="16.5" thickBot="1" x14ac:dyDescent="0.3">
      <c r="A19" s="23" t="s">
        <v>11</v>
      </c>
      <c r="B19" s="55">
        <v>6000</v>
      </c>
    </row>
    <row r="20" spans="1:2" ht="16.5" thickBot="1" x14ac:dyDescent="0.3">
      <c r="A20" s="24" t="s">
        <v>41</v>
      </c>
      <c r="B20" s="52">
        <f>SUM(B17:B19)*4</f>
        <v>72004</v>
      </c>
    </row>
    <row r="23" spans="1:2" ht="75.75" thickBot="1" x14ac:dyDescent="0.3">
      <c r="A23" s="10" t="s">
        <v>38</v>
      </c>
    </row>
    <row r="24" spans="1:2" ht="15.75" thickBot="1" x14ac:dyDescent="0.3">
      <c r="A24" s="25" t="s">
        <v>12</v>
      </c>
      <c r="B24" s="26" t="s">
        <v>13</v>
      </c>
    </row>
    <row r="25" spans="1:2" ht="15.75" x14ac:dyDescent="0.25">
      <c r="A25" s="27" t="s">
        <v>49</v>
      </c>
      <c r="B25" s="56">
        <v>19500</v>
      </c>
    </row>
    <row r="26" spans="1:2" ht="16.5" thickBot="1" x14ac:dyDescent="0.3">
      <c r="A26" s="28" t="s">
        <v>39</v>
      </c>
      <c r="B26" s="57">
        <v>4000</v>
      </c>
    </row>
    <row r="27" spans="1:2" ht="16.5" thickBot="1" x14ac:dyDescent="0.3">
      <c r="A27" s="29" t="s">
        <v>48</v>
      </c>
      <c r="B27" s="52">
        <f>SUM(B25:B26)*4*12</f>
        <v>1128000</v>
      </c>
    </row>
    <row r="28" spans="1:2" ht="15.75" thickBot="1" x14ac:dyDescent="0.3"/>
    <row r="29" spans="1:2" ht="21.75" thickBot="1" x14ac:dyDescent="0.4">
      <c r="A29" s="30" t="s">
        <v>37</v>
      </c>
      <c r="B29" s="58">
        <f>B27+B20+B12</f>
        <v>1317504</v>
      </c>
    </row>
    <row r="30" spans="1:2" x14ac:dyDescent="0.25">
      <c r="A30" s="31"/>
    </row>
    <row r="31" spans="1:2" ht="60.75" thickBot="1" x14ac:dyDescent="0.3">
      <c r="A31" s="10" t="s">
        <v>40</v>
      </c>
    </row>
    <row r="32" spans="1:2" ht="16.5" thickBot="1" x14ac:dyDescent="0.3">
      <c r="A32" s="32" t="s">
        <v>14</v>
      </c>
      <c r="B32" s="33" t="s">
        <v>15</v>
      </c>
    </row>
    <row r="33" spans="1:2" ht="15.75" x14ac:dyDescent="0.25">
      <c r="A33" s="34" t="s">
        <v>16</v>
      </c>
      <c r="B33" s="49">
        <v>150</v>
      </c>
    </row>
    <row r="34" spans="1:2" ht="15.75" x14ac:dyDescent="0.25">
      <c r="A34" s="35" t="s">
        <v>17</v>
      </c>
      <c r="B34" s="50">
        <v>120</v>
      </c>
    </row>
    <row r="35" spans="1:2" ht="15.75" x14ac:dyDescent="0.25">
      <c r="A35" s="35" t="s">
        <v>18</v>
      </c>
      <c r="B35" s="50">
        <v>120</v>
      </c>
    </row>
    <row r="36" spans="1:2" ht="16.5" thickBot="1" x14ac:dyDescent="0.3">
      <c r="A36" s="36" t="s">
        <v>19</v>
      </c>
      <c r="B36" s="51">
        <v>100</v>
      </c>
    </row>
    <row r="37" spans="1:2" ht="21.75" thickBot="1" x14ac:dyDescent="0.4">
      <c r="A37" s="37"/>
      <c r="B37" s="38"/>
    </row>
    <row r="38" spans="1:2" ht="21" x14ac:dyDescent="0.35">
      <c r="A38" s="43" t="s">
        <v>54</v>
      </c>
    </row>
    <row r="39" spans="1:2" ht="21" x14ac:dyDescent="0.35">
      <c r="A39" s="44" t="s">
        <v>55</v>
      </c>
    </row>
    <row r="40" spans="1:2" ht="21" x14ac:dyDescent="0.35">
      <c r="A40" s="44" t="s">
        <v>56</v>
      </c>
    </row>
    <row r="41" spans="1:2" ht="21" x14ac:dyDescent="0.35">
      <c r="A41" s="44" t="s">
        <v>20</v>
      </c>
    </row>
    <row r="42" spans="1:2" ht="21.75" thickBot="1" x14ac:dyDescent="0.4">
      <c r="A42" s="45" t="s">
        <v>21</v>
      </c>
    </row>
    <row r="43" spans="1:2" ht="15.75" thickBot="1" x14ac:dyDescent="0.3"/>
    <row r="44" spans="1:2" ht="79.5" thickBot="1" x14ac:dyDescent="0.3">
      <c r="A44" s="39" t="s">
        <v>22</v>
      </c>
      <c r="B44" s="40"/>
    </row>
    <row r="45" spans="1:2" ht="63.75" thickBot="1" x14ac:dyDescent="0.3">
      <c r="A45" s="41" t="s">
        <v>23</v>
      </c>
      <c r="B45" s="42"/>
    </row>
    <row r="46" spans="1:2" ht="48" thickBot="1" x14ac:dyDescent="0.3">
      <c r="A46" s="41" t="s">
        <v>24</v>
      </c>
      <c r="B46" s="42"/>
    </row>
  </sheetData>
  <sheetProtection algorithmName="SHA-512" hashValue="1fBejJF4gmiYqwyucwJtkKf1gv4jVL7IjRvuixQIcD10GElvyQhnwzPD5xu6FzC8Ido6Jiq4dOfr9Qvc2s1Upg==" saltValue="w6dS3Za6vhElaAhU6p5XDg==" spinCount="100000" sheet="1" objects="1" scenarios="1"/>
  <pageMargins left="0.70866141732283472" right="0.70866141732283472" top="0.74803149606299213" bottom="0.74803149606299213" header="0.31496062992125984" footer="0.31496062992125984"/>
  <pageSetup paperSize="9" scale="70" orientation="portrait" r:id="rId1"/>
  <headerFooter>
    <oddHeader>&amp;CVOORBEELD</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workbookViewId="0">
      <selection activeCell="B8" sqref="B8"/>
    </sheetView>
  </sheetViews>
  <sheetFormatPr defaultRowHeight="15" x14ac:dyDescent="0.25"/>
  <cols>
    <col min="1" max="1" width="85.85546875" customWidth="1"/>
    <col min="2" max="2" width="27.28515625" style="48" customWidth="1"/>
  </cols>
  <sheetData>
    <row r="1" spans="1:2" ht="60" customHeight="1" thickBot="1" x14ac:dyDescent="0.3">
      <c r="A1" s="66" t="s">
        <v>46</v>
      </c>
      <c r="B1" s="67"/>
    </row>
    <row r="2" spans="1:2" ht="15.75" thickBot="1" x14ac:dyDescent="0.3">
      <c r="A2" s="68" t="s">
        <v>42</v>
      </c>
      <c r="B2" s="69"/>
    </row>
    <row r="3" spans="1:2" ht="15.75" thickBot="1" x14ac:dyDescent="0.3">
      <c r="A3" s="5" t="s">
        <v>43</v>
      </c>
      <c r="B3" s="59" t="s">
        <v>44</v>
      </c>
    </row>
    <row r="4" spans="1:2" x14ac:dyDescent="0.25">
      <c r="A4" s="46" t="s">
        <v>50</v>
      </c>
      <c r="B4" s="60">
        <v>1500</v>
      </c>
    </row>
    <row r="5" spans="1:2" x14ac:dyDescent="0.25">
      <c r="A5" s="47" t="s">
        <v>51</v>
      </c>
      <c r="B5" s="61">
        <v>2000</v>
      </c>
    </row>
    <row r="6" spans="1:2" x14ac:dyDescent="0.25">
      <c r="A6" s="47" t="s">
        <v>52</v>
      </c>
      <c r="B6" s="62">
        <v>2500</v>
      </c>
    </row>
    <row r="7" spans="1:2" x14ac:dyDescent="0.25">
      <c r="A7" s="47" t="s">
        <v>53</v>
      </c>
      <c r="B7" s="62">
        <v>1500</v>
      </c>
    </row>
    <row r="8" spans="1:2" x14ac:dyDescent="0.25">
      <c r="A8" s="47"/>
      <c r="B8" s="62"/>
    </row>
    <row r="9" spans="1:2" x14ac:dyDescent="0.25">
      <c r="A9" s="47"/>
      <c r="B9" s="62"/>
    </row>
    <row r="10" spans="1:2" x14ac:dyDescent="0.25">
      <c r="A10" s="47"/>
      <c r="B10" s="62"/>
    </row>
    <row r="11" spans="1:2" x14ac:dyDescent="0.25">
      <c r="A11" s="47"/>
      <c r="B11" s="61"/>
    </row>
    <row r="12" spans="1:2" x14ac:dyDescent="0.25">
      <c r="A12" s="47"/>
      <c r="B12" s="61"/>
    </row>
    <row r="13" spans="1:2" x14ac:dyDescent="0.25">
      <c r="A13" s="47"/>
      <c r="B13" s="61"/>
    </row>
    <row r="14" spans="1:2" ht="15.75" thickBot="1" x14ac:dyDescent="0.3">
      <c r="A14" s="47"/>
      <c r="B14" s="61"/>
    </row>
    <row r="15" spans="1:2" ht="16.5" thickBot="1" x14ac:dyDescent="0.3">
      <c r="A15" s="4" t="s">
        <v>45</v>
      </c>
      <c r="B15" s="63">
        <f>SUM(B4:B14)</f>
        <v>7500</v>
      </c>
    </row>
  </sheetData>
  <sheetProtection algorithmName="SHA-512" hashValue="zwpXADmnpMOUM3VDLGwFBqsQmIajE74fUTOj4DdvjVGba3hTrCW6XnsYLx8Ootx7Ul9lakhXYifWfLgvGA5J4Q==" saltValue="UZ4qeZ1KQEnTeptmAOjOqw==" spinCount="100000" sheet="1" objects="1" scenarios="1"/>
  <mergeCells count="2">
    <mergeCell ref="A1:B1"/>
    <mergeCell ref="A2:B2"/>
  </mergeCells>
  <pageMargins left="0.70866141732283472" right="0.70866141732283472" top="0.74803149606299213" bottom="0.74803149606299213" header="0.31496062992125984" footer="0.31496062992125984"/>
  <pageSetup paperSize="9" scale="78" orientation="portrait" horizontalDpi="300" verticalDpi="300" r:id="rId1"/>
  <headerFooter>
    <oddHeader>&amp;CVOORBEELD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
  <sheetViews>
    <sheetView workbookViewId="0">
      <selection activeCell="B8" sqref="B8"/>
    </sheetView>
  </sheetViews>
  <sheetFormatPr defaultRowHeight="15" x14ac:dyDescent="0.25"/>
  <cols>
    <col min="1" max="1" width="104.140625" bestFit="1" customWidth="1"/>
    <col min="2" max="2" width="27.28515625" customWidth="1"/>
  </cols>
  <sheetData>
    <row r="1" spans="1:2" ht="75.75" customHeight="1" thickBot="1" x14ac:dyDescent="0.3">
      <c r="A1" s="66" t="s">
        <v>36</v>
      </c>
      <c r="B1" s="67"/>
    </row>
    <row r="2" spans="1:2" ht="15.75" thickBot="1" x14ac:dyDescent="0.3">
      <c r="A2" s="68" t="s">
        <v>28</v>
      </c>
      <c r="B2" s="69"/>
    </row>
    <row r="3" spans="1:2" x14ac:dyDescent="0.25">
      <c r="A3" s="3" t="s">
        <v>29</v>
      </c>
      <c r="B3" s="64">
        <v>1950</v>
      </c>
    </row>
    <row r="4" spans="1:2" ht="15.75" thickBot="1" x14ac:dyDescent="0.3">
      <c r="A4" s="2" t="s">
        <v>30</v>
      </c>
      <c r="B4" s="65">
        <v>10</v>
      </c>
    </row>
    <row r="5" spans="1:2" ht="16.5" thickBot="1" x14ac:dyDescent="0.3">
      <c r="A5" s="4" t="s">
        <v>31</v>
      </c>
      <c r="B5" s="63">
        <f>B3*B4</f>
        <v>19500</v>
      </c>
    </row>
  </sheetData>
  <sheetProtection algorithmName="SHA-512" hashValue="pkUSYMWPJo6muhgU8Zj94yh5AIdPrustPC8jI9vHadoLR6aTKqmFhI/j8sy42bbeX62AHksela7kIyvFT7zuyw==" saltValue="XOqZJqwNdeOxIgrr2ZlBzg==" spinCount="100000" sheet="1" objects="1" scenarios="1"/>
  <mergeCells count="2">
    <mergeCell ref="A2:B2"/>
    <mergeCell ref="A1:B1"/>
  </mergeCells>
  <pageMargins left="0.70866141732283472" right="0.70866141732283472" top="0.74803149606299213" bottom="0.74803149606299213" header="0.31496062992125984" footer="0.31496062992125984"/>
  <pageSetup paperSize="9" scale="67" orientation="portrait" r:id="rId1"/>
  <headerFooter>
    <oddHeader>&amp;CVOORBEELD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
  <sheetViews>
    <sheetView workbookViewId="0">
      <selection activeCell="B12" sqref="B12"/>
    </sheetView>
  </sheetViews>
  <sheetFormatPr defaultColWidth="9.140625" defaultRowHeight="15" x14ac:dyDescent="0.25"/>
  <cols>
    <col min="1" max="1" width="104.140625" bestFit="1" customWidth="1"/>
    <col min="2" max="2" width="27.28515625" customWidth="1"/>
  </cols>
  <sheetData>
    <row r="1" spans="1:2" ht="90.75" customHeight="1" thickBot="1" x14ac:dyDescent="0.3">
      <c r="A1" s="66" t="s">
        <v>35</v>
      </c>
      <c r="B1" s="67"/>
    </row>
    <row r="2" spans="1:2" ht="15.75" thickBot="1" x14ac:dyDescent="0.3">
      <c r="A2" s="68" t="s">
        <v>32</v>
      </c>
      <c r="B2" s="69"/>
    </row>
    <row r="3" spans="1:2" s="1" customFormat="1" x14ac:dyDescent="0.25">
      <c r="A3" s="3" t="s">
        <v>33</v>
      </c>
      <c r="B3" s="60">
        <v>800</v>
      </c>
    </row>
    <row r="4" spans="1:2" ht="15.75" thickBot="1" x14ac:dyDescent="0.3">
      <c r="A4" s="2" t="s">
        <v>34</v>
      </c>
      <c r="B4" s="61">
        <v>5</v>
      </c>
    </row>
    <row r="5" spans="1:2" ht="16.5" thickBot="1" x14ac:dyDescent="0.3">
      <c r="A5" s="4" t="s">
        <v>31</v>
      </c>
      <c r="B5" s="63">
        <f>B3*B4</f>
        <v>4000</v>
      </c>
    </row>
    <row r="6" spans="1:2" x14ac:dyDescent="0.25">
      <c r="B6" s="7"/>
    </row>
  </sheetData>
  <sheetProtection algorithmName="SHA-512" hashValue="Il9ckFGZpKphYbj1Rx1tveZQj/h2Mho28qj5PagDV9jtUoSQ53d/84Q6YdgLVWW+FVg3/0dTaPMwDp40HVsKtw==" saltValue="6bq9suP2lELah7uFloq+3A==" spinCount="100000" sheet="1" objects="1" scenarios="1"/>
  <mergeCells count="2">
    <mergeCell ref="A2:B2"/>
    <mergeCell ref="A1:B1"/>
  </mergeCells>
  <pageMargins left="0.70866141732283472" right="0.70866141732283472" top="0.74803149606299213" bottom="0.74803149606299213" header="0.31496062992125984" footer="0.31496062992125984"/>
  <pageSetup paperSize="9" scale="67" orientation="portrait" horizontalDpi="300" verticalDpi="300" r:id="rId1"/>
  <headerFooter>
    <oddHeader>&amp;CVOORBEELD</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4b8da70-36fe-4813-9d46-bd7a8cb714c1">
      <Value>6</Value>
      <Value>4</Value>
      <Value>1</Value>
    </TaxCatchAll>
    <j7a7e34605d84f9993dfa4580cff2207 xmlns="f85c85ee-3f93-46f0-a817-d4fbe9a07eec">
      <Terms xmlns="http://schemas.microsoft.com/office/infopath/2007/PartnerControls">
        <TermInfo xmlns="http://schemas.microsoft.com/office/infopath/2007/PartnerControls">
          <TermName xmlns="http://schemas.microsoft.com/office/infopath/2007/PartnerControls">Concept</TermName>
          <TermId xmlns="http://schemas.microsoft.com/office/infopath/2007/PartnerControls">fac772ea-c83a-4d2d-8153-73dc814209cd</TermId>
        </TermInfo>
      </Terms>
    </j7a7e34605d84f9993dfa4580cff2207>
    <acf0e680e2b447268b6cc8e221ee1ac5 xmlns="f85c85ee-3f93-46f0-a817-d4fbe9a07eec">
      <Terms xmlns="http://schemas.microsoft.com/office/infopath/2007/PartnerControls">
        <TermInfo xmlns="http://schemas.microsoft.com/office/infopath/2007/PartnerControls">
          <TermName xmlns="http://schemas.microsoft.com/office/infopath/2007/PartnerControls">Programma van Eisen</TermName>
          <TermId xmlns="http://schemas.microsoft.com/office/infopath/2007/PartnerControls">64edfd12-cd8e-4081-a422-7b6b3bd18a67</TermId>
        </TermInfo>
      </Terms>
    </acf0e680e2b447268b6cc8e221ee1ac5>
    <gshDatum1 xmlns="f85c85ee-3f93-46f0-a817-d4fbe9a07eec" xsi:nil="true"/>
    <da642e57018245d194bae6325a090429 xmlns="f85c85ee-3f93-46f0-a817-d4fbe9a07eec">
      <Terms xmlns="http://schemas.microsoft.com/office/infopath/2007/PartnerControls">
        <TermInfo xmlns="http://schemas.microsoft.com/office/infopath/2007/PartnerControls">
          <TermName xmlns="http://schemas.microsoft.com/office/infopath/2007/PartnerControls">Inkoop</TermName>
          <TermId xmlns="http://schemas.microsoft.com/office/infopath/2007/PartnerControls">49818920-ae11-4b36-8164-b41c53ffdebc</TermId>
        </TermInfo>
      </Terms>
    </da642e57018245d194bae6325a090429>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A014183EB0F174EA8A98A64624A74C4" ma:contentTypeVersion="10" ma:contentTypeDescription="Een nieuw document maken." ma:contentTypeScope="" ma:versionID="56f7fd4fec2b7aa2fa811c789fbdaeb0">
  <xsd:schema xmlns:xsd="http://www.w3.org/2001/XMLSchema" xmlns:xs="http://www.w3.org/2001/XMLSchema" xmlns:p="http://schemas.microsoft.com/office/2006/metadata/properties" xmlns:ns2="f85c85ee-3f93-46f0-a817-d4fbe9a07eec" xmlns:ns3="a4b8da70-36fe-4813-9d46-bd7a8cb714c1" targetNamespace="http://schemas.microsoft.com/office/2006/metadata/properties" ma:root="true" ma:fieldsID="1ae9a222b77bf4a4ae3b75cbd28f4b38" ns2:_="" ns3:_="">
    <xsd:import namespace="f85c85ee-3f93-46f0-a817-d4fbe9a07eec"/>
    <xsd:import namespace="a4b8da70-36fe-4813-9d46-bd7a8cb714c1"/>
    <xsd:element name="properties">
      <xsd:complexType>
        <xsd:sequence>
          <xsd:element name="documentManagement">
            <xsd:complexType>
              <xsd:all>
                <xsd:element ref="ns2:da642e57018245d194bae6325a090429" minOccurs="0"/>
                <xsd:element ref="ns2:j7a7e34605d84f9993dfa4580cff2207" minOccurs="0"/>
                <xsd:element ref="ns2:acf0e680e2b447268b6cc8e221ee1ac5" minOccurs="0"/>
                <xsd:element ref="ns2:SharedWithUsers" minOccurs="0"/>
                <xsd:element ref="ns2:gshDatum1" minOccurs="0"/>
                <xsd:element ref="ns3:TaxCatchAll"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5c85ee-3f93-46f0-a817-d4fbe9a07eec" elementFormDefault="qualified">
    <xsd:import namespace="http://schemas.microsoft.com/office/2006/documentManagement/types"/>
    <xsd:import namespace="http://schemas.microsoft.com/office/infopath/2007/PartnerControls"/>
    <xsd:element name="da642e57018245d194bae6325a090429" ma:index="8" nillable="true" ma:taxonomy="true" ma:internalName="da642e57018245d194bae6325a090429" ma:taxonomyFieldName="gshProjectfase" ma:displayName="Fase" ma:default="" ma:fieldId="{da642e57-0182-45d1-94ba-e6325a090429}" ma:taxonomyMulti="true" ma:sspId="c8e9bbbb-3566-47d0-8a41-def34b60d5f7" ma:termSetId="1b14d9c9-1ba1-437c-88a1-fc5bebd8c99d" ma:anchorId="bb62e027-9660-4257-b96a-12d75a6d3c2d" ma:open="false" ma:isKeyword="false">
      <xsd:complexType>
        <xsd:sequence>
          <xsd:element ref="pc:Terms" minOccurs="0" maxOccurs="1"/>
        </xsd:sequence>
      </xsd:complexType>
    </xsd:element>
    <xsd:element name="j7a7e34605d84f9993dfa4580cff2207" ma:index="9" nillable="true" ma:taxonomy="true" ma:internalName="j7a7e34605d84f9993dfa4580cff2207" ma:taxonomyFieldName="gshDocumentstatus" ma:displayName="Documentstatus" ma:default="1;#Concept|fac772ea-c83a-4d2d-8153-73dc814209cd" ma:fieldId="{37a7e346-05d8-4f99-93df-a4580cff2207}" ma:sspId="c8e9bbbb-3566-47d0-8a41-def34b60d5f7" ma:termSetId="0e84b077-0e23-4632-8d2a-497ecd0bd3c0" ma:anchorId="6d81ceb0-4683-4b56-80b1-fab3c3860f51" ma:open="false" ma:isKeyword="false">
      <xsd:complexType>
        <xsd:sequence>
          <xsd:element ref="pc:Terms" minOccurs="0" maxOccurs="1"/>
        </xsd:sequence>
      </xsd:complexType>
    </xsd:element>
    <xsd:element name="acf0e680e2b447268b6cc8e221ee1ac5" ma:index="10" nillable="true" ma:taxonomy="true" ma:internalName="acf0e680e2b447268b6cc8e221ee1ac5" ma:taxonomyFieldName="gshDocumentSoort" ma:displayName="Documentsoort" ma:default="" ma:fieldId="{acf0e680-e2b4-4726-8b6c-c8e221ee1ac5}" ma:sspId="c8e9bbbb-3566-47d0-8a41-def34b60d5f7" ma:termSetId="48ff3d9c-594d-40d6-8e09-5fb00a4f84d7" ma:anchorId="00000000-0000-0000-0000-000000000000" ma:open="false" ma:isKeyword="false">
      <xsd:complexType>
        <xsd:sequence>
          <xsd:element ref="pc:Terms" minOccurs="0" maxOccurs="1"/>
        </xsd:sequence>
      </xsd:complexType>
    </xsd:element>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shDatum1" ma:index="12" nillable="true" ma:displayName="Datum I binnenkomst/verzending" ma:format="DateTime" ma:internalName="gshDatum1">
      <xsd:simpleType>
        <xsd:restriction base="dms:DateTime"/>
      </xsd:simple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4b8da70-36fe-4813-9d46-bd7a8cb714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142076b-f5b5-4405-9d20-9e00cc5fd6ac}" ma:internalName="TaxCatchAll" ma:showField="CatchAllData" ma:web="a4b8da70-36fe-4813-9d46-bd7a8cb714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95B228-9023-4243-BAFA-16A3181A919F}">
  <ds:schemaRefs>
    <ds:schemaRef ds:uri="http://schemas.microsoft.com/sharepoint/v3/contenttype/forms"/>
  </ds:schemaRefs>
</ds:datastoreItem>
</file>

<file path=customXml/itemProps2.xml><?xml version="1.0" encoding="utf-8"?>
<ds:datastoreItem xmlns:ds="http://schemas.openxmlformats.org/officeDocument/2006/customXml" ds:itemID="{4859E15E-3AEF-48FD-A64D-42D6FD78BF2C}">
  <ds:schemaRefs>
    <ds:schemaRef ds:uri="http://schemas.microsoft.com/office/2006/documentManagement/types"/>
    <ds:schemaRef ds:uri="f85c85ee-3f93-46f0-a817-d4fbe9a07eec"/>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a4b8da70-36fe-4813-9d46-bd7a8cb714c1"/>
    <ds:schemaRef ds:uri="http://www.w3.org/XML/1998/namespace"/>
    <ds:schemaRef ds:uri="http://purl.org/dc/dcmitype/"/>
  </ds:schemaRefs>
</ds:datastoreItem>
</file>

<file path=customXml/itemProps3.xml><?xml version="1.0" encoding="utf-8"?>
<ds:datastoreItem xmlns:ds="http://schemas.openxmlformats.org/officeDocument/2006/customXml" ds:itemID="{8B7A52A6-4B26-4D41-A163-9B4DBB2573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5c85ee-3f93-46f0-a817-d4fbe9a07eec"/>
    <ds:schemaRef ds:uri="a4b8da70-36fe-4813-9d46-bd7a8cb714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Inschrijfbiljet</vt:lpstr>
      <vt:lpstr>Opleidingskosten</vt:lpstr>
      <vt:lpstr>Verloningskosten incl.licenties</vt:lpstr>
      <vt:lpstr>Aanvullende licenties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Hans Hoogendoorn</dc:creator>
  <cp:lastModifiedBy>Roel Claassen</cp:lastModifiedBy>
  <cp:lastPrinted>2020-03-17T08:49:30Z</cp:lastPrinted>
  <dcterms:created xsi:type="dcterms:W3CDTF">2020-02-06T12:51:17Z</dcterms:created>
  <dcterms:modified xsi:type="dcterms:W3CDTF">2020-03-17T09:29:47Z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0x0101000A014183EB0F174EA8A98A64624A74C4</vt:lpwstr>
  </property>
  <property fmtid="{D5CDD505-2E9C-101B-9397-08002B2CF9AE}" pid="3" name="gshDocumentstatus">
    <vt:lpwstr>1;#Concept|fac772ea-c83a-4d2d-8153-73dc814209cd</vt:lpwstr>
  </property>
  <property fmtid="{D5CDD505-2E9C-101B-9397-08002B2CF9AE}" pid="4" name="gshDocumentSoort">
    <vt:lpwstr>6;#Programma van Eisen|64edfd12-cd8e-4081-a422-7b6b3bd18a67</vt:lpwstr>
  </property>
  <property fmtid="{D5CDD505-2E9C-101B-9397-08002B2CF9AE}" pid="5" name="gshProjectfase">
    <vt:lpwstr>4;#Inkoop|49818920-ae11-4b36-8164-b41c53ffdebc</vt:lpwstr>
  </property>
</Properties>
</file>