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v\vcl86\FB\DATA\Servicepad Supply Chain\Inkoop\x03 Europese aanbestedingen\Mark Rodijk\MR EA moleculaire analyzers Viroscience&amp;MMIZ\00-08 Bijlage 7 Prijzenblad (def)\"/>
    </mc:Choice>
  </mc:AlternateContent>
  <bookViews>
    <workbookView xWindow="15" yWindow="0" windowWidth="23280" windowHeight="12225"/>
  </bookViews>
  <sheets>
    <sheet name="Toelichting" sheetId="2" r:id="rId1"/>
    <sheet name="Perceel 1" sheetId="1" r:id="rId2"/>
    <sheet name="Perceel 2" sheetId="4" r:id="rId3"/>
  </sheets>
  <definedNames>
    <definedName name="_xlnm.Print_Area" localSheetId="1">'Perceel 1'!$A$1:$K$4</definedName>
    <definedName name="_xlnm.Print_Area" localSheetId="2">'Perceel 2'!$A$1:$J$3</definedName>
  </definedNames>
  <calcPr calcId="162913"/>
</workbook>
</file>

<file path=xl/calcChain.xml><?xml version="1.0" encoding="utf-8"?>
<calcChain xmlns="http://schemas.openxmlformats.org/spreadsheetml/2006/main">
  <c r="I8" i="1" l="1"/>
  <c r="F25" i="4" l="1"/>
  <c r="F26" i="4"/>
  <c r="F14" i="4"/>
  <c r="F15" i="4"/>
  <c r="F16" i="4"/>
  <c r="F17" i="4"/>
  <c r="F18" i="4"/>
  <c r="F19" i="4"/>
  <c r="F20" i="4"/>
  <c r="F21" i="4"/>
  <c r="F22" i="4"/>
  <c r="F27" i="4"/>
  <c r="F24" i="4"/>
  <c r="F23" i="4"/>
  <c r="F13" i="4"/>
  <c r="F12" i="4"/>
  <c r="F11" i="4"/>
  <c r="D32" i="4"/>
  <c r="I29" i="4" l="1"/>
  <c r="D22" i="1"/>
  <c r="I26" i="1" s="1"/>
  <c r="F12" i="1"/>
  <c r="F11" i="1"/>
  <c r="I19" i="1" l="1"/>
  <c r="K28" i="1" s="1"/>
  <c r="I36" i="4"/>
  <c r="I8" i="4"/>
  <c r="K38" i="4" l="1"/>
</calcChain>
</file>

<file path=xl/sharedStrings.xml><?xml version="1.0" encoding="utf-8"?>
<sst xmlns="http://schemas.openxmlformats.org/spreadsheetml/2006/main" count="88" uniqueCount="53">
  <si>
    <t>Functie:</t>
  </si>
  <si>
    <t>Datum:</t>
  </si>
  <si>
    <t>Naam Inschrijver</t>
  </si>
  <si>
    <t>Bedrijfsnaam:</t>
  </si>
  <si>
    <t>Naam rechtsgeldig vertegenwoordiger:</t>
  </si>
  <si>
    <t>Handtekening rechtsgeldig vertegenwoordiger</t>
  </si>
  <si>
    <t>Nettoprijs (€)</t>
  </si>
  <si>
    <t>Inschrijfprijs</t>
  </si>
  <si>
    <t>Handtekening:</t>
  </si>
  <si>
    <t>Subtotaal op onderdeel A</t>
  </si>
  <si>
    <t>Subtotaal op onderdeel B</t>
  </si>
  <si>
    <t>Bijlage 9 Prijzenblad 'Levering van moleculaire analyzers'</t>
  </si>
  <si>
    <t>Onderdeel A - Moleculaire analyzer(s)</t>
  </si>
  <si>
    <t>Productomschrijving</t>
  </si>
  <si>
    <t>Onderdeel B - Testen</t>
  </si>
  <si>
    <t>Artikelnummer</t>
  </si>
  <si>
    <t>Totaalprijs (€)</t>
  </si>
  <si>
    <t>Testnaam</t>
  </si>
  <si>
    <t>Onderdeel C - All-inclusive onderhoud</t>
  </si>
  <si>
    <t>Duur (jaren)</t>
  </si>
  <si>
    <t>Subtotaal op onderdeel C</t>
  </si>
  <si>
    <t>Perceel 2 'Moleculaire analyser(s) voor de afdeling Viroscience'</t>
  </si>
  <si>
    <t>HCV viral load</t>
  </si>
  <si>
    <t>HBV viral load</t>
  </si>
  <si>
    <t>HIV-1 viral load</t>
  </si>
  <si>
    <t>RSV</t>
  </si>
  <si>
    <t>LDT</t>
  </si>
  <si>
    <t>Nettoprijs/test (€)</t>
  </si>
  <si>
    <t>Toelichting onderdeel A</t>
  </si>
  <si>
    <t>Toelichting onderdeel B</t>
  </si>
  <si>
    <t>Artikelnummer (s)</t>
  </si>
  <si>
    <t>Aantal testen/jaar</t>
  </si>
  <si>
    <t>Influenza A</t>
  </si>
  <si>
    <t>Influenza B</t>
  </si>
  <si>
    <t>Parainfluenza 1</t>
  </si>
  <si>
    <t>Parainfluenza 2</t>
  </si>
  <si>
    <t>Parainfluenza 3</t>
  </si>
  <si>
    <t>Parainfluenza 4</t>
  </si>
  <si>
    <t>Humaan adenovirus</t>
  </si>
  <si>
    <t>Humaan metapneumovirus</t>
  </si>
  <si>
    <t>Rhinovirussen</t>
  </si>
  <si>
    <t>Enterovirussen</t>
  </si>
  <si>
    <t>Coronavirussen (NL63, OC43, 229E, HKU-1)</t>
  </si>
  <si>
    <t>Humaan Bocavirus</t>
  </si>
  <si>
    <t xml:space="preserve"> </t>
  </si>
  <si>
    <t>Gedurende het 1e jaar geldt er een garantieperiode. Tijdens deze garantieperiode dient u onderhoudswerkzaamheden uit te voeren conform de voorwaarden zoals beschreven in de concept onderhoudsovereenkomst.</t>
  </si>
  <si>
    <t>Toelichting onderdeel C</t>
  </si>
  <si>
    <r>
      <t xml:space="preserve">U dient een prijs per test op te geven voor alle genoemde virustypes. In de prijs/test zijn ingebegrepen: alle benodigde reagentia, vloeistoffen en (plastic)disposables die in het door u aangeboden systeem worden gebruikt. Voor de LDT geldt dat u hier een prijsopgave dient te doen exclusief target specifieke primers en probes. Voor een uitgebreidere omschrijving verwijzen wij u naar hoofdstuk 6 van de offerteleidraad. 
Voor regel 14-26: Indien deze parameters in een "multiplex" pakket aangeboden worden geef dan de prijs per parameter aan (ie prijs pakket/aantal parameters in pakket). Voor regel 17-26: Voor deze parameters kan ook een LDT optie worden aangeboden, geef dan hier de prijs per test van de LDT bepaling weer.
</t>
    </r>
    <r>
      <rPr>
        <u/>
        <sz val="10"/>
        <rFont val="Tahoma"/>
        <family val="2"/>
      </rPr>
      <t>U dient bij het prijzenblad een specificatie te voegen van alle artikelen die in de prijs per test zijn inbegrepen.</t>
    </r>
  </si>
  <si>
    <t>CT/NG</t>
  </si>
  <si>
    <t>U dient alle relevante productinformatie toe te voegen aan uw Inschrijving aangaande het systeem dat u aanbied.</t>
  </si>
  <si>
    <t>Perceel 1 'Moleculaire analyser voor de afdeling Medische Microbiologie &amp; Infectieziekten'</t>
  </si>
  <si>
    <r>
      <t xml:space="preserve">U dient een prijs per test op te geven voor alle genoemde testtypes. In de prijs/test zijn ingebegrepen: alle benodigde reagentia, vloeistoffen en (plastic)disposables die in het door u aangeboden systeem worden gebruikt. Voor de LDT geldt dat u hier een prijsopgave dient te doen exclusief target specifieke primers en probes. Voor een uitgebreidere omschrijving verwijzen wij u naar hoofdstuk 6 van de offerteleidraad. 
</t>
    </r>
    <r>
      <rPr>
        <u/>
        <sz val="10"/>
        <rFont val="Tahoma"/>
        <family val="2"/>
      </rPr>
      <t xml:space="preserve">U dient bij het prijzenblad een specificatie te voegen van alle artikelen die in de prijs per test zijn inbegrepen.
</t>
    </r>
  </si>
  <si>
    <r>
      <rPr>
        <sz val="12"/>
        <rFont val="Tahoma"/>
        <family val="2"/>
      </rPr>
      <t>Geachte Inschrijver,
Voor u ligt het prijzenblad. Het Erasmus MC verzoekt u onderstaande opmerkingen aandachtig door te lezen alvorens de tab 'Perceel 1' en/of 'Perceel 2' te openen. Naast de verschillende onderdelen staat een extra toelichting. Deze is aangegeven in het rood. Mocht u vragen hebben over het prijzenblad dan verzoeken wij hierover vragen te stellen tijdens de twee Nota van Inlichtingen. Een onjuist ingevuld en/of door de Inschrijver zelf aangepast prijzenblad kan tot uitsluiting leiden van uw Inschrijving.</t>
    </r>
    <r>
      <rPr>
        <u/>
        <sz val="12"/>
        <rFont val="Tahoma"/>
        <family val="2"/>
      </rPr>
      <t xml:space="preserve">
</t>
    </r>
    <r>
      <rPr>
        <b/>
        <u/>
        <sz val="12"/>
        <rFont val="Tahoma"/>
        <family val="2"/>
      </rPr>
      <t xml:space="preserve">
U dient een volledig ingevuld, en rechtsgeldig ondertekend, prijzenblad bij uw Inschrijving te voegen en te uploaden naar de Tenderned omgeving horende bij deze Europese aanbesteding. Voor elk perceel moet een afzonderlijk prijzenblad ingediend worden. Vergeet niet om bij het prijzenblad een specificatie te voegen van alle artikelen die in de prijs per test zijn inbegrepen evenals alle relevante productinformatie.
BELANGRIJKE ALGEMENE OPMERKINGEN (van toepassing op beide percelen)
</t>
    </r>
    <r>
      <rPr>
        <sz val="12"/>
        <rFont val="Tahoma"/>
        <family val="2"/>
      </rPr>
      <t xml:space="preserve">- Uit dit prijzenblad volgt een Inschrijfprijs. Deze Inschrijfprijs wordt berekend ten behoeve van het gunningscriterium Beste PKV in de aanbesteding;
- De nettoprijzen die worden gegeven onder onderdeel A , B en C tellen mee voor het bepalen van de Inschrijfprijs;
- De bedragen zijn in Euro's, exclusief BTW, DDP Rotterdam, Nederland, Incoterms 2010 regels inclusief verpakking en transportverzekering en alle overige kosten (bijv. reis -en verblijfskosten);
- Inschrijver wordt verzocht de witte cellen in dit prijzenblad in te vullen voor de genoemde onderdelen, gele cellen bevatten formules;
- Alle witte velden dienen ingevuld te worden. Uw Inschrijving is enkel geldig indien u alle gevraagde testen kunt aanbieden;
- Voor het vaststellen van de Inschrijfprijs worden bij sommige onderdelen afname aantallen gebruikt. De Inschrijver kan aan deze aantallen geen rechten ontlenen;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producten dienen te voldoen aan alle gestelde eisen zoals vermeld in de Offerteleidraad en in het bijzonder het Pakket van Eisen; 
- Op de door u aangeboden producten zijn de voorwaarden van toepassing zoals beschreven in de concept overeenkomsten zoals bijgevoegd bij de Offerteleidraad. </t>
    </r>
    <r>
      <rPr>
        <b/>
        <sz val="12"/>
        <rFont val="Tahoma"/>
        <family val="2"/>
      </rPr>
      <t xml:space="preserve">
</t>
    </r>
    <r>
      <rPr>
        <b/>
        <sz val="12"/>
        <color indexed="10"/>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</si>
</sst>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_ &quot;€&quot;\ * #,##0.00_ ;_ &quot;€&quot;\ * \-#,##0.00_ ;_ &quot;€&quot;\ * &quot;-&quot;??_ ;_ @_ "/>
    <numFmt numFmtId="165" formatCode="&quot;€&quot;\ #,##0.00_-"/>
  </numFmts>
  <fonts count="17"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b/>
      <sz val="24"/>
      <name val="Tahoma"/>
      <family val="2"/>
    </font>
    <font>
      <sz val="12"/>
      <name val="Tahoma"/>
      <family val="2"/>
    </font>
    <font>
      <sz val="14"/>
      <name val="Tahoma"/>
      <family val="2"/>
    </font>
    <font>
      <b/>
      <u/>
      <sz val="12"/>
      <name val="Tahoma"/>
      <family val="2"/>
    </font>
    <font>
      <b/>
      <sz val="12"/>
      <name val="Tahoma"/>
      <family val="2"/>
    </font>
    <font>
      <b/>
      <sz val="12"/>
      <color indexed="10"/>
      <name val="Tahoma"/>
      <family val="2"/>
    </font>
    <font>
      <u/>
      <sz val="10"/>
      <name val="Tahoma"/>
      <family val="2"/>
    </font>
    <font>
      <u/>
      <sz val="12"/>
      <name val="Tahoma"/>
      <family val="2"/>
    </font>
    <font>
      <sz val="10"/>
      <name val="Arial"/>
    </font>
  </fonts>
  <fills count="9">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44" fontId="16" fillId="0" borderId="0" applyFont="0" applyFill="0" applyBorder="0" applyAlignment="0" applyProtection="0"/>
  </cellStyleXfs>
  <cellXfs count="112">
    <xf numFmtId="0" fontId="0" fillId="0" borderId="0" xfId="0"/>
    <xf numFmtId="165" fontId="3" fillId="0" borderId="7" xfId="0" applyNumberFormat="1" applyFont="1" applyFill="1" applyBorder="1" applyAlignment="1" applyProtection="1">
      <alignment horizontal="center" wrapText="1"/>
      <protection locked="0"/>
    </xf>
    <xf numFmtId="0" fontId="3" fillId="0" borderId="4" xfId="0" applyFont="1" applyFill="1" applyBorder="1" applyAlignment="1" applyProtection="1">
      <alignment wrapText="1"/>
      <protection locked="0"/>
    </xf>
    <xf numFmtId="165" fontId="3" fillId="0" borderId="25" xfId="0" applyNumberFormat="1" applyFont="1" applyFill="1" applyBorder="1" applyAlignment="1" applyProtection="1">
      <alignment horizontal="center" wrapText="1"/>
      <protection locked="0"/>
    </xf>
    <xf numFmtId="165" fontId="3" fillId="8" borderId="7" xfId="0" applyNumberFormat="1" applyFont="1" applyFill="1" applyBorder="1" applyAlignment="1" applyProtection="1">
      <alignment horizontal="center" wrapText="1"/>
      <protection locked="0"/>
    </xf>
    <xf numFmtId="165" fontId="3" fillId="8" borderId="25" xfId="0" applyNumberFormat="1" applyFont="1" applyFill="1" applyBorder="1" applyAlignment="1" applyProtection="1">
      <alignment horizontal="center" wrapText="1"/>
      <protection locked="0"/>
    </xf>
    <xf numFmtId="0" fontId="3" fillId="4" borderId="0" xfId="0" applyFont="1" applyFill="1" applyAlignment="1" applyProtection="1">
      <alignment wrapText="1"/>
    </xf>
    <xf numFmtId="0" fontId="5" fillId="4" borderId="0" xfId="0" applyFont="1" applyFill="1" applyAlignment="1" applyProtection="1">
      <alignment wrapText="1"/>
    </xf>
    <xf numFmtId="0" fontId="5" fillId="4" borderId="4" xfId="0" applyFont="1" applyFill="1" applyBorder="1" applyAlignment="1" applyProtection="1">
      <alignment vertical="top" wrapText="1"/>
    </xf>
    <xf numFmtId="0" fontId="3" fillId="4" borderId="0" xfId="0" applyFont="1" applyFill="1" applyBorder="1" applyAlignment="1" applyProtection="1">
      <alignment wrapText="1"/>
    </xf>
    <xf numFmtId="0" fontId="7" fillId="4" borderId="0" xfId="0" applyFont="1" applyFill="1" applyBorder="1" applyAlignment="1" applyProtection="1">
      <alignment vertical="center" wrapText="1"/>
    </xf>
    <xf numFmtId="0" fontId="3" fillId="3" borderId="22" xfId="0" applyFont="1" applyFill="1" applyBorder="1" applyAlignment="1" applyProtection="1">
      <alignment horizontal="left" wrapText="1"/>
    </xf>
    <xf numFmtId="0" fontId="3" fillId="3" borderId="10" xfId="0" applyFont="1" applyFill="1" applyBorder="1" applyAlignment="1" applyProtection="1">
      <alignment horizontal="center" wrapText="1"/>
    </xf>
    <xf numFmtId="0" fontId="4" fillId="4" borderId="0" xfId="0" applyFont="1" applyFill="1" applyAlignment="1" applyProtection="1">
      <alignment horizontal="center" wrapText="1"/>
    </xf>
    <xf numFmtId="165" fontId="3" fillId="4" borderId="0" xfId="0" applyNumberFormat="1" applyFont="1" applyFill="1" applyBorder="1" applyAlignment="1" applyProtection="1">
      <alignment horizontal="center" wrapText="1"/>
    </xf>
    <xf numFmtId="0" fontId="9" fillId="5" borderId="1" xfId="0" applyFont="1" applyFill="1" applyBorder="1" applyAlignment="1" applyProtection="1">
      <alignment vertical="center" wrapText="1"/>
    </xf>
    <xf numFmtId="165" fontId="9" fillId="2" borderId="12" xfId="0" applyNumberFormat="1" applyFont="1" applyFill="1" applyBorder="1" applyAlignment="1" applyProtection="1">
      <alignment horizontal="center" vertical="center" wrapText="1"/>
    </xf>
    <xf numFmtId="0" fontId="3" fillId="3" borderId="22" xfId="0" applyFont="1" applyFill="1" applyBorder="1" applyAlignment="1" applyProtection="1">
      <alignment wrapText="1"/>
    </xf>
    <xf numFmtId="0" fontId="3" fillId="3" borderId="35" xfId="0" applyFont="1" applyFill="1" applyBorder="1" applyAlignment="1" applyProtection="1">
      <alignment horizontal="center" wrapText="1"/>
    </xf>
    <xf numFmtId="0" fontId="3" fillId="3" borderId="36" xfId="0" applyFont="1" applyFill="1" applyBorder="1" applyAlignment="1" applyProtection="1">
      <alignment horizontal="center" wrapText="1"/>
    </xf>
    <xf numFmtId="0" fontId="3" fillId="3" borderId="37" xfId="0" applyFont="1" applyFill="1" applyBorder="1" applyAlignment="1" applyProtection="1">
      <alignment horizontal="center" wrapText="1"/>
    </xf>
    <xf numFmtId="0" fontId="3" fillId="4" borderId="11" xfId="0" applyFont="1" applyFill="1" applyBorder="1" applyAlignment="1" applyProtection="1">
      <alignment wrapText="1"/>
    </xf>
    <xf numFmtId="1" fontId="3" fillId="4" borderId="8" xfId="0" applyNumberFormat="1" applyFont="1" applyFill="1" applyBorder="1" applyAlignment="1" applyProtection="1">
      <alignment horizontal="center" wrapText="1"/>
    </xf>
    <xf numFmtId="0" fontId="3" fillId="4" borderId="8" xfId="0" applyFont="1" applyFill="1" applyBorder="1" applyAlignment="1" applyProtection="1">
      <alignment horizontal="center" wrapText="1"/>
    </xf>
    <xf numFmtId="165" fontId="3" fillId="2" borderId="6" xfId="0" applyNumberFormat="1" applyFont="1" applyFill="1" applyBorder="1" applyAlignment="1" applyProtection="1">
      <alignment horizontal="center" wrapText="1"/>
    </xf>
    <xf numFmtId="0" fontId="3" fillId="4" borderId="38" xfId="0" applyFont="1" applyFill="1" applyBorder="1" applyAlignment="1" applyProtection="1">
      <alignment wrapText="1"/>
    </xf>
    <xf numFmtId="1" fontId="3" fillId="4" borderId="41" xfId="0" applyNumberFormat="1" applyFont="1" applyFill="1" applyBorder="1" applyAlignment="1" applyProtection="1">
      <alignment horizontal="center" wrapText="1"/>
    </xf>
    <xf numFmtId="0" fontId="3" fillId="4" borderId="41" xfId="0" applyFont="1" applyFill="1" applyBorder="1" applyAlignment="1" applyProtection="1">
      <alignment horizontal="center" wrapText="1"/>
    </xf>
    <xf numFmtId="165" fontId="3" fillId="2" borderId="7" xfId="0" applyNumberFormat="1" applyFont="1" applyFill="1" applyBorder="1" applyAlignment="1" applyProtection="1">
      <alignment horizontal="center" wrapText="1"/>
    </xf>
    <xf numFmtId="165" fontId="3" fillId="4" borderId="0" xfId="0" applyNumberFormat="1" applyFont="1" applyFill="1" applyBorder="1" applyAlignment="1" applyProtection="1">
      <alignment horizontal="center" vertical="top" wrapText="1"/>
    </xf>
    <xf numFmtId="1" fontId="3" fillId="4" borderId="0" xfId="0" applyNumberFormat="1" applyFont="1" applyFill="1" applyBorder="1" applyAlignment="1" applyProtection="1">
      <alignment horizontal="center" vertical="top" wrapText="1"/>
    </xf>
    <xf numFmtId="3" fontId="3" fillId="4" borderId="0" xfId="0" applyNumberFormat="1" applyFont="1" applyFill="1" applyBorder="1" applyAlignment="1" applyProtection="1">
      <alignment horizontal="center" vertical="top" wrapText="1"/>
    </xf>
    <xf numFmtId="0" fontId="3" fillId="4" borderId="0" xfId="0" applyFont="1" applyFill="1" applyBorder="1" applyAlignment="1" applyProtection="1">
      <alignment horizontal="center" wrapText="1"/>
    </xf>
    <xf numFmtId="0" fontId="3" fillId="4" borderId="0" xfId="0" applyFont="1" applyFill="1" applyBorder="1" applyAlignment="1" applyProtection="1">
      <alignment horizontal="center" vertical="top" wrapText="1"/>
    </xf>
    <xf numFmtId="165" fontId="3" fillId="4" borderId="0" xfId="0" applyNumberFormat="1" applyFont="1" applyFill="1" applyBorder="1" applyAlignment="1" applyProtection="1">
      <alignment horizontal="center" vertical="center" wrapText="1"/>
    </xf>
    <xf numFmtId="0" fontId="3" fillId="4" borderId="0" xfId="0" applyFont="1" applyFill="1" applyProtection="1"/>
    <xf numFmtId="0" fontId="9" fillId="5" borderId="1" xfId="0" applyFont="1" applyFill="1" applyBorder="1" applyAlignment="1" applyProtection="1">
      <alignment horizontal="center" vertical="center" wrapText="1"/>
    </xf>
    <xf numFmtId="0" fontId="7" fillId="4" borderId="0" xfId="0" applyFont="1" applyFill="1" applyBorder="1" applyAlignment="1" applyProtection="1">
      <alignment horizontal="left" vertical="center" wrapText="1"/>
    </xf>
    <xf numFmtId="0" fontId="3" fillId="3" borderId="13" xfId="0" applyFont="1" applyFill="1" applyBorder="1" applyAlignment="1" applyProtection="1">
      <alignment horizontal="left" wrapText="1"/>
    </xf>
    <xf numFmtId="0" fontId="3" fillId="3" borderId="24" xfId="0" applyFont="1" applyFill="1" applyBorder="1" applyAlignment="1" applyProtection="1">
      <alignment horizontal="center" wrapText="1"/>
    </xf>
    <xf numFmtId="165" fontId="3" fillId="3" borderId="14" xfId="0" applyNumberFormat="1" applyFont="1" applyFill="1" applyBorder="1" applyAlignment="1" applyProtection="1">
      <alignment horizontal="center" vertical="top" wrapText="1"/>
    </xf>
    <xf numFmtId="3" fontId="3" fillId="3" borderId="15" xfId="0" applyNumberFormat="1" applyFont="1" applyFill="1" applyBorder="1" applyAlignment="1" applyProtection="1">
      <alignment horizontal="center" vertical="top" wrapText="1"/>
    </xf>
    <xf numFmtId="1" fontId="3" fillId="4" borderId="5" xfId="0" applyNumberFormat="1" applyFont="1" applyFill="1" applyBorder="1" applyAlignment="1" applyProtection="1">
      <alignment horizontal="center" vertical="top" wrapText="1"/>
    </xf>
    <xf numFmtId="165" fontId="3" fillId="2" borderId="7" xfId="1" applyNumberFormat="1" applyFont="1" applyFill="1" applyBorder="1" applyAlignment="1" applyProtection="1">
      <alignment horizontal="center" vertical="top" wrapText="1"/>
    </xf>
    <xf numFmtId="164" fontId="3" fillId="4" borderId="0" xfId="0" applyNumberFormat="1" applyFont="1" applyFill="1" applyBorder="1" applyAlignment="1" applyProtection="1">
      <alignment horizontal="center" vertical="top" wrapText="1"/>
    </xf>
    <xf numFmtId="0" fontId="7" fillId="5" borderId="12" xfId="0" applyFont="1" applyFill="1" applyBorder="1" applyAlignment="1" applyProtection="1">
      <alignment vertical="center"/>
    </xf>
    <xf numFmtId="165" fontId="10" fillId="2" borderId="3" xfId="0" applyNumberFormat="1" applyFont="1" applyFill="1" applyBorder="1" applyAlignment="1" applyProtection="1">
      <alignment horizontal="center" vertical="center"/>
    </xf>
    <xf numFmtId="0" fontId="4" fillId="4" borderId="0" xfId="0" applyFont="1" applyFill="1" applyBorder="1" applyAlignment="1" applyProtection="1">
      <alignment wrapText="1"/>
    </xf>
    <xf numFmtId="0" fontId="4" fillId="4" borderId="0" xfId="0" applyFont="1" applyFill="1" applyBorder="1" applyAlignment="1" applyProtection="1">
      <alignment horizontal="center" wrapText="1"/>
    </xf>
    <xf numFmtId="0" fontId="3" fillId="4" borderId="4" xfId="0" applyFont="1" applyFill="1" applyBorder="1" applyAlignment="1" applyProtection="1">
      <alignment wrapText="1"/>
    </xf>
    <xf numFmtId="0" fontId="0" fillId="4" borderId="0" xfId="0" applyFill="1" applyBorder="1" applyAlignment="1" applyProtection="1">
      <alignment horizontal="center"/>
    </xf>
    <xf numFmtId="0" fontId="3" fillId="4" borderId="4" xfId="0" applyFont="1" applyFill="1" applyBorder="1" applyAlignment="1" applyProtection="1">
      <alignment vertical="top" wrapText="1"/>
    </xf>
    <xf numFmtId="0" fontId="0" fillId="4" borderId="0" xfId="0" applyFill="1" applyBorder="1" applyAlignment="1" applyProtection="1"/>
    <xf numFmtId="0" fontId="3" fillId="0" borderId="21" xfId="0" applyFont="1" applyFill="1" applyBorder="1" applyAlignment="1" applyProtection="1">
      <alignment wrapText="1"/>
      <protection locked="0"/>
    </xf>
    <xf numFmtId="0" fontId="3" fillId="0" borderId="9" xfId="0" applyFont="1" applyFill="1" applyBorder="1" applyAlignment="1" applyProtection="1">
      <alignment wrapText="1"/>
      <protection locked="0"/>
    </xf>
    <xf numFmtId="0" fontId="3" fillId="0" borderId="4" xfId="0" applyFont="1" applyFill="1" applyBorder="1" applyAlignment="1" applyProtection="1">
      <alignment horizontal="center" wrapText="1"/>
      <protection locked="0"/>
    </xf>
    <xf numFmtId="0" fontId="3" fillId="0" borderId="39" xfId="0" applyFont="1" applyFill="1" applyBorder="1" applyAlignment="1" applyProtection="1">
      <alignment wrapText="1"/>
      <protection locked="0"/>
    </xf>
    <xf numFmtId="0" fontId="3" fillId="0" borderId="40" xfId="0" applyFont="1" applyFill="1" applyBorder="1" applyAlignment="1" applyProtection="1">
      <alignment horizontal="center" wrapText="1"/>
      <protection locked="0"/>
    </xf>
    <xf numFmtId="0" fontId="3" fillId="3" borderId="13" xfId="0" applyFont="1" applyFill="1" applyBorder="1" applyAlignment="1" applyProtection="1">
      <alignment wrapText="1"/>
    </xf>
    <xf numFmtId="0" fontId="3" fillId="3" borderId="23" xfId="0" applyFont="1" applyFill="1" applyBorder="1" applyAlignment="1" applyProtection="1">
      <alignment horizontal="center" wrapText="1"/>
    </xf>
    <xf numFmtId="0" fontId="3" fillId="3" borderId="14" xfId="0" applyFont="1" applyFill="1" applyBorder="1" applyAlignment="1" applyProtection="1">
      <alignment horizontal="center" wrapText="1"/>
    </xf>
    <xf numFmtId="0" fontId="3" fillId="3" borderId="15" xfId="0" applyFont="1" applyFill="1" applyBorder="1" applyAlignment="1" applyProtection="1">
      <alignment wrapText="1"/>
    </xf>
    <xf numFmtId="0" fontId="3" fillId="4" borderId="4" xfId="0" applyFont="1" applyFill="1" applyBorder="1" applyAlignment="1" applyProtection="1">
      <alignment horizontal="center" wrapText="1"/>
    </xf>
    <xf numFmtId="165" fontId="3" fillId="2" borderId="6" xfId="1" applyNumberFormat="1" applyFont="1" applyFill="1" applyBorder="1" applyAlignment="1" applyProtection="1">
      <alignment horizontal="center" wrapText="1"/>
    </xf>
    <xf numFmtId="0" fontId="3" fillId="4" borderId="26" xfId="0" applyFont="1" applyFill="1" applyBorder="1" applyAlignment="1" applyProtection="1">
      <alignment wrapText="1"/>
    </xf>
    <xf numFmtId="0" fontId="3" fillId="4" borderId="27" xfId="0" applyFont="1" applyFill="1" applyBorder="1" applyAlignment="1" applyProtection="1">
      <alignment horizontal="center" wrapText="1"/>
    </xf>
    <xf numFmtId="0" fontId="3" fillId="4" borderId="20" xfId="0" applyFont="1" applyFill="1" applyBorder="1" applyAlignment="1" applyProtection="1">
      <alignment wrapText="1"/>
    </xf>
    <xf numFmtId="0" fontId="3" fillId="4" borderId="5" xfId="0" applyFont="1" applyFill="1" applyBorder="1" applyAlignment="1" applyProtection="1">
      <alignment horizontal="center" wrapText="1"/>
    </xf>
    <xf numFmtId="0" fontId="3" fillId="4" borderId="25" xfId="0" applyFont="1" applyFill="1" applyBorder="1" applyAlignment="1" applyProtection="1">
      <alignment horizontal="center" wrapText="1"/>
    </xf>
    <xf numFmtId="165" fontId="3" fillId="2" borderId="7" xfId="1" applyNumberFormat="1" applyFont="1" applyFill="1" applyBorder="1" applyAlignment="1" applyProtection="1">
      <alignment horizontal="center" wrapText="1"/>
    </xf>
    <xf numFmtId="165" fontId="3" fillId="2" borderId="7" xfId="0" applyNumberFormat="1" applyFont="1" applyFill="1" applyBorder="1" applyAlignment="1" applyProtection="1">
      <alignment horizontal="center" vertical="top" wrapText="1"/>
    </xf>
    <xf numFmtId="44" fontId="3" fillId="0" borderId="4" xfId="1" applyFont="1" applyFill="1" applyBorder="1" applyAlignment="1" applyProtection="1">
      <alignment horizontal="center" wrapText="1"/>
      <protection locked="0"/>
    </xf>
    <xf numFmtId="0" fontId="3" fillId="0" borderId="27" xfId="0" applyFont="1" applyFill="1" applyBorder="1" applyAlignment="1" applyProtection="1">
      <alignment wrapText="1"/>
      <protection locked="0"/>
    </xf>
    <xf numFmtId="44" fontId="3" fillId="0" borderId="27" xfId="1" applyFont="1" applyFill="1" applyBorder="1" applyAlignment="1" applyProtection="1">
      <alignment horizontal="center" wrapText="1"/>
      <protection locked="0"/>
    </xf>
    <xf numFmtId="0" fontId="3" fillId="0" borderId="5" xfId="0" applyFont="1" applyFill="1" applyBorder="1" applyAlignment="1" applyProtection="1">
      <alignment wrapText="1"/>
      <protection locked="0"/>
    </xf>
    <xf numFmtId="44" fontId="3" fillId="0" borderId="5" xfId="1" applyFont="1" applyFill="1" applyBorder="1" applyAlignment="1" applyProtection="1">
      <alignment horizontal="center" wrapText="1"/>
      <protection locked="0"/>
    </xf>
    <xf numFmtId="0" fontId="6" fillId="6" borderId="1" xfId="0" applyFont="1" applyFill="1" applyBorder="1" applyAlignment="1">
      <alignment horizontal="center" wrapText="1"/>
    </xf>
    <xf numFmtId="0" fontId="6" fillId="6" borderId="2" xfId="0" applyFont="1" applyFill="1" applyBorder="1" applyAlignment="1">
      <alignment horizontal="center" wrapText="1"/>
    </xf>
    <xf numFmtId="0" fontId="6" fillId="6" borderId="3" xfId="0" applyFont="1" applyFill="1" applyBorder="1" applyAlignment="1">
      <alignment horizontal="center"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8" fillId="6" borderId="0" xfId="0" applyFont="1" applyFill="1" applyAlignment="1" applyProtection="1">
      <alignment horizontal="center" vertical="top" wrapText="1"/>
    </xf>
    <xf numFmtId="0" fontId="7" fillId="6" borderId="1"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7" fillId="6" borderId="2" xfId="0" applyFont="1" applyFill="1" applyBorder="1" applyAlignment="1" applyProtection="1">
      <alignment horizontal="left" vertical="center" wrapText="1"/>
    </xf>
    <xf numFmtId="0" fontId="4" fillId="7" borderId="1" xfId="0" applyFont="1" applyFill="1" applyBorder="1" applyAlignment="1" applyProtection="1">
      <alignment horizontal="center" vertical="center" wrapText="1"/>
    </xf>
    <xf numFmtId="0" fontId="4" fillId="7" borderId="3" xfId="0" applyFont="1" applyFill="1" applyBorder="1" applyAlignment="1" applyProtection="1">
      <alignment horizontal="center" vertical="center" wrapText="1"/>
    </xf>
    <xf numFmtId="0" fontId="3" fillId="4" borderId="33" xfId="0" applyFont="1" applyFill="1" applyBorder="1" applyAlignment="1" applyProtection="1">
      <alignment horizontal="left" vertical="top" wrapText="1"/>
    </xf>
    <xf numFmtId="0" fontId="3" fillId="4" borderId="34" xfId="0" applyFont="1" applyFill="1" applyBorder="1" applyAlignment="1" applyProtection="1">
      <alignment horizontal="left" vertical="top" wrapText="1"/>
    </xf>
    <xf numFmtId="0" fontId="3" fillId="4" borderId="21"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4" fillId="7" borderId="1" xfId="0" applyFont="1" applyFill="1" applyBorder="1" applyAlignment="1" applyProtection="1">
      <alignment horizontal="center" vertical="center"/>
    </xf>
    <xf numFmtId="0" fontId="4" fillId="7" borderId="3" xfId="0" applyFont="1" applyFill="1" applyBorder="1" applyAlignment="1" applyProtection="1">
      <alignment horizontal="center" vertical="center"/>
    </xf>
    <xf numFmtId="0" fontId="3" fillId="4" borderId="19" xfId="0" applyFont="1" applyFill="1" applyBorder="1" applyAlignment="1" applyProtection="1">
      <alignment horizontal="left" vertical="top" wrapText="1"/>
    </xf>
    <xf numFmtId="0" fontId="3" fillId="4" borderId="28" xfId="0" applyFont="1" applyFill="1" applyBorder="1" applyAlignment="1" applyProtection="1">
      <alignment horizontal="left" vertical="top" wrapText="1"/>
    </xf>
    <xf numFmtId="0" fontId="1" fillId="0" borderId="4" xfId="0" applyFont="1" applyFill="1" applyBorder="1" applyAlignment="1" applyProtection="1">
      <protection locked="0"/>
    </xf>
    <xf numFmtId="0" fontId="0" fillId="0" borderId="4" xfId="0" applyFill="1" applyBorder="1" applyAlignment="1" applyProtection="1">
      <protection locked="0"/>
    </xf>
    <xf numFmtId="0" fontId="1" fillId="0" borderId="4" xfId="0" applyFont="1" applyFill="1" applyBorder="1" applyAlignment="1" applyProtection="1">
      <alignment horizontal="center"/>
      <protection locked="0"/>
    </xf>
    <xf numFmtId="0" fontId="0" fillId="0" borderId="4" xfId="0" applyFill="1" applyBorder="1" applyAlignment="1" applyProtection="1">
      <alignment horizontal="center"/>
      <protection locked="0"/>
    </xf>
    <xf numFmtId="0" fontId="4" fillId="6" borderId="4" xfId="0" applyFont="1" applyFill="1" applyBorder="1" applyAlignment="1" applyProtection="1">
      <alignment horizontal="left" wrapText="1"/>
    </xf>
    <xf numFmtId="0" fontId="4" fillId="7" borderId="31" xfId="0" applyFont="1" applyFill="1" applyBorder="1" applyAlignment="1" applyProtection="1">
      <alignment horizontal="center" wrapText="1"/>
    </xf>
    <xf numFmtId="0" fontId="4" fillId="7" borderId="32" xfId="0" applyFont="1" applyFill="1" applyBorder="1" applyAlignment="1" applyProtection="1">
      <alignment horizontal="center" wrapText="1"/>
    </xf>
    <xf numFmtId="0" fontId="4" fillId="7" borderId="22" xfId="0" applyFont="1" applyFill="1" applyBorder="1" applyAlignment="1" applyProtection="1">
      <alignment horizontal="center" wrapText="1"/>
    </xf>
    <xf numFmtId="0" fontId="3" fillId="7" borderId="10" xfId="0" applyFont="1" applyFill="1" applyBorder="1" applyAlignment="1" applyProtection="1">
      <alignment horizontal="center" wrapText="1"/>
    </xf>
    <xf numFmtId="0" fontId="4" fillId="6" borderId="8" xfId="0" applyFont="1" applyFill="1" applyBorder="1" applyAlignment="1" applyProtection="1">
      <alignment horizontal="left" wrapText="1"/>
    </xf>
    <xf numFmtId="0" fontId="4" fillId="6" borderId="30" xfId="0" applyFont="1" applyFill="1" applyBorder="1" applyAlignment="1" applyProtection="1">
      <alignment horizontal="left" wrapText="1"/>
    </xf>
    <xf numFmtId="0" fontId="4" fillId="6" borderId="9" xfId="0" applyFont="1" applyFill="1" applyBorder="1" applyAlignment="1" applyProtection="1">
      <alignment horizontal="left" wrapText="1"/>
    </xf>
    <xf numFmtId="0" fontId="1" fillId="0" borderId="8" xfId="0" applyFont="1" applyFill="1" applyBorder="1" applyAlignment="1" applyProtection="1">
      <alignment horizontal="center"/>
      <protection locked="0"/>
    </xf>
    <xf numFmtId="0" fontId="1" fillId="0" borderId="30" xfId="0" applyFont="1" applyFill="1" applyBorder="1" applyAlignment="1" applyProtection="1">
      <alignment horizontal="center"/>
      <protection locked="0"/>
    </xf>
    <xf numFmtId="0" fontId="1" fillId="0" borderId="9" xfId="0" applyFont="1" applyFill="1" applyBorder="1" applyAlignment="1" applyProtection="1">
      <alignment horizontal="center"/>
      <protection locked="0"/>
    </xf>
    <xf numFmtId="0" fontId="3" fillId="7" borderId="3" xfId="0" applyFont="1" applyFill="1" applyBorder="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tabSelected="1" topLeftCell="A2" workbookViewId="0">
      <selection activeCell="J5" sqref="J5"/>
    </sheetView>
  </sheetViews>
  <sheetFormatPr defaultRowHeight="12.75" x14ac:dyDescent="0.2"/>
  <cols>
    <col min="10" max="10" width="139.7109375" customWidth="1"/>
  </cols>
  <sheetData>
    <row r="1" spans="1:10" ht="46.5" customHeight="1" thickBot="1" x14ac:dyDescent="0.3">
      <c r="A1" s="76" t="s">
        <v>11</v>
      </c>
      <c r="B1" s="77"/>
      <c r="C1" s="77"/>
      <c r="D1" s="77"/>
      <c r="E1" s="77"/>
      <c r="F1" s="77"/>
      <c r="G1" s="77"/>
      <c r="H1" s="77"/>
      <c r="I1" s="77"/>
      <c r="J1" s="78"/>
    </row>
    <row r="2" spans="1:10" ht="357.75" customHeight="1" thickBot="1" x14ac:dyDescent="0.25">
      <c r="A2" s="79" t="s">
        <v>52</v>
      </c>
      <c r="B2" s="80"/>
      <c r="C2" s="80"/>
      <c r="D2" s="80"/>
      <c r="E2" s="80"/>
      <c r="F2" s="80"/>
      <c r="G2" s="80"/>
      <c r="H2" s="80"/>
      <c r="I2" s="80"/>
      <c r="J2" s="81"/>
    </row>
  </sheetData>
  <sheetProtection selectLockedCells="1"/>
  <mergeCells count="2">
    <mergeCell ref="A1:J1"/>
    <mergeCell ref="A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5"/>
  <sheetViews>
    <sheetView zoomScale="80" zoomScaleNormal="80" workbookViewId="0">
      <selection activeCell="B7" sqref="B7"/>
    </sheetView>
  </sheetViews>
  <sheetFormatPr defaultRowHeight="12.75" x14ac:dyDescent="0.2"/>
  <cols>
    <col min="1" max="1" width="82.140625" style="35" customWidth="1"/>
    <col min="2" max="2" width="38" style="35" customWidth="1"/>
    <col min="3" max="6" width="24.5703125" style="35" customWidth="1"/>
    <col min="7" max="7" width="4.5703125" style="35" customWidth="1"/>
    <col min="8" max="8" width="28" style="35" customWidth="1"/>
    <col min="9" max="9" width="28.28515625" style="35" customWidth="1"/>
    <col min="10" max="10" width="19.28515625" style="35" bestFit="1" customWidth="1"/>
    <col min="11" max="11" width="33.5703125" style="35" customWidth="1"/>
    <col min="12" max="12" width="15.42578125" style="35" customWidth="1"/>
    <col min="13" max="13" width="20.28515625" style="35" customWidth="1"/>
    <col min="14" max="14" width="20.5703125" style="35" customWidth="1"/>
    <col min="15" max="15" width="18.7109375" style="35" customWidth="1"/>
    <col min="16" max="16384" width="9.140625" style="35"/>
  </cols>
  <sheetData>
    <row r="1" spans="1:11" s="6" customFormat="1" ht="30" customHeight="1" x14ac:dyDescent="0.2">
      <c r="A1" s="82" t="s">
        <v>50</v>
      </c>
      <c r="B1" s="82"/>
      <c r="C1" s="82"/>
      <c r="D1" s="82"/>
      <c r="E1" s="82"/>
      <c r="F1" s="82"/>
      <c r="G1" s="82"/>
      <c r="H1" s="82"/>
      <c r="I1" s="82"/>
      <c r="J1" s="82"/>
      <c r="K1" s="82"/>
    </row>
    <row r="2" spans="1:11" s="6" customFormat="1" x14ac:dyDescent="0.2">
      <c r="A2" s="7"/>
      <c r="B2" s="7"/>
    </row>
    <row r="3" spans="1:11" s="6" customFormat="1" x14ac:dyDescent="0.2">
      <c r="A3" s="8" t="s">
        <v>2</v>
      </c>
      <c r="B3" s="2"/>
      <c r="C3" s="9"/>
      <c r="D3" s="9"/>
      <c r="E3" s="9"/>
      <c r="F3" s="9"/>
      <c r="G3" s="9"/>
      <c r="H3" s="9"/>
      <c r="I3" s="9"/>
    </row>
    <row r="4" spans="1:11" s="6" customFormat="1" ht="13.5" thickBot="1" x14ac:dyDescent="0.25">
      <c r="A4" s="7"/>
      <c r="B4" s="7"/>
    </row>
    <row r="5" spans="1:11" s="6" customFormat="1" ht="18.75" thickBot="1" x14ac:dyDescent="0.25">
      <c r="A5" s="83" t="s">
        <v>12</v>
      </c>
      <c r="B5" s="84"/>
      <c r="C5" s="10"/>
      <c r="J5" s="86" t="s">
        <v>28</v>
      </c>
      <c r="K5" s="87"/>
    </row>
    <row r="6" spans="1:11" s="6" customFormat="1" x14ac:dyDescent="0.2">
      <c r="A6" s="11" t="s">
        <v>13</v>
      </c>
      <c r="B6" s="12" t="s">
        <v>6</v>
      </c>
      <c r="C6" s="13"/>
      <c r="D6" s="13"/>
      <c r="E6" s="13"/>
      <c r="F6" s="13"/>
      <c r="G6" s="13"/>
      <c r="H6" s="13"/>
      <c r="J6" s="88" t="s">
        <v>49</v>
      </c>
      <c r="K6" s="89"/>
    </row>
    <row r="7" spans="1:11" s="6" customFormat="1" ht="17.25" customHeight="1" thickBot="1" x14ac:dyDescent="0.25">
      <c r="A7" s="53"/>
      <c r="B7" s="1"/>
      <c r="J7" s="90"/>
      <c r="K7" s="91"/>
    </row>
    <row r="8" spans="1:11" s="6" customFormat="1" ht="15.75" thickBot="1" x14ac:dyDescent="0.25">
      <c r="A8" s="9"/>
      <c r="B8" s="9"/>
      <c r="C8" s="14"/>
      <c r="H8" s="15" t="s">
        <v>9</v>
      </c>
      <c r="I8" s="16">
        <f>B7</f>
        <v>0</v>
      </c>
    </row>
    <row r="9" spans="1:11" s="6" customFormat="1" ht="18.75" thickBot="1" x14ac:dyDescent="0.25">
      <c r="A9" s="83" t="s">
        <v>14</v>
      </c>
      <c r="B9" s="85"/>
      <c r="C9" s="85"/>
      <c r="D9" s="85"/>
      <c r="E9" s="85"/>
      <c r="F9" s="84"/>
      <c r="J9" s="86" t="s">
        <v>29</v>
      </c>
      <c r="K9" s="87"/>
    </row>
    <row r="10" spans="1:11" s="6" customFormat="1" ht="12.75" customHeight="1" x14ac:dyDescent="0.2">
      <c r="A10" s="17" t="s">
        <v>17</v>
      </c>
      <c r="B10" s="18" t="s">
        <v>15</v>
      </c>
      <c r="C10" s="19" t="s">
        <v>6</v>
      </c>
      <c r="D10" s="20" t="s">
        <v>31</v>
      </c>
      <c r="E10" s="20" t="s">
        <v>19</v>
      </c>
      <c r="F10" s="12" t="s">
        <v>16</v>
      </c>
      <c r="J10" s="88" t="s">
        <v>51</v>
      </c>
      <c r="K10" s="89"/>
    </row>
    <row r="11" spans="1:11" s="6" customFormat="1" x14ac:dyDescent="0.2">
      <c r="A11" s="21" t="s">
        <v>48</v>
      </c>
      <c r="B11" s="54"/>
      <c r="C11" s="55"/>
      <c r="D11" s="22">
        <v>29500</v>
      </c>
      <c r="E11" s="23">
        <v>10</v>
      </c>
      <c r="F11" s="24">
        <f>C11*D11*E11</f>
        <v>0</v>
      </c>
      <c r="J11" s="94"/>
      <c r="K11" s="95"/>
    </row>
    <row r="12" spans="1:11" s="6" customFormat="1" ht="13.5" thickBot="1" x14ac:dyDescent="0.25">
      <c r="A12" s="25" t="s">
        <v>26</v>
      </c>
      <c r="B12" s="56"/>
      <c r="C12" s="57"/>
      <c r="D12" s="26">
        <v>21000</v>
      </c>
      <c r="E12" s="27">
        <v>10</v>
      </c>
      <c r="F12" s="28">
        <f t="shared" ref="F12" si="0">C12*D12*E12</f>
        <v>0</v>
      </c>
      <c r="J12" s="94"/>
      <c r="K12" s="95"/>
    </row>
    <row r="13" spans="1:11" x14ac:dyDescent="0.2">
      <c r="A13" s="9"/>
      <c r="B13" s="9"/>
      <c r="C13" s="29"/>
      <c r="D13" s="30"/>
      <c r="E13" s="31"/>
      <c r="F13" s="32"/>
      <c r="G13" s="33"/>
      <c r="H13" s="33"/>
      <c r="I13" s="34"/>
      <c r="J13" s="94"/>
      <c r="K13" s="95"/>
    </row>
    <row r="14" spans="1:11" x14ac:dyDescent="0.2">
      <c r="A14" s="9"/>
      <c r="B14" s="9"/>
      <c r="C14" s="29"/>
      <c r="D14" s="30"/>
      <c r="E14" s="31"/>
      <c r="F14" s="32"/>
      <c r="G14" s="33"/>
      <c r="H14" s="33"/>
      <c r="I14" s="34"/>
      <c r="J14" s="94"/>
      <c r="K14" s="95"/>
    </row>
    <row r="15" spans="1:11" x14ac:dyDescent="0.2">
      <c r="A15" s="9"/>
      <c r="B15" s="9"/>
      <c r="C15" s="29"/>
      <c r="D15" s="30"/>
      <c r="E15" s="31"/>
      <c r="F15" s="32"/>
      <c r="G15" s="33"/>
      <c r="H15" s="33"/>
      <c r="I15" s="34"/>
      <c r="J15" s="94"/>
      <c r="K15" s="95"/>
    </row>
    <row r="16" spans="1:11" x14ac:dyDescent="0.2">
      <c r="A16" s="9"/>
      <c r="B16" s="9"/>
      <c r="C16" s="29"/>
      <c r="D16" s="30"/>
      <c r="E16" s="31"/>
      <c r="F16" s="32"/>
      <c r="G16" s="33"/>
      <c r="H16" s="33"/>
      <c r="I16" s="34"/>
      <c r="J16" s="94"/>
      <c r="K16" s="95"/>
    </row>
    <row r="17" spans="1:11" x14ac:dyDescent="0.2">
      <c r="A17" s="9"/>
      <c r="B17" s="9"/>
      <c r="C17" s="29"/>
      <c r="D17" s="30"/>
      <c r="E17" s="31"/>
      <c r="F17" s="32"/>
      <c r="G17" s="33"/>
      <c r="H17" s="33"/>
      <c r="I17" s="34"/>
      <c r="J17" s="94"/>
      <c r="K17" s="95"/>
    </row>
    <row r="18" spans="1:11" ht="53.25" customHeight="1" thickBot="1" x14ac:dyDescent="0.25">
      <c r="A18" s="9"/>
      <c r="B18" s="9"/>
      <c r="C18" s="29"/>
      <c r="D18" s="30"/>
      <c r="E18" s="31"/>
      <c r="F18" s="32"/>
      <c r="G18" s="33"/>
      <c r="H18" s="33"/>
      <c r="I18" s="34"/>
      <c r="J18" s="90"/>
      <c r="K18" s="91"/>
    </row>
    <row r="19" spans="1:11" ht="15.75" thickBot="1" x14ac:dyDescent="0.25">
      <c r="A19" s="9"/>
      <c r="B19" s="9"/>
      <c r="C19" s="29"/>
      <c r="D19" s="31"/>
      <c r="E19" s="31"/>
      <c r="F19" s="33"/>
      <c r="G19" s="33"/>
      <c r="H19" s="36" t="s">
        <v>10</v>
      </c>
      <c r="I19" s="16">
        <f>F11+F12</f>
        <v>0</v>
      </c>
    </row>
    <row r="20" spans="1:11" ht="18.75" thickBot="1" x14ac:dyDescent="0.25">
      <c r="A20" s="83" t="s">
        <v>18</v>
      </c>
      <c r="B20" s="85"/>
      <c r="C20" s="85"/>
      <c r="D20" s="84"/>
      <c r="E20" s="37"/>
      <c r="F20" s="33"/>
      <c r="G20" s="33"/>
      <c r="H20" s="33"/>
      <c r="I20" s="34"/>
      <c r="J20" s="92" t="s">
        <v>46</v>
      </c>
      <c r="K20" s="93"/>
    </row>
    <row r="21" spans="1:11" ht="12.75" customHeight="1" x14ac:dyDescent="0.2">
      <c r="A21" s="38" t="s">
        <v>13</v>
      </c>
      <c r="B21" s="39" t="s">
        <v>6</v>
      </c>
      <c r="C21" s="40" t="s">
        <v>19</v>
      </c>
      <c r="D21" s="41" t="s">
        <v>16</v>
      </c>
      <c r="E21" s="31"/>
      <c r="F21" s="33"/>
      <c r="G21" s="33"/>
      <c r="H21" s="33"/>
      <c r="I21" s="34"/>
      <c r="J21" s="88" t="s">
        <v>45</v>
      </c>
      <c r="K21" s="89"/>
    </row>
    <row r="22" spans="1:11" ht="13.5" thickBot="1" x14ac:dyDescent="0.25">
      <c r="A22" s="53"/>
      <c r="B22" s="3"/>
      <c r="C22" s="42">
        <v>9</v>
      </c>
      <c r="D22" s="43">
        <f>B22*C22</f>
        <v>0</v>
      </c>
      <c r="E22" s="31"/>
      <c r="F22" s="33"/>
      <c r="G22" s="33"/>
      <c r="H22" s="33"/>
      <c r="I22" s="34"/>
      <c r="J22" s="94"/>
      <c r="K22" s="95"/>
    </row>
    <row r="23" spans="1:11" x14ac:dyDescent="0.2">
      <c r="A23" s="9"/>
      <c r="B23" s="14"/>
      <c r="C23" s="30"/>
      <c r="D23" s="31"/>
      <c r="E23" s="31"/>
      <c r="F23" s="33"/>
      <c r="G23" s="33"/>
      <c r="H23" s="33"/>
      <c r="I23" s="34"/>
      <c r="J23" s="94"/>
      <c r="K23" s="95"/>
    </row>
    <row r="24" spans="1:11" x14ac:dyDescent="0.2">
      <c r="A24" s="9"/>
      <c r="B24" s="14"/>
      <c r="C24" s="30"/>
      <c r="D24" s="31"/>
      <c r="E24" s="31"/>
      <c r="F24" s="33"/>
      <c r="G24" s="33"/>
      <c r="H24" s="33"/>
      <c r="I24" s="34"/>
      <c r="J24" s="94"/>
      <c r="K24" s="95"/>
    </row>
    <row r="25" spans="1:11" ht="13.5" thickBot="1" x14ac:dyDescent="0.25">
      <c r="A25" s="9"/>
      <c r="B25" s="14"/>
      <c r="C25" s="30"/>
      <c r="D25" s="31"/>
      <c r="E25" s="31"/>
      <c r="F25" s="33"/>
      <c r="G25" s="33"/>
      <c r="H25" s="33"/>
      <c r="I25" s="34"/>
      <c r="J25" s="90"/>
      <c r="K25" s="91"/>
    </row>
    <row r="26" spans="1:11" ht="15.75" thickBot="1" x14ac:dyDescent="0.25">
      <c r="A26" s="9"/>
      <c r="B26" s="9"/>
      <c r="C26" s="29"/>
      <c r="D26" s="31"/>
      <c r="E26" s="31"/>
      <c r="F26" s="33"/>
      <c r="G26" s="33"/>
      <c r="H26" s="36" t="s">
        <v>20</v>
      </c>
      <c r="I26" s="16">
        <f>D22</f>
        <v>0</v>
      </c>
    </row>
    <row r="27" spans="1:11" ht="13.5" thickBot="1" x14ac:dyDescent="0.25">
      <c r="A27" s="9"/>
      <c r="B27" s="9"/>
      <c r="C27" s="29"/>
      <c r="D27" s="31"/>
      <c r="E27" s="31"/>
      <c r="F27" s="33"/>
      <c r="G27" s="33"/>
      <c r="H27" s="33"/>
      <c r="I27" s="34"/>
    </row>
    <row r="28" spans="1:11" ht="29.25" customHeight="1" thickBot="1" x14ac:dyDescent="0.25">
      <c r="A28" s="9"/>
      <c r="B28" s="9"/>
      <c r="C28" s="9"/>
      <c r="D28" s="9"/>
      <c r="E28" s="9"/>
      <c r="F28" s="9"/>
      <c r="G28" s="9"/>
      <c r="H28" s="33"/>
      <c r="I28" s="44"/>
      <c r="J28" s="45" t="s">
        <v>7</v>
      </c>
      <c r="K28" s="46">
        <f>I8+I19+I26</f>
        <v>0</v>
      </c>
    </row>
    <row r="29" spans="1:11" ht="12.75" customHeight="1" x14ac:dyDescent="0.2">
      <c r="A29" s="100" t="s">
        <v>5</v>
      </c>
      <c r="B29" s="100"/>
      <c r="C29" s="100"/>
      <c r="D29" s="100"/>
      <c r="E29" s="100"/>
      <c r="F29" s="100"/>
      <c r="G29" s="47"/>
      <c r="H29" s="48"/>
    </row>
    <row r="30" spans="1:11" x14ac:dyDescent="0.2">
      <c r="A30" s="49" t="s">
        <v>3</v>
      </c>
      <c r="B30" s="98"/>
      <c r="C30" s="99"/>
      <c r="D30" s="99"/>
      <c r="E30" s="99"/>
      <c r="F30" s="99"/>
      <c r="G30" s="50"/>
    </row>
    <row r="31" spans="1:11" ht="50.25" customHeight="1" x14ac:dyDescent="0.2">
      <c r="A31" s="51" t="s">
        <v>8</v>
      </c>
      <c r="B31" s="98"/>
      <c r="C31" s="98"/>
      <c r="D31" s="98"/>
      <c r="E31" s="98"/>
      <c r="F31" s="98"/>
      <c r="G31" s="50"/>
    </row>
    <row r="32" spans="1:11" x14ac:dyDescent="0.2">
      <c r="A32" s="49" t="s">
        <v>4</v>
      </c>
      <c r="B32" s="96"/>
      <c r="C32" s="97"/>
      <c r="D32" s="97"/>
      <c r="E32" s="97"/>
      <c r="F32" s="97"/>
      <c r="G32" s="52"/>
    </row>
    <row r="33" spans="1:7" x14ac:dyDescent="0.2">
      <c r="A33" s="49" t="s">
        <v>0</v>
      </c>
      <c r="B33" s="97"/>
      <c r="C33" s="97"/>
      <c r="D33" s="97"/>
      <c r="E33" s="97"/>
      <c r="F33" s="97"/>
      <c r="G33" s="52"/>
    </row>
    <row r="34" spans="1:7" x14ac:dyDescent="0.2">
      <c r="A34" s="49" t="s">
        <v>1</v>
      </c>
      <c r="B34" s="96"/>
      <c r="C34" s="97"/>
      <c r="D34" s="97"/>
      <c r="E34" s="97"/>
      <c r="F34" s="97"/>
      <c r="G34" s="52"/>
    </row>
    <row r="35" spans="1:7" x14ac:dyDescent="0.2">
      <c r="A35" s="6"/>
      <c r="B35" s="6"/>
    </row>
    <row r="36" spans="1:7" x14ac:dyDescent="0.2">
      <c r="A36" s="6"/>
      <c r="B36" s="6"/>
    </row>
    <row r="37" spans="1:7" x14ac:dyDescent="0.2">
      <c r="A37" s="6"/>
      <c r="B37" s="6"/>
    </row>
    <row r="38" spans="1:7" x14ac:dyDescent="0.2">
      <c r="A38" s="6"/>
      <c r="B38" s="6"/>
    </row>
    <row r="39" spans="1:7" x14ac:dyDescent="0.2">
      <c r="A39" s="6"/>
      <c r="B39" s="6"/>
    </row>
    <row r="40" spans="1:7" x14ac:dyDescent="0.2">
      <c r="A40" s="6"/>
      <c r="B40" s="6"/>
      <c r="D40" s="35" t="s">
        <v>44</v>
      </c>
    </row>
    <row r="41" spans="1:7" x14ac:dyDescent="0.2">
      <c r="A41" s="6"/>
      <c r="B41" s="6"/>
    </row>
    <row r="42" spans="1:7" x14ac:dyDescent="0.2">
      <c r="A42" s="6"/>
      <c r="B42" s="6"/>
    </row>
    <row r="43" spans="1:7" x14ac:dyDescent="0.2">
      <c r="A43" s="6"/>
      <c r="B43" s="6"/>
    </row>
    <row r="44" spans="1:7" x14ac:dyDescent="0.2">
      <c r="A44" s="6"/>
      <c r="B44" s="6"/>
    </row>
    <row r="45" spans="1:7" x14ac:dyDescent="0.2">
      <c r="A45" s="6"/>
      <c r="B45" s="6"/>
    </row>
    <row r="46" spans="1:7" x14ac:dyDescent="0.2">
      <c r="A46" s="6"/>
      <c r="B46" s="6"/>
    </row>
    <row r="47" spans="1:7" x14ac:dyDescent="0.2">
      <c r="A47" s="6"/>
      <c r="B47" s="6"/>
    </row>
    <row r="48" spans="1:7"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sheetData>
  <sheetProtection algorithmName="SHA-512" hashValue="9tivZEPxs0thXJiU694BHXTfx8EdeFYs1bSjNYO2N8bvDEQJ6YgcngnaAyG1J+nccgHekD1WdhGFwAO+nlrCfg==" saltValue="4yYSWZP2+HbLS6UFxW50hw==" spinCount="100000" sheet="1" objects="1" scenarios="1" selectLockedCells="1"/>
  <mergeCells count="16">
    <mergeCell ref="J21:K25"/>
    <mergeCell ref="J10:K18"/>
    <mergeCell ref="B34:F34"/>
    <mergeCell ref="B30:F30"/>
    <mergeCell ref="B32:F32"/>
    <mergeCell ref="B31:F31"/>
    <mergeCell ref="A29:F29"/>
    <mergeCell ref="B33:F33"/>
    <mergeCell ref="A1:K1"/>
    <mergeCell ref="A5:B5"/>
    <mergeCell ref="A9:F9"/>
    <mergeCell ref="A20:D20"/>
    <mergeCell ref="J5:K5"/>
    <mergeCell ref="J6:K7"/>
    <mergeCell ref="J9:K9"/>
    <mergeCell ref="J20:K20"/>
  </mergeCells>
  <phoneticPr fontId="2" type="noConversion"/>
  <pageMargins left="0.25" right="0.25" top="0.75" bottom="0.75" header="0.3" footer="0.3"/>
  <pageSetup paperSize="9" scale="7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5"/>
  <sheetViews>
    <sheetView zoomScale="80" zoomScaleNormal="80" workbookViewId="0">
      <selection activeCell="B7" sqref="B7"/>
    </sheetView>
  </sheetViews>
  <sheetFormatPr defaultRowHeight="12.75" x14ac:dyDescent="0.2"/>
  <cols>
    <col min="1" max="1" width="80.28515625" style="35" customWidth="1"/>
    <col min="2" max="2" width="38" style="35" customWidth="1"/>
    <col min="3" max="6" width="24.5703125" style="35" customWidth="1"/>
    <col min="7" max="7" width="4.5703125" style="35" customWidth="1"/>
    <col min="8" max="9" width="28.28515625" style="35" customWidth="1"/>
    <col min="10" max="10" width="19.28515625" style="35" bestFit="1" customWidth="1"/>
    <col min="11" max="11" width="33.5703125" style="35" customWidth="1"/>
    <col min="12" max="12" width="15.42578125" style="35" customWidth="1"/>
    <col min="13" max="13" width="20.28515625" style="35" customWidth="1"/>
    <col min="14" max="14" width="20.5703125" style="35" customWidth="1"/>
    <col min="15" max="15" width="18.7109375" style="35" customWidth="1"/>
    <col min="16" max="16384" width="9.140625" style="35"/>
  </cols>
  <sheetData>
    <row r="1" spans="1:11" s="6" customFormat="1" ht="30" customHeight="1" x14ac:dyDescent="0.2">
      <c r="A1" s="82" t="s">
        <v>21</v>
      </c>
      <c r="B1" s="82"/>
      <c r="C1" s="82"/>
      <c r="D1" s="82"/>
      <c r="E1" s="82"/>
      <c r="F1" s="82"/>
      <c r="G1" s="82"/>
      <c r="H1" s="82"/>
      <c r="I1" s="82"/>
      <c r="J1" s="82"/>
      <c r="K1" s="82"/>
    </row>
    <row r="2" spans="1:11" s="6" customFormat="1" x14ac:dyDescent="0.2">
      <c r="A2" s="7"/>
      <c r="B2" s="7"/>
    </row>
    <row r="3" spans="1:11" s="6" customFormat="1" x14ac:dyDescent="0.2">
      <c r="A3" s="8" t="s">
        <v>2</v>
      </c>
      <c r="B3" s="2"/>
      <c r="C3" s="9"/>
      <c r="D3" s="9"/>
      <c r="E3" s="9"/>
      <c r="F3" s="9"/>
      <c r="G3" s="9"/>
      <c r="H3" s="9"/>
      <c r="I3" s="9"/>
    </row>
    <row r="4" spans="1:11" s="6" customFormat="1" ht="13.5" thickBot="1" x14ac:dyDescent="0.25">
      <c r="A4" s="7"/>
      <c r="B4" s="7"/>
    </row>
    <row r="5" spans="1:11" s="6" customFormat="1" ht="18.75" thickBot="1" x14ac:dyDescent="0.25">
      <c r="A5" s="83" t="s">
        <v>12</v>
      </c>
      <c r="B5" s="84"/>
      <c r="C5" s="10"/>
      <c r="J5" s="103" t="s">
        <v>28</v>
      </c>
      <c r="K5" s="104"/>
    </row>
    <row r="6" spans="1:11" s="6" customFormat="1" ht="25.5" customHeight="1" x14ac:dyDescent="0.2">
      <c r="A6" s="11" t="s">
        <v>13</v>
      </c>
      <c r="B6" s="12" t="s">
        <v>6</v>
      </c>
      <c r="C6" s="13"/>
      <c r="D6" s="13"/>
      <c r="E6" s="13"/>
      <c r="F6" s="13"/>
      <c r="G6" s="13"/>
      <c r="H6" s="13"/>
      <c r="J6" s="88" t="s">
        <v>49</v>
      </c>
      <c r="K6" s="89"/>
    </row>
    <row r="7" spans="1:11" s="6" customFormat="1" ht="13.5" thickBot="1" x14ac:dyDescent="0.25">
      <c r="A7" s="53"/>
      <c r="B7" s="4"/>
      <c r="J7" s="90"/>
      <c r="K7" s="91"/>
    </row>
    <row r="8" spans="1:11" s="6" customFormat="1" ht="15.75" thickBot="1" x14ac:dyDescent="0.25">
      <c r="A8" s="9"/>
      <c r="B8" s="9"/>
      <c r="C8" s="14"/>
      <c r="H8" s="15" t="s">
        <v>9</v>
      </c>
      <c r="I8" s="16">
        <f>B7</f>
        <v>0</v>
      </c>
    </row>
    <row r="9" spans="1:11" s="6" customFormat="1" ht="18.75" thickBot="1" x14ac:dyDescent="0.25">
      <c r="A9" s="83" t="s">
        <v>14</v>
      </c>
      <c r="B9" s="85"/>
      <c r="C9" s="85"/>
      <c r="D9" s="85"/>
      <c r="E9" s="85"/>
      <c r="F9" s="84"/>
      <c r="J9" s="101" t="s">
        <v>29</v>
      </c>
      <c r="K9" s="102"/>
    </row>
    <row r="10" spans="1:11" s="6" customFormat="1" ht="12.75" customHeight="1" x14ac:dyDescent="0.2">
      <c r="A10" s="58" t="s">
        <v>17</v>
      </c>
      <c r="B10" s="59" t="s">
        <v>30</v>
      </c>
      <c r="C10" s="60" t="s">
        <v>27</v>
      </c>
      <c r="D10" s="39" t="s">
        <v>31</v>
      </c>
      <c r="E10" s="39" t="s">
        <v>19</v>
      </c>
      <c r="F10" s="61" t="s">
        <v>16</v>
      </c>
      <c r="J10" s="88" t="s">
        <v>47</v>
      </c>
      <c r="K10" s="89"/>
    </row>
    <row r="11" spans="1:11" s="6" customFormat="1" x14ac:dyDescent="0.2">
      <c r="A11" s="21" t="s">
        <v>22</v>
      </c>
      <c r="B11" s="2"/>
      <c r="C11" s="71"/>
      <c r="D11" s="62">
        <v>6500</v>
      </c>
      <c r="E11" s="23">
        <v>10</v>
      </c>
      <c r="F11" s="63">
        <f>D11*E11*C11</f>
        <v>0</v>
      </c>
      <c r="J11" s="94"/>
      <c r="K11" s="95"/>
    </row>
    <row r="12" spans="1:11" s="6" customFormat="1" x14ac:dyDescent="0.2">
      <c r="A12" s="21" t="s">
        <v>23</v>
      </c>
      <c r="B12" s="2"/>
      <c r="C12" s="71"/>
      <c r="D12" s="62">
        <v>1750</v>
      </c>
      <c r="E12" s="23">
        <v>10</v>
      </c>
      <c r="F12" s="63">
        <f t="shared" ref="F12:F27" si="0">D12*E12*C12</f>
        <v>0</v>
      </c>
      <c r="J12" s="94"/>
      <c r="K12" s="95"/>
    </row>
    <row r="13" spans="1:11" s="6" customFormat="1" x14ac:dyDescent="0.2">
      <c r="A13" s="21" t="s">
        <v>24</v>
      </c>
      <c r="B13" s="2"/>
      <c r="C13" s="71"/>
      <c r="D13" s="62">
        <v>1750</v>
      </c>
      <c r="E13" s="23">
        <v>10</v>
      </c>
      <c r="F13" s="63">
        <f t="shared" si="0"/>
        <v>0</v>
      </c>
      <c r="J13" s="94"/>
      <c r="K13" s="95"/>
    </row>
    <row r="14" spans="1:11" s="6" customFormat="1" x14ac:dyDescent="0.2">
      <c r="A14" s="21" t="s">
        <v>32</v>
      </c>
      <c r="B14" s="2"/>
      <c r="C14" s="71"/>
      <c r="D14" s="62">
        <v>2500</v>
      </c>
      <c r="E14" s="23">
        <v>10</v>
      </c>
      <c r="F14" s="63">
        <f t="shared" si="0"/>
        <v>0</v>
      </c>
      <c r="J14" s="94"/>
      <c r="K14" s="95"/>
    </row>
    <row r="15" spans="1:11" s="6" customFormat="1" x14ac:dyDescent="0.2">
      <c r="A15" s="21" t="s">
        <v>33</v>
      </c>
      <c r="B15" s="2"/>
      <c r="C15" s="71"/>
      <c r="D15" s="62">
        <v>2500</v>
      </c>
      <c r="E15" s="23">
        <v>10</v>
      </c>
      <c r="F15" s="63">
        <f t="shared" si="0"/>
        <v>0</v>
      </c>
      <c r="J15" s="94"/>
      <c r="K15" s="95"/>
    </row>
    <row r="16" spans="1:11" s="6" customFormat="1" x14ac:dyDescent="0.2">
      <c r="A16" s="21" t="s">
        <v>25</v>
      </c>
      <c r="B16" s="2"/>
      <c r="C16" s="71"/>
      <c r="D16" s="62">
        <v>2500</v>
      </c>
      <c r="E16" s="23">
        <v>10</v>
      </c>
      <c r="F16" s="63">
        <f t="shared" si="0"/>
        <v>0</v>
      </c>
      <c r="J16" s="94"/>
      <c r="K16" s="95"/>
    </row>
    <row r="17" spans="1:11" s="6" customFormat="1" x14ac:dyDescent="0.2">
      <c r="A17" s="21" t="s">
        <v>34</v>
      </c>
      <c r="B17" s="2"/>
      <c r="C17" s="71"/>
      <c r="D17" s="62">
        <v>2500</v>
      </c>
      <c r="E17" s="23">
        <v>10</v>
      </c>
      <c r="F17" s="63">
        <f t="shared" si="0"/>
        <v>0</v>
      </c>
      <c r="J17" s="94"/>
      <c r="K17" s="95"/>
    </row>
    <row r="18" spans="1:11" s="6" customFormat="1" x14ac:dyDescent="0.2">
      <c r="A18" s="21" t="s">
        <v>35</v>
      </c>
      <c r="B18" s="2"/>
      <c r="C18" s="71"/>
      <c r="D18" s="62">
        <v>2500</v>
      </c>
      <c r="E18" s="23">
        <v>10</v>
      </c>
      <c r="F18" s="63">
        <f t="shared" si="0"/>
        <v>0</v>
      </c>
      <c r="J18" s="94"/>
      <c r="K18" s="95"/>
    </row>
    <row r="19" spans="1:11" s="6" customFormat="1" x14ac:dyDescent="0.2">
      <c r="A19" s="21" t="s">
        <v>36</v>
      </c>
      <c r="B19" s="2"/>
      <c r="C19" s="71"/>
      <c r="D19" s="62">
        <v>2500</v>
      </c>
      <c r="E19" s="23">
        <v>10</v>
      </c>
      <c r="F19" s="63">
        <f t="shared" si="0"/>
        <v>0</v>
      </c>
      <c r="J19" s="94"/>
      <c r="K19" s="95"/>
    </row>
    <row r="20" spans="1:11" s="6" customFormat="1" x14ac:dyDescent="0.2">
      <c r="A20" s="21" t="s">
        <v>37</v>
      </c>
      <c r="B20" s="2"/>
      <c r="C20" s="71"/>
      <c r="D20" s="62">
        <v>2500</v>
      </c>
      <c r="E20" s="23">
        <v>10</v>
      </c>
      <c r="F20" s="63">
        <f t="shared" si="0"/>
        <v>0</v>
      </c>
      <c r="J20" s="94"/>
      <c r="K20" s="95"/>
    </row>
    <row r="21" spans="1:11" s="6" customFormat="1" x14ac:dyDescent="0.2">
      <c r="A21" s="21" t="s">
        <v>38</v>
      </c>
      <c r="B21" s="2"/>
      <c r="C21" s="71"/>
      <c r="D21" s="62">
        <v>2500</v>
      </c>
      <c r="E21" s="23">
        <v>10</v>
      </c>
      <c r="F21" s="63">
        <f t="shared" si="0"/>
        <v>0</v>
      </c>
      <c r="J21" s="94"/>
      <c r="K21" s="95"/>
    </row>
    <row r="22" spans="1:11" s="6" customFormat="1" x14ac:dyDescent="0.2">
      <c r="A22" s="21" t="s">
        <v>39</v>
      </c>
      <c r="B22" s="2"/>
      <c r="C22" s="71"/>
      <c r="D22" s="62">
        <v>2500</v>
      </c>
      <c r="E22" s="23">
        <v>10</v>
      </c>
      <c r="F22" s="63">
        <f t="shared" si="0"/>
        <v>0</v>
      </c>
      <c r="J22" s="94"/>
      <c r="K22" s="95"/>
    </row>
    <row r="23" spans="1:11" s="6" customFormat="1" x14ac:dyDescent="0.2">
      <c r="A23" s="21" t="s">
        <v>40</v>
      </c>
      <c r="B23" s="2"/>
      <c r="C23" s="71"/>
      <c r="D23" s="62">
        <v>2500</v>
      </c>
      <c r="E23" s="23">
        <v>10</v>
      </c>
      <c r="F23" s="63">
        <f t="shared" si="0"/>
        <v>0</v>
      </c>
      <c r="J23" s="94"/>
      <c r="K23" s="95"/>
    </row>
    <row r="24" spans="1:11" s="6" customFormat="1" x14ac:dyDescent="0.2">
      <c r="A24" s="21" t="s">
        <v>41</v>
      </c>
      <c r="B24" s="2"/>
      <c r="C24" s="71"/>
      <c r="D24" s="62">
        <v>2500</v>
      </c>
      <c r="E24" s="23">
        <v>10</v>
      </c>
      <c r="F24" s="63">
        <f t="shared" si="0"/>
        <v>0</v>
      </c>
      <c r="J24" s="94"/>
      <c r="K24" s="95"/>
    </row>
    <row r="25" spans="1:11" s="6" customFormat="1" x14ac:dyDescent="0.2">
      <c r="A25" s="64" t="s">
        <v>42</v>
      </c>
      <c r="B25" s="72"/>
      <c r="C25" s="73"/>
      <c r="D25" s="65">
        <v>2500</v>
      </c>
      <c r="E25" s="23">
        <v>10</v>
      </c>
      <c r="F25" s="63">
        <f t="shared" si="0"/>
        <v>0</v>
      </c>
      <c r="J25" s="94"/>
      <c r="K25" s="95"/>
    </row>
    <row r="26" spans="1:11" s="6" customFormat="1" x14ac:dyDescent="0.2">
      <c r="A26" s="64" t="s">
        <v>43</v>
      </c>
      <c r="B26" s="72"/>
      <c r="C26" s="73"/>
      <c r="D26" s="65">
        <v>2500</v>
      </c>
      <c r="E26" s="23">
        <v>10</v>
      </c>
      <c r="F26" s="63">
        <f t="shared" si="0"/>
        <v>0</v>
      </c>
      <c r="J26" s="94"/>
      <c r="K26" s="95"/>
    </row>
    <row r="27" spans="1:11" s="6" customFormat="1" ht="13.5" thickBot="1" x14ac:dyDescent="0.25">
      <c r="A27" s="66" t="s">
        <v>26</v>
      </c>
      <c r="B27" s="74"/>
      <c r="C27" s="75"/>
      <c r="D27" s="67">
        <v>650</v>
      </c>
      <c r="E27" s="68">
        <v>10</v>
      </c>
      <c r="F27" s="69">
        <f t="shared" si="0"/>
        <v>0</v>
      </c>
      <c r="J27" s="94"/>
      <c r="K27" s="95"/>
    </row>
    <row r="28" spans="1:11" s="6" customFormat="1" ht="13.5" thickBot="1" x14ac:dyDescent="0.25">
      <c r="A28" s="9"/>
      <c r="B28" s="9"/>
      <c r="C28" s="32"/>
      <c r="D28" s="32"/>
      <c r="E28" s="32"/>
      <c r="F28" s="32"/>
      <c r="J28" s="90"/>
      <c r="K28" s="91"/>
    </row>
    <row r="29" spans="1:11" ht="15.75" thickBot="1" x14ac:dyDescent="0.25">
      <c r="A29" s="9"/>
      <c r="B29" s="9"/>
      <c r="C29" s="29"/>
      <c r="D29" s="31"/>
      <c r="E29" s="31"/>
      <c r="F29" s="33"/>
      <c r="G29" s="33"/>
      <c r="H29" s="36" t="s">
        <v>10</v>
      </c>
      <c r="I29" s="16">
        <f>SUM(F11:F27)</f>
        <v>0</v>
      </c>
    </row>
    <row r="30" spans="1:11" ht="18.75" thickBot="1" x14ac:dyDescent="0.25">
      <c r="A30" s="83" t="s">
        <v>18</v>
      </c>
      <c r="B30" s="85"/>
      <c r="C30" s="85"/>
      <c r="D30" s="84"/>
      <c r="E30" s="37"/>
      <c r="F30" s="33"/>
      <c r="G30" s="33"/>
      <c r="H30" s="33"/>
      <c r="I30" s="34"/>
      <c r="J30" s="92" t="s">
        <v>46</v>
      </c>
      <c r="K30" s="111"/>
    </row>
    <row r="31" spans="1:11" x14ac:dyDescent="0.2">
      <c r="A31" s="38" t="s">
        <v>13</v>
      </c>
      <c r="B31" s="39" t="s">
        <v>6</v>
      </c>
      <c r="C31" s="40" t="s">
        <v>19</v>
      </c>
      <c r="D31" s="41" t="s">
        <v>16</v>
      </c>
      <c r="E31" s="31"/>
      <c r="F31" s="33"/>
      <c r="G31" s="33"/>
      <c r="H31" s="33"/>
      <c r="I31" s="34"/>
      <c r="J31" s="88" t="s">
        <v>45</v>
      </c>
      <c r="K31" s="89"/>
    </row>
    <row r="32" spans="1:11" ht="13.5" thickBot="1" x14ac:dyDescent="0.25">
      <c r="A32" s="53"/>
      <c r="B32" s="5"/>
      <c r="C32" s="42">
        <v>9</v>
      </c>
      <c r="D32" s="70">
        <f>B32*C32</f>
        <v>0</v>
      </c>
      <c r="E32" s="31"/>
      <c r="F32" s="33"/>
      <c r="G32" s="33"/>
      <c r="H32" s="33"/>
      <c r="I32" s="34"/>
      <c r="J32" s="94"/>
      <c r="K32" s="95"/>
    </row>
    <row r="33" spans="1:11" x14ac:dyDescent="0.2">
      <c r="A33" s="9"/>
      <c r="B33" s="14"/>
      <c r="C33" s="30"/>
      <c r="D33" s="31"/>
      <c r="E33" s="31"/>
      <c r="F33" s="33"/>
      <c r="G33" s="33"/>
      <c r="H33" s="33"/>
      <c r="I33" s="34"/>
      <c r="J33" s="94"/>
      <c r="K33" s="95"/>
    </row>
    <row r="34" spans="1:11" x14ac:dyDescent="0.2">
      <c r="A34" s="9"/>
      <c r="B34" s="14"/>
      <c r="C34" s="30"/>
      <c r="D34" s="31"/>
      <c r="E34" s="31"/>
      <c r="F34" s="33"/>
      <c r="G34" s="33"/>
      <c r="H34" s="33"/>
      <c r="I34" s="34"/>
      <c r="J34" s="94"/>
      <c r="K34" s="95"/>
    </row>
    <row r="35" spans="1:11" ht="13.5" thickBot="1" x14ac:dyDescent="0.25">
      <c r="A35" s="9"/>
      <c r="B35" s="14"/>
      <c r="C35" s="30"/>
      <c r="D35" s="31"/>
      <c r="E35" s="31"/>
      <c r="F35" s="33"/>
      <c r="G35" s="33"/>
      <c r="H35" s="33"/>
      <c r="I35" s="34"/>
      <c r="J35" s="90"/>
      <c r="K35" s="91"/>
    </row>
    <row r="36" spans="1:11" ht="15.75" thickBot="1" x14ac:dyDescent="0.25">
      <c r="A36" s="9"/>
      <c r="B36" s="9"/>
      <c r="C36" s="29"/>
      <c r="D36" s="31"/>
      <c r="E36" s="31"/>
      <c r="F36" s="33"/>
      <c r="G36" s="33"/>
      <c r="H36" s="36" t="s">
        <v>20</v>
      </c>
      <c r="I36" s="16">
        <f>D32</f>
        <v>0</v>
      </c>
    </row>
    <row r="37" spans="1:11" ht="13.5" thickBot="1" x14ac:dyDescent="0.25">
      <c r="A37" s="9"/>
      <c r="B37" s="9"/>
      <c r="C37" s="29"/>
      <c r="D37" s="31"/>
      <c r="E37" s="31"/>
      <c r="F37" s="33"/>
      <c r="G37" s="33"/>
      <c r="H37" s="33"/>
      <c r="I37" s="34"/>
    </row>
    <row r="38" spans="1:11" ht="29.25" customHeight="1" thickBot="1" x14ac:dyDescent="0.25">
      <c r="A38" s="9"/>
      <c r="B38" s="9"/>
      <c r="C38" s="9"/>
      <c r="D38" s="9"/>
      <c r="E38" s="9"/>
      <c r="F38" s="9"/>
      <c r="G38" s="9"/>
      <c r="H38" s="33"/>
      <c r="I38" s="44"/>
      <c r="J38" s="45" t="s">
        <v>7</v>
      </c>
      <c r="K38" s="46">
        <f>I8+I29+I36</f>
        <v>0</v>
      </c>
    </row>
    <row r="39" spans="1:11" ht="12.75" customHeight="1" x14ac:dyDescent="0.2">
      <c r="A39" s="105" t="s">
        <v>5</v>
      </c>
      <c r="B39" s="106"/>
      <c r="C39" s="106"/>
      <c r="D39" s="106"/>
      <c r="E39" s="106"/>
      <c r="F39" s="107"/>
      <c r="G39" s="47"/>
      <c r="H39" s="48"/>
    </row>
    <row r="40" spans="1:11" x14ac:dyDescent="0.2">
      <c r="A40" s="49" t="s">
        <v>3</v>
      </c>
      <c r="B40" s="108"/>
      <c r="C40" s="109"/>
      <c r="D40" s="109"/>
      <c r="E40" s="109"/>
      <c r="F40" s="110"/>
      <c r="G40" s="50"/>
    </row>
    <row r="41" spans="1:11" ht="50.25" customHeight="1" x14ac:dyDescent="0.2">
      <c r="A41" s="51" t="s">
        <v>8</v>
      </c>
      <c r="B41" s="108"/>
      <c r="C41" s="109"/>
      <c r="D41" s="109"/>
      <c r="E41" s="109"/>
      <c r="F41" s="110"/>
      <c r="G41" s="50"/>
    </row>
    <row r="42" spans="1:11" x14ac:dyDescent="0.2">
      <c r="A42" s="49" t="s">
        <v>4</v>
      </c>
      <c r="B42" s="96"/>
      <c r="C42" s="97"/>
      <c r="D42" s="97"/>
      <c r="E42" s="97"/>
      <c r="F42" s="97"/>
      <c r="G42" s="52"/>
    </row>
    <row r="43" spans="1:11" x14ac:dyDescent="0.2">
      <c r="A43" s="49" t="s">
        <v>0</v>
      </c>
      <c r="B43" s="97"/>
      <c r="C43" s="97"/>
      <c r="D43" s="97"/>
      <c r="E43" s="97"/>
      <c r="F43" s="97"/>
      <c r="G43" s="52"/>
    </row>
    <row r="44" spans="1:11" x14ac:dyDescent="0.2">
      <c r="A44" s="49" t="s">
        <v>1</v>
      </c>
      <c r="B44" s="96"/>
      <c r="C44" s="97"/>
      <c r="D44" s="97"/>
      <c r="E44" s="97"/>
      <c r="F44" s="97"/>
      <c r="G44" s="52"/>
    </row>
    <row r="45" spans="1:11" x14ac:dyDescent="0.2">
      <c r="A45" s="6"/>
      <c r="B45" s="6"/>
    </row>
    <row r="46" spans="1:11" x14ac:dyDescent="0.2">
      <c r="A46" s="6"/>
      <c r="B46" s="6"/>
    </row>
    <row r="47" spans="1:11" x14ac:dyDescent="0.2">
      <c r="A47" s="6"/>
      <c r="B47" s="6"/>
    </row>
    <row r="48" spans="1:11"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6"/>
      <c r="B229" s="6"/>
    </row>
    <row r="230" spans="1:2" x14ac:dyDescent="0.2">
      <c r="A230" s="6"/>
      <c r="B230" s="6"/>
    </row>
    <row r="231" spans="1:2" x14ac:dyDescent="0.2">
      <c r="A231" s="6"/>
      <c r="B231" s="6"/>
    </row>
    <row r="232" spans="1:2" x14ac:dyDescent="0.2">
      <c r="A232" s="6"/>
      <c r="B232" s="6"/>
    </row>
    <row r="233" spans="1:2" x14ac:dyDescent="0.2">
      <c r="A233" s="6"/>
      <c r="B233" s="6"/>
    </row>
    <row r="234" spans="1:2" x14ac:dyDescent="0.2">
      <c r="A234" s="6"/>
      <c r="B234" s="6"/>
    </row>
    <row r="235" spans="1:2" x14ac:dyDescent="0.2">
      <c r="A235" s="6"/>
      <c r="B235" s="6"/>
    </row>
  </sheetData>
  <sheetProtection algorithmName="SHA-512" hashValue="Fd8HkGj03ANSJ2TlY7an82bYrmvpZVQYfzmfZHdFpYJfci8QpUcVfai/viENet6Z9BQUEawJRxiWgdxnMAhGfA==" saltValue="qiKo7w+1DsORyaWdWTw5ng==" spinCount="100000" sheet="1" objects="1" scenarios="1" selectLockedCells="1"/>
  <mergeCells count="16">
    <mergeCell ref="J10:K28"/>
    <mergeCell ref="B42:F42"/>
    <mergeCell ref="B43:F43"/>
    <mergeCell ref="B44:F44"/>
    <mergeCell ref="A1:K1"/>
    <mergeCell ref="A5:B5"/>
    <mergeCell ref="A9:F9"/>
    <mergeCell ref="A30:D30"/>
    <mergeCell ref="J9:K9"/>
    <mergeCell ref="J5:K5"/>
    <mergeCell ref="J6:K7"/>
    <mergeCell ref="A39:F39"/>
    <mergeCell ref="B40:F40"/>
    <mergeCell ref="B41:F41"/>
    <mergeCell ref="J30:K30"/>
    <mergeCell ref="J31:K35"/>
  </mergeCells>
  <pageMargins left="0.25" right="0.25" top="0.75" bottom="0.75" header="0.3" footer="0.3"/>
  <pageSetup paperSize="9" scale="7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Toelichting</vt:lpstr>
      <vt:lpstr>Perceel 1</vt:lpstr>
      <vt:lpstr>Perceel 2</vt:lpstr>
      <vt:lpstr>'Perceel 1'!Afdrukbereik</vt:lpstr>
      <vt:lpstr>'Perceel 2'!Afdrukbereik</vt:lpstr>
    </vt:vector>
  </TitlesOfParts>
  <Company>LUMC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M. Rodijk</cp:lastModifiedBy>
  <cp:lastPrinted>2013-04-09T11:21:21Z</cp:lastPrinted>
  <dcterms:created xsi:type="dcterms:W3CDTF">2010-01-11T13:13:18Z</dcterms:created>
  <dcterms:modified xsi:type="dcterms:W3CDTF">2019-07-26T05:57:11Z</dcterms:modified>
</cp:coreProperties>
</file>