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208"/>
  <workbookPr filterPrivacy="1" codeName="ThisWorkbook" autoCompressPictures="0"/>
  <xr:revisionPtr revIDLastSave="0" documentId="13_ncr:1_{A724C2F4-12EF-0048-91BD-64C6C7BD0396}" xr6:coauthVersionLast="45" xr6:coauthVersionMax="45" xr10:uidLastSave="{00000000-0000-0000-0000-000000000000}"/>
  <bookViews>
    <workbookView xWindow="32320" yWindow="460" windowWidth="34880" windowHeight="18660" activeTab="4" xr2:uid="{00000000-000D-0000-FFFF-FFFF00000000}"/>
  </bookViews>
  <sheets>
    <sheet name="Beoordelen kwaliteit" sheetId="6" r:id="rId1"/>
    <sheet name="Hoofd digitale zaken" sheetId="7" r:id="rId2"/>
    <sheet name="Beleidsmedewerker DZ" sheetId="15" r:id="rId3"/>
    <sheet name="Coördinator N&amp;S beheer" sheetId="16" r:id="rId4"/>
    <sheet name="Eindscores" sheetId="9" r:id="rId5"/>
  </sheets>
  <definedNames>
    <definedName name="_xlnm._FilterDatabase" localSheetId="1" hidden="1">'Hoofd digitale zaken'!$F$1:$G$8</definedName>
    <definedName name="SCORE">'Beoordelen kwaliteit'!$A$9:$A$14</definedName>
  </definedNames>
  <calcPr calcId="191029" concurrentCalc="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J12" i="9" l="1"/>
  <c r="G12" i="9"/>
  <c r="D12" i="9"/>
  <c r="J17" i="9"/>
  <c r="G17" i="9"/>
  <c r="D17" i="9"/>
  <c r="J7" i="9"/>
  <c r="G7" i="9"/>
  <c r="D7" i="9"/>
  <c r="J18" i="9"/>
  <c r="D18" i="9"/>
  <c r="G18" i="9"/>
  <c r="J15" i="9"/>
  <c r="J14" i="9"/>
  <c r="J13" i="9"/>
  <c r="J8" i="9"/>
  <c r="G15" i="9"/>
  <c r="G14" i="9"/>
  <c r="G13" i="9"/>
  <c r="G8" i="9"/>
  <c r="D15" i="9"/>
  <c r="D14" i="9"/>
  <c r="D13" i="9"/>
  <c r="D8" i="9"/>
  <c r="D2" i="9"/>
  <c r="A13" i="9"/>
  <c r="I1" i="16"/>
  <c r="F1" i="16"/>
  <c r="C1" i="16"/>
  <c r="A7" i="16"/>
  <c r="A7" i="15"/>
  <c r="A7" i="7"/>
  <c r="J9" i="9"/>
  <c r="G9" i="9"/>
  <c r="D9" i="9"/>
  <c r="J3" i="9"/>
  <c r="J4" i="9"/>
  <c r="G3" i="9"/>
  <c r="G4" i="9"/>
  <c r="D3" i="9"/>
  <c r="D4" i="9"/>
  <c r="J2" i="9"/>
  <c r="G2" i="9"/>
  <c r="A2" i="9"/>
  <c r="A5" i="7"/>
  <c r="A3" i="7"/>
  <c r="A8" i="9"/>
  <c r="A3" i="9"/>
  <c r="A5" i="16"/>
  <c r="A3" i="16"/>
  <c r="A2" i="16"/>
  <c r="I1" i="15"/>
  <c r="F1" i="15"/>
  <c r="C1" i="15"/>
  <c r="A5" i="15"/>
  <c r="A3" i="15"/>
  <c r="A2" i="15"/>
  <c r="A2" i="7"/>
  <c r="J10" i="9"/>
  <c r="G10" i="9"/>
  <c r="D10" i="9"/>
  <c r="D5" i="9"/>
  <c r="J5" i="9"/>
  <c r="G5" i="9"/>
</calcChain>
</file>

<file path=xl/sharedStrings.xml><?xml version="1.0" encoding="utf-8"?>
<sst xmlns="http://schemas.openxmlformats.org/spreadsheetml/2006/main" count="127" uniqueCount="36">
  <si>
    <t>Beoordelaar 1: &lt;&lt;&gt;&gt;</t>
  </si>
  <si>
    <t>Beoordelaar 2: &lt;&lt;&gt;&gt;</t>
  </si>
  <si>
    <t>Beoordelaar 3: &lt;&lt;&gt;&gt;</t>
  </si>
  <si>
    <t>&lt;MOTIVATIE&gt;</t>
  </si>
  <si>
    <t>Consensus</t>
  </si>
  <si>
    <t>SCORE</t>
  </si>
  <si>
    <t>Beoordelaar 1</t>
  </si>
  <si>
    <t>Beoordelaar 2</t>
  </si>
  <si>
    <t>Beoordelaar 3</t>
  </si>
  <si>
    <t>Score:</t>
  </si>
  <si>
    <t>1.	Kwaliteit van de oplossing (inlevingsvermogen, zorgvuldigheid, oplossingsgerichtheid)</t>
  </si>
  <si>
    <t>2.	De tijdsduur na indienen van de vraag tot de werkende oplossing.</t>
  </si>
  <si>
    <t>De afzonderlijke items zullen worden beoordeeld met:</t>
  </si>
  <si>
    <t>Waarde van dit onderdeel</t>
  </si>
  <si>
    <t>5 Uitmuntend</t>
  </si>
  <si>
    <t>4 Goed</t>
  </si>
  <si>
    <t>3 Voldoende</t>
  </si>
  <si>
    <t>2 Matig</t>
  </si>
  <si>
    <t>1 Onvoldoende</t>
  </si>
  <si>
    <t>Maximaal 5, minimaal 2
(1 = uitsluiting)</t>
  </si>
  <si>
    <t xml:space="preserve">Beoordeling MATE VAN KWALITEIT VAN DIENSTVERLENING EN SERVICE </t>
  </si>
  <si>
    <t>Er wordt door de aanbestedende dienst een bepaalde mate van dienstverlening en service met betrekking tot deze onderhavige opdracht gevraagd. Om deze kwaliteit van de mate van dienstverlening en service die desbetreffende inschrijver kan bieden te kunnen beoordelen heeft de aanbestedende dienst een tweetal fictieve casussen (praktijkopdrachten) beschreven. Inschrijver dient de onderstaande twee praktijkopdrachten uit te werken en aan te leveren via TenderNed bij haar inschrijving.</t>
  </si>
  <si>
    <t>Te behalen score op basis van consensus</t>
  </si>
  <si>
    <t>3.	Condities van aangeboden oplossing.</t>
  </si>
  <si>
    <t>Totaalscore van de bovenstaande items (verkregen o.b.v. consensus)</t>
  </si>
  <si>
    <t>Totale waarde (€) van de items 1 t/m 2, maximaal € 30.000,-.</t>
  </si>
  <si>
    <t>Inschrijver 1</t>
  </si>
  <si>
    <t>Inschrijver 2</t>
  </si>
  <si>
    <t>Inschrijver 3</t>
  </si>
  <si>
    <t>SCORE:</t>
  </si>
  <si>
    <t>Motivatie consensus</t>
  </si>
  <si>
    <t>&lt;&lt;MOTIVATIE&gt;&gt;</t>
  </si>
  <si>
    <t>KO</t>
  </si>
  <si>
    <t>Totaal behaalde waarde praktijkopdracht:</t>
  </si>
  <si>
    <t>Totaalwaardes Casus</t>
  </si>
  <si>
    <t>Beoordelingskader praktijkopdracht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</si>
</sst>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 #,##0.00_-;&quot;€&quot;\ #,##0.00\-"/>
    <numFmt numFmtId="165" formatCode="&quot;€&quot;\ #,##0_-"/>
    <numFmt numFmtId="166" formatCode="&quot;€&quot;\ #,##0.00"/>
  </numFmts>
  <fonts count="15" x14ac:knownFonts="1">
    <font>
      <sz val="11"/>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b/>
      <sz val="11"/>
      <color theme="1"/>
      <name val="Calibri"/>
      <family val="2"/>
      <scheme val="minor"/>
    </font>
    <font>
      <b/>
      <sz val="11"/>
      <color theme="1"/>
      <name val="Verdana"/>
      <family val="2"/>
    </font>
    <font>
      <b/>
      <sz val="8"/>
      <name val="Verdana"/>
      <family val="2"/>
    </font>
    <font>
      <b/>
      <sz val="11"/>
      <color indexed="8"/>
      <name val="Verdana"/>
      <family val="2"/>
    </font>
    <font>
      <b/>
      <sz val="11"/>
      <color theme="0"/>
      <name val="Verdana"/>
      <family val="2"/>
    </font>
    <font>
      <sz val="9"/>
      <color theme="0"/>
      <name val="Verdana"/>
      <family val="2"/>
    </font>
    <font>
      <sz val="10"/>
      <color rgb="FF000000"/>
      <name val="Verdana"/>
      <family val="2"/>
    </font>
    <font>
      <b/>
      <sz val="8"/>
      <color theme="0"/>
      <name val="Verdana"/>
      <family val="2"/>
    </font>
  </fonts>
  <fills count="11">
    <fill>
      <patternFill patternType="none"/>
    </fill>
    <fill>
      <patternFill patternType="gray125"/>
    </fill>
    <fill>
      <patternFill patternType="solid">
        <fgColor theme="0"/>
        <bgColor indexed="64"/>
      </patternFill>
    </fill>
    <fill>
      <patternFill patternType="solid">
        <fgColor theme="6" tint="-0.249977111117893"/>
        <bgColor indexed="64"/>
      </patternFill>
    </fill>
    <fill>
      <patternFill patternType="solid">
        <fgColor theme="6" tint="0.39997558519241921"/>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2"/>
        <bgColor indexed="64"/>
      </patternFill>
    </fill>
    <fill>
      <patternFill patternType="solid">
        <fgColor theme="6"/>
        <bgColor indexed="64"/>
      </patternFill>
    </fill>
    <fill>
      <patternFill patternType="solid">
        <fgColor theme="6" tint="-0.499984740745262"/>
        <bgColor indexed="64"/>
      </patternFill>
    </fill>
    <fill>
      <patternFill patternType="solid">
        <fgColor rgb="FFEBF1DE"/>
        <bgColor rgb="FF000000"/>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bottom/>
      <diagonal/>
    </border>
    <border>
      <left/>
      <right/>
      <top/>
      <bottom style="thin">
        <color auto="1"/>
      </bottom>
      <diagonal/>
    </border>
    <border>
      <left style="thin">
        <color auto="1"/>
      </left>
      <right style="thin">
        <color auto="1"/>
      </right>
      <top style="thin">
        <color auto="1"/>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s>
  <cellStyleXfs count="5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85">
    <xf numFmtId="0" fontId="0" fillId="0" borderId="0" xfId="0"/>
    <xf numFmtId="0" fontId="0" fillId="0" borderId="0" xfId="0" applyAlignment="1">
      <alignment wrapText="1"/>
    </xf>
    <xf numFmtId="0" fontId="1" fillId="2" borderId="4" xfId="0" applyFont="1" applyFill="1" applyBorder="1" applyAlignment="1">
      <alignment horizontal="right" vertical="center" wrapText="1"/>
    </xf>
    <xf numFmtId="0" fontId="10" fillId="2" borderId="8" xfId="0" applyFont="1" applyFill="1" applyBorder="1" applyAlignment="1">
      <alignment horizontal="right" vertical="center" wrapText="1"/>
    </xf>
    <xf numFmtId="0" fontId="11" fillId="2" borderId="8" xfId="0" applyFont="1" applyFill="1" applyBorder="1" applyAlignment="1">
      <alignment horizontal="right" vertical="center" wrapText="1"/>
    </xf>
    <xf numFmtId="0" fontId="1" fillId="2" borderId="8" xfId="0" applyFont="1" applyFill="1" applyBorder="1" applyAlignment="1">
      <alignment horizontal="right" vertical="center" wrapText="1"/>
    </xf>
    <xf numFmtId="0" fontId="1" fillId="2" borderId="0" xfId="0" applyFont="1" applyFill="1" applyBorder="1" applyAlignment="1">
      <alignment horizontal="right" vertical="center" wrapText="1"/>
    </xf>
    <xf numFmtId="0" fontId="3" fillId="4"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3" fillId="4" borderId="1" xfId="0" applyFont="1" applyFill="1" applyBorder="1" applyAlignment="1">
      <alignment horizontal="left" vertical="center" wrapText="1"/>
    </xf>
    <xf numFmtId="0" fontId="3" fillId="5" borderId="1" xfId="0" applyFont="1" applyFill="1" applyBorder="1" applyAlignment="1">
      <alignment horizontal="left" vertical="center" wrapText="1"/>
    </xf>
    <xf numFmtId="164" fontId="2" fillId="7" borderId="3" xfId="0" applyNumberFormat="1" applyFont="1" applyFill="1" applyBorder="1" applyAlignment="1">
      <alignment horizontal="center" vertical="center" wrapText="1"/>
    </xf>
    <xf numFmtId="164" fontId="2" fillId="7" borderId="1" xfId="0" applyNumberFormat="1" applyFont="1" applyFill="1" applyBorder="1" applyAlignment="1">
      <alignment horizontal="center" vertical="center" wrapText="1"/>
    </xf>
    <xf numFmtId="0" fontId="9" fillId="8" borderId="3" xfId="0" applyFont="1" applyFill="1" applyBorder="1" applyAlignment="1" applyProtection="1">
      <alignment horizontal="center" vertical="center" wrapText="1"/>
      <protection locked="0"/>
    </xf>
    <xf numFmtId="0" fontId="9" fillId="8" borderId="1" xfId="0" applyFont="1" applyFill="1" applyBorder="1" applyAlignment="1" applyProtection="1">
      <alignment horizontal="center" vertical="center" wrapText="1"/>
      <protection locked="0"/>
    </xf>
    <xf numFmtId="0" fontId="9" fillId="9" borderId="3" xfId="0" applyFont="1" applyFill="1" applyBorder="1" applyAlignment="1" applyProtection="1">
      <alignment horizontal="center" vertical="center" wrapText="1"/>
    </xf>
    <xf numFmtId="0" fontId="2" fillId="6" borderId="1" xfId="0" applyFont="1" applyFill="1" applyBorder="1" applyAlignment="1">
      <alignment horizontal="left" vertical="center" wrapText="1"/>
    </xf>
    <xf numFmtId="0" fontId="3" fillId="5" borderId="1" xfId="0" applyFont="1" applyFill="1" applyBorder="1" applyAlignment="1">
      <alignment vertical="center" wrapText="1"/>
    </xf>
    <xf numFmtId="166" fontId="2" fillId="6" borderId="1" xfId="0" applyNumberFormat="1" applyFont="1" applyFill="1" applyBorder="1" applyAlignment="1">
      <alignment horizontal="center" vertical="center" wrapText="1"/>
    </xf>
    <xf numFmtId="0" fontId="2" fillId="0" borderId="0" xfId="0" applyFont="1" applyAlignment="1">
      <alignment wrapText="1"/>
    </xf>
    <xf numFmtId="0" fontId="4" fillId="3" borderId="2" xfId="0" applyFont="1" applyFill="1" applyBorder="1" applyAlignment="1" applyProtection="1">
      <alignment horizontal="left" vertical="center" wrapText="1"/>
      <protection locked="0"/>
    </xf>
    <xf numFmtId="0" fontId="4" fillId="2" borderId="8" xfId="0" applyFont="1" applyFill="1" applyBorder="1" applyAlignment="1" applyProtection="1">
      <alignment horizontal="left" vertical="center" wrapText="1"/>
    </xf>
    <xf numFmtId="0" fontId="1" fillId="0" borderId="0" xfId="0" applyFont="1" applyAlignment="1" applyProtection="1">
      <alignment wrapText="1"/>
    </xf>
    <xf numFmtId="0" fontId="2" fillId="0" borderId="0" xfId="0" applyFont="1" applyAlignment="1" applyProtection="1">
      <alignment wrapText="1"/>
    </xf>
    <xf numFmtId="0" fontId="3" fillId="2" borderId="8" xfId="0" applyFont="1" applyFill="1" applyBorder="1" applyAlignment="1" applyProtection="1">
      <alignment horizontal="left" vertical="center" wrapText="1"/>
    </xf>
    <xf numFmtId="0" fontId="2" fillId="2" borderId="8" xfId="0" applyFont="1" applyFill="1" applyBorder="1" applyAlignment="1" applyProtection="1">
      <alignment horizontal="left" vertical="center" wrapText="1"/>
    </xf>
    <xf numFmtId="165" fontId="3" fillId="2" borderId="4" xfId="0" applyNumberFormat="1" applyFont="1" applyFill="1" applyBorder="1" applyAlignment="1" applyProtection="1">
      <alignment horizontal="center" vertical="center" wrapText="1"/>
      <protection locked="0"/>
    </xf>
    <xf numFmtId="165" fontId="3" fillId="2" borderId="3" xfId="0" applyNumberFormat="1" applyFont="1" applyFill="1" applyBorder="1" applyAlignment="1" applyProtection="1">
      <alignment horizontal="center" vertical="center" wrapText="1"/>
    </xf>
    <xf numFmtId="0" fontId="2" fillId="2" borderId="0" xfId="0" applyFont="1" applyFill="1" applyAlignment="1" applyProtection="1">
      <alignment wrapText="1"/>
    </xf>
    <xf numFmtId="165" fontId="2" fillId="0" borderId="0" xfId="0" applyNumberFormat="1" applyFont="1" applyAlignment="1" applyProtection="1">
      <alignment horizontal="center" wrapText="1"/>
    </xf>
    <xf numFmtId="0" fontId="8" fillId="2" borderId="8" xfId="0" applyFont="1" applyFill="1" applyBorder="1" applyAlignment="1">
      <alignment horizontal="left" vertical="center" wrapText="1"/>
    </xf>
    <xf numFmtId="0" fontId="12" fillId="3" borderId="5" xfId="0" applyFont="1" applyFill="1" applyBorder="1" applyAlignment="1" applyProtection="1">
      <alignment horizontal="center" vertical="center" wrapText="1"/>
    </xf>
    <xf numFmtId="0" fontId="12" fillId="3" borderId="11" xfId="0" applyFont="1" applyFill="1" applyBorder="1" applyAlignment="1" applyProtection="1">
      <alignment horizontal="center" vertical="center" wrapText="1"/>
    </xf>
    <xf numFmtId="0" fontId="8" fillId="2" borderId="8" xfId="0" applyFont="1" applyFill="1" applyBorder="1" applyAlignment="1" applyProtection="1">
      <alignment horizontal="left" vertical="center" wrapText="1"/>
    </xf>
    <xf numFmtId="0" fontId="12" fillId="3" borderId="12" xfId="0" applyFont="1" applyFill="1" applyBorder="1" applyAlignment="1" applyProtection="1">
      <alignment horizontal="center" vertical="center" wrapText="1"/>
    </xf>
    <xf numFmtId="0" fontId="2" fillId="4" borderId="2" xfId="0" applyFont="1" applyFill="1" applyBorder="1" applyAlignment="1">
      <alignment horizontal="center" vertical="center" wrapText="1"/>
    </xf>
    <xf numFmtId="0" fontId="2" fillId="2" borderId="8" xfId="0" applyFont="1" applyFill="1" applyBorder="1" applyAlignment="1">
      <alignment horizontal="center" vertical="center" wrapText="1"/>
    </xf>
    <xf numFmtId="164" fontId="3" fillId="7" borderId="3" xfId="0" applyNumberFormat="1" applyFont="1" applyFill="1" applyBorder="1" applyAlignment="1">
      <alignment horizontal="center" vertical="center" wrapText="1"/>
    </xf>
    <xf numFmtId="164" fontId="3" fillId="7" borderId="1" xfId="0" applyNumberFormat="1" applyFont="1" applyFill="1" applyBorder="1" applyAlignment="1">
      <alignment horizontal="center" vertical="center" wrapText="1"/>
    </xf>
    <xf numFmtId="0" fontId="7" fillId="0" borderId="0" xfId="0" applyFont="1" applyAlignment="1">
      <alignment wrapText="1"/>
    </xf>
    <xf numFmtId="164" fontId="3" fillId="2" borderId="4" xfId="0" applyNumberFormat="1" applyFont="1" applyFill="1" applyBorder="1" applyAlignment="1">
      <alignment horizontal="center" vertical="center" wrapText="1"/>
    </xf>
    <xf numFmtId="164" fontId="3" fillId="2" borderId="0" xfId="0" applyNumberFormat="1" applyFont="1" applyFill="1" applyBorder="1" applyAlignment="1">
      <alignment horizontal="center" vertical="center" wrapText="1"/>
    </xf>
    <xf numFmtId="0" fontId="7" fillId="2" borderId="0" xfId="0" applyFont="1" applyFill="1" applyAlignment="1">
      <alignment wrapText="1"/>
    </xf>
    <xf numFmtId="0" fontId="3" fillId="4" borderId="7" xfId="0" applyFont="1" applyFill="1" applyBorder="1" applyAlignment="1">
      <alignment horizontal="center" vertical="center" wrapText="1"/>
    </xf>
    <xf numFmtId="0" fontId="3" fillId="4" borderId="0"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3" fillId="5" borderId="1" xfId="0" applyFont="1" applyFill="1" applyBorder="1" applyAlignment="1">
      <alignment horizontal="center" wrapText="1"/>
    </xf>
    <xf numFmtId="0" fontId="2" fillId="6" borderId="1" xfId="0" applyFont="1" applyFill="1" applyBorder="1" applyAlignment="1">
      <alignment horizontal="center" wrapText="1"/>
    </xf>
    <xf numFmtId="0" fontId="3" fillId="5" borderId="1" xfId="0" applyFont="1" applyFill="1" applyBorder="1" applyAlignment="1">
      <alignment horizontal="center"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165" fontId="3" fillId="6" borderId="4" xfId="0" applyNumberFormat="1" applyFont="1" applyFill="1" applyBorder="1" applyAlignment="1" applyProtection="1">
      <alignment horizontal="center" vertical="center" wrapText="1"/>
      <protection locked="0"/>
    </xf>
    <xf numFmtId="165" fontId="3" fillId="6" borderId="3" xfId="0" applyNumberFormat="1" applyFont="1" applyFill="1" applyBorder="1" applyAlignment="1" applyProtection="1">
      <alignment horizontal="center" vertical="center" wrapText="1"/>
      <protection locked="0"/>
    </xf>
    <xf numFmtId="165" fontId="3" fillId="6" borderId="9" xfId="0" applyNumberFormat="1" applyFont="1" applyFill="1" applyBorder="1" applyAlignment="1" applyProtection="1">
      <alignment horizontal="center" vertical="center" wrapText="1"/>
      <protection locked="0"/>
    </xf>
    <xf numFmtId="165" fontId="3" fillId="6" borderId="5" xfId="0" applyNumberFormat="1" applyFont="1" applyFill="1" applyBorder="1" applyAlignment="1" applyProtection="1">
      <alignment horizontal="center" vertical="center" wrapText="1"/>
      <protection locked="0"/>
    </xf>
    <xf numFmtId="165" fontId="3" fillId="6" borderId="2" xfId="0" applyNumberFormat="1" applyFont="1" applyFill="1" applyBorder="1" applyAlignment="1" applyProtection="1">
      <alignment horizontal="center" vertical="center" wrapText="1"/>
      <protection locked="0"/>
    </xf>
    <xf numFmtId="165" fontId="4" fillId="3" borderId="2" xfId="0" applyNumberFormat="1" applyFont="1" applyFill="1" applyBorder="1" applyAlignment="1" applyProtection="1">
      <alignment horizontal="center" vertical="center" wrapText="1"/>
      <protection locked="0"/>
    </xf>
    <xf numFmtId="165" fontId="4" fillId="3" borderId="3" xfId="0" applyNumberFormat="1" applyFont="1" applyFill="1" applyBorder="1" applyAlignment="1" applyProtection="1">
      <alignment horizontal="center" vertical="center" wrapText="1"/>
      <protection locked="0"/>
    </xf>
    <xf numFmtId="165" fontId="3" fillId="4" borderId="4" xfId="0" applyNumberFormat="1" applyFont="1" applyFill="1" applyBorder="1" applyAlignment="1" applyProtection="1">
      <alignment horizontal="center" vertical="center" wrapText="1"/>
    </xf>
    <xf numFmtId="165" fontId="3" fillId="4" borderId="3" xfId="0" applyNumberFormat="1" applyFont="1" applyFill="1" applyBorder="1" applyAlignment="1" applyProtection="1">
      <alignment horizontal="center" vertical="center" wrapText="1"/>
    </xf>
    <xf numFmtId="165" fontId="3" fillId="4" borderId="2" xfId="0" applyNumberFormat="1" applyFont="1" applyFill="1" applyBorder="1" applyAlignment="1" applyProtection="1">
      <alignment horizontal="center" vertical="center" wrapText="1"/>
    </xf>
    <xf numFmtId="165" fontId="4" fillId="3" borderId="4" xfId="0" applyNumberFormat="1" applyFont="1" applyFill="1" applyBorder="1" applyAlignment="1" applyProtection="1">
      <alignment horizontal="center" vertical="center" wrapText="1"/>
      <protection locked="0"/>
    </xf>
    <xf numFmtId="165" fontId="4" fillId="3" borderId="2" xfId="0" applyNumberFormat="1" applyFont="1" applyFill="1" applyBorder="1" applyAlignment="1" applyProtection="1">
      <alignment horizontal="center" vertical="center" wrapText="1"/>
    </xf>
    <xf numFmtId="165" fontId="4" fillId="3" borderId="3" xfId="0" applyNumberFormat="1" applyFont="1" applyFill="1" applyBorder="1" applyAlignment="1" applyProtection="1">
      <alignment horizontal="center" vertical="center" wrapText="1"/>
    </xf>
    <xf numFmtId="165" fontId="4" fillId="3" borderId="4" xfId="0" applyNumberFormat="1" applyFont="1" applyFill="1" applyBorder="1" applyAlignment="1" applyProtection="1">
      <alignment horizontal="center" vertical="center" wrapText="1"/>
    </xf>
    <xf numFmtId="164" fontId="2" fillId="6" borderId="10" xfId="0" applyNumberFormat="1" applyFont="1" applyFill="1" applyBorder="1" applyAlignment="1" applyProtection="1">
      <alignment horizontal="center" vertical="center" wrapText="1"/>
      <protection locked="0"/>
    </xf>
    <xf numFmtId="164" fontId="2" fillId="6" borderId="8" xfId="0" applyNumberFormat="1" applyFont="1" applyFill="1" applyBorder="1" applyAlignment="1" applyProtection="1">
      <alignment horizontal="center" vertical="center" wrapText="1"/>
      <protection locked="0"/>
    </xf>
    <xf numFmtId="164" fontId="2" fillId="6" borderId="12" xfId="0" applyNumberFormat="1" applyFont="1" applyFill="1" applyBorder="1" applyAlignment="1" applyProtection="1">
      <alignment horizontal="center" vertical="center" wrapText="1"/>
      <protection locked="0"/>
    </xf>
    <xf numFmtId="0" fontId="1" fillId="8" borderId="1" xfId="0" applyFont="1" applyFill="1" applyBorder="1" applyAlignment="1">
      <alignment horizontal="right" vertical="center" wrapText="1"/>
    </xf>
    <xf numFmtId="0" fontId="1" fillId="8" borderId="2" xfId="0" applyFont="1" applyFill="1" applyBorder="1" applyAlignment="1">
      <alignment horizontal="right" vertical="center" wrapText="1"/>
    </xf>
    <xf numFmtId="0" fontId="3" fillId="5" borderId="1" xfId="0" applyFont="1" applyFill="1" applyBorder="1" applyAlignment="1">
      <alignment horizontal="left" vertical="center" wrapText="1"/>
    </xf>
    <xf numFmtId="0" fontId="1" fillId="5" borderId="2" xfId="0" applyFont="1" applyFill="1" applyBorder="1" applyAlignment="1">
      <alignment horizontal="center" vertical="center" wrapText="1"/>
    </xf>
    <xf numFmtId="0" fontId="1" fillId="5" borderId="4" xfId="0" applyFont="1" applyFill="1" applyBorder="1" applyAlignment="1">
      <alignment horizontal="center" vertical="center" wrapText="1"/>
    </xf>
    <xf numFmtId="0" fontId="1" fillId="5" borderId="3" xfId="0" applyFont="1" applyFill="1" applyBorder="1" applyAlignment="1">
      <alignment horizontal="center" vertical="center" wrapText="1"/>
    </xf>
    <xf numFmtId="0" fontId="8" fillId="3" borderId="12" xfId="0" applyFont="1" applyFill="1" applyBorder="1" applyAlignment="1">
      <alignment horizontal="left" vertical="center" wrapText="1"/>
    </xf>
    <xf numFmtId="0" fontId="8" fillId="3" borderId="13" xfId="0" applyFont="1" applyFill="1" applyBorder="1" applyAlignment="1">
      <alignment horizontal="left" vertical="center" wrapText="1"/>
    </xf>
    <xf numFmtId="0" fontId="10" fillId="8" borderId="1" xfId="0" applyFont="1" applyFill="1" applyBorder="1" applyAlignment="1">
      <alignment horizontal="right" vertical="center" wrapText="1"/>
    </xf>
    <xf numFmtId="0" fontId="10" fillId="8" borderId="2" xfId="0" applyFont="1" applyFill="1" applyBorder="1" applyAlignment="1">
      <alignment horizontal="right" vertical="center" wrapText="1"/>
    </xf>
    <xf numFmtId="0" fontId="11" fillId="9" borderId="1" xfId="0" applyFont="1" applyFill="1" applyBorder="1" applyAlignment="1">
      <alignment horizontal="right" vertical="center" wrapText="1"/>
    </xf>
    <xf numFmtId="0" fontId="11" fillId="9" borderId="2" xfId="0" applyFont="1" applyFill="1" applyBorder="1" applyAlignment="1">
      <alignment horizontal="right" vertical="center" wrapText="1"/>
    </xf>
    <xf numFmtId="166" fontId="13" fillId="10" borderId="1" xfId="0" applyNumberFormat="1" applyFont="1" applyFill="1" applyBorder="1" applyAlignment="1">
      <alignment horizontal="center" vertical="center" wrapText="1"/>
    </xf>
    <xf numFmtId="166" fontId="13" fillId="10" borderId="12" xfId="0" applyNumberFormat="1" applyFont="1" applyFill="1" applyBorder="1" applyAlignment="1">
      <alignment horizontal="center" vertical="center" wrapText="1"/>
    </xf>
    <xf numFmtId="0" fontId="14" fillId="9" borderId="3" xfId="0" applyFont="1" applyFill="1" applyBorder="1" applyAlignment="1" applyProtection="1">
      <alignment horizontal="center" vertical="center" wrapText="1"/>
    </xf>
  </cellXfs>
  <cellStyles count="57">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Standaard" xfId="0" builtinId="0"/>
  </cellStyles>
  <dxfs count="0"/>
  <tableStyles count="0" defaultTableStyle="TableStyleMedium2" defaultPivotStyle="PivotStyleMedium9"/>
  <colors>
    <mruColors>
      <color rgb="FFF2F2F2"/>
      <color rgb="FFFDE9D9"/>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theme="6" tint="0.39997558519241921"/>
    <pageSetUpPr fitToPage="1"/>
  </sheetPr>
  <dimension ref="A1:D14"/>
  <sheetViews>
    <sheetView showGridLines="0" workbookViewId="0">
      <selection activeCell="A9" sqref="A9"/>
    </sheetView>
  </sheetViews>
  <sheetFormatPr baseColWidth="10" defaultColWidth="8.83203125" defaultRowHeight="15" x14ac:dyDescent="0.2"/>
  <cols>
    <col min="1" max="1" width="80.83203125" style="1" customWidth="1"/>
    <col min="2" max="2" width="23.1640625" style="19" customWidth="1"/>
    <col min="3" max="4" width="23.1640625" style="1" customWidth="1"/>
    <col min="5" max="16384" width="8.83203125" style="1"/>
  </cols>
  <sheetData>
    <row r="1" spans="1:4" ht="30" customHeight="1" x14ac:dyDescent="0.2">
      <c r="A1" s="45" t="s">
        <v>20</v>
      </c>
      <c r="B1" s="46"/>
      <c r="C1" s="46"/>
      <c r="D1" s="47"/>
    </row>
    <row r="2" spans="1:4" ht="90" customHeight="1" x14ac:dyDescent="0.2">
      <c r="A2" s="43" t="s">
        <v>21</v>
      </c>
      <c r="B2" s="44"/>
      <c r="C2" s="44"/>
      <c r="D2" s="44"/>
    </row>
    <row r="3" spans="1:4" ht="30" customHeight="1" x14ac:dyDescent="0.2">
      <c r="A3" s="10" t="s">
        <v>35</v>
      </c>
      <c r="B3" s="48" t="s">
        <v>22</v>
      </c>
      <c r="C3" s="48"/>
      <c r="D3" s="48"/>
    </row>
    <row r="4" spans="1:4" ht="35" customHeight="1" x14ac:dyDescent="0.2">
      <c r="A4" s="16" t="s">
        <v>10</v>
      </c>
      <c r="B4" s="49" t="s">
        <v>19</v>
      </c>
      <c r="C4" s="49"/>
      <c r="D4" s="49"/>
    </row>
    <row r="5" spans="1:4" ht="35" customHeight="1" x14ac:dyDescent="0.2">
      <c r="A5" s="16" t="s">
        <v>11</v>
      </c>
      <c r="B5" s="49" t="s">
        <v>19</v>
      </c>
      <c r="C5" s="49"/>
      <c r="D5" s="49"/>
    </row>
    <row r="6" spans="1:4" ht="35" customHeight="1" x14ac:dyDescent="0.2">
      <c r="A6" s="16" t="s">
        <v>23</v>
      </c>
      <c r="B6" s="49" t="s">
        <v>19</v>
      </c>
      <c r="C6" s="49"/>
      <c r="D6" s="49"/>
    </row>
    <row r="7" spans="1:4" ht="35" customHeight="1" x14ac:dyDescent="0.2">
      <c r="A7" s="10" t="s">
        <v>24</v>
      </c>
      <c r="B7" s="50" t="s">
        <v>25</v>
      </c>
      <c r="C7" s="50"/>
      <c r="D7" s="50"/>
    </row>
    <row r="8" spans="1:4" ht="35" customHeight="1" x14ac:dyDescent="0.2">
      <c r="A8" s="17" t="s">
        <v>12</v>
      </c>
      <c r="B8" s="50" t="s">
        <v>13</v>
      </c>
      <c r="C8" s="50"/>
      <c r="D8" s="50"/>
    </row>
    <row r="9" spans="1:4" ht="30" customHeight="1" x14ac:dyDescent="0.2">
      <c r="A9" s="7" t="s">
        <v>5</v>
      </c>
      <c r="B9" s="7">
        <v>1</v>
      </c>
      <c r="C9" s="7">
        <v>2</v>
      </c>
      <c r="D9" s="7">
        <v>3</v>
      </c>
    </row>
    <row r="10" spans="1:4" ht="28" customHeight="1" x14ac:dyDescent="0.2">
      <c r="A10" s="16" t="s">
        <v>14</v>
      </c>
      <c r="B10" s="18">
        <v>2500</v>
      </c>
      <c r="C10" s="18">
        <v>10000</v>
      </c>
      <c r="D10" s="82">
        <v>2500</v>
      </c>
    </row>
    <row r="11" spans="1:4" ht="28" customHeight="1" x14ac:dyDescent="0.2">
      <c r="A11" s="16" t="s">
        <v>15</v>
      </c>
      <c r="B11" s="18">
        <v>1000</v>
      </c>
      <c r="C11" s="18">
        <v>5000</v>
      </c>
      <c r="D11" s="83">
        <v>1000</v>
      </c>
    </row>
    <row r="12" spans="1:4" ht="28" customHeight="1" x14ac:dyDescent="0.2">
      <c r="A12" s="16" t="s">
        <v>16</v>
      </c>
      <c r="B12" s="18">
        <v>500</v>
      </c>
      <c r="C12" s="18">
        <v>2500</v>
      </c>
      <c r="D12" s="83">
        <v>500</v>
      </c>
    </row>
    <row r="13" spans="1:4" ht="28" customHeight="1" x14ac:dyDescent="0.2">
      <c r="A13" s="16" t="s">
        <v>17</v>
      </c>
      <c r="B13" s="18">
        <v>0</v>
      </c>
      <c r="C13" s="18">
        <v>500</v>
      </c>
      <c r="D13" s="83">
        <v>0</v>
      </c>
    </row>
    <row r="14" spans="1:4" ht="28" customHeight="1" x14ac:dyDescent="0.2">
      <c r="A14" s="16" t="s">
        <v>18</v>
      </c>
      <c r="B14" s="8" t="s">
        <v>32</v>
      </c>
      <c r="C14" s="8" t="s">
        <v>32</v>
      </c>
      <c r="D14" s="8" t="s">
        <v>32</v>
      </c>
    </row>
  </sheetData>
  <sheetProtection algorithmName="SHA-512" hashValue="gVSZDBvKRoYTuWEEmOstHSurO9bLuLK9DeZKcikkysnY3Q1HYDoGl/2saY9ZW0aHjedFn3GTby/ilBpVbKvelA==" saltValue="X5ErwQDl+1INNdfSd68DlA==" spinCount="100000" sheet="1" objects="1" scenarios="1"/>
  <mergeCells count="8">
    <mergeCell ref="B6:D6"/>
    <mergeCell ref="B7:D7"/>
    <mergeCell ref="B8:D8"/>
    <mergeCell ref="A2:D2"/>
    <mergeCell ref="A1:D1"/>
    <mergeCell ref="B3:D3"/>
    <mergeCell ref="B4:D4"/>
    <mergeCell ref="B5:D5"/>
  </mergeCells>
  <pageMargins left="0.31496062992125984" right="0.31496062992125984" top="0.35433070866141736" bottom="0.35433070866141736" header="0.31496062992125984" footer="0.31496062992125984"/>
  <pageSetup paperSize="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theme="4" tint="0.59999389629810485"/>
    <pageSetUpPr fitToPage="1"/>
  </sheetPr>
  <dimension ref="A1:K8"/>
  <sheetViews>
    <sheetView showGridLines="0" zoomScale="85" zoomScaleNormal="85" zoomScalePageLayoutView="85" workbookViewId="0">
      <selection activeCell="I9" sqref="I9"/>
    </sheetView>
  </sheetViews>
  <sheetFormatPr baseColWidth="10" defaultColWidth="8.83203125" defaultRowHeight="13" x14ac:dyDescent="0.15"/>
  <cols>
    <col min="1" max="1" width="71.33203125" style="23" customWidth="1"/>
    <col min="2" max="2" width="2.83203125" style="28" customWidth="1"/>
    <col min="3" max="3" width="25.83203125" style="29" customWidth="1"/>
    <col min="4" max="4" width="3.83203125" style="29" customWidth="1"/>
    <col min="5" max="5" width="2.83203125" style="29" customWidth="1"/>
    <col min="6" max="6" width="25.83203125" style="29" customWidth="1"/>
    <col min="7" max="7" width="3.83203125" style="29" customWidth="1"/>
    <col min="8" max="8" width="2.83203125" style="29" customWidth="1"/>
    <col min="9" max="9" width="25.83203125" style="23" customWidth="1"/>
    <col min="10" max="10" width="3.83203125" style="23" customWidth="1"/>
    <col min="11" max="11" width="11.6640625" style="23" bestFit="1" customWidth="1"/>
    <col min="12" max="16384" width="8.83203125" style="23"/>
  </cols>
  <sheetData>
    <row r="1" spans="1:11" ht="50" customHeight="1" x14ac:dyDescent="0.2">
      <c r="A1" s="20" t="s">
        <v>0</v>
      </c>
      <c r="B1" s="21"/>
      <c r="C1" s="63" t="s">
        <v>26</v>
      </c>
      <c r="D1" s="59"/>
      <c r="E1" s="21"/>
      <c r="F1" s="58" t="s">
        <v>27</v>
      </c>
      <c r="G1" s="59"/>
      <c r="H1" s="21"/>
      <c r="I1" s="58" t="s">
        <v>28</v>
      </c>
      <c r="J1" s="59"/>
      <c r="K1" s="22"/>
    </row>
    <row r="2" spans="1:11" ht="40" customHeight="1" x14ac:dyDescent="0.15">
      <c r="A2" s="9" t="str">
        <f>'Beoordelen kwaliteit'!A3</f>
        <v>Beoordelingskader praktijkopdracht</v>
      </c>
      <c r="B2" s="24"/>
      <c r="C2" s="60" t="s">
        <v>9</v>
      </c>
      <c r="D2" s="61"/>
      <c r="E2" s="24"/>
      <c r="F2" s="62" t="s">
        <v>9</v>
      </c>
      <c r="G2" s="61"/>
      <c r="H2" s="24"/>
      <c r="I2" s="62" t="s">
        <v>9</v>
      </c>
      <c r="J2" s="61"/>
    </row>
    <row r="3" spans="1:11" ht="20" customHeight="1" x14ac:dyDescent="0.15">
      <c r="A3" s="51" t="str">
        <f>'Beoordelen kwaliteit'!A4</f>
        <v>1.	Kwaliteit van de oplossing (inlevingsvermogen, zorgvuldigheid, oplossingsgerichtheid)</v>
      </c>
      <c r="B3" s="25"/>
      <c r="C3" s="26" t="s">
        <v>5</v>
      </c>
      <c r="D3" s="27"/>
      <c r="E3" s="25"/>
      <c r="F3" s="26" t="s">
        <v>5</v>
      </c>
      <c r="G3" s="27"/>
      <c r="H3" s="25"/>
      <c r="I3" s="26" t="s">
        <v>5</v>
      </c>
      <c r="J3" s="27"/>
    </row>
    <row r="4" spans="1:11" ht="130" customHeight="1" x14ac:dyDescent="0.15">
      <c r="A4" s="52"/>
      <c r="B4" s="25"/>
      <c r="C4" s="53" t="s">
        <v>3</v>
      </c>
      <c r="D4" s="54"/>
      <c r="E4" s="25"/>
      <c r="F4" s="57" t="s">
        <v>3</v>
      </c>
      <c r="G4" s="54"/>
      <c r="H4" s="25"/>
      <c r="I4" s="57" t="s">
        <v>3</v>
      </c>
      <c r="J4" s="54"/>
    </row>
    <row r="5" spans="1:11" ht="20" customHeight="1" x14ac:dyDescent="0.15">
      <c r="A5" s="51" t="str">
        <f>'Beoordelen kwaliteit'!A5</f>
        <v>2.	De tijdsduur na indienen van de vraag tot de werkende oplossing.</v>
      </c>
      <c r="B5" s="25"/>
      <c r="C5" s="26" t="s">
        <v>5</v>
      </c>
      <c r="D5" s="27"/>
      <c r="E5" s="25"/>
      <c r="F5" s="26" t="s">
        <v>5</v>
      </c>
      <c r="G5" s="27"/>
      <c r="H5" s="25"/>
      <c r="I5" s="26" t="s">
        <v>5</v>
      </c>
      <c r="J5" s="27"/>
    </row>
    <row r="6" spans="1:11" ht="130" customHeight="1" x14ac:dyDescent="0.15">
      <c r="A6" s="52"/>
      <c r="B6" s="25"/>
      <c r="C6" s="55" t="s">
        <v>3</v>
      </c>
      <c r="D6" s="56"/>
      <c r="E6" s="25"/>
      <c r="F6" s="57" t="s">
        <v>3</v>
      </c>
      <c r="G6" s="54"/>
      <c r="H6" s="25"/>
      <c r="I6" s="57" t="s">
        <v>3</v>
      </c>
      <c r="J6" s="54"/>
    </row>
    <row r="7" spans="1:11" ht="20" customHeight="1" x14ac:dyDescent="0.15">
      <c r="A7" s="51" t="str">
        <f>'Beoordelen kwaliteit'!A6</f>
        <v>3.	Condities van aangeboden oplossing.</v>
      </c>
      <c r="B7" s="25"/>
      <c r="C7" s="26" t="s">
        <v>5</v>
      </c>
      <c r="D7" s="27"/>
      <c r="E7" s="25"/>
      <c r="F7" s="26" t="s">
        <v>5</v>
      </c>
      <c r="G7" s="27"/>
      <c r="H7" s="25"/>
      <c r="I7" s="26" t="s">
        <v>5</v>
      </c>
      <c r="J7" s="27"/>
    </row>
    <row r="8" spans="1:11" ht="130" customHeight="1" x14ac:dyDescent="0.15">
      <c r="A8" s="52"/>
      <c r="B8" s="25"/>
      <c r="C8" s="55" t="s">
        <v>3</v>
      </c>
      <c r="D8" s="56"/>
      <c r="E8" s="25"/>
      <c r="F8" s="57" t="s">
        <v>3</v>
      </c>
      <c r="G8" s="54"/>
      <c r="H8" s="25"/>
      <c r="I8" s="57" t="s">
        <v>3</v>
      </c>
      <c r="J8" s="54"/>
    </row>
  </sheetData>
  <sheetProtection algorithmName="SHA-512" hashValue="QaiT2bHJkJuoCB/BX4ZzurluDtPfxwNDYhtwoFo8fJGoLCQLuVV9vKngSA12FDSs7cZDfCWNxz8CJXAKREvtbQ==" saltValue="QI9ty/GSqa96VcDZhq7Plw==" spinCount="100000" sheet="1" objects="1" scenarios="1"/>
  <mergeCells count="18">
    <mergeCell ref="I1:J1"/>
    <mergeCell ref="I4:J4"/>
    <mergeCell ref="C2:D2"/>
    <mergeCell ref="I2:J2"/>
    <mergeCell ref="C1:D1"/>
    <mergeCell ref="F1:G1"/>
    <mergeCell ref="F4:G4"/>
    <mergeCell ref="F2:G2"/>
    <mergeCell ref="I6:J6"/>
    <mergeCell ref="A7:A8"/>
    <mergeCell ref="C8:D8"/>
    <mergeCell ref="F8:G8"/>
    <mergeCell ref="I8:J8"/>
    <mergeCell ref="A3:A4"/>
    <mergeCell ref="C4:D4"/>
    <mergeCell ref="A5:A6"/>
    <mergeCell ref="C6:D6"/>
    <mergeCell ref="F6:G6"/>
  </mergeCells>
  <dataValidations count="1">
    <dataValidation type="list" errorStyle="warning" allowBlank="1" showErrorMessage="1" error="Voer juiste waarde in. " sqref="C3 C5 C7 F3 F5 F7 I3 I5 I7" xr:uid="{96934E70-2454-8540-93EF-06B57A5AD6BD}">
      <formula1>SCORE</formula1>
    </dataValidation>
  </dataValidations>
  <pageMargins left="0.7" right="0.7" top="0.75" bottom="0.75" header="0.3" footer="0.3"/>
  <pageSetup paperSize="8" scale="4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59999389629810485"/>
    <pageSetUpPr fitToPage="1"/>
  </sheetPr>
  <dimension ref="A1:K12"/>
  <sheetViews>
    <sheetView showGridLines="0" zoomScale="85" zoomScaleNormal="85" zoomScalePageLayoutView="85" workbookViewId="0">
      <selection activeCell="M8" sqref="M8"/>
    </sheetView>
  </sheetViews>
  <sheetFormatPr baseColWidth="10" defaultColWidth="8.83203125" defaultRowHeight="13" x14ac:dyDescent="0.15"/>
  <cols>
    <col min="1" max="1" width="71.33203125" style="23" customWidth="1"/>
    <col min="2" max="2" width="2.83203125" style="28" customWidth="1"/>
    <col min="3" max="3" width="25.83203125" style="29" customWidth="1"/>
    <col min="4" max="4" width="3.83203125" style="29" customWidth="1"/>
    <col min="5" max="5" width="2.83203125" style="28" customWidth="1"/>
    <col min="6" max="6" width="25.83203125" style="29" customWidth="1"/>
    <col min="7" max="7" width="3.83203125" style="29" customWidth="1"/>
    <col min="8" max="8" width="2.83203125" style="28" customWidth="1"/>
    <col min="9" max="9" width="25.83203125" style="23" customWidth="1"/>
    <col min="10" max="10" width="3.83203125" style="23" customWidth="1"/>
    <col min="11" max="16384" width="8.83203125" style="19"/>
  </cols>
  <sheetData>
    <row r="1" spans="1:11" s="23" customFormat="1" ht="50" customHeight="1" x14ac:dyDescent="0.2">
      <c r="A1" s="20" t="s">
        <v>1</v>
      </c>
      <c r="B1" s="21"/>
      <c r="C1" s="66" t="str">
        <f>'Hoofd digitale zaken'!C1:D1</f>
        <v>Inschrijver 1</v>
      </c>
      <c r="D1" s="65"/>
      <c r="E1" s="21"/>
      <c r="F1" s="64" t="str">
        <f>'Hoofd digitale zaken'!F1:G1</f>
        <v>Inschrijver 2</v>
      </c>
      <c r="G1" s="65"/>
      <c r="H1" s="21"/>
      <c r="I1" s="64" t="str">
        <f>'Hoofd digitale zaken'!I1:J1</f>
        <v>Inschrijver 3</v>
      </c>
      <c r="J1" s="65"/>
      <c r="K1" s="22"/>
    </row>
    <row r="2" spans="1:11" s="23" customFormat="1" ht="40" customHeight="1" x14ac:dyDescent="0.15">
      <c r="A2" s="9" t="str">
        <f>'Beoordelen kwaliteit'!A3:A3</f>
        <v>Beoordelingskader praktijkopdracht</v>
      </c>
      <c r="B2" s="24"/>
      <c r="C2" s="60" t="s">
        <v>9</v>
      </c>
      <c r="D2" s="61"/>
      <c r="E2" s="24"/>
      <c r="F2" s="62" t="s">
        <v>9</v>
      </c>
      <c r="G2" s="61"/>
      <c r="H2" s="24"/>
      <c r="I2" s="62" t="s">
        <v>9</v>
      </c>
      <c r="J2" s="61"/>
    </row>
    <row r="3" spans="1:11" s="23" customFormat="1" ht="20" customHeight="1" x14ac:dyDescent="0.15">
      <c r="A3" s="51" t="str">
        <f>'Beoordelen kwaliteit'!A4:A4</f>
        <v>1.	Kwaliteit van de oplossing (inlevingsvermogen, zorgvuldigheid, oplossingsgerichtheid)</v>
      </c>
      <c r="B3" s="25"/>
      <c r="C3" s="26" t="s">
        <v>5</v>
      </c>
      <c r="D3" s="27"/>
      <c r="E3" s="25"/>
      <c r="F3" s="26" t="s">
        <v>5</v>
      </c>
      <c r="G3" s="27"/>
      <c r="H3" s="25"/>
      <c r="I3" s="26" t="s">
        <v>5</v>
      </c>
      <c r="J3" s="27"/>
    </row>
    <row r="4" spans="1:11" s="23" customFormat="1" ht="130" customHeight="1" x14ac:dyDescent="0.15">
      <c r="A4" s="52"/>
      <c r="B4" s="25"/>
      <c r="C4" s="53" t="s">
        <v>3</v>
      </c>
      <c r="D4" s="54"/>
      <c r="E4" s="25"/>
      <c r="F4" s="57" t="s">
        <v>3</v>
      </c>
      <c r="G4" s="54"/>
      <c r="H4" s="25"/>
      <c r="I4" s="57" t="s">
        <v>3</v>
      </c>
      <c r="J4" s="54"/>
    </row>
    <row r="5" spans="1:11" s="23" customFormat="1" ht="20" customHeight="1" x14ac:dyDescent="0.15">
      <c r="A5" s="51" t="str">
        <f>'Beoordelen kwaliteit'!A5:A5</f>
        <v>2.	De tijdsduur na indienen van de vraag tot de werkende oplossing.</v>
      </c>
      <c r="B5" s="25"/>
      <c r="C5" s="26" t="s">
        <v>5</v>
      </c>
      <c r="D5" s="27"/>
      <c r="E5" s="25"/>
      <c r="F5" s="26" t="s">
        <v>5</v>
      </c>
      <c r="G5" s="27"/>
      <c r="H5" s="25"/>
      <c r="I5" s="26" t="s">
        <v>5</v>
      </c>
      <c r="J5" s="27"/>
    </row>
    <row r="6" spans="1:11" s="23" customFormat="1" ht="130" customHeight="1" x14ac:dyDescent="0.15">
      <c r="A6" s="52"/>
      <c r="B6" s="25"/>
      <c r="C6" s="55" t="s">
        <v>3</v>
      </c>
      <c r="D6" s="56"/>
      <c r="E6" s="25"/>
      <c r="F6" s="57" t="s">
        <v>3</v>
      </c>
      <c r="G6" s="54"/>
      <c r="H6" s="25"/>
      <c r="I6" s="57" t="s">
        <v>3</v>
      </c>
      <c r="J6" s="54"/>
    </row>
    <row r="7" spans="1:11" s="23" customFormat="1" ht="20" customHeight="1" x14ac:dyDescent="0.15">
      <c r="A7" s="51" t="str">
        <f>'Beoordelen kwaliteit'!A6</f>
        <v>3.	Condities van aangeboden oplossing.</v>
      </c>
      <c r="B7" s="25"/>
      <c r="C7" s="26" t="s">
        <v>5</v>
      </c>
      <c r="D7" s="27"/>
      <c r="E7" s="25"/>
      <c r="F7" s="26" t="s">
        <v>5</v>
      </c>
      <c r="G7" s="27"/>
      <c r="H7" s="25"/>
      <c r="I7" s="26" t="s">
        <v>5</v>
      </c>
      <c r="J7" s="27"/>
    </row>
    <row r="8" spans="1:11" s="23" customFormat="1" ht="130" customHeight="1" x14ac:dyDescent="0.15">
      <c r="A8" s="52"/>
      <c r="B8" s="25"/>
      <c r="C8" s="55" t="s">
        <v>3</v>
      </c>
      <c r="D8" s="56"/>
      <c r="E8" s="25"/>
      <c r="F8" s="57" t="s">
        <v>3</v>
      </c>
      <c r="G8" s="54"/>
      <c r="H8" s="25"/>
      <c r="I8" s="57" t="s">
        <v>3</v>
      </c>
      <c r="J8" s="54"/>
    </row>
    <row r="9" spans="1:11" s="23" customFormat="1" x14ac:dyDescent="0.15">
      <c r="B9" s="28"/>
      <c r="C9" s="29"/>
      <c r="D9" s="29"/>
      <c r="E9" s="29"/>
      <c r="F9" s="29"/>
      <c r="G9" s="29"/>
      <c r="H9" s="29"/>
    </row>
    <row r="10" spans="1:11" s="23" customFormat="1" x14ac:dyDescent="0.15">
      <c r="B10" s="28"/>
      <c r="C10" s="29"/>
      <c r="D10" s="29"/>
      <c r="E10" s="29"/>
      <c r="F10" s="29"/>
      <c r="G10" s="29"/>
      <c r="H10" s="29"/>
    </row>
    <row r="11" spans="1:11" s="23" customFormat="1" x14ac:dyDescent="0.15">
      <c r="B11" s="28"/>
      <c r="C11" s="29"/>
      <c r="D11" s="29"/>
      <c r="E11" s="29"/>
      <c r="F11" s="29"/>
      <c r="G11" s="29"/>
      <c r="H11" s="29"/>
    </row>
    <row r="12" spans="1:11" s="23" customFormat="1" x14ac:dyDescent="0.15">
      <c r="B12" s="28"/>
      <c r="C12" s="29"/>
      <c r="D12" s="29"/>
      <c r="E12" s="29"/>
      <c r="F12" s="29"/>
      <c r="G12" s="29"/>
      <c r="H12" s="29"/>
    </row>
  </sheetData>
  <sheetProtection algorithmName="SHA-512" hashValue="uTLV3u5zIEvdjvsHKDgjrsZ2/xIwDVdCAvGa3hi/4Qhak3EOos1W4ld+ULE5oyrfJBf4VKU5WmVi92rSgrqjYQ==" saltValue="+LM+NlonCiUI7293LUD9tQ==" spinCount="100000" sheet="1" objects="1" scenarios="1"/>
  <mergeCells count="18">
    <mergeCell ref="I1:J1"/>
    <mergeCell ref="A3:A4"/>
    <mergeCell ref="C4:D4"/>
    <mergeCell ref="F4:G4"/>
    <mergeCell ref="I4:J4"/>
    <mergeCell ref="C1:D1"/>
    <mergeCell ref="F1:G1"/>
    <mergeCell ref="C2:D2"/>
    <mergeCell ref="F2:G2"/>
    <mergeCell ref="I2:J2"/>
    <mergeCell ref="I6:J6"/>
    <mergeCell ref="A5:A6"/>
    <mergeCell ref="C6:D6"/>
    <mergeCell ref="F6:G6"/>
    <mergeCell ref="A7:A8"/>
    <mergeCell ref="C8:D8"/>
    <mergeCell ref="F8:G8"/>
    <mergeCell ref="I8:J8"/>
  </mergeCells>
  <dataValidations count="1">
    <dataValidation type="list" errorStyle="warning" allowBlank="1" showErrorMessage="1" error="Voer juiste waarde in. " sqref="C9 F9 I9 C3 C5 C7 F7 F5 F3 I3 I5 I7" xr:uid="{A751256A-610E-E34F-BD24-FC541F7D33DB}">
      <formula1>SCORE</formula1>
    </dataValidation>
  </dataValidations>
  <pageMargins left="0.7" right="0.7" top="0.75" bottom="0.75" header="0.3" footer="0.3"/>
  <pageSetup paperSize="8" scale="4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59999389629810485"/>
    <pageSetUpPr fitToPage="1"/>
  </sheetPr>
  <dimension ref="A1:K12"/>
  <sheetViews>
    <sheetView showGridLines="0" zoomScale="85" zoomScaleNormal="85" zoomScalePageLayoutView="85" workbookViewId="0">
      <selection activeCell="I7" sqref="I7"/>
    </sheetView>
  </sheetViews>
  <sheetFormatPr baseColWidth="10" defaultColWidth="8.83203125" defaultRowHeight="13" x14ac:dyDescent="0.15"/>
  <cols>
    <col min="1" max="1" width="71.33203125" style="23" customWidth="1"/>
    <col min="2" max="2" width="2.83203125" style="28" customWidth="1"/>
    <col min="3" max="3" width="25.83203125" style="29" customWidth="1"/>
    <col min="4" max="4" width="3.83203125" style="29" customWidth="1"/>
    <col min="5" max="5" width="2.83203125" style="28" customWidth="1"/>
    <col min="6" max="6" width="25.83203125" style="29" customWidth="1"/>
    <col min="7" max="7" width="3.83203125" style="29" customWidth="1"/>
    <col min="8" max="8" width="2.83203125" style="28" customWidth="1"/>
    <col min="9" max="9" width="25.83203125" style="23" customWidth="1"/>
    <col min="10" max="10" width="3.83203125" style="23" customWidth="1"/>
    <col min="11" max="16384" width="8.83203125" style="19"/>
  </cols>
  <sheetData>
    <row r="1" spans="1:11" s="23" customFormat="1" ht="50" customHeight="1" x14ac:dyDescent="0.2">
      <c r="A1" s="20" t="s">
        <v>2</v>
      </c>
      <c r="B1" s="21"/>
      <c r="C1" s="66" t="str">
        <f>'Hoofd digitale zaken'!C1:D1</f>
        <v>Inschrijver 1</v>
      </c>
      <c r="D1" s="65"/>
      <c r="E1" s="21"/>
      <c r="F1" s="66" t="str">
        <f>'Hoofd digitale zaken'!F1:G1</f>
        <v>Inschrijver 2</v>
      </c>
      <c r="G1" s="65"/>
      <c r="H1" s="21"/>
      <c r="I1" s="66" t="str">
        <f>'Hoofd digitale zaken'!I1:J1</f>
        <v>Inschrijver 3</v>
      </c>
      <c r="J1" s="65"/>
      <c r="K1" s="22"/>
    </row>
    <row r="2" spans="1:11" s="23" customFormat="1" ht="40" customHeight="1" x14ac:dyDescent="0.15">
      <c r="A2" s="9" t="str">
        <f>'Beoordelen kwaliteit'!A3:A3</f>
        <v>Beoordelingskader praktijkopdracht</v>
      </c>
      <c r="B2" s="24"/>
      <c r="C2" s="60" t="s">
        <v>9</v>
      </c>
      <c r="D2" s="61"/>
      <c r="E2" s="24"/>
      <c r="F2" s="62" t="s">
        <v>9</v>
      </c>
      <c r="G2" s="61"/>
      <c r="H2" s="24"/>
      <c r="I2" s="62" t="s">
        <v>9</v>
      </c>
      <c r="J2" s="61"/>
    </row>
    <row r="3" spans="1:11" s="23" customFormat="1" ht="20" customHeight="1" x14ac:dyDescent="0.15">
      <c r="A3" s="51" t="str">
        <f>'Beoordelen kwaliteit'!A4:A4</f>
        <v>1.	Kwaliteit van de oplossing (inlevingsvermogen, zorgvuldigheid, oplossingsgerichtheid)</v>
      </c>
      <c r="B3" s="25"/>
      <c r="C3" s="26" t="s">
        <v>5</v>
      </c>
      <c r="D3" s="27"/>
      <c r="E3" s="25"/>
      <c r="F3" s="26" t="s">
        <v>5</v>
      </c>
      <c r="G3" s="27"/>
      <c r="H3" s="25"/>
      <c r="I3" s="26" t="s">
        <v>5</v>
      </c>
      <c r="J3" s="27"/>
    </row>
    <row r="4" spans="1:11" s="23" customFormat="1" ht="130" customHeight="1" x14ac:dyDescent="0.15">
      <c r="A4" s="52"/>
      <c r="B4" s="25"/>
      <c r="C4" s="53" t="s">
        <v>3</v>
      </c>
      <c r="D4" s="54"/>
      <c r="E4" s="25"/>
      <c r="F4" s="57" t="s">
        <v>3</v>
      </c>
      <c r="G4" s="54"/>
      <c r="H4" s="25"/>
      <c r="I4" s="57" t="s">
        <v>3</v>
      </c>
      <c r="J4" s="54"/>
    </row>
    <row r="5" spans="1:11" s="23" customFormat="1" ht="20" customHeight="1" x14ac:dyDescent="0.15">
      <c r="A5" s="51" t="str">
        <f>'Beoordelen kwaliteit'!A5:A5</f>
        <v>2.	De tijdsduur na indienen van de vraag tot de werkende oplossing.</v>
      </c>
      <c r="B5" s="25"/>
      <c r="C5" s="26" t="s">
        <v>5</v>
      </c>
      <c r="D5" s="27"/>
      <c r="E5" s="25"/>
      <c r="F5" s="26" t="s">
        <v>5</v>
      </c>
      <c r="G5" s="27"/>
      <c r="H5" s="25"/>
      <c r="I5" s="26" t="s">
        <v>5</v>
      </c>
      <c r="J5" s="27"/>
    </row>
    <row r="6" spans="1:11" s="23" customFormat="1" ht="130" customHeight="1" x14ac:dyDescent="0.15">
      <c r="A6" s="52"/>
      <c r="B6" s="25"/>
      <c r="C6" s="55" t="s">
        <v>3</v>
      </c>
      <c r="D6" s="56"/>
      <c r="E6" s="25"/>
      <c r="F6" s="57" t="s">
        <v>3</v>
      </c>
      <c r="G6" s="54"/>
      <c r="H6" s="25"/>
      <c r="I6" s="57" t="s">
        <v>3</v>
      </c>
      <c r="J6" s="54"/>
    </row>
    <row r="7" spans="1:11" s="23" customFormat="1" ht="20" customHeight="1" x14ac:dyDescent="0.15">
      <c r="A7" s="51" t="str">
        <f>'Beoordelen kwaliteit'!A6</f>
        <v>3.	Condities van aangeboden oplossing.</v>
      </c>
      <c r="B7" s="25"/>
      <c r="C7" s="26" t="s">
        <v>5</v>
      </c>
      <c r="D7" s="27"/>
      <c r="E7" s="25"/>
      <c r="F7" s="26" t="s">
        <v>5</v>
      </c>
      <c r="G7" s="27"/>
      <c r="H7" s="25"/>
      <c r="I7" s="26" t="s">
        <v>5</v>
      </c>
      <c r="J7" s="27"/>
    </row>
    <row r="8" spans="1:11" s="23" customFormat="1" ht="130" customHeight="1" x14ac:dyDescent="0.15">
      <c r="A8" s="52"/>
      <c r="B8" s="25"/>
      <c r="C8" s="55" t="s">
        <v>3</v>
      </c>
      <c r="D8" s="56"/>
      <c r="E8" s="25"/>
      <c r="F8" s="57" t="s">
        <v>3</v>
      </c>
      <c r="G8" s="54"/>
      <c r="H8" s="25"/>
      <c r="I8" s="57" t="s">
        <v>3</v>
      </c>
      <c r="J8" s="54"/>
    </row>
    <row r="9" spans="1:11" s="23" customFormat="1" x14ac:dyDescent="0.15">
      <c r="B9" s="28"/>
      <c r="C9" s="29"/>
      <c r="D9" s="29"/>
      <c r="E9" s="29"/>
      <c r="F9" s="29"/>
      <c r="G9" s="29"/>
      <c r="H9" s="29"/>
    </row>
    <row r="10" spans="1:11" s="23" customFormat="1" x14ac:dyDescent="0.15">
      <c r="B10" s="28"/>
      <c r="C10" s="29"/>
      <c r="D10" s="29"/>
      <c r="E10" s="29"/>
      <c r="F10" s="29"/>
      <c r="G10" s="29"/>
      <c r="H10" s="29"/>
    </row>
    <row r="11" spans="1:11" s="23" customFormat="1" x14ac:dyDescent="0.15">
      <c r="B11" s="28"/>
      <c r="C11" s="29"/>
      <c r="D11" s="29"/>
      <c r="E11" s="29"/>
      <c r="F11" s="29"/>
      <c r="G11" s="29"/>
      <c r="H11" s="29"/>
    </row>
    <row r="12" spans="1:11" s="23" customFormat="1" x14ac:dyDescent="0.15">
      <c r="B12" s="28"/>
      <c r="C12" s="29"/>
      <c r="D12" s="29"/>
      <c r="E12" s="29"/>
      <c r="F12" s="29"/>
      <c r="G12" s="29"/>
      <c r="H12" s="29"/>
    </row>
  </sheetData>
  <sheetProtection algorithmName="SHA-512" hashValue="Ph/kjhRXZmmQ8jA9uWo/W2FKmdCvU3d5Sqx51DbeHMIvn/r4SvvbH2zMC45FeNYeiFJ6i0G2hpUp+6RqVdvX0Q==" saltValue="Vq2XqJ/eXjmpeM8q64A86g==" spinCount="100000" sheet="1" objects="1" scenarios="1"/>
  <mergeCells count="18">
    <mergeCell ref="I1:J1"/>
    <mergeCell ref="A3:A4"/>
    <mergeCell ref="C4:D4"/>
    <mergeCell ref="F4:G4"/>
    <mergeCell ref="I4:J4"/>
    <mergeCell ref="C1:D1"/>
    <mergeCell ref="F1:G1"/>
    <mergeCell ref="C2:D2"/>
    <mergeCell ref="F2:G2"/>
    <mergeCell ref="I2:J2"/>
    <mergeCell ref="I6:J6"/>
    <mergeCell ref="A5:A6"/>
    <mergeCell ref="C6:D6"/>
    <mergeCell ref="F6:G6"/>
    <mergeCell ref="A7:A8"/>
    <mergeCell ref="C8:D8"/>
    <mergeCell ref="F8:G8"/>
    <mergeCell ref="I8:J8"/>
  </mergeCells>
  <dataValidations count="1">
    <dataValidation type="list" errorStyle="warning" allowBlank="1" showErrorMessage="1" error="Voer juiste waarde in. " sqref="C3 C5 C7 F3 F5 F7 I3 I5 I7" xr:uid="{A678473E-F4A6-F144-A7E0-B1C92FC5ED5E}">
      <formula1>SCORE</formula1>
    </dataValidation>
  </dataValidations>
  <pageMargins left="0.7" right="0.7" top="0.75" bottom="0.75" header="0.3" footer="0.3"/>
  <pageSetup paperSize="8" scale="4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3" tint="0.59999389629810485"/>
    <pageSetUpPr fitToPage="1"/>
  </sheetPr>
  <dimension ref="A1:K19"/>
  <sheetViews>
    <sheetView showGridLines="0" tabSelected="1" workbookViewId="0">
      <selection activeCell="K23" sqref="K23"/>
    </sheetView>
  </sheetViews>
  <sheetFormatPr baseColWidth="10" defaultColWidth="8.83203125" defaultRowHeight="15" x14ac:dyDescent="0.2"/>
  <cols>
    <col min="1" max="1" width="60.6640625" style="1" customWidth="1"/>
    <col min="2" max="2" width="15.6640625" style="1" customWidth="1"/>
    <col min="3" max="3" width="1.83203125" style="1" customWidth="1"/>
    <col min="4" max="5" width="19.83203125" style="1" customWidth="1"/>
    <col min="6" max="6" width="1.83203125" style="1" customWidth="1"/>
    <col min="7" max="8" width="19.83203125" style="1" customWidth="1"/>
    <col min="9" max="9" width="1.83203125" style="1" customWidth="1"/>
    <col min="10" max="11" width="19.83203125" style="1" customWidth="1"/>
    <col min="12" max="16384" width="8.83203125" style="1"/>
  </cols>
  <sheetData>
    <row r="1" spans="1:11" ht="28" customHeight="1" x14ac:dyDescent="0.2">
      <c r="A1" s="73" t="s">
        <v>34</v>
      </c>
      <c r="B1" s="74"/>
      <c r="C1" s="74"/>
      <c r="D1" s="74"/>
      <c r="E1" s="74"/>
      <c r="F1" s="74"/>
      <c r="G1" s="74"/>
      <c r="H1" s="74"/>
      <c r="I1" s="74"/>
      <c r="J1" s="74"/>
      <c r="K1" s="75"/>
    </row>
    <row r="2" spans="1:11" ht="28" customHeight="1" x14ac:dyDescent="0.2">
      <c r="A2" s="76" t="str">
        <f>'Beoordelen kwaliteit'!A3</f>
        <v>Beoordelingskader praktijkopdracht</v>
      </c>
      <c r="B2" s="77"/>
      <c r="C2" s="30"/>
      <c r="D2" s="31" t="str">
        <f>'Hoofd digitale zaken'!C1</f>
        <v>Inschrijver 1</v>
      </c>
      <c r="E2" s="32" t="s">
        <v>30</v>
      </c>
      <c r="F2" s="33"/>
      <c r="G2" s="34" t="str">
        <f>'Hoofd digitale zaken'!F1</f>
        <v>Inschrijver 2</v>
      </c>
      <c r="H2" s="32" t="s">
        <v>30</v>
      </c>
      <c r="I2" s="33"/>
      <c r="J2" s="34" t="str">
        <f>'Hoofd digitale zaken'!I1</f>
        <v>Inschrijver 3</v>
      </c>
      <c r="K2" s="32" t="s">
        <v>30</v>
      </c>
    </row>
    <row r="3" spans="1:11" ht="18" customHeight="1" x14ac:dyDescent="0.2">
      <c r="A3" s="72" t="str">
        <f>'Beoordelen kwaliteit'!A4</f>
        <v>1.	Kwaliteit van de oplossing (inlevingsvermogen, zorgvuldigheid, oplossingsgerichtheid)</v>
      </c>
      <c r="B3" s="35" t="s">
        <v>6</v>
      </c>
      <c r="C3" s="36"/>
      <c r="D3" s="11" t="str">
        <f>'Hoofd digitale zaken'!C3</f>
        <v>SCORE</v>
      </c>
      <c r="E3" s="67" t="s">
        <v>31</v>
      </c>
      <c r="F3" s="36"/>
      <c r="G3" s="12" t="str">
        <f>'Hoofd digitale zaken'!F3</f>
        <v>SCORE</v>
      </c>
      <c r="H3" s="67" t="s">
        <v>31</v>
      </c>
      <c r="I3" s="36"/>
      <c r="J3" s="12" t="str">
        <f>'Hoofd digitale zaken'!I3</f>
        <v>SCORE</v>
      </c>
      <c r="K3" s="67" t="s">
        <v>31</v>
      </c>
    </row>
    <row r="4" spans="1:11" ht="18" customHeight="1" x14ac:dyDescent="0.2">
      <c r="A4" s="72"/>
      <c r="B4" s="35" t="s">
        <v>7</v>
      </c>
      <c r="C4" s="36"/>
      <c r="D4" s="11" t="str">
        <f>'Beleidsmedewerker DZ'!C3</f>
        <v>SCORE</v>
      </c>
      <c r="E4" s="68"/>
      <c r="F4" s="36"/>
      <c r="G4" s="12" t="str">
        <f>'Beleidsmedewerker DZ'!F3</f>
        <v>SCORE</v>
      </c>
      <c r="H4" s="68"/>
      <c r="I4" s="36"/>
      <c r="J4" s="12" t="str">
        <f>'Beleidsmedewerker DZ'!I3</f>
        <v>SCORE</v>
      </c>
      <c r="K4" s="68"/>
    </row>
    <row r="5" spans="1:11" ht="18" customHeight="1" x14ac:dyDescent="0.2">
      <c r="A5" s="72"/>
      <c r="B5" s="35" t="s">
        <v>8</v>
      </c>
      <c r="C5" s="36"/>
      <c r="D5" s="11" t="str">
        <f>'Coördinator N&amp;S beheer'!C3</f>
        <v>SCORE</v>
      </c>
      <c r="E5" s="68"/>
      <c r="F5" s="36"/>
      <c r="G5" s="12" t="str">
        <f>'Coördinator N&amp;S beheer'!F3</f>
        <v>SCORE</v>
      </c>
      <c r="H5" s="68"/>
      <c r="I5" s="36"/>
      <c r="J5" s="12" t="str">
        <f>'Coördinator N&amp;S beheer'!I3</f>
        <v>SCORE</v>
      </c>
      <c r="K5" s="68"/>
    </row>
    <row r="6" spans="1:11" ht="20" customHeight="1" x14ac:dyDescent="0.2">
      <c r="A6" s="78" t="s">
        <v>4</v>
      </c>
      <c r="B6" s="79"/>
      <c r="C6" s="3"/>
      <c r="D6" s="13" t="s">
        <v>5</v>
      </c>
      <c r="E6" s="68"/>
      <c r="F6" s="3"/>
      <c r="G6" s="14" t="s">
        <v>29</v>
      </c>
      <c r="H6" s="68"/>
      <c r="I6" s="3"/>
      <c r="J6" s="14" t="s">
        <v>29</v>
      </c>
      <c r="K6" s="68"/>
    </row>
    <row r="7" spans="1:11" ht="20" customHeight="1" x14ac:dyDescent="0.2">
      <c r="A7" s="80"/>
      <c r="B7" s="81"/>
      <c r="C7" s="4"/>
      <c r="D7" s="84" t="str">
        <f>IF(D6="5 Uitmuntend","€ 2500",IF(D6="4 Goed","€ 1000",IF(D6="3 Voldoende","€ 500",IF(D6="2 Matig","€ 0,00",IF(D6="1 Onvoldoende","UITSLUITING"," ")))))</f>
        <v xml:space="preserve"> </v>
      </c>
      <c r="E7" s="69"/>
      <c r="F7" s="4"/>
      <c r="G7" s="84" t="str">
        <f>IF(G6="5 Uitmuntend","€ 2500",IF(G6="4 Goed","€ 1000",IF(G6="3 Voldoende","€ 500",IF(G6="2 Matig","€ 0,00",IF(G6="1 Onvoldoende","UITSLUITING"," ")))))</f>
        <v xml:space="preserve"> </v>
      </c>
      <c r="H7" s="69"/>
      <c r="I7" s="4"/>
      <c r="J7" s="84" t="str">
        <f>IF(J6="5 Uitmuntend","€ 2500",IF(J6="4 Goed","€ 1000",IF(J6="3 Voldoende","€ 500",IF(J6="2 Matig","€ 0,00",IF(J6="1 Onvoldoende","UITSLUITING"," ")))))</f>
        <v xml:space="preserve"> </v>
      </c>
      <c r="K7" s="69"/>
    </row>
    <row r="8" spans="1:11" ht="18" customHeight="1" x14ac:dyDescent="0.2">
      <c r="A8" s="72" t="str">
        <f>'Beoordelen kwaliteit'!A5</f>
        <v>2.	De tijdsduur na indienen van de vraag tot de werkende oplossing.</v>
      </c>
      <c r="B8" s="35" t="s">
        <v>6</v>
      </c>
      <c r="C8" s="36"/>
      <c r="D8" s="11" t="str">
        <f>'Hoofd digitale zaken'!C5</f>
        <v>SCORE</v>
      </c>
      <c r="E8" s="67" t="s">
        <v>31</v>
      </c>
      <c r="F8" s="36"/>
      <c r="G8" s="12" t="str">
        <f>'Hoofd digitale zaken'!F5</f>
        <v>SCORE</v>
      </c>
      <c r="H8" s="67" t="s">
        <v>31</v>
      </c>
      <c r="I8" s="36"/>
      <c r="J8" s="12" t="str">
        <f>'Hoofd digitale zaken'!I5</f>
        <v>SCORE</v>
      </c>
      <c r="K8" s="67" t="s">
        <v>31</v>
      </c>
    </row>
    <row r="9" spans="1:11" ht="18" customHeight="1" x14ac:dyDescent="0.2">
      <c r="A9" s="72"/>
      <c r="B9" s="35" t="s">
        <v>7</v>
      </c>
      <c r="C9" s="36"/>
      <c r="D9" s="11" t="str">
        <f>'Beleidsmedewerker DZ'!C5</f>
        <v>SCORE</v>
      </c>
      <c r="E9" s="68"/>
      <c r="F9" s="36"/>
      <c r="G9" s="12" t="str">
        <f>'Beleidsmedewerker DZ'!F5</f>
        <v>SCORE</v>
      </c>
      <c r="H9" s="68"/>
      <c r="I9" s="36"/>
      <c r="J9" s="12" t="str">
        <f>'Beleidsmedewerker DZ'!I5</f>
        <v>SCORE</v>
      </c>
      <c r="K9" s="68"/>
    </row>
    <row r="10" spans="1:11" ht="18" customHeight="1" x14ac:dyDescent="0.2">
      <c r="A10" s="72"/>
      <c r="B10" s="35" t="s">
        <v>8</v>
      </c>
      <c r="C10" s="36"/>
      <c r="D10" s="11" t="str">
        <f>'Coördinator N&amp;S beheer'!C5</f>
        <v>SCORE</v>
      </c>
      <c r="E10" s="68"/>
      <c r="F10" s="36"/>
      <c r="G10" s="12" t="str">
        <f>'Coördinator N&amp;S beheer'!F5</f>
        <v>SCORE</v>
      </c>
      <c r="H10" s="68"/>
      <c r="I10" s="36"/>
      <c r="J10" s="12" t="str">
        <f>'Coördinator N&amp;S beheer'!I5</f>
        <v>SCORE</v>
      </c>
      <c r="K10" s="68"/>
    </row>
    <row r="11" spans="1:11" ht="20" customHeight="1" x14ac:dyDescent="0.2">
      <c r="A11" s="78" t="s">
        <v>4</v>
      </c>
      <c r="B11" s="79"/>
      <c r="C11" s="3"/>
      <c r="D11" s="13" t="s">
        <v>29</v>
      </c>
      <c r="E11" s="68"/>
      <c r="F11" s="3"/>
      <c r="G11" s="14" t="s">
        <v>29</v>
      </c>
      <c r="H11" s="68"/>
      <c r="I11" s="3"/>
      <c r="J11" s="14" t="s">
        <v>29</v>
      </c>
      <c r="K11" s="68"/>
    </row>
    <row r="12" spans="1:11" ht="20" customHeight="1" x14ac:dyDescent="0.2">
      <c r="A12" s="80"/>
      <c r="B12" s="81"/>
      <c r="C12" s="4"/>
      <c r="D12" s="15" t="str">
        <f>IF(D11="5 Uitmuntend","€ 10.000",IF(D11="4 Goed","€ 5.000",IF(D11="3 Voldoende","€ 2500",IF(D11="2 Matig","€ 500,00",IF(D11="1 Onvoldoende","UITSLUITING"," ")))))</f>
        <v xml:space="preserve"> </v>
      </c>
      <c r="E12" s="69"/>
      <c r="F12" s="4"/>
      <c r="G12" s="15" t="str">
        <f>IF(G11="5 Uitmuntend","€ 10.000",IF(G11="4 Goed","€ 5.000",IF(G11="3 Voldoende","€ 2500",IF(G11="2 Matig","€ 500,00",IF(G11="1 Onvoldoende","UITSLUITING"," ")))))</f>
        <v xml:space="preserve"> </v>
      </c>
      <c r="H12" s="69"/>
      <c r="I12" s="4"/>
      <c r="J12" s="15" t="str">
        <f>IF(J11="5 Uitmuntend","€ 10.000",IF(J11="4 Goed","€ 5.000",IF(J11="3 Voldoende","€ 2500",IF(J11="2 Matig","€ 500,00",IF(J11="1 Onvoldoende","UITSLUITING"," ")))))</f>
        <v xml:space="preserve"> </v>
      </c>
      <c r="K12" s="69"/>
    </row>
    <row r="13" spans="1:11" ht="18" customHeight="1" x14ac:dyDescent="0.2">
      <c r="A13" s="72" t="str">
        <f>'Beoordelen kwaliteit'!A6</f>
        <v>3.	Condities van aangeboden oplossing.</v>
      </c>
      <c r="B13" s="35" t="s">
        <v>6</v>
      </c>
      <c r="C13" s="36"/>
      <c r="D13" s="11" t="str">
        <f>'Hoofd digitale zaken'!C7</f>
        <v>SCORE</v>
      </c>
      <c r="E13" s="67" t="s">
        <v>31</v>
      </c>
      <c r="F13" s="36"/>
      <c r="G13" s="12" t="str">
        <f>'Hoofd digitale zaken'!F7</f>
        <v>SCORE</v>
      </c>
      <c r="H13" s="67" t="s">
        <v>31</v>
      </c>
      <c r="I13" s="36"/>
      <c r="J13" s="12" t="str">
        <f>'Hoofd digitale zaken'!I7</f>
        <v>SCORE</v>
      </c>
      <c r="K13" s="67" t="s">
        <v>31</v>
      </c>
    </row>
    <row r="14" spans="1:11" ht="18" customHeight="1" x14ac:dyDescent="0.2">
      <c r="A14" s="72"/>
      <c r="B14" s="35" t="s">
        <v>7</v>
      </c>
      <c r="C14" s="36"/>
      <c r="D14" s="11" t="str">
        <f>'Beleidsmedewerker DZ'!C7</f>
        <v>SCORE</v>
      </c>
      <c r="E14" s="68"/>
      <c r="F14" s="36"/>
      <c r="G14" s="12" t="str">
        <f>'Beleidsmedewerker DZ'!F7</f>
        <v>SCORE</v>
      </c>
      <c r="H14" s="68"/>
      <c r="I14" s="36"/>
      <c r="J14" s="12" t="str">
        <f>'Beleidsmedewerker DZ'!I7</f>
        <v>SCORE</v>
      </c>
      <c r="K14" s="68"/>
    </row>
    <row r="15" spans="1:11" ht="18" customHeight="1" x14ac:dyDescent="0.2">
      <c r="A15" s="72"/>
      <c r="B15" s="35" t="s">
        <v>8</v>
      </c>
      <c r="C15" s="36"/>
      <c r="D15" s="11" t="str">
        <f>'Coördinator N&amp;S beheer'!C7</f>
        <v>SCORE</v>
      </c>
      <c r="E15" s="68"/>
      <c r="F15" s="36"/>
      <c r="G15" s="12" t="str">
        <f>'Coördinator N&amp;S beheer'!F7</f>
        <v>SCORE</v>
      </c>
      <c r="H15" s="68"/>
      <c r="I15" s="36"/>
      <c r="J15" s="12" t="str">
        <f>'Coördinator N&amp;S beheer'!I7</f>
        <v>SCORE</v>
      </c>
      <c r="K15" s="68"/>
    </row>
    <row r="16" spans="1:11" ht="20" customHeight="1" x14ac:dyDescent="0.2">
      <c r="A16" s="78" t="s">
        <v>4</v>
      </c>
      <c r="B16" s="79"/>
      <c r="C16" s="3"/>
      <c r="D16" s="13" t="s">
        <v>29</v>
      </c>
      <c r="E16" s="68"/>
      <c r="F16" s="3"/>
      <c r="G16" s="14" t="s">
        <v>29</v>
      </c>
      <c r="H16" s="68"/>
      <c r="I16" s="3"/>
      <c r="J16" s="14" t="s">
        <v>29</v>
      </c>
      <c r="K16" s="68"/>
    </row>
    <row r="17" spans="1:11" ht="20" customHeight="1" x14ac:dyDescent="0.2">
      <c r="A17" s="80"/>
      <c r="B17" s="81"/>
      <c r="C17" s="4"/>
      <c r="D17" s="84" t="str">
        <f>IF(D16="5 Uitmuntend","€ 2500",IF(D16="4 Goed","€ 1000",IF(D16="3 Voldoende","€ 500",IF(D16="2 Matig","€ 0,00",IF(D16="1 Onvoldoende","UITSLUITING"," ")))))</f>
        <v xml:space="preserve"> </v>
      </c>
      <c r="E17" s="69"/>
      <c r="F17" s="4"/>
      <c r="G17" s="84" t="str">
        <f>IF(G16="5 Uitmuntend","€ 2500",IF(G16="4 Goed","€ 1000",IF(G16="3 Voldoende","€ 500",IF(G16="2 Matig","€ 0,00",IF(G16="1 Onvoldoende","UITSLUITING"," ")))))</f>
        <v xml:space="preserve"> </v>
      </c>
      <c r="H17" s="69"/>
      <c r="I17" s="4"/>
      <c r="J17" s="84" t="str">
        <f>IF(J16="5 Uitmuntend","€ 2500",IF(J16="4 Goed","€ 1000",IF(J16="3 Voldoende","€ 500",IF(J16="2 Matig","€ 0,00",IF(J16="1 Onvoldoende","UITSLUITING"," ")))))</f>
        <v xml:space="preserve"> </v>
      </c>
      <c r="K17" s="69"/>
    </row>
    <row r="18" spans="1:11" s="39" customFormat="1" ht="28" customHeight="1" x14ac:dyDescent="0.2">
      <c r="A18" s="70" t="s">
        <v>33</v>
      </c>
      <c r="B18" s="71"/>
      <c r="C18" s="5"/>
      <c r="D18" s="37" t="e">
        <f>D7+D12+D17</f>
        <v>#VALUE!</v>
      </c>
      <c r="E18" s="38"/>
      <c r="F18" s="5"/>
      <c r="G18" s="38" t="e">
        <f>G7+G12+G17</f>
        <v>#VALUE!</v>
      </c>
      <c r="H18" s="38"/>
      <c r="I18" s="5"/>
      <c r="J18" s="38" t="e">
        <f>J7+J12+J17</f>
        <v>#VALUE!</v>
      </c>
      <c r="K18" s="38"/>
    </row>
    <row r="19" spans="1:11" s="42" customFormat="1" ht="10" customHeight="1" x14ac:dyDescent="0.2">
      <c r="A19" s="2"/>
      <c r="B19" s="2"/>
      <c r="C19" s="6"/>
      <c r="D19" s="40"/>
      <c r="E19" s="41"/>
      <c r="F19" s="6"/>
      <c r="G19" s="40"/>
      <c r="H19" s="41"/>
      <c r="I19" s="6"/>
      <c r="J19" s="40"/>
      <c r="K19" s="41"/>
    </row>
  </sheetData>
  <sheetProtection algorithmName="SHA-512" hashValue="nFsfLn4i87uSaPinnwnZQ2aU0ItSf/RWTvWZGOuz18gcNsI6A6hXFIsLYdoul5ZzQZs7XrANcS9TLcvSFp2oQg==" saltValue="xEszt0eeLkFZRdyVloH+Yg==" spinCount="100000" sheet="1" objects="1" scenarios="1"/>
  <mergeCells count="21">
    <mergeCell ref="A18:B18"/>
    <mergeCell ref="A13:A15"/>
    <mergeCell ref="A1:K1"/>
    <mergeCell ref="K3:K7"/>
    <mergeCell ref="K8:K12"/>
    <mergeCell ref="K13:K17"/>
    <mergeCell ref="A2:B2"/>
    <mergeCell ref="A16:B16"/>
    <mergeCell ref="A17:B17"/>
    <mergeCell ref="A3:A5"/>
    <mergeCell ref="A8:A10"/>
    <mergeCell ref="A6:B6"/>
    <mergeCell ref="A11:B11"/>
    <mergeCell ref="A12:B12"/>
    <mergeCell ref="A7:B7"/>
    <mergeCell ref="H3:H7"/>
    <mergeCell ref="H8:H12"/>
    <mergeCell ref="H13:H17"/>
    <mergeCell ref="E3:E7"/>
    <mergeCell ref="E8:E12"/>
    <mergeCell ref="E13:E17"/>
  </mergeCells>
  <dataValidations count="1">
    <dataValidation type="list" errorStyle="warning" allowBlank="1" showErrorMessage="1" sqref="I16:J16 I11:J11 I6:J6 D6 D11 D16 F16:G16 F6:G6 F11:G11" xr:uid="{00000000-0002-0000-0400-000000000000}">
      <formula1>SCORE</formula1>
    </dataValidation>
  </dataValidations>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5</vt:i4>
      </vt:variant>
      <vt:variant>
        <vt:lpstr>Benoemde bereiken</vt:lpstr>
      </vt:variant>
      <vt:variant>
        <vt:i4>1</vt:i4>
      </vt:variant>
    </vt:vector>
  </HeadingPairs>
  <TitlesOfParts>
    <vt:vector size="6" baseType="lpstr">
      <vt:lpstr>Beoordelen kwaliteit</vt:lpstr>
      <vt:lpstr>Hoofd digitale zaken</vt:lpstr>
      <vt:lpstr>Beleidsmedewerker DZ</vt:lpstr>
      <vt:lpstr>Coördinator N&amp;S beheer</vt:lpstr>
      <vt:lpstr>Eindscores</vt:lpstr>
      <vt:lpstr>SCORE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BiC</dc:description>
  <cp:lastModifiedBy/>
  <dcterms:created xsi:type="dcterms:W3CDTF">2006-09-16T00:00:00Z</dcterms:created>
  <dcterms:modified xsi:type="dcterms:W3CDTF">2020-01-31T09:00:12Z</dcterms:modified>
  <cp:category/>
</cp:coreProperties>
</file>