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fd\FZ\AenS\Inkoop\Lopende projecten\ICT aanbestedingen\Datacenter\Aanbestedingsdocumenten def\"/>
    </mc:Choice>
  </mc:AlternateContent>
  <bookViews>
    <workbookView xWindow="-120" yWindow="-120" windowWidth="29040" windowHeight="15840" tabRatio="696" firstSheet="5" activeTab="5"/>
  </bookViews>
  <sheets>
    <sheet name="Aanschaf en Project" sheetId="12" r:id="rId1"/>
    <sheet name="Beheer PmaalQ tot OS" sheetId="2" r:id="rId2"/>
    <sheet name="Beheer PmaalQ t&amp;m OS" sheetId="13" r:id="rId3"/>
    <sheet name="Toelichting per Regel" sheetId="11" r:id="rId4"/>
    <sheet name="Software en licenties" sheetId="14" r:id="rId5"/>
    <sheet name="Overzicht tot OS" sheetId="8" r:id="rId6"/>
    <sheet name="Overzicht t&amp;m OS" sheetId="15" r:id="rId7"/>
  </sheets>
  <externalReferences>
    <externalReference r:id="rId8"/>
  </externalReferences>
  <definedNames>
    <definedName name="_xlnm.Print_Area" localSheetId="0">'Aanschaf en Project'!$A$1:$E$50</definedName>
    <definedName name="_xlnm.Print_Titles" localSheetId="0">'Aanschaf en Project'!$1:$1</definedName>
    <definedName name="CodexMaterials">[1]StockedMaterial!$A:$C</definedName>
    <definedName name="Distrilijst">[1]INFO!$C$224:$C$240</definedName>
    <definedName name="Groupering">[1]INFO!$B$4:$B$49</definedName>
    <definedName name="offset">[1]OrderLayout!$B$8</definedName>
    <definedName name="PFR_EG_HPN_High">[1]INFO!$F$215</definedName>
    <definedName name="PFR_EG_HPN_Low">[1]INFO!$F$216</definedName>
    <definedName name="PFR_EG_HPSD_High">[1]INFO!$F$218</definedName>
    <definedName name="PFR_EG_HPSD_Low">[1]INFO!$F$217</definedName>
    <definedName name="PFR_EG_ISS">[1]INFO!$F$213</definedName>
    <definedName name="PFR_EG_ISS_High">[1]INFO!$F$214</definedName>
    <definedName name="PFR_TS">[1]INFO!$F$219</definedName>
    <definedName name="pItemType">[1]INFO!$B$65:$B$68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0" i="13" l="1"/>
  <c r="D29" i="13"/>
  <c r="D28" i="13"/>
  <c r="D27" i="13"/>
  <c r="D26" i="13"/>
  <c r="D25" i="13"/>
  <c r="D24" i="13"/>
  <c r="D32" i="13" l="1"/>
  <c r="D3" i="2"/>
  <c r="E13" i="12"/>
  <c r="I35" i="13" l="1"/>
  <c r="I34" i="13"/>
  <c r="I33" i="13"/>
  <c r="I32" i="13"/>
  <c r="I31" i="13"/>
  <c r="I30" i="13"/>
  <c r="I29" i="13"/>
  <c r="I28" i="13"/>
  <c r="I27" i="13"/>
  <c r="I26" i="13"/>
  <c r="I25" i="13"/>
  <c r="I24" i="13"/>
  <c r="I23" i="13"/>
  <c r="I22" i="13"/>
  <c r="I21" i="13"/>
  <c r="I20" i="13"/>
  <c r="D20" i="13"/>
  <c r="D21" i="13" s="1"/>
  <c r="I19" i="13"/>
  <c r="I18" i="13"/>
  <c r="I17" i="13"/>
  <c r="D17" i="13"/>
  <c r="D18" i="13" s="1"/>
  <c r="I16" i="13"/>
  <c r="D14" i="13"/>
  <c r="I13" i="13"/>
  <c r="D13" i="13"/>
  <c r="I12" i="13"/>
  <c r="D12" i="13"/>
  <c r="I11" i="13"/>
  <c r="D11" i="13"/>
  <c r="I10" i="13"/>
  <c r="I9" i="13"/>
  <c r="I8" i="13"/>
  <c r="D8" i="13"/>
  <c r="I7" i="13"/>
  <c r="D7" i="13"/>
  <c r="I6" i="13"/>
  <c r="D6" i="13"/>
  <c r="I5" i="13"/>
  <c r="D5" i="13"/>
  <c r="I4" i="13"/>
  <c r="D4" i="13"/>
  <c r="I3" i="13"/>
  <c r="D3" i="13"/>
  <c r="E47" i="12"/>
  <c r="E86" i="12"/>
  <c r="E85" i="12"/>
  <c r="E84" i="12"/>
  <c r="E83" i="12"/>
  <c r="E82" i="12"/>
  <c r="E81" i="12"/>
  <c r="E80" i="12"/>
  <c r="E79" i="12"/>
  <c r="E78" i="12"/>
  <c r="E77" i="12"/>
  <c r="E76" i="12"/>
  <c r="E75" i="12"/>
  <c r="E74" i="12"/>
  <c r="E73" i="12"/>
  <c r="E72" i="12"/>
  <c r="E71" i="12"/>
  <c r="E70" i="12"/>
  <c r="E69" i="12"/>
  <c r="E68" i="12"/>
  <c r="E67" i="12"/>
  <c r="E66" i="12"/>
  <c r="E65" i="12"/>
  <c r="E64" i="12"/>
  <c r="E63" i="12"/>
  <c r="E62" i="12"/>
  <c r="E61" i="12"/>
  <c r="E60" i="12"/>
  <c r="E59" i="12"/>
  <c r="E58" i="12"/>
  <c r="E57" i="12"/>
  <c r="E56" i="12"/>
  <c r="E55" i="12"/>
  <c r="E54" i="12"/>
  <c r="E53" i="12"/>
  <c r="E52" i="12"/>
  <c r="E51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2" i="12"/>
  <c r="I36" i="13" l="1"/>
  <c r="D15" i="13"/>
  <c r="D9" i="13"/>
  <c r="I14" i="13"/>
  <c r="E87" i="12"/>
  <c r="E48" i="12"/>
  <c r="D28" i="2"/>
  <c r="C5" i="8" l="1"/>
  <c r="C5" i="15"/>
  <c r="C6" i="15" s="1"/>
  <c r="F8" i="15"/>
  <c r="F9" i="15" s="1"/>
  <c r="E8" i="15"/>
  <c r="E9" i="15" s="1"/>
  <c r="D8" i="15"/>
  <c r="D9" i="15" s="1"/>
  <c r="C8" i="15"/>
  <c r="C9" i="15" s="1"/>
  <c r="D35" i="13"/>
  <c r="D37" i="13" s="1"/>
  <c r="F12" i="15"/>
  <c r="F13" i="15" s="1"/>
  <c r="C12" i="15"/>
  <c r="C13" i="15" s="1"/>
  <c r="E12" i="15"/>
  <c r="E13" i="15" s="1"/>
  <c r="D12" i="15"/>
  <c r="D13" i="15" s="1"/>
  <c r="F8" i="8"/>
  <c r="F9" i="8" s="1"/>
  <c r="E8" i="8"/>
  <c r="E9" i="8" s="1"/>
  <c r="D8" i="8"/>
  <c r="D9" i="8" s="1"/>
  <c r="C8" i="8"/>
  <c r="C9" i="8" s="1"/>
  <c r="C6" i="8"/>
  <c r="F15" i="15" l="1"/>
  <c r="I35" i="2"/>
  <c r="I34" i="2"/>
  <c r="I33" i="2"/>
  <c r="I32" i="2"/>
  <c r="I31" i="2"/>
  <c r="I30" i="2"/>
  <c r="I29" i="2"/>
  <c r="D30" i="2"/>
  <c r="I28" i="2"/>
  <c r="D27" i="2"/>
  <c r="I27" i="2"/>
  <c r="D29" i="2"/>
  <c r="I26" i="2"/>
  <c r="D26" i="2"/>
  <c r="I25" i="2"/>
  <c r="D25" i="2"/>
  <c r="I24" i="2"/>
  <c r="D24" i="2"/>
  <c r="D32" i="2" s="1"/>
  <c r="I23" i="2"/>
  <c r="I22" i="2"/>
  <c r="I21" i="2"/>
  <c r="I20" i="2"/>
  <c r="D20" i="2"/>
  <c r="D21" i="2" s="1"/>
  <c r="I19" i="2"/>
  <c r="I18" i="2"/>
  <c r="I17" i="2"/>
  <c r="D17" i="2"/>
  <c r="D18" i="2" s="1"/>
  <c r="I16" i="2"/>
  <c r="D14" i="2"/>
  <c r="I13" i="2"/>
  <c r="D13" i="2"/>
  <c r="I12" i="2"/>
  <c r="D12" i="2"/>
  <c r="I11" i="2"/>
  <c r="D11" i="2"/>
  <c r="I10" i="2"/>
  <c r="I9" i="2"/>
  <c r="I8" i="2"/>
  <c r="D8" i="2"/>
  <c r="I7" i="2"/>
  <c r="D7" i="2"/>
  <c r="I6" i="2"/>
  <c r="D6" i="2"/>
  <c r="I5" i="2"/>
  <c r="D5" i="2"/>
  <c r="I4" i="2"/>
  <c r="D4" i="2"/>
  <c r="I3" i="2"/>
  <c r="I36" i="2" l="1"/>
  <c r="I14" i="2"/>
  <c r="D15" i="2"/>
  <c r="D9" i="2"/>
  <c r="D35" i="2" l="1"/>
  <c r="D37" i="2" s="1"/>
  <c r="F12" i="8" l="1"/>
  <c r="F13" i="8" s="1"/>
  <c r="C12" i="8"/>
  <c r="C13" i="8" s="1"/>
  <c r="D12" i="8"/>
  <c r="D13" i="8" s="1"/>
  <c r="E12" i="8"/>
  <c r="E13" i="8" s="1"/>
  <c r="F15" i="8" l="1"/>
</calcChain>
</file>

<file path=xl/sharedStrings.xml><?xml version="1.0" encoding="utf-8"?>
<sst xmlns="http://schemas.openxmlformats.org/spreadsheetml/2006/main" count="398" uniqueCount="129">
  <si>
    <t>Aantal</t>
  </si>
  <si>
    <t>Type/Productnummer</t>
  </si>
  <si>
    <t>Omschrijving</t>
  </si>
  <si>
    <t>Prijs</t>
  </si>
  <si>
    <t>Totaal</t>
  </si>
  <si>
    <t>Details/Totaal eenmalig project</t>
  </si>
  <si>
    <t/>
  </si>
  <si>
    <t>Servers, inclusief software en eventueel software support eenmalig</t>
  </si>
  <si>
    <t>Storage,  inclusief software en eventueel software support eenmalig</t>
  </si>
  <si>
    <t>Backup,  inclusief software en eventueel software support eenmalig</t>
  </si>
  <si>
    <t>Netwerk,  inclusief software en eventueel software support eenmalig</t>
  </si>
  <si>
    <t>Projectkosten (inclusief hulp van derden, opleiding, etc.) eenmalig</t>
  </si>
  <si>
    <t>Overigen en Posten Onvoorzien (hulp van derden, opleiding, etc.) eenmalig</t>
  </si>
  <si>
    <t>TOTAAL EENMALIG</t>
  </si>
  <si>
    <t>Details/Totaal terugkerend project (jaarlijks)</t>
  </si>
  <si>
    <t>Servers, inclusief software en eventueel software support jaarlijks</t>
  </si>
  <si>
    <t>Storage,  inclusief software en eventueel software support jaarlijks</t>
  </si>
  <si>
    <t>Backup,  inclusief software en eventueel software support jaarlijks</t>
  </si>
  <si>
    <t>Netwerk,  inclusief software en eventueel software support jaarlijks</t>
  </si>
  <si>
    <t>Projectkosten (inclusief hulp van derden, opleiding, etc.) jaarlijks</t>
  </si>
  <si>
    <t>Overigen en Posten Onvoorzien (hulp van derden, opleiding, etc.) jaarlijks</t>
  </si>
  <si>
    <t>TOTAAL JAARLIJKS</t>
  </si>
  <si>
    <t>Servers</t>
  </si>
  <si>
    <t>€/mnd</t>
  </si>
  <si>
    <t>Totaal/mnd</t>
  </si>
  <si>
    <t>Opties</t>
  </si>
  <si>
    <t>Windows server (VM)</t>
  </si>
  <si>
    <t>Switch locatie 48p (Aruba)</t>
  </si>
  <si>
    <t>Windows server (fysiek)</t>
  </si>
  <si>
    <t>Switch locatie 24p (Aruba)</t>
  </si>
  <si>
    <t>Windows cluster</t>
  </si>
  <si>
    <t>Switch locatie 8p (Aruba)</t>
  </si>
  <si>
    <t>Windows Load Balancing</t>
  </si>
  <si>
    <t>Virtual Controller locatie (Aruba)</t>
  </si>
  <si>
    <t>Fysieke nodes</t>
  </si>
  <si>
    <t>AccesPoint locatie (Aruba)</t>
  </si>
  <si>
    <t>Baremetal Hypervisor</t>
  </si>
  <si>
    <t>Microsoft Patchmanagement (servers)</t>
  </si>
  <si>
    <t>Subtotaal</t>
  </si>
  <si>
    <t>Monitoring op basis van diensten</t>
  </si>
  <si>
    <t>Infrastructuur</t>
  </si>
  <si>
    <t>Restore test (X keer per jaar)</t>
  </si>
  <si>
    <t>Core switch</t>
  </si>
  <si>
    <t>Uitwijktest (X keer per jaar)</t>
  </si>
  <si>
    <t>Firewall</t>
  </si>
  <si>
    <t>Health check</t>
  </si>
  <si>
    <t>SAN switches</t>
  </si>
  <si>
    <t>Onsite ondersteuning per dag</t>
  </si>
  <si>
    <t>VPN</t>
  </si>
  <si>
    <t>Opties Serverrollen</t>
  </si>
  <si>
    <t>Storage</t>
  </si>
  <si>
    <t>File server</t>
  </si>
  <si>
    <t>Enterprise Storage</t>
  </si>
  <si>
    <t>Print server</t>
  </si>
  <si>
    <t>SQL server</t>
  </si>
  <si>
    <t>Extra te beheren objecten</t>
  </si>
  <si>
    <t>Exchange server</t>
  </si>
  <si>
    <t xml:space="preserve">Back-up/restore </t>
  </si>
  <si>
    <t>IIS server</t>
  </si>
  <si>
    <t>Active Directory DC (&amp; DNS)</t>
  </si>
  <si>
    <t>DNS server (autonoom)</t>
  </si>
  <si>
    <t>Inrichting</t>
  </si>
  <si>
    <t>€/stuk</t>
  </si>
  <si>
    <t>DHCP server</t>
  </si>
  <si>
    <t>Percentage requests routed</t>
  </si>
  <si>
    <t>RDS server</t>
  </si>
  <si>
    <t>Service requests (regulier)</t>
  </si>
  <si>
    <t>Horizon View VDI's</t>
  </si>
  <si>
    <t>Standaard changes (regulier)</t>
  </si>
  <si>
    <t>Back-up server</t>
  </si>
  <si>
    <t>Onderhoud tijdstip &amp; uren (regulier)</t>
  </si>
  <si>
    <t>ESET antispam</t>
  </si>
  <si>
    <t>Management packs voor SCOM</t>
  </si>
  <si>
    <t>Firewall functioneelbeheer</t>
  </si>
  <si>
    <t>Wijzigingen in het Continuiteitsplan VGGM*</t>
  </si>
  <si>
    <t>ADFS server</t>
  </si>
  <si>
    <t>Inschatting kosten Strippenkaart voor eerste jaar, voor niet-standaard changes en onvoorziene zaken*</t>
  </si>
  <si>
    <t>Radius server</t>
  </si>
  <si>
    <t>Connectie callregistratie systeem VGGM*</t>
  </si>
  <si>
    <t>Applicatieserver</t>
  </si>
  <si>
    <t>SCCM server</t>
  </si>
  <si>
    <t>Financiën</t>
  </si>
  <si>
    <t>SCOM server</t>
  </si>
  <si>
    <t>Totale beheer kosten per maand TOT OS</t>
  </si>
  <si>
    <t>Webserver</t>
  </si>
  <si>
    <t>Totale beheer kosten per jaar TOT OS</t>
  </si>
  <si>
    <t>* wordt niet in de totaalprijs meegenomen</t>
  </si>
  <si>
    <t>Totale beheer kosten per maand TOT EN MET OS</t>
  </si>
  <si>
    <t>Totale beheer kosten per jaar TOT EN MET OS</t>
  </si>
  <si>
    <t>Toelichting per onderdeel, omschrijven, afbakenen</t>
  </si>
  <si>
    <t>Niet standaard changes (regulier)</t>
  </si>
  <si>
    <t>Strippenkaart per jaar, onvoorzien, connectie Callsysteem</t>
  </si>
  <si>
    <t>Totale beheer kosten per maand</t>
  </si>
  <si>
    <t>Skype server</t>
  </si>
  <si>
    <t>Software en Licenties</t>
  </si>
  <si>
    <t>Servers software en licenties</t>
  </si>
  <si>
    <t>Storage software en licenties</t>
  </si>
  <si>
    <t>Backup software en licenties</t>
  </si>
  <si>
    <t>Bijlage 17: Prijzenblad</t>
  </si>
  <si>
    <t>Kosten Eenmalig Aanschaf en Project</t>
  </si>
  <si>
    <t>Jaar 1</t>
  </si>
  <si>
    <t>Jaar 2</t>
  </si>
  <si>
    <t>Jaar 3</t>
  </si>
  <si>
    <t>Jaar 4</t>
  </si>
  <si>
    <t>Aanschaf en Project</t>
  </si>
  <si>
    <t>Totaal prijs voor alle aanschaf en implementatie</t>
  </si>
  <si>
    <t>Kosten Jaarlijks Aanschaf en project</t>
  </si>
  <si>
    <t>Onderhoud</t>
  </si>
  <si>
    <t>Onderhoud jaarlijks uit Aanschaf en Project</t>
  </si>
  <si>
    <t>Kosten Beheer TOT OS</t>
  </si>
  <si>
    <t>Beheer TOT OS</t>
  </si>
  <si>
    <t>Beheer totaal TOT OS jaarlijks</t>
  </si>
  <si>
    <t>totaalprijs</t>
  </si>
  <si>
    <t xml:space="preserve">Bij het invullen van het prijzenblad gelden de volgende uitgangspunten: </t>
  </si>
  <si>
    <t>* De prijzen zijn uitgedrukt in Euro's (€) exclusief BTW.</t>
  </si>
  <si>
    <t>* Ten behoeve van de evaluatie wordt u vezocht de opmaak van het document intact te laten.</t>
  </si>
  <si>
    <t>* Wanneer de opmaak van  het document gewijzigd wordt, zal uw inschrijving niet worden meegenomen en wordt uw inschrijving ter zijde gelegd.</t>
  </si>
  <si>
    <t>* Voeg geen nieuwe kolommen toe en verwijder deze eveneens niet.</t>
  </si>
  <si>
    <t xml:space="preserve">* U wordt verzocht het prijzenblad in te vullen, waarbij alle kosten voor de uitvoering van de overeenkomst bij de prijzen zijn inbegrepen.      </t>
  </si>
  <si>
    <t xml:space="preserve">* Prijzenbladen zijn geldig op basis van P*Q gedurende de gehele looptijd van 4 jaar, indien anders of in geval van indexering: deze vermelden </t>
  </si>
  <si>
    <t>* Per regel/onderdeel in tabblad 'Toelichting' alle kenmerken toelichten en/of verwijzen naar het daarvoor bestemde document</t>
  </si>
  <si>
    <t xml:space="preserve">Naam: </t>
  </si>
  <si>
    <t>Functie:</t>
  </si>
  <si>
    <t>Onderneming:</t>
  </si>
  <si>
    <t>Handtekening</t>
  </si>
  <si>
    <t>Plaats en datum:</t>
  </si>
  <si>
    <t>Kosten Beheer TOT EN MET OS</t>
  </si>
  <si>
    <t>Beheer TOT EN MET OS</t>
  </si>
  <si>
    <t>Beheer totaal TOT EN MET OS jaarlijks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</si>
</sst>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&quot;€&quot;\ #,##0.00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name val="Arial"/>
      <family val="2"/>
    </font>
    <font>
      <i/>
      <sz val="8"/>
      <color theme="3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</cellStyleXfs>
  <cellXfs count="120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4" fillId="0" borderId="1" xfId="0" applyFont="1" applyBorder="1"/>
    <xf numFmtId="44" fontId="4" fillId="0" borderId="1" xfId="1" applyFont="1" applyBorder="1"/>
    <xf numFmtId="0" fontId="3" fillId="0" borderId="1" xfId="0" applyFont="1" applyFill="1" applyBorder="1"/>
    <xf numFmtId="0" fontId="0" fillId="0" borderId="1" xfId="0" applyFont="1" applyFill="1" applyBorder="1"/>
    <xf numFmtId="44" fontId="4" fillId="0" borderId="1" xfId="0" applyNumberFormat="1" applyFont="1" applyBorder="1"/>
    <xf numFmtId="0" fontId="4" fillId="0" borderId="1" xfId="0" applyFont="1" applyFill="1" applyBorder="1"/>
    <xf numFmtId="0" fontId="6" fillId="0" borderId="1" xfId="0" applyFont="1" applyBorder="1"/>
    <xf numFmtId="0" fontId="7" fillId="2" borderId="1" xfId="0" applyFont="1" applyFill="1" applyBorder="1"/>
    <xf numFmtId="0" fontId="3" fillId="2" borderId="1" xfId="0" applyFont="1" applyFill="1" applyBorder="1"/>
    <xf numFmtId="0" fontId="5" fillId="0" borderId="1" xfId="0" applyFont="1" applyBorder="1"/>
    <xf numFmtId="44" fontId="5" fillId="0" borderId="1" xfId="1" applyFont="1" applyBorder="1"/>
    <xf numFmtId="0" fontId="8" fillId="2" borderId="1" xfId="0" applyFont="1" applyFill="1" applyBorder="1"/>
    <xf numFmtId="44" fontId="6" fillId="0" borderId="1" xfId="1" applyFont="1" applyBorder="1"/>
    <xf numFmtId="0" fontId="7" fillId="2" borderId="2" xfId="0" applyFont="1" applyFill="1" applyBorder="1"/>
    <xf numFmtId="0" fontId="8" fillId="2" borderId="3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6" fillId="0" borderId="5" xfId="0" applyFont="1" applyBorder="1"/>
    <xf numFmtId="44" fontId="5" fillId="0" borderId="6" xfId="1" applyFont="1" applyBorder="1"/>
    <xf numFmtId="0" fontId="6" fillId="0" borderId="5" xfId="0" applyFont="1" applyBorder="1" applyAlignment="1">
      <alignment horizontal="right"/>
    </xf>
    <xf numFmtId="44" fontId="6" fillId="0" borderId="6" xfId="1" applyFont="1" applyBorder="1"/>
    <xf numFmtId="0" fontId="7" fillId="2" borderId="5" xfId="0" applyFont="1" applyFill="1" applyBorder="1"/>
    <xf numFmtId="0" fontId="7" fillId="2" borderId="6" xfId="0" applyFont="1" applyFill="1" applyBorder="1"/>
    <xf numFmtId="0" fontId="5" fillId="3" borderId="7" xfId="0" applyFont="1" applyFill="1" applyBorder="1"/>
    <xf numFmtId="0" fontId="5" fillId="3" borderId="8" xfId="0" applyFont="1" applyFill="1" applyBorder="1"/>
    <xf numFmtId="44" fontId="5" fillId="3" borderId="8" xfId="1" applyFont="1" applyFill="1" applyBorder="1"/>
    <xf numFmtId="44" fontId="5" fillId="3" borderId="9" xfId="1" applyFont="1" applyFill="1" applyBorder="1"/>
    <xf numFmtId="0" fontId="9" fillId="0" borderId="0" xfId="0" applyFont="1"/>
    <xf numFmtId="0" fontId="10" fillId="0" borderId="0" xfId="0" applyFont="1"/>
    <xf numFmtId="0" fontId="13" fillId="5" borderId="0" xfId="3" applyFont="1" applyFill="1" applyAlignment="1">
      <alignment vertical="top"/>
    </xf>
    <xf numFmtId="0" fontId="14" fillId="0" borderId="0" xfId="3" applyFont="1" applyAlignment="1">
      <alignment vertical="top"/>
    </xf>
    <xf numFmtId="0" fontId="14" fillId="0" borderId="0" xfId="3" applyFont="1" applyAlignment="1">
      <alignment vertical="top" wrapText="1"/>
    </xf>
    <xf numFmtId="165" fontId="14" fillId="0" borderId="0" xfId="3" applyNumberFormat="1" applyFont="1" applyAlignment="1">
      <alignment vertical="top"/>
    </xf>
    <xf numFmtId="165" fontId="17" fillId="3" borderId="0" xfId="4" applyNumberFormat="1" applyFont="1" applyFill="1" applyBorder="1" applyAlignment="1">
      <alignment vertical="top"/>
    </xf>
    <xf numFmtId="0" fontId="14" fillId="0" borderId="0" xfId="3" applyFont="1" applyAlignment="1">
      <alignment horizontal="center" vertical="top"/>
    </xf>
    <xf numFmtId="165" fontId="14" fillId="0" borderId="0" xfId="4" applyNumberFormat="1" applyFont="1" applyFill="1" applyBorder="1" applyAlignment="1">
      <alignment vertical="top"/>
    </xf>
    <xf numFmtId="0" fontId="20" fillId="0" borderId="0" xfId="3" applyFont="1" applyAlignment="1">
      <alignment vertical="top"/>
    </xf>
    <xf numFmtId="0" fontId="12" fillId="0" borderId="0" xfId="3" applyFont="1" applyAlignment="1">
      <alignment horizontal="right" vertical="top" wrapText="1"/>
    </xf>
    <xf numFmtId="165" fontId="12" fillId="0" borderId="0" xfId="4" applyNumberFormat="1" applyFont="1" applyFill="1" applyBorder="1" applyAlignment="1">
      <alignment vertical="top"/>
    </xf>
    <xf numFmtId="165" fontId="15" fillId="0" borderId="0" xfId="2" applyNumberFormat="1" applyFont="1" applyBorder="1" applyAlignment="1">
      <alignment vertical="top"/>
    </xf>
    <xf numFmtId="44" fontId="5" fillId="3" borderId="1" xfId="1" applyFont="1" applyFill="1" applyBorder="1"/>
    <xf numFmtId="44" fontId="5" fillId="3" borderId="6" xfId="1" applyFont="1" applyFill="1" applyBorder="1"/>
    <xf numFmtId="44" fontId="6" fillId="3" borderId="1" xfId="1" applyFont="1" applyFill="1" applyBorder="1"/>
    <xf numFmtId="44" fontId="6" fillId="3" borderId="6" xfId="1" applyFont="1" applyFill="1" applyBorder="1"/>
    <xf numFmtId="0" fontId="14" fillId="6" borderId="18" xfId="3" applyFont="1" applyFill="1" applyBorder="1" applyAlignment="1">
      <alignment vertical="top"/>
    </xf>
    <xf numFmtId="0" fontId="14" fillId="6" borderId="19" xfId="3" applyFont="1" applyFill="1" applyBorder="1" applyAlignment="1">
      <alignment vertical="top"/>
    </xf>
    <xf numFmtId="164" fontId="16" fillId="6" borderId="19" xfId="2" applyNumberFormat="1" applyFont="1" applyFill="1" applyBorder="1" applyAlignment="1">
      <alignment vertical="top" wrapText="1"/>
    </xf>
    <xf numFmtId="165" fontId="14" fillId="6" borderId="19" xfId="3" applyNumberFormat="1" applyFont="1" applyFill="1" applyBorder="1" applyAlignment="1">
      <alignment vertical="top"/>
    </xf>
    <xf numFmtId="165" fontId="14" fillId="6" borderId="20" xfId="3" applyNumberFormat="1" applyFont="1" applyFill="1" applyBorder="1" applyAlignment="1">
      <alignment vertical="top"/>
    </xf>
    <xf numFmtId="0" fontId="17" fillId="3" borderId="13" xfId="3" applyFont="1" applyFill="1" applyBorder="1" applyAlignment="1">
      <alignment horizontal="center" vertical="top"/>
    </xf>
    <xf numFmtId="0" fontId="17" fillId="3" borderId="0" xfId="3" applyFont="1" applyFill="1" applyBorder="1" applyAlignment="1">
      <alignment vertical="top"/>
    </xf>
    <xf numFmtId="0" fontId="18" fillId="3" borderId="0" xfId="3" applyFont="1" applyFill="1" applyBorder="1" applyAlignment="1">
      <alignment vertical="top" wrapText="1"/>
    </xf>
    <xf numFmtId="165" fontId="17" fillId="3" borderId="14" xfId="4" applyNumberFormat="1" applyFont="1" applyFill="1" applyBorder="1" applyAlignment="1">
      <alignment vertical="top"/>
    </xf>
    <xf numFmtId="0" fontId="14" fillId="0" borderId="0" xfId="3" applyFont="1" applyBorder="1" applyAlignment="1">
      <alignment vertical="top"/>
    </xf>
    <xf numFmtId="0" fontId="14" fillId="0" borderId="0" xfId="3" applyFont="1" applyBorder="1" applyAlignment="1">
      <alignment vertical="top" wrapText="1"/>
    </xf>
    <xf numFmtId="165" fontId="15" fillId="0" borderId="14" xfId="4" applyNumberFormat="1" applyFont="1" applyFill="1" applyBorder="1" applyAlignment="1">
      <alignment vertical="top"/>
    </xf>
    <xf numFmtId="164" fontId="7" fillId="4" borderId="10" xfId="2" applyNumberFormat="1" applyFont="1" applyFill="1" applyBorder="1" applyAlignment="1">
      <alignment horizontal="center" vertical="top" wrapText="1"/>
    </xf>
    <xf numFmtId="0" fontId="7" fillId="4" borderId="11" xfId="3" applyFont="1" applyFill="1" applyBorder="1" applyAlignment="1">
      <alignment horizontal="center" vertical="top"/>
    </xf>
    <xf numFmtId="0" fontId="7" fillId="4" borderId="11" xfId="3" applyFont="1" applyFill="1" applyBorder="1" applyAlignment="1">
      <alignment vertical="top" wrapText="1"/>
    </xf>
    <xf numFmtId="165" fontId="7" fillId="4" borderId="11" xfId="2" applyNumberFormat="1" applyFont="1" applyFill="1" applyBorder="1" applyAlignment="1">
      <alignment horizontal="center" vertical="top"/>
    </xf>
    <xf numFmtId="165" fontId="7" fillId="4" borderId="12" xfId="2" applyNumberFormat="1" applyFont="1" applyFill="1" applyBorder="1" applyAlignment="1">
      <alignment horizontal="center" vertical="top" wrapText="1"/>
    </xf>
    <xf numFmtId="0" fontId="14" fillId="0" borderId="13" xfId="3" applyFont="1" applyBorder="1" applyAlignment="1">
      <alignment vertical="top"/>
    </xf>
    <xf numFmtId="165" fontId="14" fillId="0" borderId="0" xfId="3" applyNumberFormat="1" applyFont="1" applyBorder="1" applyAlignment="1">
      <alignment vertical="top"/>
    </xf>
    <xf numFmtId="165" fontId="15" fillId="0" borderId="14" xfId="2" applyNumberFormat="1" applyFont="1" applyFill="1" applyBorder="1" applyAlignment="1">
      <alignment vertical="top"/>
    </xf>
    <xf numFmtId="0" fontId="14" fillId="6" borderId="15" xfId="3" applyFont="1" applyFill="1" applyBorder="1" applyAlignment="1">
      <alignment vertical="top"/>
    </xf>
    <xf numFmtId="0" fontId="14" fillId="6" borderId="16" xfId="3" applyFont="1" applyFill="1" applyBorder="1" applyAlignment="1">
      <alignment vertical="top"/>
    </xf>
    <xf numFmtId="164" fontId="16" fillId="6" borderId="16" xfId="2" applyNumberFormat="1" applyFont="1" applyFill="1" applyBorder="1" applyAlignment="1">
      <alignment vertical="top" wrapText="1"/>
    </xf>
    <xf numFmtId="165" fontId="14" fillId="6" borderId="16" xfId="3" applyNumberFormat="1" applyFont="1" applyFill="1" applyBorder="1" applyAlignment="1">
      <alignment vertical="top"/>
    </xf>
    <xf numFmtId="165" fontId="14" fillId="6" borderId="17" xfId="3" applyNumberFormat="1" applyFont="1" applyFill="1" applyBorder="1" applyAlignment="1">
      <alignment vertical="top"/>
    </xf>
    <xf numFmtId="0" fontId="14" fillId="2" borderId="21" xfId="3" applyFont="1" applyFill="1" applyBorder="1" applyAlignment="1">
      <alignment horizontal="center" vertical="top"/>
    </xf>
    <xf numFmtId="0" fontId="14" fillId="2" borderId="22" xfId="3" applyFont="1" applyFill="1" applyBorder="1" applyAlignment="1">
      <alignment vertical="top"/>
    </xf>
    <xf numFmtId="0" fontId="12" fillId="2" borderId="22" xfId="3" applyFont="1" applyFill="1" applyBorder="1" applyAlignment="1">
      <alignment horizontal="right" vertical="top" wrapText="1"/>
    </xf>
    <xf numFmtId="165" fontId="14" fillId="2" borderId="22" xfId="4" applyNumberFormat="1" applyFont="1" applyFill="1" applyBorder="1" applyAlignment="1">
      <alignment vertical="top"/>
    </xf>
    <xf numFmtId="165" fontId="12" fillId="2" borderId="23" xfId="4" applyNumberFormat="1" applyFont="1" applyFill="1" applyBorder="1" applyAlignment="1">
      <alignment vertical="top"/>
    </xf>
    <xf numFmtId="0" fontId="21" fillId="0" borderId="0" xfId="0" applyFont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44" fontId="0" fillId="3" borderId="1" xfId="1" applyFont="1" applyFill="1" applyBorder="1"/>
    <xf numFmtId="0" fontId="4" fillId="3" borderId="1" xfId="0" applyFont="1" applyFill="1" applyBorder="1"/>
    <xf numFmtId="44" fontId="4" fillId="3" borderId="1" xfId="1" applyFont="1" applyFill="1" applyBorder="1"/>
    <xf numFmtId="0" fontId="7" fillId="7" borderId="5" xfId="0" applyFont="1" applyFill="1" applyBorder="1"/>
    <xf numFmtId="0" fontId="8" fillId="7" borderId="1" xfId="0" applyFont="1" applyFill="1" applyBorder="1"/>
    <xf numFmtId="0" fontId="7" fillId="7" borderId="1" xfId="0" applyFont="1" applyFill="1" applyBorder="1"/>
    <xf numFmtId="0" fontId="7" fillId="7" borderId="6" xfId="0" applyFont="1" applyFill="1" applyBorder="1"/>
    <xf numFmtId="0" fontId="14" fillId="0" borderId="13" xfId="3" applyFont="1" applyBorder="1" applyAlignment="1" applyProtection="1">
      <alignment horizontal="center" vertical="top"/>
      <protection locked="0"/>
    </xf>
    <xf numFmtId="0" fontId="14" fillId="0" borderId="0" xfId="3" applyFont="1" applyBorder="1" applyAlignment="1" applyProtection="1">
      <alignment vertical="top"/>
      <protection locked="0"/>
    </xf>
    <xf numFmtId="0" fontId="14" fillId="0" borderId="0" xfId="3" applyFont="1" applyBorder="1" applyAlignment="1" applyProtection="1">
      <alignment vertical="top" wrapText="1"/>
      <protection locked="0"/>
    </xf>
    <xf numFmtId="165" fontId="14" fillId="0" borderId="0" xfId="4" applyNumberFormat="1" applyFont="1" applyFill="1" applyBorder="1" applyAlignment="1" applyProtection="1">
      <alignment vertical="top"/>
      <protection locked="0"/>
    </xf>
    <xf numFmtId="0" fontId="0" fillId="0" borderId="1" xfId="0" applyBorder="1" applyProtection="1">
      <protection locked="0"/>
    </xf>
    <xf numFmtId="44" fontId="0" fillId="0" borderId="1" xfId="1" applyFont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4" fillId="0" borderId="1" xfId="0" applyFont="1" applyBorder="1" applyProtection="1">
      <protection locked="0"/>
    </xf>
    <xf numFmtId="164" fontId="7" fillId="4" borderId="1" xfId="2" applyNumberFormat="1" applyFont="1" applyFill="1" applyBorder="1" applyAlignment="1">
      <alignment horizontal="center" vertical="top" wrapText="1"/>
    </xf>
    <xf numFmtId="0" fontId="7" fillId="4" borderId="1" xfId="3" applyFont="1" applyFill="1" applyBorder="1" applyAlignment="1">
      <alignment horizontal="center" vertical="top"/>
    </xf>
    <xf numFmtId="0" fontId="7" fillId="4" borderId="1" xfId="3" applyFont="1" applyFill="1" applyBorder="1" applyAlignment="1">
      <alignment vertical="top" wrapText="1"/>
    </xf>
    <xf numFmtId="0" fontId="14" fillId="0" borderId="1" xfId="3" applyFont="1" applyBorder="1" applyAlignment="1" applyProtection="1">
      <alignment horizontal="center" vertical="top"/>
      <protection locked="0"/>
    </xf>
    <xf numFmtId="0" fontId="14" fillId="0" borderId="1" xfId="3" applyFont="1" applyBorder="1" applyAlignment="1" applyProtection="1">
      <alignment vertical="top"/>
      <protection locked="0"/>
    </xf>
    <xf numFmtId="0" fontId="14" fillId="0" borderId="1" xfId="3" applyFont="1" applyBorder="1" applyAlignment="1" applyProtection="1">
      <alignment vertical="top" wrapText="1"/>
      <protection locked="0"/>
    </xf>
    <xf numFmtId="0" fontId="6" fillId="0" borderId="24" xfId="0" applyFont="1" applyBorder="1" applyAlignment="1">
      <alignment horizontal="center"/>
    </xf>
    <xf numFmtId="44" fontId="5" fillId="3" borderId="29" xfId="1" applyFont="1" applyFill="1" applyBorder="1"/>
    <xf numFmtId="44" fontId="4" fillId="8" borderId="28" xfId="0" applyNumberFormat="1" applyFont="1" applyFill="1" applyBorder="1"/>
    <xf numFmtId="0" fontId="0" fillId="9" borderId="1" xfId="0" applyFill="1" applyBorder="1"/>
    <xf numFmtId="0" fontId="0" fillId="9" borderId="1" xfId="0" applyFill="1" applyBorder="1" applyProtection="1">
      <protection locked="0"/>
    </xf>
    <xf numFmtId="44" fontId="0" fillId="9" borderId="1" xfId="1" applyFont="1" applyFill="1" applyBorder="1" applyProtection="1">
      <protection locked="0"/>
    </xf>
    <xf numFmtId="44" fontId="0" fillId="9" borderId="1" xfId="1" applyFont="1" applyFill="1" applyBorder="1"/>
    <xf numFmtId="0" fontId="0" fillId="9" borderId="1" xfId="0" applyFont="1" applyFill="1" applyBorder="1" applyAlignment="1">
      <alignment wrapText="1"/>
    </xf>
    <xf numFmtId="0" fontId="0" fillId="9" borderId="1" xfId="0" applyFont="1" applyFill="1" applyBorder="1" applyProtection="1">
      <protection locked="0"/>
    </xf>
    <xf numFmtId="0" fontId="0" fillId="9" borderId="1" xfId="0" applyFont="1" applyFill="1" applyBorder="1"/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3" borderId="24" xfId="3" applyFont="1" applyFill="1" applyBorder="1" applyAlignment="1">
      <alignment horizontal="center" vertical="top" wrapText="1"/>
    </xf>
    <xf numFmtId="0" fontId="22" fillId="3" borderId="25" xfId="3" applyFont="1" applyFill="1" applyBorder="1" applyAlignment="1">
      <alignment horizontal="center" vertical="top" wrapText="1"/>
    </xf>
    <xf numFmtId="0" fontId="22" fillId="3" borderId="26" xfId="3" applyFont="1" applyFill="1" applyBorder="1" applyAlignment="1">
      <alignment horizontal="center" vertical="top" wrapText="1"/>
    </xf>
    <xf numFmtId="0" fontId="21" fillId="0" borderId="27" xfId="0" applyFont="1" applyBorder="1" applyAlignment="1">
      <alignment horizontal="center"/>
    </xf>
    <xf numFmtId="0" fontId="21" fillId="0" borderId="1" xfId="0" applyFont="1" applyBorder="1" applyAlignment="1" applyProtection="1">
      <alignment horizontal="left"/>
      <protection locked="0"/>
    </xf>
  </cellXfs>
  <cellStyles count="5">
    <cellStyle name="Comma 3" xfId="2"/>
    <cellStyle name="Komma 2" xfId="4"/>
    <cellStyle name="Normal 5" xf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50800</xdr:rowOff>
    </xdr:from>
    <xdr:to>
      <xdr:col>0</xdr:col>
      <xdr:colOff>2952750</xdr:colOff>
      <xdr:row>0</xdr:row>
      <xdr:rowOff>685800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50800"/>
          <a:ext cx="3149600" cy="635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50800</xdr:rowOff>
    </xdr:from>
    <xdr:to>
      <xdr:col>0</xdr:col>
      <xdr:colOff>2952750</xdr:colOff>
      <xdr:row>0</xdr:row>
      <xdr:rowOff>685800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50800"/>
          <a:ext cx="2901950" cy="635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2949575</xdr:colOff>
      <xdr:row>0</xdr:row>
      <xdr:rowOff>635000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0"/>
          <a:ext cx="3149600" cy="635000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0</xdr:row>
      <xdr:rowOff>50800</xdr:rowOff>
    </xdr:from>
    <xdr:to>
      <xdr:col>4</xdr:col>
      <xdr:colOff>0</xdr:colOff>
      <xdr:row>1</xdr:row>
      <xdr:rowOff>15240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50800"/>
          <a:ext cx="2901950" cy="635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76200</xdr:rowOff>
    </xdr:from>
    <xdr:to>
      <xdr:col>0</xdr:col>
      <xdr:colOff>2882900</xdr:colOff>
      <xdr:row>1</xdr:row>
      <xdr:rowOff>711200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3149600" cy="635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76200</xdr:rowOff>
    </xdr:from>
    <xdr:to>
      <xdr:col>0</xdr:col>
      <xdr:colOff>2882900</xdr:colOff>
      <xdr:row>1</xdr:row>
      <xdr:rowOff>711200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333375"/>
          <a:ext cx="2806700" cy="635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g\medewerkers\Users\Dennis\Desktop\Calculatie%20SOC18.00148%20KonnecteD%20-%20RFP-Traject%20201803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edMaterial"/>
      <sheetName val="INFO"/>
      <sheetName val="OrderLayout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88"/>
  <sheetViews>
    <sheetView zoomScale="120" zoomScaleNormal="120" workbookViewId="0">
      <pane ySplit="1" topLeftCell="A2" activePane="bottomLeft" state="frozen"/>
      <selection pane="bottomLeft" activeCell="H35" sqref="H35"/>
    </sheetView>
  </sheetViews>
  <sheetFormatPr defaultColWidth="12.453125" defaultRowHeight="10.5" outlineLevelRow="2" outlineLevelCol="1" x14ac:dyDescent="0.35"/>
  <cols>
    <col min="1" max="1" width="9" style="33" customWidth="1"/>
    <col min="2" max="2" width="26" style="33" bestFit="1" customWidth="1" outlineLevel="1"/>
    <col min="3" max="3" width="66.7265625" style="34" customWidth="1"/>
    <col min="4" max="4" width="10.453125" style="35" customWidth="1" outlineLevel="1"/>
    <col min="5" max="5" width="20.26953125" style="42" customWidth="1"/>
    <col min="6" max="16384" width="12.453125" style="33"/>
  </cols>
  <sheetData>
    <row r="1" spans="1:5" s="32" customFormat="1" ht="19" collapsed="1" thickTop="1" x14ac:dyDescent="0.35">
      <c r="A1" s="59" t="s">
        <v>0</v>
      </c>
      <c r="B1" s="60" t="s">
        <v>1</v>
      </c>
      <c r="C1" s="61" t="s">
        <v>2</v>
      </c>
      <c r="D1" s="62" t="s">
        <v>3</v>
      </c>
      <c r="E1" s="63" t="s">
        <v>4</v>
      </c>
    </row>
    <row r="2" spans="1:5" hidden="1" outlineLevel="1" x14ac:dyDescent="0.35">
      <c r="A2" s="64"/>
      <c r="B2" s="56"/>
      <c r="C2" s="57"/>
      <c r="D2" s="65"/>
      <c r="E2" s="66"/>
    </row>
    <row r="3" spans="1:5" hidden="1" outlineLevel="1" x14ac:dyDescent="0.35">
      <c r="A3" s="64"/>
      <c r="B3" s="56"/>
      <c r="C3" s="57"/>
      <c r="D3" s="65"/>
      <c r="E3" s="66"/>
    </row>
    <row r="4" spans="1:5" hidden="1" outlineLevel="1" x14ac:dyDescent="0.35">
      <c r="A4" s="64"/>
      <c r="B4" s="56"/>
      <c r="C4" s="57"/>
      <c r="D4" s="65"/>
      <c r="E4" s="66"/>
    </row>
    <row r="5" spans="1:5" hidden="1" outlineLevel="1" x14ac:dyDescent="0.35">
      <c r="A5" s="64"/>
      <c r="B5" s="56"/>
      <c r="C5" s="57"/>
      <c r="D5" s="65"/>
      <c r="E5" s="66"/>
    </row>
    <row r="6" spans="1:5" hidden="1" outlineLevel="1" x14ac:dyDescent="0.35">
      <c r="A6" s="64"/>
      <c r="B6" s="56"/>
      <c r="C6" s="57"/>
      <c r="D6" s="65"/>
      <c r="E6" s="66"/>
    </row>
    <row r="7" spans="1:5" hidden="1" outlineLevel="1" x14ac:dyDescent="0.35">
      <c r="A7" s="64"/>
      <c r="B7" s="56"/>
      <c r="C7" s="57"/>
      <c r="D7" s="65"/>
      <c r="E7" s="66"/>
    </row>
    <row r="8" spans="1:5" hidden="1" outlineLevel="1" x14ac:dyDescent="0.35">
      <c r="A8" s="64"/>
      <c r="B8" s="56"/>
      <c r="C8" s="57"/>
      <c r="D8" s="65"/>
      <c r="E8" s="66"/>
    </row>
    <row r="9" spans="1:5" hidden="1" outlineLevel="1" x14ac:dyDescent="0.35">
      <c r="A9" s="64"/>
      <c r="B9" s="56"/>
      <c r="C9" s="57"/>
      <c r="D9" s="65"/>
      <c r="E9" s="66"/>
    </row>
    <row r="10" spans="1:5" hidden="1" x14ac:dyDescent="0.35">
      <c r="A10" s="64"/>
      <c r="B10" s="56"/>
      <c r="C10" s="57"/>
      <c r="D10" s="65"/>
      <c r="E10" s="66"/>
    </row>
    <row r="11" spans="1:5" ht="13.5" thickBot="1" x14ac:dyDescent="0.4">
      <c r="A11" s="67"/>
      <c r="B11" s="68"/>
      <c r="C11" s="69" t="s">
        <v>5</v>
      </c>
      <c r="D11" s="70"/>
      <c r="E11" s="71"/>
    </row>
    <row r="12" spans="1:5" ht="11" outlineLevel="1" thickTop="1" x14ac:dyDescent="0.35">
      <c r="A12" s="52" t="s">
        <v>6</v>
      </c>
      <c r="B12" s="53" t="s">
        <v>6</v>
      </c>
      <c r="C12" s="54" t="s">
        <v>7</v>
      </c>
      <c r="D12" s="36" t="s">
        <v>6</v>
      </c>
      <c r="E12" s="55" t="str">
        <f t="shared" ref="E12:E47" si="0">IF(A:A="","",A:A*$D:$D)</f>
        <v/>
      </c>
    </row>
    <row r="13" spans="1:5" outlineLevel="1" x14ac:dyDescent="0.35">
      <c r="A13" s="88"/>
      <c r="B13" s="89"/>
      <c r="C13" s="90"/>
      <c r="D13" s="91"/>
      <c r="E13" s="58" t="str">
        <f t="shared" si="0"/>
        <v/>
      </c>
    </row>
    <row r="14" spans="1:5" outlineLevel="1" x14ac:dyDescent="0.35">
      <c r="A14" s="88"/>
      <c r="B14" s="89"/>
      <c r="C14" s="90"/>
      <c r="D14" s="91"/>
      <c r="E14" s="58" t="str">
        <f t="shared" si="0"/>
        <v/>
      </c>
    </row>
    <row r="15" spans="1:5" outlineLevel="1" x14ac:dyDescent="0.35">
      <c r="A15" s="88"/>
      <c r="B15" s="89"/>
      <c r="C15" s="90"/>
      <c r="D15" s="91"/>
      <c r="E15" s="58" t="str">
        <f t="shared" si="0"/>
        <v/>
      </c>
    </row>
    <row r="16" spans="1:5" outlineLevel="1" x14ac:dyDescent="0.35">
      <c r="A16" s="88"/>
      <c r="B16" s="89"/>
      <c r="C16" s="90"/>
      <c r="D16" s="91"/>
      <c r="E16" s="58" t="str">
        <f t="shared" si="0"/>
        <v/>
      </c>
    </row>
    <row r="17" spans="1:5" outlineLevel="2" x14ac:dyDescent="0.35">
      <c r="A17" s="88"/>
      <c r="B17" s="89"/>
      <c r="C17" s="90"/>
      <c r="D17" s="91"/>
      <c r="E17" s="58" t="str">
        <f t="shared" si="0"/>
        <v/>
      </c>
    </row>
    <row r="18" spans="1:5" outlineLevel="1" x14ac:dyDescent="0.35">
      <c r="A18" s="52" t="s">
        <v>6</v>
      </c>
      <c r="B18" s="53" t="s">
        <v>6</v>
      </c>
      <c r="C18" s="54" t="s">
        <v>8</v>
      </c>
      <c r="D18" s="36" t="s">
        <v>6</v>
      </c>
      <c r="E18" s="55" t="str">
        <f t="shared" si="0"/>
        <v/>
      </c>
    </row>
    <row r="19" spans="1:5" outlineLevel="1" x14ac:dyDescent="0.35">
      <c r="A19" s="88"/>
      <c r="B19" s="89"/>
      <c r="C19" s="90"/>
      <c r="D19" s="91"/>
      <c r="E19" s="58" t="str">
        <f t="shared" si="0"/>
        <v/>
      </c>
    </row>
    <row r="20" spans="1:5" outlineLevel="1" x14ac:dyDescent="0.35">
      <c r="A20" s="88"/>
      <c r="B20" s="89"/>
      <c r="C20" s="90"/>
      <c r="D20" s="91"/>
      <c r="E20" s="58" t="str">
        <f t="shared" si="0"/>
        <v/>
      </c>
    </row>
    <row r="21" spans="1:5" outlineLevel="2" x14ac:dyDescent="0.35">
      <c r="A21" s="88"/>
      <c r="B21" s="89"/>
      <c r="C21" s="90"/>
      <c r="D21" s="91"/>
      <c r="E21" s="58" t="str">
        <f t="shared" si="0"/>
        <v/>
      </c>
    </row>
    <row r="22" spans="1:5" outlineLevel="1" x14ac:dyDescent="0.35">
      <c r="A22" s="88"/>
      <c r="B22" s="89"/>
      <c r="C22" s="90"/>
      <c r="D22" s="91"/>
      <c r="E22" s="58" t="str">
        <f t="shared" si="0"/>
        <v/>
      </c>
    </row>
    <row r="23" spans="1:5" outlineLevel="2" x14ac:dyDescent="0.35">
      <c r="A23" s="88"/>
      <c r="B23" s="89"/>
      <c r="C23" s="90"/>
      <c r="D23" s="91"/>
      <c r="E23" s="58" t="str">
        <f t="shared" si="0"/>
        <v/>
      </c>
    </row>
    <row r="24" spans="1:5" outlineLevel="1" x14ac:dyDescent="0.35">
      <c r="A24" s="52" t="s">
        <v>6</v>
      </c>
      <c r="B24" s="53" t="s">
        <v>6</v>
      </c>
      <c r="C24" s="54" t="s">
        <v>9</v>
      </c>
      <c r="D24" s="36" t="s">
        <v>6</v>
      </c>
      <c r="E24" s="55" t="str">
        <f t="shared" si="0"/>
        <v/>
      </c>
    </row>
    <row r="25" spans="1:5" outlineLevel="1" x14ac:dyDescent="0.35">
      <c r="A25" s="88"/>
      <c r="B25" s="89"/>
      <c r="C25" s="90"/>
      <c r="D25" s="91"/>
      <c r="E25" s="58" t="str">
        <f t="shared" si="0"/>
        <v/>
      </c>
    </row>
    <row r="26" spans="1:5" outlineLevel="1" x14ac:dyDescent="0.35">
      <c r="A26" s="88"/>
      <c r="B26" s="89"/>
      <c r="C26" s="90"/>
      <c r="D26" s="91"/>
      <c r="E26" s="58" t="str">
        <f t="shared" si="0"/>
        <v/>
      </c>
    </row>
    <row r="27" spans="1:5" outlineLevel="1" x14ac:dyDescent="0.35">
      <c r="A27" s="88"/>
      <c r="B27" s="89"/>
      <c r="C27" s="90"/>
      <c r="D27" s="91"/>
      <c r="E27" s="58" t="str">
        <f t="shared" si="0"/>
        <v/>
      </c>
    </row>
    <row r="28" spans="1:5" outlineLevel="1" x14ac:dyDescent="0.35">
      <c r="A28" s="88"/>
      <c r="B28" s="89"/>
      <c r="C28" s="90"/>
      <c r="D28" s="91"/>
      <c r="E28" s="58" t="str">
        <f t="shared" si="0"/>
        <v/>
      </c>
    </row>
    <row r="29" spans="1:5" outlineLevel="2" x14ac:dyDescent="0.35">
      <c r="A29" s="88"/>
      <c r="B29" s="89"/>
      <c r="C29" s="90"/>
      <c r="D29" s="91"/>
      <c r="E29" s="58" t="str">
        <f t="shared" si="0"/>
        <v/>
      </c>
    </row>
    <row r="30" spans="1:5" x14ac:dyDescent="0.35">
      <c r="A30" s="52" t="s">
        <v>6</v>
      </c>
      <c r="B30" s="53" t="s">
        <v>6</v>
      </c>
      <c r="C30" s="54" t="s">
        <v>10</v>
      </c>
      <c r="D30" s="36" t="s">
        <v>6</v>
      </c>
      <c r="E30" s="55" t="str">
        <f t="shared" si="0"/>
        <v/>
      </c>
    </row>
    <row r="31" spans="1:5" outlineLevel="1" x14ac:dyDescent="0.35">
      <c r="A31" s="88"/>
      <c r="B31" s="89"/>
      <c r="C31" s="90"/>
      <c r="D31" s="91"/>
      <c r="E31" s="58" t="str">
        <f t="shared" si="0"/>
        <v/>
      </c>
    </row>
    <row r="32" spans="1:5" outlineLevel="1" x14ac:dyDescent="0.35">
      <c r="A32" s="88"/>
      <c r="B32" s="89"/>
      <c r="C32" s="90"/>
      <c r="D32" s="91"/>
      <c r="E32" s="58" t="str">
        <f t="shared" si="0"/>
        <v/>
      </c>
    </row>
    <row r="33" spans="1:5" outlineLevel="1" x14ac:dyDescent="0.35">
      <c r="A33" s="88"/>
      <c r="B33" s="89"/>
      <c r="C33" s="90"/>
      <c r="D33" s="91"/>
      <c r="E33" s="58" t="str">
        <f t="shared" si="0"/>
        <v/>
      </c>
    </row>
    <row r="34" spans="1:5" outlineLevel="1" x14ac:dyDescent="0.35">
      <c r="A34" s="88"/>
      <c r="B34" s="89"/>
      <c r="C34" s="90"/>
      <c r="D34" s="91"/>
      <c r="E34" s="58" t="str">
        <f t="shared" si="0"/>
        <v/>
      </c>
    </row>
    <row r="35" spans="1:5" outlineLevel="1" x14ac:dyDescent="0.35">
      <c r="A35" s="88"/>
      <c r="B35" s="89"/>
      <c r="C35" s="90"/>
      <c r="D35" s="91"/>
      <c r="E35" s="58" t="str">
        <f t="shared" si="0"/>
        <v/>
      </c>
    </row>
    <row r="36" spans="1:5" outlineLevel="1" x14ac:dyDescent="0.35">
      <c r="A36" s="52" t="s">
        <v>6</v>
      </c>
      <c r="B36" s="53" t="s">
        <v>6</v>
      </c>
      <c r="C36" s="54" t="s">
        <v>11</v>
      </c>
      <c r="D36" s="36" t="s">
        <v>6</v>
      </c>
      <c r="E36" s="55" t="str">
        <f t="shared" si="0"/>
        <v/>
      </c>
    </row>
    <row r="37" spans="1:5" outlineLevel="1" x14ac:dyDescent="0.35">
      <c r="A37" s="88"/>
      <c r="B37" s="89"/>
      <c r="C37" s="90"/>
      <c r="D37" s="91"/>
      <c r="E37" s="58" t="str">
        <f t="shared" si="0"/>
        <v/>
      </c>
    </row>
    <row r="38" spans="1:5" outlineLevel="1" x14ac:dyDescent="0.35">
      <c r="A38" s="88"/>
      <c r="B38" s="89"/>
      <c r="C38" s="90"/>
      <c r="D38" s="91"/>
      <c r="E38" s="58" t="str">
        <f t="shared" si="0"/>
        <v/>
      </c>
    </row>
    <row r="39" spans="1:5" outlineLevel="1" x14ac:dyDescent="0.35">
      <c r="A39" s="88"/>
      <c r="B39" s="89"/>
      <c r="C39" s="90"/>
      <c r="D39" s="91"/>
      <c r="E39" s="58" t="str">
        <f t="shared" si="0"/>
        <v/>
      </c>
    </row>
    <row r="40" spans="1:5" s="39" customFormat="1" outlineLevel="1" x14ac:dyDescent="0.35">
      <c r="A40" s="88"/>
      <c r="B40" s="89"/>
      <c r="C40" s="90"/>
      <c r="D40" s="91"/>
      <c r="E40" s="58" t="str">
        <f t="shared" si="0"/>
        <v/>
      </c>
    </row>
    <row r="41" spans="1:5" s="39" customFormat="1" outlineLevel="1" x14ac:dyDescent="0.35">
      <c r="A41" s="88"/>
      <c r="B41" s="89"/>
      <c r="C41" s="90"/>
      <c r="D41" s="91"/>
      <c r="E41" s="58" t="str">
        <f t="shared" si="0"/>
        <v/>
      </c>
    </row>
    <row r="42" spans="1:5" s="39" customFormat="1" outlineLevel="1" x14ac:dyDescent="0.35">
      <c r="A42" s="52" t="s">
        <v>6</v>
      </c>
      <c r="B42" s="53" t="s">
        <v>6</v>
      </c>
      <c r="C42" s="54" t="s">
        <v>12</v>
      </c>
      <c r="D42" s="36" t="s">
        <v>6</v>
      </c>
      <c r="E42" s="55" t="str">
        <f t="shared" si="0"/>
        <v/>
      </c>
    </row>
    <row r="43" spans="1:5" s="39" customFormat="1" outlineLevel="1" x14ac:dyDescent="0.35">
      <c r="A43" s="88"/>
      <c r="B43" s="89"/>
      <c r="C43" s="90"/>
      <c r="D43" s="91"/>
      <c r="E43" s="58" t="str">
        <f t="shared" si="0"/>
        <v/>
      </c>
    </row>
    <row r="44" spans="1:5" s="39" customFormat="1" outlineLevel="1" x14ac:dyDescent="0.35">
      <c r="A44" s="88"/>
      <c r="B44" s="89"/>
      <c r="C44" s="90"/>
      <c r="D44" s="91"/>
      <c r="E44" s="58" t="str">
        <f t="shared" si="0"/>
        <v/>
      </c>
    </row>
    <row r="45" spans="1:5" s="39" customFormat="1" outlineLevel="1" x14ac:dyDescent="0.35">
      <c r="A45" s="88"/>
      <c r="B45" s="89"/>
      <c r="C45" s="90"/>
      <c r="D45" s="91"/>
      <c r="E45" s="58" t="str">
        <f t="shared" si="0"/>
        <v/>
      </c>
    </row>
    <row r="46" spans="1:5" s="39" customFormat="1" outlineLevel="1" x14ac:dyDescent="0.35">
      <c r="A46" s="88"/>
      <c r="B46" s="89"/>
      <c r="C46" s="90"/>
      <c r="D46" s="91"/>
      <c r="E46" s="58" t="str">
        <f t="shared" si="0"/>
        <v/>
      </c>
    </row>
    <row r="47" spans="1:5" s="39" customFormat="1" ht="11" outlineLevel="1" thickBot="1" x14ac:dyDescent="0.4">
      <c r="A47" s="88"/>
      <c r="B47" s="89"/>
      <c r="C47" s="90"/>
      <c r="D47" s="91"/>
      <c r="E47" s="58" t="str">
        <f t="shared" si="0"/>
        <v/>
      </c>
    </row>
    <row r="48" spans="1:5" s="39" customFormat="1" ht="16.5" outlineLevel="1" thickTop="1" thickBot="1" x14ac:dyDescent="0.4">
      <c r="A48" s="72"/>
      <c r="B48" s="73"/>
      <c r="C48" s="74" t="s">
        <v>13</v>
      </c>
      <c r="D48" s="75"/>
      <c r="E48" s="76">
        <f>SUM(E13:E47)</f>
        <v>0</v>
      </c>
    </row>
    <row r="49" spans="1:5" s="39" customFormat="1" ht="16.5" outlineLevel="1" thickTop="1" thickBot="1" x14ac:dyDescent="0.4">
      <c r="A49" s="37"/>
      <c r="B49" s="33"/>
      <c r="C49" s="40"/>
      <c r="D49" s="38"/>
      <c r="E49" s="41"/>
    </row>
    <row r="50" spans="1:5" ht="13.5" outlineLevel="1" thickTop="1" x14ac:dyDescent="0.35">
      <c r="A50" s="47"/>
      <c r="B50" s="48"/>
      <c r="C50" s="49" t="s">
        <v>14</v>
      </c>
      <c r="D50" s="50"/>
      <c r="E50" s="51"/>
    </row>
    <row r="51" spans="1:5" outlineLevel="1" x14ac:dyDescent="0.35">
      <c r="A51" s="52" t="s">
        <v>6</v>
      </c>
      <c r="B51" s="53" t="s">
        <v>6</v>
      </c>
      <c r="C51" s="54" t="s">
        <v>15</v>
      </c>
      <c r="D51" s="36" t="s">
        <v>6</v>
      </c>
      <c r="E51" s="55" t="str">
        <f t="shared" ref="E51:E86" si="1">IF(A:A="","",A:A*$D:$D)</f>
        <v/>
      </c>
    </row>
    <row r="52" spans="1:5" outlineLevel="1" x14ac:dyDescent="0.35">
      <c r="A52" s="88"/>
      <c r="B52" s="89"/>
      <c r="C52" s="90"/>
      <c r="D52" s="91"/>
      <c r="E52" s="58" t="str">
        <f t="shared" si="1"/>
        <v/>
      </c>
    </row>
    <row r="53" spans="1:5" outlineLevel="1" x14ac:dyDescent="0.35">
      <c r="A53" s="88"/>
      <c r="B53" s="89"/>
      <c r="C53" s="90"/>
      <c r="D53" s="91"/>
      <c r="E53" s="58" t="str">
        <f t="shared" si="1"/>
        <v/>
      </c>
    </row>
    <row r="54" spans="1:5" outlineLevel="1" x14ac:dyDescent="0.35">
      <c r="A54" s="88"/>
      <c r="B54" s="89"/>
      <c r="C54" s="90"/>
      <c r="D54" s="91"/>
      <c r="E54" s="58" t="str">
        <f t="shared" si="1"/>
        <v/>
      </c>
    </row>
    <row r="55" spans="1:5" outlineLevel="1" x14ac:dyDescent="0.35">
      <c r="A55" s="88"/>
      <c r="B55" s="89"/>
      <c r="C55" s="90"/>
      <c r="D55" s="91"/>
      <c r="E55" s="58" t="str">
        <f t="shared" si="1"/>
        <v/>
      </c>
    </row>
    <row r="56" spans="1:5" outlineLevel="2" x14ac:dyDescent="0.35">
      <c r="A56" s="88"/>
      <c r="B56" s="89"/>
      <c r="C56" s="90"/>
      <c r="D56" s="91"/>
      <c r="E56" s="58" t="str">
        <f t="shared" si="1"/>
        <v/>
      </c>
    </row>
    <row r="57" spans="1:5" outlineLevel="1" x14ac:dyDescent="0.35">
      <c r="A57" s="52" t="s">
        <v>6</v>
      </c>
      <c r="B57" s="53" t="s">
        <v>6</v>
      </c>
      <c r="C57" s="54" t="s">
        <v>16</v>
      </c>
      <c r="D57" s="36" t="s">
        <v>6</v>
      </c>
      <c r="E57" s="55" t="str">
        <f t="shared" si="1"/>
        <v/>
      </c>
    </row>
    <row r="58" spans="1:5" outlineLevel="1" x14ac:dyDescent="0.35">
      <c r="A58" s="88"/>
      <c r="B58" s="89"/>
      <c r="C58" s="90"/>
      <c r="D58" s="91"/>
      <c r="E58" s="58" t="str">
        <f t="shared" si="1"/>
        <v/>
      </c>
    </row>
    <row r="59" spans="1:5" outlineLevel="1" x14ac:dyDescent="0.35">
      <c r="A59" s="88"/>
      <c r="B59" s="89"/>
      <c r="C59" s="90"/>
      <c r="D59" s="91"/>
      <c r="E59" s="58" t="str">
        <f t="shared" si="1"/>
        <v/>
      </c>
    </row>
    <row r="60" spans="1:5" outlineLevel="2" x14ac:dyDescent="0.35">
      <c r="A60" s="88"/>
      <c r="B60" s="89"/>
      <c r="C60" s="90"/>
      <c r="D60" s="91"/>
      <c r="E60" s="58" t="str">
        <f t="shared" si="1"/>
        <v/>
      </c>
    </row>
    <row r="61" spans="1:5" outlineLevel="1" x14ac:dyDescent="0.35">
      <c r="A61" s="88"/>
      <c r="B61" s="89"/>
      <c r="C61" s="90"/>
      <c r="D61" s="91"/>
      <c r="E61" s="58" t="str">
        <f t="shared" si="1"/>
        <v/>
      </c>
    </row>
    <row r="62" spans="1:5" outlineLevel="2" x14ac:dyDescent="0.35">
      <c r="A62" s="88"/>
      <c r="B62" s="89"/>
      <c r="C62" s="90"/>
      <c r="D62" s="91"/>
      <c r="E62" s="58" t="str">
        <f t="shared" si="1"/>
        <v/>
      </c>
    </row>
    <row r="63" spans="1:5" outlineLevel="1" x14ac:dyDescent="0.35">
      <c r="A63" s="52" t="s">
        <v>6</v>
      </c>
      <c r="B63" s="53" t="s">
        <v>6</v>
      </c>
      <c r="C63" s="54" t="s">
        <v>17</v>
      </c>
      <c r="D63" s="36" t="s">
        <v>6</v>
      </c>
      <c r="E63" s="55" t="str">
        <f t="shared" si="1"/>
        <v/>
      </c>
    </row>
    <row r="64" spans="1:5" outlineLevel="1" x14ac:dyDescent="0.35">
      <c r="A64" s="88"/>
      <c r="B64" s="89"/>
      <c r="C64" s="90"/>
      <c r="D64" s="91"/>
      <c r="E64" s="58" t="str">
        <f t="shared" si="1"/>
        <v/>
      </c>
    </row>
    <row r="65" spans="1:5" outlineLevel="1" x14ac:dyDescent="0.35">
      <c r="A65" s="88"/>
      <c r="B65" s="89"/>
      <c r="C65" s="90"/>
      <c r="D65" s="91"/>
      <c r="E65" s="58" t="str">
        <f t="shared" si="1"/>
        <v/>
      </c>
    </row>
    <row r="66" spans="1:5" outlineLevel="1" x14ac:dyDescent="0.35">
      <c r="A66" s="88"/>
      <c r="B66" s="89"/>
      <c r="C66" s="90"/>
      <c r="D66" s="91"/>
      <c r="E66" s="58" t="str">
        <f t="shared" si="1"/>
        <v/>
      </c>
    </row>
    <row r="67" spans="1:5" outlineLevel="1" x14ac:dyDescent="0.35">
      <c r="A67" s="88"/>
      <c r="B67" s="89"/>
      <c r="C67" s="90"/>
      <c r="D67" s="91"/>
      <c r="E67" s="58" t="str">
        <f t="shared" si="1"/>
        <v/>
      </c>
    </row>
    <row r="68" spans="1:5" outlineLevel="2" x14ac:dyDescent="0.35">
      <c r="A68" s="88"/>
      <c r="B68" s="89"/>
      <c r="C68" s="90"/>
      <c r="D68" s="91"/>
      <c r="E68" s="58" t="str">
        <f t="shared" si="1"/>
        <v/>
      </c>
    </row>
    <row r="69" spans="1:5" x14ac:dyDescent="0.35">
      <c r="A69" s="52" t="s">
        <v>6</v>
      </c>
      <c r="B69" s="53" t="s">
        <v>6</v>
      </c>
      <c r="C69" s="54" t="s">
        <v>18</v>
      </c>
      <c r="D69" s="36" t="s">
        <v>6</v>
      </c>
      <c r="E69" s="55" t="str">
        <f t="shared" si="1"/>
        <v/>
      </c>
    </row>
    <row r="70" spans="1:5" outlineLevel="1" x14ac:dyDescent="0.35">
      <c r="A70" s="88"/>
      <c r="B70" s="89"/>
      <c r="C70" s="90"/>
      <c r="D70" s="91"/>
      <c r="E70" s="58" t="str">
        <f t="shared" si="1"/>
        <v/>
      </c>
    </row>
    <row r="71" spans="1:5" outlineLevel="1" x14ac:dyDescent="0.35">
      <c r="A71" s="88"/>
      <c r="B71" s="89"/>
      <c r="C71" s="90"/>
      <c r="D71" s="91"/>
      <c r="E71" s="58" t="str">
        <f t="shared" si="1"/>
        <v/>
      </c>
    </row>
    <row r="72" spans="1:5" outlineLevel="1" x14ac:dyDescent="0.35">
      <c r="A72" s="88"/>
      <c r="B72" s="89"/>
      <c r="C72" s="90"/>
      <c r="D72" s="91"/>
      <c r="E72" s="58" t="str">
        <f t="shared" si="1"/>
        <v/>
      </c>
    </row>
    <row r="73" spans="1:5" outlineLevel="1" x14ac:dyDescent="0.35">
      <c r="A73" s="88"/>
      <c r="B73" s="89"/>
      <c r="C73" s="90"/>
      <c r="D73" s="91"/>
      <c r="E73" s="58" t="str">
        <f t="shared" si="1"/>
        <v/>
      </c>
    </row>
    <row r="74" spans="1:5" outlineLevel="1" x14ac:dyDescent="0.35">
      <c r="A74" s="88"/>
      <c r="B74" s="89"/>
      <c r="C74" s="90"/>
      <c r="D74" s="91"/>
      <c r="E74" s="58" t="str">
        <f t="shared" si="1"/>
        <v/>
      </c>
    </row>
    <row r="75" spans="1:5" outlineLevel="1" x14ac:dyDescent="0.35">
      <c r="A75" s="52" t="s">
        <v>6</v>
      </c>
      <c r="B75" s="53" t="s">
        <v>6</v>
      </c>
      <c r="C75" s="54" t="s">
        <v>19</v>
      </c>
      <c r="D75" s="36" t="s">
        <v>6</v>
      </c>
      <c r="E75" s="55" t="str">
        <f t="shared" si="1"/>
        <v/>
      </c>
    </row>
    <row r="76" spans="1:5" outlineLevel="1" x14ac:dyDescent="0.35">
      <c r="A76" s="88"/>
      <c r="B76" s="89"/>
      <c r="C76" s="90"/>
      <c r="D76" s="91"/>
      <c r="E76" s="58" t="str">
        <f t="shared" si="1"/>
        <v/>
      </c>
    </row>
    <row r="77" spans="1:5" outlineLevel="1" x14ac:dyDescent="0.35">
      <c r="A77" s="88"/>
      <c r="B77" s="89"/>
      <c r="C77" s="90"/>
      <c r="D77" s="91"/>
      <c r="E77" s="58" t="str">
        <f t="shared" si="1"/>
        <v/>
      </c>
    </row>
    <row r="78" spans="1:5" outlineLevel="1" x14ac:dyDescent="0.35">
      <c r="A78" s="88"/>
      <c r="B78" s="89"/>
      <c r="C78" s="90"/>
      <c r="D78" s="91"/>
      <c r="E78" s="58" t="str">
        <f t="shared" si="1"/>
        <v/>
      </c>
    </row>
    <row r="79" spans="1:5" s="39" customFormat="1" outlineLevel="1" x14ac:dyDescent="0.35">
      <c r="A79" s="88"/>
      <c r="B79" s="89"/>
      <c r="C79" s="90"/>
      <c r="D79" s="91"/>
      <c r="E79" s="58" t="str">
        <f t="shared" si="1"/>
        <v/>
      </c>
    </row>
    <row r="80" spans="1:5" s="39" customFormat="1" outlineLevel="1" x14ac:dyDescent="0.35">
      <c r="A80" s="88"/>
      <c r="B80" s="89"/>
      <c r="C80" s="90"/>
      <c r="D80" s="91"/>
      <c r="E80" s="58" t="str">
        <f t="shared" si="1"/>
        <v/>
      </c>
    </row>
    <row r="81" spans="1:5" s="39" customFormat="1" outlineLevel="1" x14ac:dyDescent="0.35">
      <c r="A81" s="52" t="s">
        <v>6</v>
      </c>
      <c r="B81" s="53" t="s">
        <v>6</v>
      </c>
      <c r="C81" s="54" t="s">
        <v>20</v>
      </c>
      <c r="D81" s="36" t="s">
        <v>6</v>
      </c>
      <c r="E81" s="55" t="str">
        <f t="shared" si="1"/>
        <v/>
      </c>
    </row>
    <row r="82" spans="1:5" s="39" customFormat="1" outlineLevel="1" x14ac:dyDescent="0.35">
      <c r="A82" s="88"/>
      <c r="B82" s="89"/>
      <c r="C82" s="90"/>
      <c r="D82" s="91"/>
      <c r="E82" s="58" t="str">
        <f t="shared" si="1"/>
        <v/>
      </c>
    </row>
    <row r="83" spans="1:5" s="39" customFormat="1" outlineLevel="1" x14ac:dyDescent="0.35">
      <c r="A83" s="88"/>
      <c r="B83" s="89"/>
      <c r="C83" s="90"/>
      <c r="D83" s="91"/>
      <c r="E83" s="58" t="str">
        <f t="shared" si="1"/>
        <v/>
      </c>
    </row>
    <row r="84" spans="1:5" s="39" customFormat="1" outlineLevel="1" x14ac:dyDescent="0.35">
      <c r="A84" s="88"/>
      <c r="B84" s="89"/>
      <c r="C84" s="90"/>
      <c r="D84" s="91"/>
      <c r="E84" s="58" t="str">
        <f t="shared" si="1"/>
        <v/>
      </c>
    </row>
    <row r="85" spans="1:5" s="39" customFormat="1" outlineLevel="1" x14ac:dyDescent="0.35">
      <c r="A85" s="88"/>
      <c r="B85" s="89"/>
      <c r="C85" s="90"/>
      <c r="D85" s="91"/>
      <c r="E85" s="58" t="str">
        <f t="shared" si="1"/>
        <v/>
      </c>
    </row>
    <row r="86" spans="1:5" s="39" customFormat="1" ht="11" outlineLevel="1" thickBot="1" x14ac:dyDescent="0.4">
      <c r="A86" s="88"/>
      <c r="B86" s="89"/>
      <c r="C86" s="90"/>
      <c r="D86" s="91"/>
      <c r="E86" s="58" t="str">
        <f t="shared" si="1"/>
        <v/>
      </c>
    </row>
    <row r="87" spans="1:5" s="39" customFormat="1" ht="16.5" outlineLevel="1" thickTop="1" thickBot="1" x14ac:dyDescent="0.4">
      <c r="A87" s="72"/>
      <c r="B87" s="73"/>
      <c r="C87" s="74" t="s">
        <v>21</v>
      </c>
      <c r="D87" s="75"/>
      <c r="E87" s="76">
        <f>SUM(E52:E86)</f>
        <v>0</v>
      </c>
    </row>
    <row r="88" spans="1:5" ht="11" thickTop="1" x14ac:dyDescent="0.35"/>
  </sheetData>
  <sheetProtection algorithmName="SHA-512" hashValue="GKTkrlNVcnnQudepG0N9+1/FF9eX4KcPCkFcAfcjuGyDyKD3pS9lsh1t3C3gnOnE0UZnNDKu/EiYhL9Y3FURgw==" saltValue="89mqB7y/nXIXlddppshbKQ==" spinCount="100000" sheet="1" objects="1" scenarios="1"/>
  <pageMargins left="0.98425196850393704" right="0.59055118110236227" top="1.1811023622047245" bottom="0.78740157480314965" header="0.59055118110236227" footer="0.39370078740157483"/>
  <pageSetup paperSize="9" scale="64" fitToHeight="0" orientation="portrait" r:id="rId1"/>
  <headerFooter scaleWithDoc="0">
    <oddHeader>&amp;L&amp;G</oddHeader>
    <oddFooter>&amp;L&amp;"Arial,Bold"&amp;9 &amp;K04+0005-3-2018 | KonnecteD | KONDE/RFPVTDC/31012018 | Vervanging Twin Datacentrum Concept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8576"/>
  <sheetViews>
    <sheetView topLeftCell="A9" workbookViewId="0">
      <selection activeCell="D28" sqref="D28"/>
    </sheetView>
  </sheetViews>
  <sheetFormatPr defaultColWidth="8.81640625" defaultRowHeight="14.5" x14ac:dyDescent="0.35"/>
  <cols>
    <col min="1" max="1" width="53.453125" bestFit="1" customWidth="1"/>
    <col min="2" max="2" width="6.7265625" bestFit="1" customWidth="1"/>
    <col min="3" max="3" width="8.81640625" bestFit="1" customWidth="1"/>
    <col min="4" max="4" width="14.81640625" customWidth="1"/>
    <col min="6" max="6" width="35.453125" bestFit="1" customWidth="1"/>
    <col min="8" max="8" width="10.453125" bestFit="1" customWidth="1"/>
    <col min="9" max="9" width="14.453125" customWidth="1"/>
  </cols>
  <sheetData>
    <row r="1" spans="1:9" ht="58" customHeight="1" x14ac:dyDescent="0.35">
      <c r="B1" s="113"/>
      <c r="C1" s="114"/>
      <c r="D1" s="114"/>
      <c r="E1" s="114"/>
      <c r="F1" s="114"/>
    </row>
    <row r="2" spans="1:9" x14ac:dyDescent="0.35">
      <c r="A2" s="11" t="s">
        <v>22</v>
      </c>
      <c r="B2" s="11" t="s">
        <v>0</v>
      </c>
      <c r="C2" s="11" t="s">
        <v>23</v>
      </c>
      <c r="D2" s="11" t="s">
        <v>24</v>
      </c>
      <c r="F2" s="11" t="s">
        <v>25</v>
      </c>
      <c r="G2" s="11" t="s">
        <v>0</v>
      </c>
      <c r="H2" s="11" t="s">
        <v>23</v>
      </c>
      <c r="I2" s="11" t="s">
        <v>24</v>
      </c>
    </row>
    <row r="3" spans="1:9" x14ac:dyDescent="0.35">
      <c r="A3" s="1" t="s">
        <v>26</v>
      </c>
      <c r="B3" s="92"/>
      <c r="C3" s="93"/>
      <c r="D3" s="2">
        <f>B3*C3</f>
        <v>0</v>
      </c>
      <c r="F3" s="1" t="s">
        <v>27</v>
      </c>
      <c r="G3" s="95"/>
      <c r="H3" s="93"/>
      <c r="I3" s="2">
        <f t="shared" ref="I3:I13" si="0">G3*H3</f>
        <v>0</v>
      </c>
    </row>
    <row r="4" spans="1:9" x14ac:dyDescent="0.35">
      <c r="A4" s="1" t="s">
        <v>28</v>
      </c>
      <c r="B4" s="92"/>
      <c r="C4" s="93"/>
      <c r="D4" s="2">
        <f>B4*C4</f>
        <v>0</v>
      </c>
      <c r="F4" s="1" t="s">
        <v>29</v>
      </c>
      <c r="G4" s="95"/>
      <c r="H4" s="93"/>
      <c r="I4" s="2">
        <f t="shared" si="0"/>
        <v>0</v>
      </c>
    </row>
    <row r="5" spans="1:9" x14ac:dyDescent="0.35">
      <c r="A5" s="1" t="s">
        <v>30</v>
      </c>
      <c r="B5" s="92"/>
      <c r="C5" s="93"/>
      <c r="D5" s="2">
        <f t="shared" ref="D5:D20" si="1">B5*C5</f>
        <v>0</v>
      </c>
      <c r="F5" s="1" t="s">
        <v>31</v>
      </c>
      <c r="G5" s="95"/>
      <c r="H5" s="93"/>
      <c r="I5" s="2">
        <f t="shared" si="0"/>
        <v>0</v>
      </c>
    </row>
    <row r="6" spans="1:9" x14ac:dyDescent="0.35">
      <c r="A6" s="1" t="s">
        <v>32</v>
      </c>
      <c r="B6" s="92"/>
      <c r="C6" s="93"/>
      <c r="D6" s="2">
        <f t="shared" si="1"/>
        <v>0</v>
      </c>
      <c r="F6" s="1" t="s">
        <v>33</v>
      </c>
      <c r="G6" s="95"/>
      <c r="H6" s="93"/>
      <c r="I6" s="2">
        <f t="shared" si="0"/>
        <v>0</v>
      </c>
    </row>
    <row r="7" spans="1:9" x14ac:dyDescent="0.35">
      <c r="A7" s="1" t="s">
        <v>34</v>
      </c>
      <c r="B7" s="92"/>
      <c r="C7" s="93"/>
      <c r="D7" s="2">
        <f t="shared" si="1"/>
        <v>0</v>
      </c>
      <c r="F7" s="1" t="s">
        <v>35</v>
      </c>
      <c r="G7" s="95"/>
      <c r="H7" s="93"/>
      <c r="I7" s="2">
        <f t="shared" si="0"/>
        <v>0</v>
      </c>
    </row>
    <row r="8" spans="1:9" x14ac:dyDescent="0.35">
      <c r="A8" s="1" t="s">
        <v>36</v>
      </c>
      <c r="B8" s="92"/>
      <c r="C8" s="93"/>
      <c r="D8" s="2">
        <f t="shared" si="1"/>
        <v>0</v>
      </c>
      <c r="F8" s="1" t="s">
        <v>37</v>
      </c>
      <c r="G8" s="94"/>
      <c r="H8" s="93"/>
      <c r="I8" s="2">
        <f t="shared" si="0"/>
        <v>0</v>
      </c>
    </row>
    <row r="9" spans="1:9" x14ac:dyDescent="0.35">
      <c r="A9" s="8" t="s">
        <v>38</v>
      </c>
      <c r="B9" s="82"/>
      <c r="C9" s="81"/>
      <c r="D9" s="4">
        <f>SUM(D3:D8)</f>
        <v>0</v>
      </c>
      <c r="F9" s="1" t="s">
        <v>39</v>
      </c>
      <c r="G9" s="94"/>
      <c r="H9" s="93"/>
      <c r="I9" s="2">
        <f t="shared" si="0"/>
        <v>0</v>
      </c>
    </row>
    <row r="10" spans="1:9" x14ac:dyDescent="0.35">
      <c r="A10" s="11" t="s">
        <v>40</v>
      </c>
      <c r="B10" s="11" t="s">
        <v>0</v>
      </c>
      <c r="C10" s="11" t="s">
        <v>23</v>
      </c>
      <c r="D10" s="11" t="s">
        <v>24</v>
      </c>
      <c r="F10" s="1" t="s">
        <v>41</v>
      </c>
      <c r="G10" s="92"/>
      <c r="H10" s="93"/>
      <c r="I10" s="2">
        <f t="shared" si="0"/>
        <v>0</v>
      </c>
    </row>
    <row r="11" spans="1:9" x14ac:dyDescent="0.35">
      <c r="A11" s="1" t="s">
        <v>42</v>
      </c>
      <c r="B11" s="92"/>
      <c r="C11" s="93"/>
      <c r="D11" s="2">
        <f t="shared" si="1"/>
        <v>0</v>
      </c>
      <c r="F11" s="1" t="s">
        <v>43</v>
      </c>
      <c r="G11" s="92"/>
      <c r="H11" s="93"/>
      <c r="I11" s="2">
        <f t="shared" si="0"/>
        <v>0</v>
      </c>
    </row>
    <row r="12" spans="1:9" x14ac:dyDescent="0.35">
      <c r="A12" s="1" t="s">
        <v>44</v>
      </c>
      <c r="B12" s="92"/>
      <c r="C12" s="93"/>
      <c r="D12" s="2">
        <f t="shared" si="1"/>
        <v>0</v>
      </c>
      <c r="F12" s="1" t="s">
        <v>45</v>
      </c>
      <c r="G12" s="92"/>
      <c r="H12" s="93"/>
      <c r="I12" s="2">
        <f t="shared" si="0"/>
        <v>0</v>
      </c>
    </row>
    <row r="13" spans="1:9" x14ac:dyDescent="0.35">
      <c r="A13" s="1" t="s">
        <v>46</v>
      </c>
      <c r="B13" s="92"/>
      <c r="C13" s="93"/>
      <c r="D13" s="2">
        <f t="shared" si="1"/>
        <v>0</v>
      </c>
      <c r="F13" s="1" t="s">
        <v>47</v>
      </c>
      <c r="G13" s="92"/>
      <c r="H13" s="93"/>
      <c r="I13" s="2">
        <f t="shared" si="0"/>
        <v>0</v>
      </c>
    </row>
    <row r="14" spans="1:9" x14ac:dyDescent="0.35">
      <c r="A14" s="1" t="s">
        <v>48</v>
      </c>
      <c r="B14" s="92"/>
      <c r="C14" s="93"/>
      <c r="D14" s="2">
        <f t="shared" si="1"/>
        <v>0</v>
      </c>
      <c r="F14" s="3" t="s">
        <v>38</v>
      </c>
      <c r="G14" s="82"/>
      <c r="H14" s="82"/>
      <c r="I14" s="4">
        <f>SUM(I3:I13)</f>
        <v>0</v>
      </c>
    </row>
    <row r="15" spans="1:9" x14ac:dyDescent="0.35">
      <c r="A15" s="8" t="s">
        <v>38</v>
      </c>
      <c r="B15" s="82"/>
      <c r="C15" s="81"/>
      <c r="D15" s="4">
        <f>SUM(D11:D14)</f>
        <v>0</v>
      </c>
      <c r="F15" s="11" t="s">
        <v>49</v>
      </c>
      <c r="G15" s="11" t="s">
        <v>0</v>
      </c>
      <c r="H15" s="11" t="s">
        <v>23</v>
      </c>
      <c r="I15" s="11" t="s">
        <v>24</v>
      </c>
    </row>
    <row r="16" spans="1:9" x14ac:dyDescent="0.35">
      <c r="A16" s="11" t="s">
        <v>50</v>
      </c>
      <c r="B16" s="11" t="s">
        <v>0</v>
      </c>
      <c r="C16" s="11" t="s">
        <v>23</v>
      </c>
      <c r="D16" s="11" t="s">
        <v>24</v>
      </c>
      <c r="F16" s="1" t="s">
        <v>51</v>
      </c>
      <c r="G16" s="92"/>
      <c r="H16" s="93"/>
      <c r="I16" s="2">
        <f t="shared" ref="I16:I35" si="2">G16*H16</f>
        <v>0</v>
      </c>
    </row>
    <row r="17" spans="1:9" x14ac:dyDescent="0.35">
      <c r="A17" s="1" t="s">
        <v>52</v>
      </c>
      <c r="B17" s="92"/>
      <c r="C17" s="93"/>
      <c r="D17" s="2">
        <f t="shared" si="1"/>
        <v>0</v>
      </c>
      <c r="F17" s="1" t="s">
        <v>53</v>
      </c>
      <c r="G17" s="92"/>
      <c r="H17" s="93"/>
      <c r="I17" s="2">
        <f t="shared" si="2"/>
        <v>0</v>
      </c>
    </row>
    <row r="18" spans="1:9" x14ac:dyDescent="0.35">
      <c r="A18" s="3" t="s">
        <v>38</v>
      </c>
      <c r="B18" s="82"/>
      <c r="C18" s="81">
        <v>100</v>
      </c>
      <c r="D18" s="4">
        <f>SUM(D17)</f>
        <v>0</v>
      </c>
      <c r="F18" s="1" t="s">
        <v>54</v>
      </c>
      <c r="G18" s="92"/>
      <c r="H18" s="93"/>
      <c r="I18" s="2">
        <f t="shared" si="2"/>
        <v>0</v>
      </c>
    </row>
    <row r="19" spans="1:9" x14ac:dyDescent="0.35">
      <c r="A19" s="11" t="s">
        <v>55</v>
      </c>
      <c r="B19" s="11" t="s">
        <v>0</v>
      </c>
      <c r="C19" s="11" t="s">
        <v>23</v>
      </c>
      <c r="D19" s="11" t="s">
        <v>24</v>
      </c>
      <c r="F19" s="1" t="s">
        <v>56</v>
      </c>
      <c r="G19" s="92"/>
      <c r="H19" s="93"/>
      <c r="I19" s="2">
        <f t="shared" si="2"/>
        <v>0</v>
      </c>
    </row>
    <row r="20" spans="1:9" x14ac:dyDescent="0.35">
      <c r="A20" s="1" t="s">
        <v>57</v>
      </c>
      <c r="B20" s="92"/>
      <c r="C20" s="93"/>
      <c r="D20" s="2">
        <f t="shared" si="1"/>
        <v>0</v>
      </c>
      <c r="F20" s="1" t="s">
        <v>58</v>
      </c>
      <c r="G20" s="92"/>
      <c r="H20" s="93"/>
      <c r="I20" s="2">
        <f t="shared" si="2"/>
        <v>0</v>
      </c>
    </row>
    <row r="21" spans="1:9" x14ac:dyDescent="0.35">
      <c r="A21" s="8" t="s">
        <v>38</v>
      </c>
      <c r="B21" s="82"/>
      <c r="C21" s="81">
        <v>100</v>
      </c>
      <c r="D21" s="7">
        <f>SUM(D20)</f>
        <v>0</v>
      </c>
      <c r="F21" s="1" t="s">
        <v>59</v>
      </c>
      <c r="G21" s="92"/>
      <c r="H21" s="93"/>
      <c r="I21" s="2">
        <f t="shared" si="2"/>
        <v>0</v>
      </c>
    </row>
    <row r="22" spans="1:9" x14ac:dyDescent="0.35">
      <c r="F22" s="1" t="s">
        <v>60</v>
      </c>
      <c r="G22" s="92"/>
      <c r="H22" s="93"/>
      <c r="I22" s="2">
        <f t="shared" si="2"/>
        <v>0</v>
      </c>
    </row>
    <row r="23" spans="1:9" x14ac:dyDescent="0.35">
      <c r="A23" s="11" t="s">
        <v>61</v>
      </c>
      <c r="B23" s="11" t="s">
        <v>0</v>
      </c>
      <c r="C23" s="11" t="s">
        <v>62</v>
      </c>
      <c r="D23" s="11" t="s">
        <v>24</v>
      </c>
      <c r="F23" s="1" t="s">
        <v>63</v>
      </c>
      <c r="G23" s="92"/>
      <c r="H23" s="93"/>
      <c r="I23" s="2">
        <f t="shared" si="2"/>
        <v>0</v>
      </c>
    </row>
    <row r="24" spans="1:9" x14ac:dyDescent="0.35">
      <c r="A24" s="1" t="s">
        <v>64</v>
      </c>
      <c r="B24" s="92"/>
      <c r="C24" s="93"/>
      <c r="D24" s="2">
        <f t="shared" ref="D24:D30" si="3">B24*C24</f>
        <v>0</v>
      </c>
      <c r="F24" s="1" t="s">
        <v>65</v>
      </c>
      <c r="G24" s="92"/>
      <c r="H24" s="93"/>
      <c r="I24" s="2">
        <f t="shared" si="2"/>
        <v>0</v>
      </c>
    </row>
    <row r="25" spans="1:9" x14ac:dyDescent="0.35">
      <c r="A25" s="1" t="s">
        <v>66</v>
      </c>
      <c r="B25" s="92"/>
      <c r="C25" s="93"/>
      <c r="D25" s="2">
        <f t="shared" si="3"/>
        <v>0</v>
      </c>
      <c r="F25" s="1" t="s">
        <v>67</v>
      </c>
      <c r="G25" s="92"/>
      <c r="H25" s="93"/>
      <c r="I25" s="2">
        <f t="shared" si="2"/>
        <v>0</v>
      </c>
    </row>
    <row r="26" spans="1:9" x14ac:dyDescent="0.35">
      <c r="A26" s="1" t="s">
        <v>68</v>
      </c>
      <c r="B26" s="92"/>
      <c r="C26" s="93"/>
      <c r="D26" s="2">
        <f t="shared" si="3"/>
        <v>0</v>
      </c>
      <c r="F26" s="1" t="s">
        <v>69</v>
      </c>
      <c r="G26" s="92"/>
      <c r="H26" s="93"/>
      <c r="I26" s="2">
        <f t="shared" si="2"/>
        <v>0</v>
      </c>
    </row>
    <row r="27" spans="1:9" x14ac:dyDescent="0.35">
      <c r="A27" s="1" t="s">
        <v>70</v>
      </c>
      <c r="B27" s="92"/>
      <c r="C27" s="93"/>
      <c r="D27" s="2">
        <f t="shared" si="3"/>
        <v>0</v>
      </c>
      <c r="F27" s="1" t="s">
        <v>71</v>
      </c>
      <c r="G27" s="92"/>
      <c r="H27" s="93"/>
      <c r="I27" s="2">
        <f t="shared" si="2"/>
        <v>0</v>
      </c>
    </row>
    <row r="28" spans="1:9" x14ac:dyDescent="0.35">
      <c r="A28" s="6" t="s">
        <v>72</v>
      </c>
      <c r="B28" s="94"/>
      <c r="C28" s="93"/>
      <c r="D28" s="2">
        <f t="shared" ref="D28" si="4">B28*C28</f>
        <v>0</v>
      </c>
      <c r="F28" s="1" t="s">
        <v>73</v>
      </c>
      <c r="G28" s="92"/>
      <c r="H28" s="93"/>
      <c r="I28" s="2">
        <f t="shared" si="2"/>
        <v>0</v>
      </c>
    </row>
    <row r="29" spans="1:9" x14ac:dyDescent="0.35">
      <c r="A29" s="106" t="s">
        <v>74</v>
      </c>
      <c r="B29" s="107"/>
      <c r="C29" s="108"/>
      <c r="D29" s="109">
        <f>B29*C29</f>
        <v>0</v>
      </c>
      <c r="F29" s="1" t="s">
        <v>75</v>
      </c>
      <c r="G29" s="92"/>
      <c r="H29" s="93"/>
      <c r="I29" s="2">
        <f t="shared" si="2"/>
        <v>0</v>
      </c>
    </row>
    <row r="30" spans="1:9" ht="29" x14ac:dyDescent="0.35">
      <c r="A30" s="110" t="s">
        <v>76</v>
      </c>
      <c r="B30" s="111"/>
      <c r="C30" s="108"/>
      <c r="D30" s="109">
        <f t="shared" si="3"/>
        <v>0</v>
      </c>
      <c r="F30" s="1" t="s">
        <v>77</v>
      </c>
      <c r="G30" s="92"/>
      <c r="H30" s="93"/>
      <c r="I30" s="2">
        <f t="shared" si="2"/>
        <v>0</v>
      </c>
    </row>
    <row r="31" spans="1:9" x14ac:dyDescent="0.35">
      <c r="A31" s="112" t="s">
        <v>78</v>
      </c>
      <c r="B31" s="111"/>
      <c r="C31" s="108"/>
      <c r="D31" s="109"/>
      <c r="F31" s="1" t="s">
        <v>79</v>
      </c>
      <c r="G31" s="92"/>
      <c r="H31" s="93"/>
      <c r="I31" s="2">
        <f t="shared" si="2"/>
        <v>0</v>
      </c>
    </row>
    <row r="32" spans="1:9" x14ac:dyDescent="0.35">
      <c r="A32" s="8" t="s">
        <v>38</v>
      </c>
      <c r="B32" s="82"/>
      <c r="C32" s="81">
        <v>100</v>
      </c>
      <c r="D32" s="4">
        <f>SUM(D24:D28)</f>
        <v>0</v>
      </c>
      <c r="F32" s="1" t="s">
        <v>80</v>
      </c>
      <c r="G32" s="92"/>
      <c r="H32" s="93"/>
      <c r="I32" s="2">
        <f t="shared" si="2"/>
        <v>0</v>
      </c>
    </row>
    <row r="33" spans="1:9" x14ac:dyDescent="0.35">
      <c r="F33" s="1" t="s">
        <v>56</v>
      </c>
      <c r="G33" s="92"/>
      <c r="H33" s="93"/>
      <c r="I33" s="2">
        <f t="shared" si="2"/>
        <v>0</v>
      </c>
    </row>
    <row r="34" spans="1:9" x14ac:dyDescent="0.35">
      <c r="A34" s="11" t="s">
        <v>81</v>
      </c>
      <c r="B34" s="11"/>
      <c r="C34" s="11"/>
      <c r="D34" s="11" t="s">
        <v>24</v>
      </c>
      <c r="F34" s="1" t="s">
        <v>82</v>
      </c>
      <c r="G34" s="92"/>
      <c r="H34" s="93"/>
      <c r="I34" s="2">
        <f t="shared" si="2"/>
        <v>0</v>
      </c>
    </row>
    <row r="35" spans="1:9" x14ac:dyDescent="0.35">
      <c r="A35" s="3" t="s">
        <v>83</v>
      </c>
      <c r="B35" s="82"/>
      <c r="C35" s="83"/>
      <c r="D35" s="4">
        <f>D9+D15+D18+D21+D32+I14+I36</f>
        <v>0</v>
      </c>
      <c r="F35" s="1" t="s">
        <v>84</v>
      </c>
      <c r="G35" s="92"/>
      <c r="H35" s="93"/>
      <c r="I35" s="2">
        <f t="shared" si="2"/>
        <v>0</v>
      </c>
    </row>
    <row r="36" spans="1:9" x14ac:dyDescent="0.35">
      <c r="F36" s="8" t="s">
        <v>38</v>
      </c>
      <c r="G36" s="82"/>
      <c r="H36" s="82"/>
      <c r="I36" s="4">
        <f>SUM(I16:I35)</f>
        <v>0</v>
      </c>
    </row>
    <row r="37" spans="1:9" x14ac:dyDescent="0.35">
      <c r="A37" s="3" t="s">
        <v>85</v>
      </c>
      <c r="B37" s="82"/>
      <c r="C37" s="83"/>
      <c r="D37" s="4">
        <f>D35*12</f>
        <v>0</v>
      </c>
    </row>
    <row r="39" spans="1:9" x14ac:dyDescent="0.35">
      <c r="A39" t="s">
        <v>86</v>
      </c>
    </row>
    <row r="1048576" spans="8:8" x14ac:dyDescent="0.35">
      <c r="H1048576" s="2"/>
    </row>
  </sheetData>
  <sheetProtection algorithmName="SHA-512" hashValue="p7D2AI4mApuRnw+TayJeT91zdRYh2Yx8m+aERKfXGhHet2zeY3bt6cEedAtN+W7T4bdgldUnQ5BmEXy58SNwgQ==" saltValue="Zw5ufPOchcy1snvfWSA8EQ==" spinCount="100000" sheet="1" objects="1" scenarios="1"/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8576"/>
  <sheetViews>
    <sheetView topLeftCell="A7" workbookViewId="0">
      <selection activeCell="F40" sqref="F40"/>
    </sheetView>
  </sheetViews>
  <sheetFormatPr defaultColWidth="8.81640625" defaultRowHeight="14.5" x14ac:dyDescent="0.35"/>
  <cols>
    <col min="1" max="1" width="53.453125" bestFit="1" customWidth="1"/>
    <col min="2" max="2" width="6.7265625" bestFit="1" customWidth="1"/>
    <col min="3" max="3" width="10.81640625" bestFit="1" customWidth="1"/>
    <col min="4" max="4" width="14.26953125" customWidth="1"/>
    <col min="6" max="6" width="35.453125" bestFit="1" customWidth="1"/>
    <col min="8" max="8" width="10.453125" bestFit="1" customWidth="1"/>
    <col min="9" max="9" width="15" customWidth="1"/>
  </cols>
  <sheetData>
    <row r="1" spans="1:9" ht="58" customHeight="1" x14ac:dyDescent="0.35">
      <c r="B1" s="113"/>
      <c r="C1" s="114"/>
      <c r="D1" s="114"/>
      <c r="E1" s="114"/>
      <c r="F1" s="114"/>
    </row>
    <row r="2" spans="1:9" x14ac:dyDescent="0.35">
      <c r="A2" s="11" t="s">
        <v>22</v>
      </c>
      <c r="B2" s="11" t="s">
        <v>0</v>
      </c>
      <c r="C2" s="11" t="s">
        <v>23</v>
      </c>
      <c r="D2" s="11" t="s">
        <v>24</v>
      </c>
      <c r="F2" s="11" t="s">
        <v>25</v>
      </c>
      <c r="G2" s="11" t="s">
        <v>0</v>
      </c>
      <c r="H2" s="11" t="s">
        <v>23</v>
      </c>
      <c r="I2" s="11" t="s">
        <v>24</v>
      </c>
    </row>
    <row r="3" spans="1:9" x14ac:dyDescent="0.35">
      <c r="A3" s="1" t="s">
        <v>26</v>
      </c>
      <c r="B3" s="92"/>
      <c r="C3" s="93"/>
      <c r="D3" s="2">
        <f>B3*C3</f>
        <v>0</v>
      </c>
      <c r="F3" s="1" t="s">
        <v>27</v>
      </c>
      <c r="G3" s="95"/>
      <c r="H3" s="93"/>
      <c r="I3" s="2">
        <f t="shared" ref="I3:I13" si="0">G3*H3</f>
        <v>0</v>
      </c>
    </row>
    <row r="4" spans="1:9" x14ac:dyDescent="0.35">
      <c r="A4" s="1" t="s">
        <v>28</v>
      </c>
      <c r="B4" s="92"/>
      <c r="C4" s="93"/>
      <c r="D4" s="2">
        <f>B4*C4</f>
        <v>0</v>
      </c>
      <c r="F4" s="1" t="s">
        <v>29</v>
      </c>
      <c r="G4" s="95"/>
      <c r="H4" s="93"/>
      <c r="I4" s="2">
        <f t="shared" si="0"/>
        <v>0</v>
      </c>
    </row>
    <row r="5" spans="1:9" x14ac:dyDescent="0.35">
      <c r="A5" s="1" t="s">
        <v>30</v>
      </c>
      <c r="B5" s="92"/>
      <c r="C5" s="93"/>
      <c r="D5" s="2">
        <f t="shared" ref="D5:D20" si="1">B5*C5</f>
        <v>0</v>
      </c>
      <c r="F5" s="1" t="s">
        <v>31</v>
      </c>
      <c r="G5" s="95"/>
      <c r="H5" s="93"/>
      <c r="I5" s="2">
        <f t="shared" si="0"/>
        <v>0</v>
      </c>
    </row>
    <row r="6" spans="1:9" x14ac:dyDescent="0.35">
      <c r="A6" s="1" t="s">
        <v>32</v>
      </c>
      <c r="B6" s="92"/>
      <c r="C6" s="93"/>
      <c r="D6" s="2">
        <f t="shared" si="1"/>
        <v>0</v>
      </c>
      <c r="F6" s="1" t="s">
        <v>33</v>
      </c>
      <c r="G6" s="95"/>
      <c r="H6" s="93"/>
      <c r="I6" s="2">
        <f t="shared" si="0"/>
        <v>0</v>
      </c>
    </row>
    <row r="7" spans="1:9" x14ac:dyDescent="0.35">
      <c r="A7" s="1" t="s">
        <v>34</v>
      </c>
      <c r="B7" s="92"/>
      <c r="C7" s="93"/>
      <c r="D7" s="2">
        <f t="shared" si="1"/>
        <v>0</v>
      </c>
      <c r="F7" s="1" t="s">
        <v>35</v>
      </c>
      <c r="G7" s="95"/>
      <c r="H7" s="93"/>
      <c r="I7" s="2">
        <f t="shared" si="0"/>
        <v>0</v>
      </c>
    </row>
    <row r="8" spans="1:9" x14ac:dyDescent="0.35">
      <c r="A8" s="1" t="s">
        <v>36</v>
      </c>
      <c r="B8" s="92"/>
      <c r="C8" s="93"/>
      <c r="D8" s="2">
        <f t="shared" si="1"/>
        <v>0</v>
      </c>
      <c r="F8" s="1" t="s">
        <v>37</v>
      </c>
      <c r="G8" s="94"/>
      <c r="H8" s="93"/>
      <c r="I8" s="2">
        <f t="shared" si="0"/>
        <v>0</v>
      </c>
    </row>
    <row r="9" spans="1:9" x14ac:dyDescent="0.35">
      <c r="A9" s="8" t="s">
        <v>38</v>
      </c>
      <c r="B9" s="82"/>
      <c r="C9" s="81"/>
      <c r="D9" s="4">
        <f>SUM(D3:D8)</f>
        <v>0</v>
      </c>
      <c r="F9" s="1" t="s">
        <v>39</v>
      </c>
      <c r="G9" s="94"/>
      <c r="H9" s="93"/>
      <c r="I9" s="2">
        <f t="shared" si="0"/>
        <v>0</v>
      </c>
    </row>
    <row r="10" spans="1:9" x14ac:dyDescent="0.35">
      <c r="A10" s="11" t="s">
        <v>40</v>
      </c>
      <c r="B10" s="11" t="s">
        <v>0</v>
      </c>
      <c r="C10" s="11" t="s">
        <v>23</v>
      </c>
      <c r="D10" s="11" t="s">
        <v>24</v>
      </c>
      <c r="F10" s="1" t="s">
        <v>41</v>
      </c>
      <c r="G10" s="92"/>
      <c r="H10" s="93"/>
      <c r="I10" s="2">
        <f t="shared" si="0"/>
        <v>0</v>
      </c>
    </row>
    <row r="11" spans="1:9" x14ac:dyDescent="0.35">
      <c r="A11" s="1" t="s">
        <v>42</v>
      </c>
      <c r="B11" s="92"/>
      <c r="C11" s="93"/>
      <c r="D11" s="2">
        <f t="shared" si="1"/>
        <v>0</v>
      </c>
      <c r="F11" s="1" t="s">
        <v>43</v>
      </c>
      <c r="G11" s="92"/>
      <c r="H11" s="93"/>
      <c r="I11" s="2">
        <f t="shared" si="0"/>
        <v>0</v>
      </c>
    </row>
    <row r="12" spans="1:9" x14ac:dyDescent="0.35">
      <c r="A12" s="1" t="s">
        <v>44</v>
      </c>
      <c r="B12" s="92"/>
      <c r="C12" s="93"/>
      <c r="D12" s="2">
        <f t="shared" si="1"/>
        <v>0</v>
      </c>
      <c r="F12" s="1" t="s">
        <v>45</v>
      </c>
      <c r="G12" s="92"/>
      <c r="H12" s="93"/>
      <c r="I12" s="2">
        <f t="shared" si="0"/>
        <v>0</v>
      </c>
    </row>
    <row r="13" spans="1:9" x14ac:dyDescent="0.35">
      <c r="A13" s="1" t="s">
        <v>46</v>
      </c>
      <c r="B13" s="92"/>
      <c r="C13" s="93"/>
      <c r="D13" s="2">
        <f t="shared" si="1"/>
        <v>0</v>
      </c>
      <c r="F13" s="1" t="s">
        <v>47</v>
      </c>
      <c r="G13" s="92"/>
      <c r="H13" s="93"/>
      <c r="I13" s="2">
        <f t="shared" si="0"/>
        <v>0</v>
      </c>
    </row>
    <row r="14" spans="1:9" x14ac:dyDescent="0.35">
      <c r="A14" s="1" t="s">
        <v>48</v>
      </c>
      <c r="B14" s="92"/>
      <c r="C14" s="93"/>
      <c r="D14" s="2">
        <f t="shared" si="1"/>
        <v>0</v>
      </c>
      <c r="F14" s="3" t="s">
        <v>38</v>
      </c>
      <c r="G14" s="82"/>
      <c r="H14" s="82"/>
      <c r="I14" s="4">
        <f>SUM(I3:I13)</f>
        <v>0</v>
      </c>
    </row>
    <row r="15" spans="1:9" x14ac:dyDescent="0.35">
      <c r="A15" s="8" t="s">
        <v>38</v>
      </c>
      <c r="B15" s="82"/>
      <c r="C15" s="81"/>
      <c r="D15" s="4">
        <f>SUM(D11:D14)</f>
        <v>0</v>
      </c>
      <c r="F15" s="11" t="s">
        <v>49</v>
      </c>
      <c r="G15" s="11" t="s">
        <v>0</v>
      </c>
      <c r="H15" s="11" t="s">
        <v>23</v>
      </c>
      <c r="I15" s="11" t="s">
        <v>24</v>
      </c>
    </row>
    <row r="16" spans="1:9" x14ac:dyDescent="0.35">
      <c r="A16" s="11" t="s">
        <v>50</v>
      </c>
      <c r="B16" s="11" t="s">
        <v>0</v>
      </c>
      <c r="C16" s="11" t="s">
        <v>23</v>
      </c>
      <c r="D16" s="11" t="s">
        <v>24</v>
      </c>
      <c r="F16" s="1" t="s">
        <v>51</v>
      </c>
      <c r="G16" s="92"/>
      <c r="H16" s="93"/>
      <c r="I16" s="2">
        <f t="shared" ref="I16:I35" si="2">G16*H16</f>
        <v>0</v>
      </c>
    </row>
    <row r="17" spans="1:9" x14ac:dyDescent="0.35">
      <c r="A17" s="1" t="s">
        <v>52</v>
      </c>
      <c r="B17" s="92"/>
      <c r="C17" s="93"/>
      <c r="D17" s="2">
        <f t="shared" si="1"/>
        <v>0</v>
      </c>
      <c r="F17" s="1" t="s">
        <v>53</v>
      </c>
      <c r="G17" s="92"/>
      <c r="H17" s="93"/>
      <c r="I17" s="2">
        <f t="shared" si="2"/>
        <v>0</v>
      </c>
    </row>
    <row r="18" spans="1:9" x14ac:dyDescent="0.35">
      <c r="A18" s="3" t="s">
        <v>38</v>
      </c>
      <c r="B18" s="82"/>
      <c r="C18" s="81">
        <v>100</v>
      </c>
      <c r="D18" s="4">
        <f>SUM(D17)</f>
        <v>0</v>
      </c>
      <c r="F18" s="1" t="s">
        <v>54</v>
      </c>
      <c r="G18" s="92"/>
      <c r="H18" s="93"/>
      <c r="I18" s="2">
        <f t="shared" si="2"/>
        <v>0</v>
      </c>
    </row>
    <row r="19" spans="1:9" x14ac:dyDescent="0.35">
      <c r="A19" s="11" t="s">
        <v>55</v>
      </c>
      <c r="B19" s="11" t="s">
        <v>0</v>
      </c>
      <c r="C19" s="11" t="s">
        <v>23</v>
      </c>
      <c r="D19" s="11" t="s">
        <v>24</v>
      </c>
      <c r="F19" s="1" t="s">
        <v>56</v>
      </c>
      <c r="G19" s="92"/>
      <c r="H19" s="93"/>
      <c r="I19" s="2">
        <f t="shared" si="2"/>
        <v>0</v>
      </c>
    </row>
    <row r="20" spans="1:9" x14ac:dyDescent="0.35">
      <c r="A20" s="92" t="s">
        <v>57</v>
      </c>
      <c r="B20" s="92"/>
      <c r="C20" s="93"/>
      <c r="D20" s="2">
        <f t="shared" si="1"/>
        <v>0</v>
      </c>
      <c r="F20" s="1" t="s">
        <v>58</v>
      </c>
      <c r="G20" s="92"/>
      <c r="H20" s="93"/>
      <c r="I20" s="2">
        <f t="shared" si="2"/>
        <v>0</v>
      </c>
    </row>
    <row r="21" spans="1:9" x14ac:dyDescent="0.35">
      <c r="A21" s="8" t="s">
        <v>38</v>
      </c>
      <c r="B21" s="82"/>
      <c r="C21" s="81">
        <v>100</v>
      </c>
      <c r="D21" s="7">
        <f>SUM(D20)</f>
        <v>0</v>
      </c>
      <c r="F21" s="1" t="s">
        <v>59</v>
      </c>
      <c r="G21" s="92"/>
      <c r="H21" s="93"/>
      <c r="I21" s="2">
        <f t="shared" si="2"/>
        <v>0</v>
      </c>
    </row>
    <row r="22" spans="1:9" x14ac:dyDescent="0.35">
      <c r="F22" s="1" t="s">
        <v>60</v>
      </c>
      <c r="G22" s="92"/>
      <c r="H22" s="93"/>
      <c r="I22" s="2">
        <f t="shared" si="2"/>
        <v>0</v>
      </c>
    </row>
    <row r="23" spans="1:9" x14ac:dyDescent="0.35">
      <c r="A23" s="11" t="s">
        <v>61</v>
      </c>
      <c r="B23" s="11" t="s">
        <v>0</v>
      </c>
      <c r="C23" s="11" t="s">
        <v>62</v>
      </c>
      <c r="D23" s="11" t="s">
        <v>24</v>
      </c>
      <c r="F23" s="1" t="s">
        <v>63</v>
      </c>
      <c r="G23" s="92"/>
      <c r="H23" s="93"/>
      <c r="I23" s="2">
        <f t="shared" si="2"/>
        <v>0</v>
      </c>
    </row>
    <row r="24" spans="1:9" x14ac:dyDescent="0.35">
      <c r="A24" s="1" t="s">
        <v>64</v>
      </c>
      <c r="B24" s="92"/>
      <c r="C24" s="93"/>
      <c r="D24" s="2">
        <f t="shared" ref="D24:D30" si="3">B24*C24</f>
        <v>0</v>
      </c>
      <c r="F24" s="1" t="s">
        <v>65</v>
      </c>
      <c r="G24" s="92"/>
      <c r="H24" s="93"/>
      <c r="I24" s="2">
        <f t="shared" si="2"/>
        <v>0</v>
      </c>
    </row>
    <row r="25" spans="1:9" x14ac:dyDescent="0.35">
      <c r="A25" s="1" t="s">
        <v>66</v>
      </c>
      <c r="B25" s="92"/>
      <c r="C25" s="93"/>
      <c r="D25" s="2">
        <f t="shared" si="3"/>
        <v>0</v>
      </c>
      <c r="F25" s="1" t="s">
        <v>67</v>
      </c>
      <c r="G25" s="92"/>
      <c r="H25" s="93"/>
      <c r="I25" s="2">
        <f t="shared" si="2"/>
        <v>0</v>
      </c>
    </row>
    <row r="26" spans="1:9" x14ac:dyDescent="0.35">
      <c r="A26" s="1" t="s">
        <v>68</v>
      </c>
      <c r="B26" s="92"/>
      <c r="C26" s="93"/>
      <c r="D26" s="2">
        <f t="shared" si="3"/>
        <v>0</v>
      </c>
      <c r="F26" s="1" t="s">
        <v>69</v>
      </c>
      <c r="G26" s="92"/>
      <c r="H26" s="93"/>
      <c r="I26" s="2">
        <f t="shared" si="2"/>
        <v>0</v>
      </c>
    </row>
    <row r="27" spans="1:9" x14ac:dyDescent="0.35">
      <c r="A27" s="1" t="s">
        <v>70</v>
      </c>
      <c r="B27" s="92"/>
      <c r="C27" s="93"/>
      <c r="D27" s="2">
        <f t="shared" si="3"/>
        <v>0</v>
      </c>
      <c r="F27" s="1" t="s">
        <v>71</v>
      </c>
      <c r="G27" s="92"/>
      <c r="H27" s="93"/>
      <c r="I27" s="2">
        <f t="shared" si="2"/>
        <v>0</v>
      </c>
    </row>
    <row r="28" spans="1:9" x14ac:dyDescent="0.35">
      <c r="A28" s="6" t="s">
        <v>72</v>
      </c>
      <c r="B28" s="94"/>
      <c r="C28" s="93"/>
      <c r="D28" s="2">
        <f t="shared" si="3"/>
        <v>0</v>
      </c>
      <c r="F28" s="1" t="s">
        <v>73</v>
      </c>
      <c r="G28" s="92"/>
      <c r="H28" s="93"/>
      <c r="I28" s="2">
        <f t="shared" si="2"/>
        <v>0</v>
      </c>
    </row>
    <row r="29" spans="1:9" x14ac:dyDescent="0.35">
      <c r="A29" s="106" t="s">
        <v>74</v>
      </c>
      <c r="B29" s="107"/>
      <c r="C29" s="108"/>
      <c r="D29" s="109">
        <f>B29*C29</f>
        <v>0</v>
      </c>
      <c r="F29" s="1" t="s">
        <v>75</v>
      </c>
      <c r="G29" s="92"/>
      <c r="H29" s="93"/>
      <c r="I29" s="2">
        <f t="shared" si="2"/>
        <v>0</v>
      </c>
    </row>
    <row r="30" spans="1:9" ht="29" x14ac:dyDescent="0.35">
      <c r="A30" s="110" t="s">
        <v>76</v>
      </c>
      <c r="B30" s="111"/>
      <c r="C30" s="108"/>
      <c r="D30" s="109">
        <f t="shared" si="3"/>
        <v>0</v>
      </c>
      <c r="F30" s="1" t="s">
        <v>77</v>
      </c>
      <c r="G30" s="92"/>
      <c r="H30" s="93"/>
      <c r="I30" s="2">
        <f t="shared" si="2"/>
        <v>0</v>
      </c>
    </row>
    <row r="31" spans="1:9" x14ac:dyDescent="0.35">
      <c r="A31" s="112" t="s">
        <v>78</v>
      </c>
      <c r="B31" s="111"/>
      <c r="C31" s="108"/>
      <c r="D31" s="109"/>
      <c r="F31" s="1" t="s">
        <v>79</v>
      </c>
      <c r="G31" s="92"/>
      <c r="H31" s="93"/>
      <c r="I31" s="2">
        <f t="shared" si="2"/>
        <v>0</v>
      </c>
    </row>
    <row r="32" spans="1:9" x14ac:dyDescent="0.35">
      <c r="A32" s="8" t="s">
        <v>38</v>
      </c>
      <c r="B32" s="82"/>
      <c r="C32" s="81">
        <v>100</v>
      </c>
      <c r="D32" s="4">
        <f>SUM(D24:D28)</f>
        <v>0</v>
      </c>
      <c r="F32" s="1" t="s">
        <v>80</v>
      </c>
      <c r="G32" s="92"/>
      <c r="H32" s="93"/>
      <c r="I32" s="2">
        <f t="shared" si="2"/>
        <v>0</v>
      </c>
    </row>
    <row r="33" spans="1:9" x14ac:dyDescent="0.35">
      <c r="F33" s="1" t="s">
        <v>56</v>
      </c>
      <c r="G33" s="92"/>
      <c r="H33" s="93"/>
      <c r="I33" s="2">
        <f t="shared" si="2"/>
        <v>0</v>
      </c>
    </row>
    <row r="34" spans="1:9" x14ac:dyDescent="0.35">
      <c r="A34" s="11" t="s">
        <v>81</v>
      </c>
      <c r="B34" s="11"/>
      <c r="C34" s="11"/>
      <c r="D34" s="11" t="s">
        <v>24</v>
      </c>
      <c r="F34" s="1" t="s">
        <v>82</v>
      </c>
      <c r="G34" s="92"/>
      <c r="H34" s="93"/>
      <c r="I34" s="2">
        <f t="shared" si="2"/>
        <v>0</v>
      </c>
    </row>
    <row r="35" spans="1:9" x14ac:dyDescent="0.35">
      <c r="A35" s="3" t="s">
        <v>87</v>
      </c>
      <c r="B35" s="82"/>
      <c r="C35" s="83"/>
      <c r="D35" s="4">
        <f>D9+D15+D18+D21+D32+I14+I36</f>
        <v>0</v>
      </c>
      <c r="F35" s="1" t="s">
        <v>84</v>
      </c>
      <c r="G35" s="92"/>
      <c r="H35" s="93"/>
      <c r="I35" s="2">
        <f t="shared" si="2"/>
        <v>0</v>
      </c>
    </row>
    <row r="36" spans="1:9" x14ac:dyDescent="0.35">
      <c r="F36" s="8" t="s">
        <v>38</v>
      </c>
      <c r="G36" s="82"/>
      <c r="H36" s="82"/>
      <c r="I36" s="4">
        <f>SUM(I16:I35)</f>
        <v>0</v>
      </c>
    </row>
    <row r="37" spans="1:9" x14ac:dyDescent="0.35">
      <c r="A37" s="3" t="s">
        <v>88</v>
      </c>
      <c r="B37" s="82"/>
      <c r="C37" s="83"/>
      <c r="D37" s="4">
        <f>D35*12</f>
        <v>0</v>
      </c>
    </row>
    <row r="40" spans="1:9" x14ac:dyDescent="0.35">
      <c r="A40" t="s">
        <v>86</v>
      </c>
    </row>
    <row r="1048576" spans="8:8" x14ac:dyDescent="0.35">
      <c r="H1048576" s="2"/>
    </row>
  </sheetData>
  <sheetProtection algorithmName="SHA-512" hashValue="sZ/4affXzvSlcSkAEk97FA8u9psDUT2HX3YR4DRY89T7LEIqAyB19oDE+mdA9DHpVgrNDorHvQZBvtsc9DCkEA==" saltValue="d5CwUDtPL68v0SI+/Lkphw==" spinCount="100000" sheet="1" objects="1" scenarios="1"/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C1" workbookViewId="0">
      <selection activeCell="E3" sqref="E3"/>
    </sheetView>
  </sheetViews>
  <sheetFormatPr defaultColWidth="8.81640625" defaultRowHeight="14.5" x14ac:dyDescent="0.35"/>
  <cols>
    <col min="1" max="1" width="51.7265625" customWidth="1"/>
    <col min="2" max="2" width="66.81640625" customWidth="1"/>
    <col min="4" max="4" width="42.81640625" customWidth="1"/>
    <col min="5" max="5" width="141.7265625" customWidth="1"/>
  </cols>
  <sheetData>
    <row r="1" spans="1:5" ht="53.15" customHeight="1" x14ac:dyDescent="0.35"/>
    <row r="2" spans="1:5" x14ac:dyDescent="0.35">
      <c r="A2" s="11" t="s">
        <v>22</v>
      </c>
      <c r="B2" s="11" t="s">
        <v>89</v>
      </c>
      <c r="D2" s="11" t="s">
        <v>25</v>
      </c>
      <c r="E2" s="11" t="s">
        <v>89</v>
      </c>
    </row>
    <row r="3" spans="1:5" x14ac:dyDescent="0.35">
      <c r="A3" s="1" t="s">
        <v>26</v>
      </c>
      <c r="B3" s="92"/>
      <c r="D3" s="1" t="s">
        <v>27</v>
      </c>
      <c r="E3" s="95"/>
    </row>
    <row r="4" spans="1:5" x14ac:dyDescent="0.35">
      <c r="A4" s="1" t="s">
        <v>28</v>
      </c>
      <c r="B4" s="92"/>
      <c r="D4" s="1" t="s">
        <v>29</v>
      </c>
      <c r="E4" s="95"/>
    </row>
    <row r="5" spans="1:5" x14ac:dyDescent="0.35">
      <c r="A5" s="1" t="s">
        <v>30</v>
      </c>
      <c r="B5" s="92"/>
      <c r="D5" s="1" t="s">
        <v>31</v>
      </c>
      <c r="E5" s="95"/>
    </row>
    <row r="6" spans="1:5" x14ac:dyDescent="0.35">
      <c r="A6" s="1" t="s">
        <v>32</v>
      </c>
      <c r="B6" s="92"/>
      <c r="D6" s="1" t="s">
        <v>33</v>
      </c>
      <c r="E6" s="95"/>
    </row>
    <row r="7" spans="1:5" x14ac:dyDescent="0.35">
      <c r="A7" s="1" t="s">
        <v>34</v>
      </c>
      <c r="B7" s="92"/>
      <c r="D7" s="1" t="s">
        <v>35</v>
      </c>
      <c r="E7" s="95"/>
    </row>
    <row r="8" spans="1:5" x14ac:dyDescent="0.35">
      <c r="A8" s="1" t="s">
        <v>36</v>
      </c>
      <c r="B8" s="92"/>
      <c r="D8" s="1" t="s">
        <v>37</v>
      </c>
      <c r="E8" s="94"/>
    </row>
    <row r="9" spans="1:5" x14ac:dyDescent="0.35">
      <c r="A9" s="8"/>
      <c r="B9" s="3"/>
      <c r="D9" s="1" t="s">
        <v>39</v>
      </c>
      <c r="E9" s="94"/>
    </row>
    <row r="10" spans="1:5" x14ac:dyDescent="0.35">
      <c r="A10" s="11" t="s">
        <v>40</v>
      </c>
      <c r="B10" s="11" t="s">
        <v>89</v>
      </c>
      <c r="D10" s="1" t="s">
        <v>41</v>
      </c>
      <c r="E10" s="94"/>
    </row>
    <row r="11" spans="1:5" x14ac:dyDescent="0.35">
      <c r="A11" s="1" t="s">
        <v>42</v>
      </c>
      <c r="B11" s="92"/>
      <c r="D11" s="1" t="s">
        <v>43</v>
      </c>
      <c r="E11" s="94"/>
    </row>
    <row r="12" spans="1:5" x14ac:dyDescent="0.35">
      <c r="A12" s="1" t="s">
        <v>44</v>
      </c>
      <c r="B12" s="92"/>
      <c r="D12" s="1" t="s">
        <v>45</v>
      </c>
      <c r="E12" s="94"/>
    </row>
    <row r="13" spans="1:5" x14ac:dyDescent="0.35">
      <c r="A13" s="1" t="s">
        <v>46</v>
      </c>
      <c r="B13" s="92"/>
      <c r="D13" s="1" t="s">
        <v>47</v>
      </c>
      <c r="E13" s="94"/>
    </row>
    <row r="14" spans="1:5" x14ac:dyDescent="0.35">
      <c r="A14" s="1" t="s">
        <v>48</v>
      </c>
      <c r="B14" s="92"/>
      <c r="D14" s="3"/>
      <c r="E14" s="3"/>
    </row>
    <row r="15" spans="1:5" x14ac:dyDescent="0.35">
      <c r="A15" s="8"/>
      <c r="B15" s="3"/>
      <c r="D15" s="11" t="s">
        <v>49</v>
      </c>
      <c r="E15" s="11" t="s">
        <v>89</v>
      </c>
    </row>
    <row r="16" spans="1:5" x14ac:dyDescent="0.35">
      <c r="A16" s="11" t="s">
        <v>50</v>
      </c>
      <c r="B16" s="11" t="s">
        <v>89</v>
      </c>
      <c r="D16" s="1" t="s">
        <v>51</v>
      </c>
      <c r="E16" s="94"/>
    </row>
    <row r="17" spans="1:5" x14ac:dyDescent="0.35">
      <c r="A17" s="1" t="s">
        <v>52</v>
      </c>
      <c r="B17" s="92"/>
      <c r="D17" s="1" t="s">
        <v>53</v>
      </c>
      <c r="E17" s="94"/>
    </row>
    <row r="18" spans="1:5" x14ac:dyDescent="0.35">
      <c r="A18" s="8"/>
      <c r="B18" s="3"/>
      <c r="D18" s="1" t="s">
        <v>54</v>
      </c>
      <c r="E18" s="94"/>
    </row>
    <row r="19" spans="1:5" x14ac:dyDescent="0.35">
      <c r="A19" s="11" t="s">
        <v>55</v>
      </c>
      <c r="B19" s="11" t="s">
        <v>89</v>
      </c>
      <c r="D19" s="1" t="s">
        <v>56</v>
      </c>
      <c r="E19" s="94"/>
    </row>
    <row r="20" spans="1:5" x14ac:dyDescent="0.35">
      <c r="A20" s="1" t="s">
        <v>57</v>
      </c>
      <c r="B20" s="92"/>
      <c r="D20" s="1" t="s">
        <v>58</v>
      </c>
      <c r="E20" s="94"/>
    </row>
    <row r="21" spans="1:5" x14ac:dyDescent="0.35">
      <c r="A21" s="8"/>
      <c r="B21" s="3"/>
      <c r="D21" s="1" t="s">
        <v>59</v>
      </c>
      <c r="E21" s="94"/>
    </row>
    <row r="22" spans="1:5" x14ac:dyDescent="0.35">
      <c r="A22" s="11" t="s">
        <v>61</v>
      </c>
      <c r="B22" s="11" t="s">
        <v>89</v>
      </c>
      <c r="D22" s="1" t="s">
        <v>60</v>
      </c>
      <c r="E22" s="94"/>
    </row>
    <row r="23" spans="1:5" x14ac:dyDescent="0.35">
      <c r="A23" s="1" t="s">
        <v>64</v>
      </c>
      <c r="B23" s="92"/>
      <c r="D23" s="1" t="s">
        <v>63</v>
      </c>
      <c r="E23" s="94"/>
    </row>
    <row r="24" spans="1:5" x14ac:dyDescent="0.35">
      <c r="A24" s="1" t="s">
        <v>66</v>
      </c>
      <c r="B24" s="92"/>
      <c r="D24" s="1" t="s">
        <v>65</v>
      </c>
      <c r="E24" s="94"/>
    </row>
    <row r="25" spans="1:5" x14ac:dyDescent="0.35">
      <c r="A25" s="1" t="s">
        <v>68</v>
      </c>
      <c r="B25" s="92"/>
      <c r="D25" s="1" t="s">
        <v>67</v>
      </c>
      <c r="E25" s="94"/>
    </row>
    <row r="26" spans="1:5" x14ac:dyDescent="0.35">
      <c r="A26" s="1" t="s">
        <v>90</v>
      </c>
      <c r="B26" s="92"/>
      <c r="D26" s="1" t="s">
        <v>69</v>
      </c>
      <c r="E26" s="94"/>
    </row>
    <row r="27" spans="1:5" x14ac:dyDescent="0.35">
      <c r="A27" s="1" t="s">
        <v>70</v>
      </c>
      <c r="B27" s="92"/>
      <c r="D27" s="1" t="s">
        <v>71</v>
      </c>
      <c r="E27" s="94"/>
    </row>
    <row r="28" spans="1:5" x14ac:dyDescent="0.35">
      <c r="A28" s="6" t="s">
        <v>91</v>
      </c>
      <c r="B28" s="96"/>
      <c r="D28" s="1" t="s">
        <v>73</v>
      </c>
      <c r="E28" s="94"/>
    </row>
    <row r="29" spans="1:5" x14ac:dyDescent="0.35">
      <c r="A29" s="6" t="s">
        <v>72</v>
      </c>
      <c r="B29" s="96"/>
      <c r="D29" s="1" t="s">
        <v>75</v>
      </c>
      <c r="E29" s="94"/>
    </row>
    <row r="30" spans="1:5" x14ac:dyDescent="0.35">
      <c r="A30" s="8"/>
      <c r="B30" s="3"/>
      <c r="D30" s="1" t="s">
        <v>77</v>
      </c>
      <c r="E30" s="94"/>
    </row>
    <row r="31" spans="1:5" x14ac:dyDescent="0.35">
      <c r="A31" s="11" t="s">
        <v>81</v>
      </c>
      <c r="B31" s="11" t="s">
        <v>89</v>
      </c>
      <c r="D31" s="1" t="s">
        <v>79</v>
      </c>
      <c r="E31" s="94"/>
    </row>
    <row r="32" spans="1:5" x14ac:dyDescent="0.35">
      <c r="A32" s="5"/>
      <c r="B32" s="5"/>
      <c r="D32" s="1" t="s">
        <v>80</v>
      </c>
      <c r="E32" s="94"/>
    </row>
    <row r="33" spans="1:5" x14ac:dyDescent="0.35">
      <c r="A33" s="1" t="s">
        <v>92</v>
      </c>
      <c r="B33" s="92"/>
      <c r="D33" s="1" t="s">
        <v>56</v>
      </c>
      <c r="E33" s="94"/>
    </row>
    <row r="34" spans="1:5" x14ac:dyDescent="0.35">
      <c r="D34" s="1" t="s">
        <v>93</v>
      </c>
      <c r="E34" s="94"/>
    </row>
    <row r="35" spans="1:5" x14ac:dyDescent="0.35">
      <c r="D35" s="1" t="s">
        <v>82</v>
      </c>
      <c r="E35" s="94"/>
    </row>
    <row r="36" spans="1:5" x14ac:dyDescent="0.35">
      <c r="D36" s="1" t="s">
        <v>84</v>
      </c>
      <c r="E36" s="94"/>
    </row>
    <row r="37" spans="1:5" x14ac:dyDescent="0.35">
      <c r="D37" s="8"/>
      <c r="E37" s="3"/>
    </row>
  </sheetData>
  <sheetProtection algorithmName="SHA-512" hashValue="kS6tBe8Bb4svY5Pk7r19ZloSQ/L4bW2XjxSeOD67NPGqXXj6pcpKS9xkpTk9xvhajr1qRu5I8MqqPqDFMohqnw==" saltValue="UrKrIWfqdtAcX0WirCxDK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C36" sqref="C36"/>
    </sheetView>
  </sheetViews>
  <sheetFormatPr defaultRowHeight="14.5" outlineLevelRow="1" x14ac:dyDescent="0.35"/>
  <cols>
    <col min="1" max="1" width="18.453125" bestFit="1" customWidth="1"/>
    <col min="2" max="2" width="36.453125" customWidth="1"/>
    <col min="3" max="3" width="117.453125" customWidth="1"/>
  </cols>
  <sheetData>
    <row r="1" spans="1:3" ht="21" x14ac:dyDescent="0.5">
      <c r="A1" s="118" t="s">
        <v>94</v>
      </c>
      <c r="B1" s="118"/>
      <c r="C1" s="118"/>
    </row>
    <row r="2" spans="1:3" ht="18.5" x14ac:dyDescent="0.35">
      <c r="A2" s="97" t="s">
        <v>0</v>
      </c>
      <c r="B2" s="98" t="s">
        <v>1</v>
      </c>
      <c r="C2" s="99" t="s">
        <v>2</v>
      </c>
    </row>
    <row r="3" spans="1:3" s="33" customFormat="1" outlineLevel="1" x14ac:dyDescent="0.35">
      <c r="A3" s="115" t="s">
        <v>95</v>
      </c>
      <c r="B3" s="116"/>
      <c r="C3" s="117"/>
    </row>
    <row r="4" spans="1:3" x14ac:dyDescent="0.35">
      <c r="A4" s="101"/>
      <c r="B4" s="101"/>
      <c r="C4" s="102"/>
    </row>
    <row r="5" spans="1:3" x14ac:dyDescent="0.35">
      <c r="A5" s="101"/>
      <c r="B5" s="101"/>
      <c r="C5" s="102"/>
    </row>
    <row r="6" spans="1:3" x14ac:dyDescent="0.35">
      <c r="A6" s="101"/>
      <c r="B6" s="101"/>
      <c r="C6" s="102"/>
    </row>
    <row r="7" spans="1:3" x14ac:dyDescent="0.35">
      <c r="A7" s="101"/>
      <c r="B7" s="101"/>
      <c r="C7" s="102"/>
    </row>
    <row r="8" spans="1:3" x14ac:dyDescent="0.35">
      <c r="A8" s="101"/>
      <c r="B8" s="101"/>
      <c r="C8" s="102"/>
    </row>
    <row r="9" spans="1:3" x14ac:dyDescent="0.35">
      <c r="A9" s="101"/>
      <c r="B9" s="101"/>
      <c r="C9" s="102"/>
    </row>
    <row r="10" spans="1:3" x14ac:dyDescent="0.35">
      <c r="A10" s="101"/>
      <c r="B10" s="101"/>
      <c r="C10" s="102"/>
    </row>
    <row r="11" spans="1:3" ht="18.5" x14ac:dyDescent="0.35">
      <c r="A11" s="97" t="s">
        <v>0</v>
      </c>
      <c r="B11" s="98" t="s">
        <v>1</v>
      </c>
      <c r="C11" s="99" t="s">
        <v>2</v>
      </c>
    </row>
    <row r="12" spans="1:3" s="33" customFormat="1" outlineLevel="1" x14ac:dyDescent="0.35">
      <c r="A12" s="115" t="s">
        <v>96</v>
      </c>
      <c r="B12" s="116"/>
      <c r="C12" s="117"/>
    </row>
    <row r="13" spans="1:3" x14ac:dyDescent="0.35">
      <c r="A13" s="100"/>
      <c r="B13" s="101"/>
      <c r="C13" s="102"/>
    </row>
    <row r="14" spans="1:3" x14ac:dyDescent="0.35">
      <c r="A14" s="100"/>
      <c r="B14" s="101"/>
      <c r="C14" s="102"/>
    </row>
    <row r="15" spans="1:3" x14ac:dyDescent="0.35">
      <c r="A15" s="100"/>
      <c r="B15" s="101"/>
      <c r="C15" s="102"/>
    </row>
    <row r="16" spans="1:3" x14ac:dyDescent="0.35">
      <c r="A16" s="92"/>
      <c r="B16" s="92"/>
      <c r="C16" s="92"/>
    </row>
    <row r="17" spans="1:3" x14ac:dyDescent="0.35">
      <c r="A17" s="92"/>
      <c r="B17" s="92"/>
      <c r="C17" s="92"/>
    </row>
    <row r="18" spans="1:3" x14ac:dyDescent="0.35">
      <c r="A18" s="92"/>
      <c r="B18" s="92"/>
      <c r="C18" s="92"/>
    </row>
    <row r="19" spans="1:3" ht="18.5" x14ac:dyDescent="0.35">
      <c r="A19" s="97" t="s">
        <v>0</v>
      </c>
      <c r="B19" s="98" t="s">
        <v>1</v>
      </c>
      <c r="C19" s="99" t="s">
        <v>2</v>
      </c>
    </row>
    <row r="20" spans="1:3" s="33" customFormat="1" outlineLevel="1" x14ac:dyDescent="0.35">
      <c r="A20" s="115" t="s">
        <v>97</v>
      </c>
      <c r="B20" s="116"/>
      <c r="C20" s="117"/>
    </row>
    <row r="21" spans="1:3" x14ac:dyDescent="0.35">
      <c r="A21" s="92"/>
      <c r="B21" s="92"/>
      <c r="C21" s="92"/>
    </row>
    <row r="22" spans="1:3" x14ac:dyDescent="0.35">
      <c r="A22" s="92"/>
      <c r="B22" s="92"/>
      <c r="C22" s="92"/>
    </row>
    <row r="23" spans="1:3" x14ac:dyDescent="0.35">
      <c r="A23" s="92"/>
      <c r="B23" s="92"/>
      <c r="C23" s="92"/>
    </row>
    <row r="24" spans="1:3" x14ac:dyDescent="0.35">
      <c r="A24" s="92"/>
      <c r="B24" s="92"/>
      <c r="C24" s="92"/>
    </row>
    <row r="25" spans="1:3" x14ac:dyDescent="0.35">
      <c r="A25" s="92"/>
      <c r="B25" s="92"/>
      <c r="C25" s="92"/>
    </row>
    <row r="26" spans="1:3" x14ac:dyDescent="0.35">
      <c r="A26" s="92"/>
      <c r="B26" s="92"/>
      <c r="C26" s="92"/>
    </row>
    <row r="27" spans="1:3" x14ac:dyDescent="0.35">
      <c r="A27" s="92"/>
      <c r="B27" s="92"/>
      <c r="C27" s="92"/>
    </row>
    <row r="28" spans="1:3" x14ac:dyDescent="0.35">
      <c r="A28" s="92"/>
      <c r="B28" s="92"/>
      <c r="C28" s="92"/>
    </row>
  </sheetData>
  <sheetProtection algorithmName="SHA-512" hashValue="SOj8KkwCXe5TTJwm4NP/Cc9H9EAvt/vX1QzVyoKbacn6EjVKpXLOJiFBEF2l7Eo9q2rUkg9NtUUU9xdAggBnDw==" saltValue="TG3FIHX5/GOelVYNKowkRg==" spinCount="100000" sheet="1" objects="1" scenarios="1"/>
  <mergeCells count="4">
    <mergeCell ref="A3:C3"/>
    <mergeCell ref="A12:C12"/>
    <mergeCell ref="A20:C20"/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zoomScale="85" zoomScaleNormal="85" workbookViewId="0"/>
  </sheetViews>
  <sheetFormatPr defaultColWidth="8.81640625" defaultRowHeight="14.5" x14ac:dyDescent="0.35"/>
  <cols>
    <col min="1" max="1" width="50.7265625" customWidth="1"/>
    <col min="2" max="2" width="50.1796875" bestFit="1" customWidth="1"/>
    <col min="3" max="4" width="23.26953125" customWidth="1"/>
    <col min="5" max="5" width="21.26953125" customWidth="1"/>
    <col min="6" max="6" width="23.1796875" customWidth="1"/>
  </cols>
  <sheetData>
    <row r="1" spans="1:6" s="30" customFormat="1" ht="21" x14ac:dyDescent="0.5">
      <c r="A1" s="31" t="s">
        <v>98</v>
      </c>
    </row>
    <row r="2" spans="1:6" ht="64" customHeight="1" thickBot="1" x14ac:dyDescent="0.4"/>
    <row r="3" spans="1:6" ht="15.5" thickTop="1" thickBot="1" x14ac:dyDescent="0.4">
      <c r="A3" s="78"/>
      <c r="B3" s="79"/>
      <c r="C3" s="79"/>
      <c r="D3" s="79"/>
      <c r="E3" s="79"/>
      <c r="F3" s="80"/>
    </row>
    <row r="4" spans="1:6" ht="19" thickTop="1" x14ac:dyDescent="0.45">
      <c r="A4" s="16" t="s">
        <v>99</v>
      </c>
      <c r="B4" s="17"/>
      <c r="C4" s="18" t="s">
        <v>100</v>
      </c>
      <c r="D4" s="18" t="s">
        <v>101</v>
      </c>
      <c r="E4" s="18" t="s">
        <v>102</v>
      </c>
      <c r="F4" s="19" t="s">
        <v>103</v>
      </c>
    </row>
    <row r="5" spans="1:6" ht="18.5" x14ac:dyDescent="0.45">
      <c r="A5" s="20" t="s">
        <v>104</v>
      </c>
      <c r="B5" s="12" t="s">
        <v>105</v>
      </c>
      <c r="C5" s="13">
        <f>'Aanschaf en Project'!E48</f>
        <v>0</v>
      </c>
      <c r="D5" s="43"/>
      <c r="E5" s="43"/>
      <c r="F5" s="44"/>
    </row>
    <row r="6" spans="1:6" ht="18.5" x14ac:dyDescent="0.45">
      <c r="A6" s="22" t="s">
        <v>4</v>
      </c>
      <c r="B6" s="9"/>
      <c r="C6" s="15">
        <f>SUM(C5:C5)</f>
        <v>0</v>
      </c>
      <c r="D6" s="45"/>
      <c r="E6" s="45"/>
      <c r="F6" s="46"/>
    </row>
    <row r="7" spans="1:6" ht="18.5" x14ac:dyDescent="0.45">
      <c r="A7" s="24" t="s">
        <v>106</v>
      </c>
      <c r="B7" s="14"/>
      <c r="C7" s="10" t="s">
        <v>100</v>
      </c>
      <c r="D7" s="10" t="s">
        <v>101</v>
      </c>
      <c r="E7" s="10" t="s">
        <v>102</v>
      </c>
      <c r="F7" s="25" t="s">
        <v>103</v>
      </c>
    </row>
    <row r="8" spans="1:6" ht="18.5" x14ac:dyDescent="0.45">
      <c r="A8" s="20" t="s">
        <v>107</v>
      </c>
      <c r="B8" s="12" t="s">
        <v>108</v>
      </c>
      <c r="C8" s="13">
        <f>'Aanschaf en Project'!E87</f>
        <v>0</v>
      </c>
      <c r="D8" s="13">
        <f>'Aanschaf en Project'!E87</f>
        <v>0</v>
      </c>
      <c r="E8" s="13">
        <f>'Aanschaf en Project'!E87</f>
        <v>0</v>
      </c>
      <c r="F8" s="21">
        <f>'Aanschaf en Project'!E87</f>
        <v>0</v>
      </c>
    </row>
    <row r="9" spans="1:6" ht="18.5" x14ac:dyDescent="0.45">
      <c r="A9" s="22" t="s">
        <v>4</v>
      </c>
      <c r="B9" s="9"/>
      <c r="C9" s="15">
        <f>SUM(C8:C8)</f>
        <v>0</v>
      </c>
      <c r="D9" s="15">
        <f>SUM(D8:D8)</f>
        <v>0</v>
      </c>
      <c r="E9" s="15">
        <f>SUM(E8:E8)</f>
        <v>0</v>
      </c>
      <c r="F9" s="23">
        <f>SUM(F8:F8)</f>
        <v>0</v>
      </c>
    </row>
    <row r="10" spans="1:6" ht="16" customHeight="1" thickBot="1" x14ac:dyDescent="0.5">
      <c r="A10" s="26"/>
      <c r="B10" s="27"/>
      <c r="C10" s="28"/>
      <c r="D10" s="28"/>
      <c r="E10" s="28"/>
      <c r="F10" s="29"/>
    </row>
    <row r="11" spans="1:6" ht="19" thickTop="1" x14ac:dyDescent="0.45">
      <c r="A11" s="84" t="s">
        <v>109</v>
      </c>
      <c r="B11" s="85"/>
      <c r="C11" s="86" t="s">
        <v>100</v>
      </c>
      <c r="D11" s="86" t="s">
        <v>101</v>
      </c>
      <c r="E11" s="86" t="s">
        <v>102</v>
      </c>
      <c r="F11" s="87" t="s">
        <v>103</v>
      </c>
    </row>
    <row r="12" spans="1:6" ht="18.5" x14ac:dyDescent="0.45">
      <c r="A12" s="20" t="s">
        <v>110</v>
      </c>
      <c r="B12" s="12" t="s">
        <v>111</v>
      </c>
      <c r="C12" s="13">
        <f>'Beheer PmaalQ tot OS'!D37</f>
        <v>0</v>
      </c>
      <c r="D12" s="13">
        <f>'Beheer PmaalQ tot OS'!D37</f>
        <v>0</v>
      </c>
      <c r="E12" s="13">
        <f>'Beheer PmaalQ tot OS'!D37</f>
        <v>0</v>
      </c>
      <c r="F12" s="21">
        <f>'Beheer PmaalQ tot OS'!D37</f>
        <v>0</v>
      </c>
    </row>
    <row r="13" spans="1:6" ht="18.5" x14ac:dyDescent="0.45">
      <c r="A13" s="22" t="s">
        <v>4</v>
      </c>
      <c r="B13" s="9"/>
      <c r="C13" s="15">
        <f>SUM(C12:C12)</f>
        <v>0</v>
      </c>
      <c r="D13" s="15">
        <f>SUM(D12:D12)</f>
        <v>0</v>
      </c>
      <c r="E13" s="15">
        <f>SUM(E12:E12)</f>
        <v>0</v>
      </c>
      <c r="F13" s="23">
        <f>SUM(F12:F12)</f>
        <v>0</v>
      </c>
    </row>
    <row r="14" spans="1:6" ht="19" thickBot="1" x14ac:dyDescent="0.5">
      <c r="A14" s="26"/>
      <c r="B14" s="27"/>
      <c r="C14" s="28"/>
      <c r="D14" s="28"/>
      <c r="E14" s="28"/>
      <c r="F14" s="104"/>
    </row>
    <row r="15" spans="1:6" ht="19.5" thickTop="1" thickBot="1" x14ac:dyDescent="0.5">
      <c r="E15" s="103" t="s">
        <v>112</v>
      </c>
      <c r="F15" s="105">
        <f>SUM(C6,C9,D9,E9,F9,C13,D13,E13,F13,)</f>
        <v>0</v>
      </c>
    </row>
    <row r="16" spans="1:6" ht="21" x14ac:dyDescent="0.5">
      <c r="A16" s="77" t="s">
        <v>113</v>
      </c>
    </row>
    <row r="17" spans="1:2" ht="16" customHeight="1" x14ac:dyDescent="0.35"/>
    <row r="18" spans="1:2" ht="21" x14ac:dyDescent="0.5">
      <c r="A18" s="77" t="s">
        <v>114</v>
      </c>
    </row>
    <row r="19" spans="1:2" ht="21" x14ac:dyDescent="0.5">
      <c r="A19" s="77" t="s">
        <v>115</v>
      </c>
    </row>
    <row r="20" spans="1:2" ht="21" x14ac:dyDescent="0.5">
      <c r="A20" s="77" t="s">
        <v>116</v>
      </c>
    </row>
    <row r="21" spans="1:2" ht="21" x14ac:dyDescent="0.5">
      <c r="A21" s="77" t="s">
        <v>117</v>
      </c>
    </row>
    <row r="22" spans="1:2" ht="21" x14ac:dyDescent="0.5">
      <c r="A22" s="77" t="s">
        <v>118</v>
      </c>
    </row>
    <row r="23" spans="1:2" ht="21" x14ac:dyDescent="0.5">
      <c r="A23" s="77" t="s">
        <v>119</v>
      </c>
    </row>
    <row r="24" spans="1:2" ht="21" x14ac:dyDescent="0.5">
      <c r="A24" s="77" t="s">
        <v>120</v>
      </c>
    </row>
    <row r="25" spans="1:2" ht="21" x14ac:dyDescent="0.5">
      <c r="A25" s="77"/>
    </row>
    <row r="26" spans="1:2" ht="21" x14ac:dyDescent="0.5">
      <c r="A26" s="119" t="s">
        <v>121</v>
      </c>
      <c r="B26" s="119"/>
    </row>
    <row r="27" spans="1:2" ht="21" x14ac:dyDescent="0.5">
      <c r="A27" s="119" t="s">
        <v>122</v>
      </c>
      <c r="B27" s="119"/>
    </row>
    <row r="28" spans="1:2" ht="21" x14ac:dyDescent="0.5">
      <c r="A28" s="119" t="s">
        <v>123</v>
      </c>
      <c r="B28" s="119"/>
    </row>
    <row r="29" spans="1:2" ht="20.65" customHeight="1" x14ac:dyDescent="0.5">
      <c r="A29" s="119" t="s">
        <v>124</v>
      </c>
      <c r="B29" s="119"/>
    </row>
    <row r="30" spans="1:2" ht="20.65" customHeight="1" x14ac:dyDescent="0.5">
      <c r="A30" s="119" t="s">
        <v>125</v>
      </c>
      <c r="B30" s="119"/>
    </row>
    <row r="31" spans="1:2" ht="20.65" customHeight="1" x14ac:dyDescent="0.5">
      <c r="A31" s="77"/>
    </row>
    <row r="32" spans="1:2" ht="106.4" customHeight="1" x14ac:dyDescent="0.35"/>
    <row r="33" ht="20.65" customHeight="1" x14ac:dyDescent="0.35"/>
  </sheetData>
  <sheetProtection algorithmName="SHA-512" hashValue="9DuDDaOumxKrtf2vp1/ViCLRp7BmJpej1WO0yzkvTXNlg5JhPI0NCVZydtUey7ztrcdZGt8LtRx3ctb0kYiepw==" saltValue="tGKcouLMvZ6t/Ck3UXD8yg==" spinCount="100000" sheet="1" objects="1" scenarios="1"/>
  <mergeCells count="5">
    <mergeCell ref="A26:B26"/>
    <mergeCell ref="A27:B27"/>
    <mergeCell ref="A28:B28"/>
    <mergeCell ref="A29:B29"/>
    <mergeCell ref="A30:B3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="85" zoomScaleNormal="85" workbookViewId="0">
      <selection activeCell="D32" sqref="D32"/>
    </sheetView>
  </sheetViews>
  <sheetFormatPr defaultColWidth="8.81640625" defaultRowHeight="14.5" x14ac:dyDescent="0.35"/>
  <cols>
    <col min="1" max="1" width="50.7265625" customWidth="1"/>
    <col min="2" max="2" width="50.1796875" bestFit="1" customWidth="1"/>
    <col min="3" max="4" width="23.26953125" customWidth="1"/>
    <col min="5" max="5" width="21.26953125" customWidth="1"/>
    <col min="6" max="6" width="23.1796875" customWidth="1"/>
  </cols>
  <sheetData>
    <row r="1" spans="1:6" s="30" customFormat="1" ht="21" x14ac:dyDescent="0.5">
      <c r="A1" s="31" t="s">
        <v>98</v>
      </c>
    </row>
    <row r="2" spans="1:6" ht="64" customHeight="1" thickBot="1" x14ac:dyDescent="0.4"/>
    <row r="3" spans="1:6" ht="15.5" thickTop="1" thickBot="1" x14ac:dyDescent="0.4">
      <c r="A3" s="78"/>
      <c r="B3" s="79"/>
      <c r="C3" s="79"/>
      <c r="D3" s="79"/>
      <c r="E3" s="79"/>
      <c r="F3" s="80"/>
    </row>
    <row r="4" spans="1:6" ht="19" thickTop="1" x14ac:dyDescent="0.45">
      <c r="A4" s="16" t="s">
        <v>99</v>
      </c>
      <c r="B4" s="17"/>
      <c r="C4" s="18" t="s">
        <v>100</v>
      </c>
      <c r="D4" s="18" t="s">
        <v>101</v>
      </c>
      <c r="E4" s="18" t="s">
        <v>102</v>
      </c>
      <c r="F4" s="19" t="s">
        <v>103</v>
      </c>
    </row>
    <row r="5" spans="1:6" ht="18.5" x14ac:dyDescent="0.45">
      <c r="A5" s="20" t="s">
        <v>104</v>
      </c>
      <c r="B5" s="12" t="s">
        <v>105</v>
      </c>
      <c r="C5" s="13">
        <f>'Aanschaf en Project'!E48</f>
        <v>0</v>
      </c>
      <c r="D5" s="43"/>
      <c r="E5" s="43"/>
      <c r="F5" s="44"/>
    </row>
    <row r="6" spans="1:6" ht="18.5" x14ac:dyDescent="0.45">
      <c r="A6" s="22" t="s">
        <v>4</v>
      </c>
      <c r="B6" s="9"/>
      <c r="C6" s="15">
        <f>SUM(C5:C5)</f>
        <v>0</v>
      </c>
      <c r="D6" s="45"/>
      <c r="E6" s="45"/>
      <c r="F6" s="46"/>
    </row>
    <row r="7" spans="1:6" ht="18.5" x14ac:dyDescent="0.45">
      <c r="A7" s="24" t="s">
        <v>106</v>
      </c>
      <c r="B7" s="14"/>
      <c r="C7" s="10" t="s">
        <v>100</v>
      </c>
      <c r="D7" s="10" t="s">
        <v>101</v>
      </c>
      <c r="E7" s="10" t="s">
        <v>102</v>
      </c>
      <c r="F7" s="25" t="s">
        <v>103</v>
      </c>
    </row>
    <row r="8" spans="1:6" ht="18.5" x14ac:dyDescent="0.45">
      <c r="A8" s="20" t="s">
        <v>107</v>
      </c>
      <c r="B8" s="12" t="s">
        <v>108</v>
      </c>
      <c r="C8" s="13">
        <f>'Aanschaf en Project'!E87</f>
        <v>0</v>
      </c>
      <c r="D8" s="13">
        <f>'Aanschaf en Project'!E87</f>
        <v>0</v>
      </c>
      <c r="E8" s="13">
        <f>'Aanschaf en Project'!E87</f>
        <v>0</v>
      </c>
      <c r="F8" s="21">
        <f>'Aanschaf en Project'!E87</f>
        <v>0</v>
      </c>
    </row>
    <row r="9" spans="1:6" ht="18.5" x14ac:dyDescent="0.45">
      <c r="A9" s="22" t="s">
        <v>4</v>
      </c>
      <c r="B9" s="9"/>
      <c r="C9" s="15">
        <f>SUM(C8:C8)</f>
        <v>0</v>
      </c>
      <c r="D9" s="15">
        <f>SUM(D8:D8)</f>
        <v>0</v>
      </c>
      <c r="E9" s="15">
        <f>SUM(E8:E8)</f>
        <v>0</v>
      </c>
      <c r="F9" s="23">
        <f>SUM(F8:F8)</f>
        <v>0</v>
      </c>
    </row>
    <row r="10" spans="1:6" ht="16" customHeight="1" thickBot="1" x14ac:dyDescent="0.5">
      <c r="A10" s="26"/>
      <c r="B10" s="27"/>
      <c r="C10" s="28"/>
      <c r="D10" s="28"/>
      <c r="E10" s="28"/>
      <c r="F10" s="29"/>
    </row>
    <row r="11" spans="1:6" ht="19" thickTop="1" x14ac:dyDescent="0.45">
      <c r="A11" s="84" t="s">
        <v>126</v>
      </c>
      <c r="B11" s="85"/>
      <c r="C11" s="86" t="s">
        <v>100</v>
      </c>
      <c r="D11" s="86" t="s">
        <v>101</v>
      </c>
      <c r="E11" s="86" t="s">
        <v>102</v>
      </c>
      <c r="F11" s="87" t="s">
        <v>103</v>
      </c>
    </row>
    <row r="12" spans="1:6" ht="18.5" x14ac:dyDescent="0.45">
      <c r="A12" s="20" t="s">
        <v>127</v>
      </c>
      <c r="B12" s="12" t="s">
        <v>128</v>
      </c>
      <c r="C12" s="13">
        <f>'Beheer PmaalQ t&amp;m OS'!D37</f>
        <v>0</v>
      </c>
      <c r="D12" s="13">
        <f>'Beheer PmaalQ t&amp;m OS'!D37</f>
        <v>0</v>
      </c>
      <c r="E12" s="13">
        <f>'Beheer PmaalQ t&amp;m OS'!D37</f>
        <v>0</v>
      </c>
      <c r="F12" s="21">
        <f>'Beheer PmaalQ t&amp;m OS'!D37</f>
        <v>0</v>
      </c>
    </row>
    <row r="13" spans="1:6" ht="18.5" x14ac:dyDescent="0.45">
      <c r="A13" s="22" t="s">
        <v>4</v>
      </c>
      <c r="B13" s="9"/>
      <c r="C13" s="15">
        <f>SUM(C12:C12)</f>
        <v>0</v>
      </c>
      <c r="D13" s="15">
        <f>SUM(D12:D12)</f>
        <v>0</v>
      </c>
      <c r="E13" s="15">
        <f>SUM(E12:E12)</f>
        <v>0</v>
      </c>
      <c r="F13" s="23">
        <f>SUM(F12:F12)</f>
        <v>0</v>
      </c>
    </row>
    <row r="14" spans="1:6" ht="16" customHeight="1" thickBot="1" x14ac:dyDescent="0.5">
      <c r="A14" s="26"/>
      <c r="B14" s="27"/>
      <c r="C14" s="28"/>
      <c r="D14" s="28"/>
      <c r="E14" s="28"/>
      <c r="F14" s="104"/>
    </row>
    <row r="15" spans="1:6" ht="19.5" thickTop="1" thickBot="1" x14ac:dyDescent="0.5">
      <c r="E15" s="103" t="s">
        <v>112</v>
      </c>
      <c r="F15" s="105">
        <f>SUM(C6,C9,D9,E9,F9,C13,D13,E13,F13,)</f>
        <v>0</v>
      </c>
    </row>
    <row r="16" spans="1:6" ht="21" x14ac:dyDescent="0.5">
      <c r="A16" s="77" t="s">
        <v>113</v>
      </c>
    </row>
    <row r="18" spans="1:2" ht="16" customHeight="1" x14ac:dyDescent="0.5">
      <c r="A18" s="77" t="s">
        <v>114</v>
      </c>
    </row>
    <row r="19" spans="1:2" ht="21" x14ac:dyDescent="0.5">
      <c r="A19" s="77" t="s">
        <v>115</v>
      </c>
    </row>
    <row r="20" spans="1:2" ht="21" x14ac:dyDescent="0.5">
      <c r="A20" s="77" t="s">
        <v>116</v>
      </c>
    </row>
    <row r="21" spans="1:2" ht="21" x14ac:dyDescent="0.5">
      <c r="A21" s="77" t="s">
        <v>117</v>
      </c>
    </row>
    <row r="22" spans="1:2" ht="21" x14ac:dyDescent="0.5">
      <c r="A22" s="77" t="s">
        <v>118</v>
      </c>
    </row>
    <row r="23" spans="1:2" ht="21" x14ac:dyDescent="0.5">
      <c r="A23" s="77" t="s">
        <v>119</v>
      </c>
    </row>
    <row r="24" spans="1:2" ht="21" x14ac:dyDescent="0.5">
      <c r="A24" s="77" t="s">
        <v>120</v>
      </c>
    </row>
    <row r="25" spans="1:2" ht="21" x14ac:dyDescent="0.5">
      <c r="A25" s="77"/>
    </row>
    <row r="26" spans="1:2" ht="21" x14ac:dyDescent="0.5">
      <c r="A26" s="119" t="s">
        <v>121</v>
      </c>
      <c r="B26" s="119"/>
    </row>
    <row r="27" spans="1:2" ht="21" x14ac:dyDescent="0.5">
      <c r="A27" s="119" t="s">
        <v>122</v>
      </c>
      <c r="B27" s="119"/>
    </row>
    <row r="28" spans="1:2" ht="21" x14ac:dyDescent="0.5">
      <c r="A28" s="119" t="s">
        <v>123</v>
      </c>
      <c r="B28" s="119"/>
    </row>
    <row r="29" spans="1:2" ht="21" x14ac:dyDescent="0.5">
      <c r="A29" s="119" t="s">
        <v>124</v>
      </c>
      <c r="B29" s="119"/>
    </row>
    <row r="30" spans="1:2" ht="20.65" customHeight="1" x14ac:dyDescent="0.5">
      <c r="A30" s="119" t="s">
        <v>125</v>
      </c>
      <c r="B30" s="119"/>
    </row>
    <row r="31" spans="1:2" ht="20.65" customHeight="1" x14ac:dyDescent="0.5">
      <c r="A31" s="77"/>
    </row>
    <row r="32" spans="1:2" ht="20.65" customHeight="1" x14ac:dyDescent="0.35"/>
    <row r="33" ht="106.4" customHeight="1" x14ac:dyDescent="0.35"/>
    <row r="34" ht="20.65" customHeight="1" x14ac:dyDescent="0.35"/>
  </sheetData>
  <sheetProtection algorithmName="SHA-512" hashValue="CbEx3pGuxWvvavSBV7AHLamyGj9CIMOBr3In61wzs6bajx/F68xYpDbwf1qxuHvbecS+dtq5qqj+AxkemQ/YqA==" saltValue="9exBmHCB74P2hrFYXvs4iQ==" spinCount="100000" sheet="1" objects="1" scenarios="1"/>
  <mergeCells count="5">
    <mergeCell ref="A26:B26"/>
    <mergeCell ref="A27:B27"/>
    <mergeCell ref="A28:B28"/>
    <mergeCell ref="A29:B29"/>
    <mergeCell ref="A30:B3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10C3F29FFC004BADB6E099A0656004" ma:contentTypeVersion="6" ma:contentTypeDescription="Een nieuw document maken." ma:contentTypeScope="" ma:versionID="ed57b7e71843196d9c65ebc5e59f70cc">
  <xsd:schema xmlns:xsd="http://www.w3.org/2001/XMLSchema" xmlns:xs="http://www.w3.org/2001/XMLSchema" xmlns:p="http://schemas.microsoft.com/office/2006/metadata/properties" xmlns:ns2="e74038fd-8964-4969-82c9-f36157ead21e" xmlns:ns3="a198eebe-0a21-4b71-9a46-43c11b04c3da" targetNamespace="http://schemas.microsoft.com/office/2006/metadata/properties" ma:root="true" ma:fieldsID="466d902ce159f84fef568180df582876" ns2:_="" ns3:_="">
    <xsd:import namespace="e74038fd-8964-4969-82c9-f36157ead21e"/>
    <xsd:import namespace="a198eebe-0a21-4b71-9a46-43c11b04c3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038fd-8964-4969-82c9-f36157ead2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8eebe-0a21-4b71-9a46-43c11b04c3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36E70C-FAEB-436B-A900-1E76D4E714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4038fd-8964-4969-82c9-f36157ead21e"/>
    <ds:schemaRef ds:uri="a198eebe-0a21-4b71-9a46-43c11b04c3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2CFF4F-60E2-4D01-800A-287EF82C95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0925C7-E044-4366-90B5-2C57EEF958BB}">
  <ds:schemaRefs>
    <ds:schemaRef ds:uri="http://purl.org/dc/terms/"/>
    <ds:schemaRef ds:uri="http://purl.org/dc/dcmitype/"/>
    <ds:schemaRef ds:uri="e74038fd-8964-4969-82c9-f36157ead21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a198eebe-0a21-4b71-9a46-43c11b04c3d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2</vt:i4>
      </vt:variant>
    </vt:vector>
  </HeadingPairs>
  <TitlesOfParts>
    <vt:vector size="9" baseType="lpstr">
      <vt:lpstr>Aanschaf en Project</vt:lpstr>
      <vt:lpstr>Beheer PmaalQ tot OS</vt:lpstr>
      <vt:lpstr>Beheer PmaalQ t&amp;m OS</vt:lpstr>
      <vt:lpstr>Toelichting per Regel</vt:lpstr>
      <vt:lpstr>Software en licenties</vt:lpstr>
      <vt:lpstr>Overzicht tot OS</vt:lpstr>
      <vt:lpstr>Overzicht t&amp;m OS</vt:lpstr>
      <vt:lpstr>'Aanschaf en Project'!Afdrukbereik</vt:lpstr>
      <vt:lpstr>'Aanschaf en Project'!Afdruktitels</vt:lpstr>
    </vt:vector>
  </TitlesOfParts>
  <Manager/>
  <Company>Veiligheids- en Gezondsheidsregio Gelderland-Midden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Martijn Raaijmakers</dc:creator>
  <cp:keywords/>
  <dc:description/>
  <cp:lastModifiedBy>Doreen Hazeleger</cp:lastModifiedBy>
  <cp:revision/>
  <dcterms:created xsi:type="dcterms:W3CDTF">2019-11-19T19:21:00Z</dcterms:created>
  <dcterms:modified xsi:type="dcterms:W3CDTF">2020-02-24T13:45:10Z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0x010100D910C3F29FFC004BADB6E099A0656004</vt:lpwstr>
  </property>
</Properties>
</file>