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filterPrivacy="1" codeName="ThisWorkbook" autoCompressPictures="0"/>
  <xr:revisionPtr revIDLastSave="0" documentId="13_ncr:1_{2A130E45-334D-9F40-B03E-13432BC3A763}" xr6:coauthVersionLast="45" xr6:coauthVersionMax="45" xr10:uidLastSave="{00000000-0000-0000-0000-000000000000}"/>
  <bookViews>
    <workbookView xWindow="0" yWindow="460" windowWidth="28800" windowHeight="16560" xr2:uid="{00000000-000D-0000-FFFF-FFFF00000000}"/>
  </bookViews>
  <sheets>
    <sheet name="Beoordelen kwaliteit" sheetId="6" r:id="rId1"/>
    <sheet name="Beheerder OLC" sheetId="7" r:id="rId2"/>
    <sheet name="Kwartiermaker" sheetId="15" r:id="rId3"/>
    <sheet name="Beheerder OLC ICT" sheetId="16" r:id="rId4"/>
    <sheet name="Eindscores" sheetId="9" r:id="rId5"/>
  </sheets>
  <definedNames>
    <definedName name="SCORE">'Beoordelen kwaliteit'!$A$12:$A$17</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23" i="9" l="1"/>
  <c r="D23" i="9"/>
  <c r="D7" i="9"/>
  <c r="J12" i="9"/>
  <c r="G12" i="9"/>
  <c r="D12" i="9"/>
  <c r="J7" i="9"/>
  <c r="G7" i="9"/>
  <c r="J22" i="9"/>
  <c r="G22" i="9"/>
  <c r="D22" i="9"/>
  <c r="J17" i="9"/>
  <c r="G17" i="9"/>
  <c r="D17" i="9"/>
  <c r="J23" i="9"/>
  <c r="A3" i="16"/>
  <c r="D2" i="9"/>
  <c r="I1" i="16"/>
  <c r="F1" i="16"/>
  <c r="C1" i="16"/>
  <c r="J20" i="9"/>
  <c r="J19" i="9"/>
  <c r="J18" i="9"/>
  <c r="G20" i="9"/>
  <c r="G19" i="9"/>
  <c r="G18" i="9"/>
  <c r="D20" i="9"/>
  <c r="D19" i="9"/>
  <c r="D18" i="9"/>
  <c r="J13" i="9"/>
  <c r="G13" i="9"/>
  <c r="D13" i="9"/>
  <c r="A18" i="9"/>
  <c r="A13" i="9"/>
  <c r="A8" i="9"/>
  <c r="A3" i="9"/>
  <c r="A9" i="16"/>
  <c r="A9" i="15"/>
  <c r="A9" i="7"/>
  <c r="A7" i="7"/>
  <c r="A5" i="7"/>
  <c r="A3" i="7"/>
  <c r="J15" i="9"/>
  <c r="J14" i="9"/>
  <c r="J8" i="9"/>
  <c r="G15" i="9"/>
  <c r="G14" i="9"/>
  <c r="G8" i="9"/>
  <c r="D15" i="9"/>
  <c r="D14" i="9"/>
  <c r="D8" i="9"/>
  <c r="A7" i="16"/>
  <c r="A7" i="15"/>
  <c r="J9" i="9"/>
  <c r="G9" i="9"/>
  <c r="D9" i="9"/>
  <c r="J3" i="9"/>
  <c r="J4" i="9"/>
  <c r="G3" i="9"/>
  <c r="G4" i="9"/>
  <c r="D3" i="9"/>
  <c r="D4" i="9"/>
  <c r="J2" i="9"/>
  <c r="G2" i="9"/>
  <c r="A5" i="16"/>
  <c r="I1" i="15"/>
  <c r="F1" i="15"/>
  <c r="C1" i="15"/>
  <c r="A5" i="15"/>
  <c r="A3" i="15"/>
  <c r="J10" i="9"/>
  <c r="G10" i="9"/>
  <c r="D10" i="9"/>
  <c r="D5" i="9"/>
  <c r="J5" i="9"/>
  <c r="G5" i="9"/>
</calcChain>
</file>

<file path=xl/sharedStrings.xml><?xml version="1.0" encoding="utf-8"?>
<sst xmlns="http://schemas.openxmlformats.org/spreadsheetml/2006/main" count="173" uniqueCount="42">
  <si>
    <t>Beoordelaar 1: &lt;&lt;&gt;&gt;</t>
  </si>
  <si>
    <t>Beoordelaar 2: &lt;&lt;&gt;&gt;</t>
  </si>
  <si>
    <t>Beoordelaar 3: &lt;&lt;&gt;&gt;</t>
  </si>
  <si>
    <t>&lt;MOTIVATIE&gt;</t>
  </si>
  <si>
    <t>Consensus</t>
  </si>
  <si>
    <t>Beoordelaar 1</t>
  </si>
  <si>
    <t>Beoordelaar 2</t>
  </si>
  <si>
    <t>Beoordelaar 3</t>
  </si>
  <si>
    <t>Score:</t>
  </si>
  <si>
    <t>Totaal behaalde waarde Beantwoording open vragen:</t>
  </si>
  <si>
    <t>Totaalwaardes Beantwoording open vragen</t>
  </si>
  <si>
    <t>SCORE:</t>
  </si>
  <si>
    <t>Uitmuntend</t>
  </si>
  <si>
    <t>Goed</t>
  </si>
  <si>
    <t>Voldoende</t>
  </si>
  <si>
    <t>Matig</t>
  </si>
  <si>
    <t>Onvoldoende</t>
  </si>
  <si>
    <t>Inschrijver 1</t>
  </si>
  <si>
    <t>Inschrijver 2</t>
  </si>
  <si>
    <t>Inschrijver 3</t>
  </si>
  <si>
    <t>&lt;&lt;MOTIVATIE&gt;&gt;</t>
  </si>
  <si>
    <t>Motivatie consensus:</t>
  </si>
  <si>
    <t>Beoordeling KWALITEIT VAN DE BEANTWOORDING VAN DE OPEN VRAGEN</t>
  </si>
  <si>
    <t>7.2.1	Open vraag “ondersteuning docenten”</t>
  </si>
  <si>
    <t xml:space="preserve">7.2.2 Open vraag “implementatie / plan van aanpak” </t>
  </si>
  <si>
    <t>7.2.1</t>
  </si>
  <si>
    <t>7.2.2</t>
  </si>
  <si>
    <t>7.2.3</t>
  </si>
  <si>
    <t>7.2.4</t>
  </si>
  <si>
    <t>€ 5.000,-</t>
  </si>
  <si>
    <t>€ 0,-</t>
  </si>
  <si>
    <t xml:space="preserve">7.2.1	Ondersteuning docenten
Inschrijver dient te beschrijven in maximaal 2 A4 welke meerwaarde zij kan bieden voor de docenten van opdrachtgever. Hierbij beschrijft inschrijver minimaal hoe zij ervoor zorgt dat de docenten de aangeboden interactieve schermen maximaal kunnen en zullen gebruiken, ook gedurende de looptijd van de dienstverlening en bij nadere leveringen. Inschrijver beschrijft daarnaast welke bijdrage zij kan leveren aan het bevorderen van de deskundigheid van de docenten inzake het gebruik van de aangeboden schermen. De beantwoording dient te zijn toegespitst op de reguliere lessen binnen het primair onderwijs alsook binnen het voorgezet onderwijs. </t>
  </si>
  <si>
    <t>7.2.2	Implementatie / plan van aanpak
Inschrijver dient te beschrijven op maximaal 2 A4 hoe zij de levering gaat verzorgen binnen een tijdsbestek van twee (2) weken (week 29 en 30). Ook beschrijft inschrijver hoe zij de trainingen/instructie aan de leerkrachten zal gaan verzorgen, waarbij zij rekening houdt met de mogelijke afwezigheid van een groot deel van de leerkrachten tijdens de gehele zomervakantieperiode en welke oplossingen zij hiervoor biedt. Daarnaast dient inschrijver te beschrijven welke reserveringsgarantie zij kan bieden met betrekking tot de aangeboden audiovisuele middelen en wat haar advies is inzake het plaatsen van de bestelling. Inschrijver mag ervan uit te gaan dat opdrachtgever uiterlijk juni haar bestelling zal plaatsen.</t>
  </si>
  <si>
    <t>7.2.3 Ontwikkelingen en rapportage
Inschrijver beschrijft in maximaal 3 A4 op welke wijze zij na gunning de opdrachtgever op de hoogte houdt van relevante ontwikkelingen op het gebied van updates van besturingssystemen, modelontwikkelingen en ontwikkelingen van audiovisuele middelen voor PO en VO-organisaties. Daarnaast beschrijft inschrijver hoe hij als mogelijk opdrachtnemer de opdrachtgever proactief informeert, adviseert en faciliteert bij bijvoorbeeld een benodigde firmware- of software update naar aanleiding van bijvoorbeeld een beveiligingsrisico. Tevens beschrijft inschrijver hoe zij dit proces zo soepel mogelijk kan laten verlopen en de opdrachtgever hierin kan ontzorgen. De inschrijver laat in rapportagevorm (voorbeelden) zien hoe zij de huidige status van software, firmware en (mogelijke) updates periodiek zal overleggen. Inschrijver geeft daarbij expliciet aan welke middelen zij daarvoor gaat gebruiken en met welke frequentie.</t>
  </si>
  <si>
    <t xml:space="preserve">7.2.4 Open vraag “succesmanagement” </t>
  </si>
  <si>
    <t xml:space="preserve">7.2.3 Open vraag “Ontwikkelingen en rapportage” </t>
  </si>
  <si>
    <t>€ 3.000,-</t>
  </si>
  <si>
    <t>€ 1.500,-</t>
  </si>
  <si>
    <t>€ 500,-</t>
  </si>
  <si>
    <t>KO</t>
  </si>
  <si>
    <t xml:space="preserve">7.2.4 Succesmanagement 
Inschrijver beschrijft in maximaal 1 A4 (toe te voegen op TenderNed) op welke wijze zij invulling gaat geven aan het succesmanagement, waarbij er rekening mee gehouden moet worden dat de contacten centraal zullen worden onderhouden. Inschrijver beschrijft tevens een tijdspad wanneer zij welke communicatie uitvoert en welke inspanningen zij van de centrale contractmanager van SKOV daarbij verwacht. </t>
  </si>
  <si>
    <t xml:space="preserve">Naast de gestelde eisen en de gevraagde uitwerkingen uit de onderhavige aanbesteding is de aanbestedende dienst op zoek naar één opdrachtnemer die haar gedurende de periode van de raamovereenkomst kan voorzien van veel toegevoegde waarde. Hoe meer toegevoegde waarde een inschrijver biedt, hoe hoger zij op dit onderdeel kwaliteit scoort. Als na de beoordeling blijkt dat een inschrijver onvoldoende kwaliteit en/of onvoldoende toegevoegde waarde biedt, zal betreffende inschrijver uitgesloten worden of worden gewaardeerd met € 0,-, uiteraard met een goed gemotiveerde afwijzing/ uitsluiting. Alle antwoorden van een inschrijver dienen realistisch en uitvoerbaar te zijn. Een honorering van de antwoorden zal nimmer leiden tot een verplichte afname van datgene wat inschrijver heeft ingediend.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</si>
</sst>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_-;&quot;€&quot;\ #,##0.00\-"/>
    <numFmt numFmtId="165" formatCode="&quot;€&quot;\ #,##0_-"/>
    <numFmt numFmtId="166" formatCode="&quot;€&quot;\ #,##0.00"/>
    <numFmt numFmtId="167" formatCode="_ [$€-413]\ * #,##0.00_ ;_ [$€-413]\ * \-#,##0.00_ ;_ [$€-413]\ * &quot;-&quot;??_ ;_ @_ "/>
    <numFmt numFmtId="168" formatCode="&quot;€&quot;\ #,##0"/>
  </numFmts>
  <fonts count="1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7">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8" fillId="0" borderId="0" xfId="0" applyFont="1"/>
    <xf numFmtId="0" fontId="4" fillId="2" borderId="8" xfId="0" applyFont="1" applyFill="1" applyBorder="1" applyAlignment="1" applyProtection="1">
      <alignment horizontal="left" vertical="center" indent="1"/>
    </xf>
    <xf numFmtId="164" fontId="2" fillId="2" borderId="8" xfId="0" applyNumberFormat="1" applyFont="1" applyFill="1" applyBorder="1" applyAlignment="1">
      <alignment horizontal="center" vertical="center" wrapText="1"/>
    </xf>
    <xf numFmtId="0" fontId="7" fillId="2" borderId="11" xfId="0" applyFont="1" applyFill="1" applyBorder="1" applyAlignment="1" applyProtection="1">
      <alignment horizontal="center" vertical="center"/>
    </xf>
    <xf numFmtId="164" fontId="3" fillId="2" borderId="8" xfId="0" applyNumberFormat="1" applyFont="1" applyFill="1" applyBorder="1" applyAlignment="1">
      <alignment horizontal="center" vertical="center"/>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left" vertical="center" wrapText="1"/>
    </xf>
    <xf numFmtId="0" fontId="3" fillId="4" borderId="1" xfId="0" applyFont="1" applyFill="1" applyBorder="1" applyAlignment="1">
      <alignment vertical="center"/>
    </xf>
    <xf numFmtId="0" fontId="3" fillId="4" borderId="1" xfId="0" applyFont="1" applyFill="1" applyBorder="1" applyAlignment="1">
      <alignment vertical="center" wrapText="1"/>
    </xf>
    <xf numFmtId="166" fontId="2" fillId="7" borderId="1" xfId="0" applyNumberFormat="1" applyFont="1" applyFill="1" applyBorder="1" applyAlignment="1">
      <alignment horizontal="center" vertical="center"/>
    </xf>
    <xf numFmtId="0" fontId="2" fillId="7" borderId="1" xfId="0" applyFont="1" applyFill="1" applyBorder="1" applyAlignment="1">
      <alignment horizontal="left" vertical="center" wrapText="1" indent="1"/>
    </xf>
    <xf numFmtId="0" fontId="3" fillId="4" borderId="10" xfId="0" applyFont="1" applyFill="1" applyBorder="1" applyAlignment="1">
      <alignment vertical="center"/>
    </xf>
    <xf numFmtId="0" fontId="3" fillId="4" borderId="6" xfId="0" applyFont="1" applyFill="1" applyBorder="1" applyAlignment="1">
      <alignment vertical="center"/>
    </xf>
    <xf numFmtId="0" fontId="4" fillId="5"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7" fillId="5" borderId="1"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2" fillId="4" borderId="1" xfId="0" applyFont="1" applyFill="1" applyBorder="1" applyAlignment="1">
      <alignment horizontal="center" vertical="center"/>
    </xf>
    <xf numFmtId="0" fontId="10" fillId="8" borderId="1" xfId="0" applyFont="1" applyFill="1" applyBorder="1" applyAlignment="1" applyProtection="1">
      <alignment horizontal="center" vertical="center" wrapText="1"/>
      <protection locked="0"/>
    </xf>
    <xf numFmtId="0" fontId="10" fillId="8" borderId="3" xfId="0" applyFont="1" applyFill="1" applyBorder="1" applyAlignment="1" applyProtection="1">
      <alignment horizontal="center" vertical="center" wrapText="1"/>
      <protection locked="0"/>
    </xf>
    <xf numFmtId="164" fontId="2" fillId="9" borderId="1" xfId="0" applyNumberFormat="1"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164" fontId="3" fillId="9" borderId="1" xfId="0" applyNumberFormat="1" applyFont="1" applyFill="1" applyBorder="1" applyAlignment="1">
      <alignment horizontal="center" vertical="center"/>
    </xf>
    <xf numFmtId="164" fontId="3" fillId="9" borderId="2" xfId="0" applyNumberFormat="1" applyFont="1" applyFill="1" applyBorder="1" applyAlignment="1">
      <alignment horizontal="center" vertical="center"/>
    </xf>
    <xf numFmtId="164" fontId="3" fillId="9" borderId="3" xfId="0" applyNumberFormat="1" applyFont="1" applyFill="1" applyBorder="1" applyAlignment="1">
      <alignment horizontal="center" vertical="center"/>
    </xf>
    <xf numFmtId="167" fontId="2" fillId="7" borderId="1" xfId="0" applyNumberFormat="1" applyFont="1" applyFill="1" applyBorder="1" applyAlignment="1">
      <alignment horizontal="center" vertical="center"/>
    </xf>
    <xf numFmtId="168" fontId="2" fillId="7" borderId="1" xfId="0" applyNumberFormat="1" applyFont="1" applyFill="1" applyBorder="1" applyAlignment="1">
      <alignment horizontal="center" vertical="center"/>
    </xf>
    <xf numFmtId="166" fontId="3" fillId="7" borderId="1" xfId="0" applyNumberFormat="1" applyFont="1" applyFill="1" applyBorder="1" applyAlignment="1">
      <alignment horizontal="center" vertical="center"/>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4"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6" xfId="0" applyFont="1" applyFill="1" applyBorder="1" applyAlignment="1" applyProtection="1">
      <alignment horizontal="left" vertical="center" wrapText="1" indent="1"/>
    </xf>
    <xf numFmtId="0" fontId="2" fillId="3" borderId="7" xfId="0" applyFont="1" applyFill="1" applyBorder="1" applyAlignment="1" applyProtection="1">
      <alignment horizontal="left" vertical="center" wrapText="1" indent="1"/>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pplyProtection="1">
      <alignment horizontal="center" vertical="center"/>
      <protection locked="0"/>
    </xf>
    <xf numFmtId="165" fontId="4" fillId="5"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5" borderId="4" xfId="0" applyNumberFormat="1" applyFont="1" applyFill="1" applyBorder="1" applyAlignment="1" applyProtection="1">
      <alignment horizontal="center" vertical="center"/>
      <protection locked="0"/>
    </xf>
    <xf numFmtId="165" fontId="4" fillId="5" borderId="2" xfId="0" applyNumberFormat="1" applyFont="1" applyFill="1" applyBorder="1" applyAlignment="1" applyProtection="1">
      <alignment horizontal="center" vertical="center"/>
    </xf>
    <xf numFmtId="165" fontId="4" fillId="5" borderId="3" xfId="0" applyNumberFormat="1" applyFont="1" applyFill="1" applyBorder="1" applyAlignment="1" applyProtection="1">
      <alignment horizontal="center" vertical="center"/>
    </xf>
    <xf numFmtId="165" fontId="4" fillId="5" borderId="4" xfId="0" applyNumberFormat="1" applyFont="1" applyFill="1" applyBorder="1" applyAlignment="1" applyProtection="1">
      <alignment horizontal="center" vertical="center"/>
    </xf>
    <xf numFmtId="164" fontId="2" fillId="7" borderId="11"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164" fontId="2" fillId="7" borderId="7" xfId="0" applyNumberFormat="1" applyFont="1" applyFill="1" applyBorder="1" applyAlignment="1" applyProtection="1">
      <alignment horizontal="center" vertical="center" wrapText="1"/>
      <protection locked="0"/>
    </xf>
    <xf numFmtId="164" fontId="2" fillId="7" borderId="13" xfId="0" applyNumberFormat="1" applyFont="1" applyFill="1" applyBorder="1" applyAlignment="1" applyProtection="1">
      <alignment horizontal="center" vertical="center" wrapText="1"/>
      <protection locked="0"/>
    </xf>
    <xf numFmtId="0" fontId="1" fillId="8" borderId="1" xfId="0" applyFont="1" applyFill="1" applyBorder="1" applyAlignment="1">
      <alignment horizontal="right" vertical="center" wrapText="1"/>
    </xf>
    <xf numFmtId="0" fontId="3" fillId="3" borderId="1" xfId="0" applyFont="1" applyFill="1" applyBorder="1" applyAlignment="1">
      <alignment horizontal="left" vertical="center" wrapText="1"/>
    </xf>
    <xf numFmtId="0" fontId="11" fillId="8" borderId="1" xfId="0" applyFont="1" applyFill="1" applyBorder="1" applyAlignment="1">
      <alignment horizontal="right" vertical="center" wrapText="1"/>
    </xf>
    <xf numFmtId="0" fontId="12" fillId="6" borderId="1" xfId="0" applyFont="1" applyFill="1" applyBorder="1" applyAlignment="1">
      <alignment horizontal="right" vertical="center" wrapText="1"/>
    </xf>
    <xf numFmtId="0" fontId="9" fillId="5" borderId="1" xfId="0" applyFont="1" applyFill="1" applyBorder="1" applyAlignment="1">
      <alignment horizontal="left" vertical="center"/>
    </xf>
    <xf numFmtId="0" fontId="1" fillId="3" borderId="13" xfId="0" applyFont="1" applyFill="1" applyBorder="1" applyAlignment="1">
      <alignment horizontal="center" vertical="center"/>
    </xf>
    <xf numFmtId="0" fontId="1" fillId="3" borderId="9" xfId="0" applyFont="1" applyFill="1" applyBorder="1" applyAlignment="1">
      <alignment horizontal="center" vertical="center"/>
    </xf>
    <xf numFmtId="0" fontId="13" fillId="6" borderId="1" xfId="0" applyFont="1" applyFill="1" applyBorder="1" applyAlignment="1" applyProtection="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E17"/>
  <sheetViews>
    <sheetView showGridLines="0" tabSelected="1" workbookViewId="0">
      <selection activeCell="A2" sqref="A2:E2"/>
    </sheetView>
  </sheetViews>
  <sheetFormatPr baseColWidth="10" defaultColWidth="8.83203125" defaultRowHeight="15" x14ac:dyDescent="0.2"/>
  <cols>
    <col min="1" max="1" width="25.83203125" customWidth="1"/>
    <col min="2" max="2" width="25.83203125" style="1" customWidth="1"/>
    <col min="3" max="5" width="25.83203125" customWidth="1"/>
  </cols>
  <sheetData>
    <row r="1" spans="1:5" ht="30" customHeight="1" x14ac:dyDescent="0.2">
      <c r="A1" s="43" t="s">
        <v>22</v>
      </c>
      <c r="B1" s="44"/>
      <c r="C1" s="44"/>
      <c r="D1" s="44"/>
      <c r="E1" s="44"/>
    </row>
    <row r="2" spans="1:5" s="2" customFormat="1" ht="90" customHeight="1" x14ac:dyDescent="0.2">
      <c r="A2" s="45" t="s">
        <v>41</v>
      </c>
      <c r="B2" s="46"/>
      <c r="C2" s="46"/>
      <c r="D2" s="46"/>
      <c r="E2" s="46"/>
    </row>
    <row r="3" spans="1:5" s="2" customFormat="1" ht="25" customHeight="1" x14ac:dyDescent="0.2">
      <c r="A3" s="41" t="s">
        <v>23</v>
      </c>
      <c r="B3" s="42"/>
      <c r="C3" s="42"/>
      <c r="D3" s="42"/>
      <c r="E3" s="42"/>
    </row>
    <row r="4" spans="1:5" ht="98" customHeight="1" x14ac:dyDescent="0.2">
      <c r="A4" s="39" t="s">
        <v>31</v>
      </c>
      <c r="B4" s="40"/>
      <c r="C4" s="40"/>
      <c r="D4" s="40"/>
      <c r="E4" s="40"/>
    </row>
    <row r="5" spans="1:5" s="2" customFormat="1" ht="25" customHeight="1" x14ac:dyDescent="0.2">
      <c r="A5" s="41" t="s">
        <v>24</v>
      </c>
      <c r="B5" s="42"/>
      <c r="C5" s="42"/>
      <c r="D5" s="42"/>
      <c r="E5" s="42"/>
    </row>
    <row r="6" spans="1:5" ht="103" customHeight="1" x14ac:dyDescent="0.2">
      <c r="A6" s="39" t="s">
        <v>32</v>
      </c>
      <c r="B6" s="40"/>
      <c r="C6" s="40"/>
      <c r="D6" s="40"/>
      <c r="E6" s="40"/>
    </row>
    <row r="7" spans="1:5" s="2" customFormat="1" ht="25" customHeight="1" x14ac:dyDescent="0.2">
      <c r="A7" s="41" t="s">
        <v>35</v>
      </c>
      <c r="B7" s="42"/>
      <c r="C7" s="42"/>
      <c r="D7" s="42"/>
      <c r="E7" s="42"/>
    </row>
    <row r="8" spans="1:5" ht="142" customHeight="1" x14ac:dyDescent="0.2">
      <c r="A8" s="39" t="s">
        <v>33</v>
      </c>
      <c r="B8" s="40"/>
      <c r="C8" s="40"/>
      <c r="D8" s="40"/>
      <c r="E8" s="40"/>
    </row>
    <row r="9" spans="1:5" s="2" customFormat="1" ht="25" customHeight="1" x14ac:dyDescent="0.2">
      <c r="A9" s="41" t="s">
        <v>34</v>
      </c>
      <c r="B9" s="42"/>
      <c r="C9" s="42"/>
      <c r="D9" s="42"/>
      <c r="E9" s="42"/>
    </row>
    <row r="10" spans="1:5" ht="70" customHeight="1" x14ac:dyDescent="0.2">
      <c r="A10" s="39" t="s">
        <v>40</v>
      </c>
      <c r="B10" s="40"/>
      <c r="C10" s="40"/>
      <c r="D10" s="40"/>
      <c r="E10" s="40"/>
    </row>
    <row r="11" spans="1:5" ht="30" customHeight="1" x14ac:dyDescent="0.2">
      <c r="A11" s="17" t="s">
        <v>11</v>
      </c>
      <c r="B11" s="18" t="s">
        <v>25</v>
      </c>
      <c r="C11" s="18" t="s">
        <v>26</v>
      </c>
      <c r="D11" s="18" t="s">
        <v>27</v>
      </c>
      <c r="E11" s="18" t="s">
        <v>28</v>
      </c>
    </row>
    <row r="12" spans="1:5" x14ac:dyDescent="0.2">
      <c r="A12" s="20" t="s">
        <v>12</v>
      </c>
      <c r="B12" s="36" t="s">
        <v>29</v>
      </c>
      <c r="C12" s="36" t="s">
        <v>29</v>
      </c>
      <c r="D12" s="36" t="s">
        <v>29</v>
      </c>
      <c r="E12" s="36" t="s">
        <v>29</v>
      </c>
    </row>
    <row r="13" spans="1:5" x14ac:dyDescent="0.2">
      <c r="A13" s="20" t="s">
        <v>13</v>
      </c>
      <c r="B13" s="37" t="s">
        <v>36</v>
      </c>
      <c r="C13" s="37" t="s">
        <v>36</v>
      </c>
      <c r="D13" s="37" t="s">
        <v>36</v>
      </c>
      <c r="E13" s="37" t="s">
        <v>36</v>
      </c>
    </row>
    <row r="14" spans="1:5" x14ac:dyDescent="0.2">
      <c r="A14" s="20" t="s">
        <v>14</v>
      </c>
      <c r="B14" s="19" t="s">
        <v>37</v>
      </c>
      <c r="C14" s="19" t="s">
        <v>37</v>
      </c>
      <c r="D14" s="19" t="s">
        <v>37</v>
      </c>
      <c r="E14" s="19" t="s">
        <v>37</v>
      </c>
    </row>
    <row r="15" spans="1:5" x14ac:dyDescent="0.2">
      <c r="A15" s="20" t="s">
        <v>15</v>
      </c>
      <c r="B15" s="19" t="s">
        <v>38</v>
      </c>
      <c r="C15" s="19" t="s">
        <v>38</v>
      </c>
      <c r="D15" s="19" t="s">
        <v>38</v>
      </c>
      <c r="E15" s="19" t="s">
        <v>38</v>
      </c>
    </row>
    <row r="16" spans="1:5" x14ac:dyDescent="0.2">
      <c r="A16" s="20" t="s">
        <v>16</v>
      </c>
      <c r="B16" s="38" t="s">
        <v>39</v>
      </c>
      <c r="C16" s="38" t="s">
        <v>39</v>
      </c>
      <c r="D16" s="19" t="s">
        <v>30</v>
      </c>
      <c r="E16" s="19" t="s">
        <v>30</v>
      </c>
    </row>
    <row r="17" spans="1:5" ht="15" customHeight="1" x14ac:dyDescent="0.2">
      <c r="A17" s="22" t="s">
        <v>11</v>
      </c>
      <c r="B17" s="21"/>
      <c r="C17" s="21"/>
      <c r="D17" s="21"/>
      <c r="E17" s="21"/>
    </row>
  </sheetData>
  <sheetProtection algorithmName="SHA-512" hashValue="ZuBhZ8GaEmTmHVSXIayCeIEpzs5sHRXSZts7WUsClxYnOup1ysxvChULML6RqF00Lf5XZRlg7SmpdatN1CBeTg==" saltValue="VVMEipdBdCtEcPlz0RI8dw==" spinCount="100000" sheet="1" objects="1" scenarios="1"/>
  <mergeCells count="10">
    <mergeCell ref="A1:E1"/>
    <mergeCell ref="A2:E2"/>
    <mergeCell ref="A8:E8"/>
    <mergeCell ref="A9:E9"/>
    <mergeCell ref="A10:E10"/>
    <mergeCell ref="A3:E3"/>
    <mergeCell ref="A4:E4"/>
    <mergeCell ref="A5:E5"/>
    <mergeCell ref="A6:E6"/>
    <mergeCell ref="A7:E7"/>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0"/>
  <sheetViews>
    <sheetView showGridLines="0" zoomScale="85" zoomScaleNormal="85" zoomScalePageLayoutView="85" workbookViewId="0">
      <pane xSplit="1" ySplit="1" topLeftCell="B4" activePane="bottomRight" state="frozen"/>
      <selection pane="topRight" activeCell="B1" sqref="B1"/>
      <selection pane="bottomLeft" activeCell="A2" sqref="A2"/>
      <selection pane="bottomRight" activeCell="A9" sqref="A9:A10"/>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3" t="s">
        <v>0</v>
      </c>
      <c r="B1" s="10"/>
      <c r="C1" s="59" t="s">
        <v>17</v>
      </c>
      <c r="D1" s="55"/>
      <c r="E1" s="10"/>
      <c r="F1" s="54" t="s">
        <v>18</v>
      </c>
      <c r="G1" s="55"/>
      <c r="H1" s="10"/>
      <c r="I1" s="54" t="s">
        <v>19</v>
      </c>
      <c r="J1" s="55"/>
      <c r="K1" s="3"/>
    </row>
    <row r="2" spans="1:11" ht="40" customHeight="1" x14ac:dyDescent="0.15">
      <c r="A2" s="24"/>
      <c r="B2" s="7"/>
      <c r="C2" s="56" t="s">
        <v>8</v>
      </c>
      <c r="D2" s="57"/>
      <c r="E2" s="7"/>
      <c r="F2" s="58" t="s">
        <v>8</v>
      </c>
      <c r="G2" s="57"/>
      <c r="H2" s="7"/>
      <c r="I2" s="58" t="s">
        <v>8</v>
      </c>
      <c r="J2" s="57"/>
    </row>
    <row r="3" spans="1:11" ht="20" customHeight="1" x14ac:dyDescent="0.15">
      <c r="A3" s="47" t="str">
        <f>'Beoordelen kwaliteit'!A4:B4</f>
        <v xml:space="preserve">7.2.1	Ondersteuning docenten
Inschrijver dient te beschrijven in maximaal 2 A4 welke meerwaarde zij kan bieden voor de docenten van opdrachtgever. Hierbij beschrijft inschrijver minimaal hoe zij ervoor zorgt dat de docenten de aangeboden interactieve schermen maximaal kunnen en zullen gebruiken, ook gedurende de looptijd van de dienstverlening en bij nadere leveringen. Inschrijver beschrijft daarnaast welke bijdrage zij kan leveren aan het bevorderen van de deskundigheid van de docenten inzake het gebruik van de aangeboden schermen. De beantwoording dient te zijn toegespitst op de reguliere lessen binnen het primair onderwijs alsook binnen het voorgezet onderwijs. </v>
      </c>
      <c r="B3" s="8"/>
      <c r="C3" s="14" t="s">
        <v>8</v>
      </c>
      <c r="D3" s="15"/>
      <c r="E3" s="16"/>
      <c r="F3" s="14" t="s">
        <v>8</v>
      </c>
      <c r="G3" s="15"/>
      <c r="H3" s="16"/>
      <c r="I3" s="14" t="s">
        <v>8</v>
      </c>
      <c r="J3" s="15"/>
    </row>
    <row r="4" spans="1:11" ht="160" customHeight="1" x14ac:dyDescent="0.15">
      <c r="A4" s="48"/>
      <c r="B4" s="8"/>
      <c r="C4" s="53" t="s">
        <v>3</v>
      </c>
      <c r="D4" s="52"/>
      <c r="E4" s="16"/>
      <c r="F4" s="51" t="s">
        <v>3</v>
      </c>
      <c r="G4" s="52"/>
      <c r="H4" s="16"/>
      <c r="I4" s="51" t="s">
        <v>3</v>
      </c>
      <c r="J4" s="52"/>
    </row>
    <row r="5" spans="1:11" ht="20" customHeight="1" x14ac:dyDescent="0.15">
      <c r="A5" s="47" t="str">
        <f>'Beoordelen kwaliteit'!A6:B6</f>
        <v>7.2.2	Implementatie / plan van aanpak
Inschrijver dient te beschrijven op maximaal 2 A4 hoe zij de levering gaat verzorgen binnen een tijdsbestek van twee (2) weken (week 29 en 30). Ook beschrijft inschrijver hoe zij de trainingen/instructie aan de leerkrachten zal gaan verzorgen, waarbij zij rekening houdt met de mogelijke afwezigheid van een groot deel van de leerkrachten tijdens de gehele zomervakantieperiode en welke oplossingen zij hiervoor biedt. Daarnaast dient inschrijver te beschrijven welke reserveringsgarantie zij kan bieden met betrekking tot de aangeboden audiovisuele middelen en wat haar advies is inzake het plaatsen van de bestelling. Inschrijver mag ervan uit te gaan dat opdrachtgever uiterlijk juni haar bestelling zal plaatsen.</v>
      </c>
      <c r="B5" s="8"/>
      <c r="C5" s="14" t="s">
        <v>8</v>
      </c>
      <c r="D5" s="15"/>
      <c r="E5" s="16"/>
      <c r="F5" s="14" t="s">
        <v>8</v>
      </c>
      <c r="G5" s="15"/>
      <c r="H5" s="16"/>
      <c r="I5" s="14" t="s">
        <v>8</v>
      </c>
      <c r="J5" s="15"/>
    </row>
    <row r="6" spans="1:11" ht="130" customHeight="1" x14ac:dyDescent="0.15">
      <c r="A6" s="48"/>
      <c r="B6" s="8"/>
      <c r="C6" s="49" t="s">
        <v>3</v>
      </c>
      <c r="D6" s="50"/>
      <c r="E6" s="16"/>
      <c r="F6" s="51" t="s">
        <v>3</v>
      </c>
      <c r="G6" s="52"/>
      <c r="H6" s="16"/>
      <c r="I6" s="51" t="s">
        <v>3</v>
      </c>
      <c r="J6" s="52"/>
    </row>
    <row r="7" spans="1:11" ht="20" customHeight="1" x14ac:dyDescent="0.15">
      <c r="A7" s="47" t="str">
        <f>'Beoordelen kwaliteit'!A8:B8</f>
        <v>7.2.3 Ontwikkelingen en rapportage
Inschrijver beschrijft in maximaal 3 A4 op welke wijze zij na gunning de opdrachtgever op de hoogte houdt van relevante ontwikkelingen op het gebied van updates van besturingssystemen, modelontwikkelingen en ontwikkelingen van audiovisuele middelen voor PO en VO-organisaties. Daarnaast beschrijft inschrijver hoe hij als mogelijk opdrachtnemer de opdrachtgever proactief informeert, adviseert en faciliteert bij bijvoorbeeld een benodigde firmware- of software update naar aanleiding van bijvoorbeeld een beveiligingsrisico. Tevens beschrijft inschrijver hoe zij dit proces zo soepel mogelijk kan laten verlopen en de opdrachtgever hierin kan ontzorgen. De inschrijver laat in rapportagevorm (voorbeelden) zien hoe zij de huidige status van software, firmware en (mogelijke) updates periodiek zal overleggen. Inschrijver geeft daarbij expliciet aan welke middelen zij daarvoor gaat gebruiken en met welke frequentie.</v>
      </c>
      <c r="B7" s="8"/>
      <c r="C7" s="14" t="s">
        <v>8</v>
      </c>
      <c r="D7" s="15"/>
      <c r="E7" s="16"/>
      <c r="F7" s="14" t="s">
        <v>8</v>
      </c>
      <c r="G7" s="15"/>
      <c r="H7" s="16"/>
      <c r="I7" s="14" t="s">
        <v>8</v>
      </c>
      <c r="J7" s="15"/>
    </row>
    <row r="8" spans="1:11" ht="130" customHeight="1" x14ac:dyDescent="0.15">
      <c r="A8" s="48"/>
      <c r="B8" s="8"/>
      <c r="C8" s="49" t="s">
        <v>3</v>
      </c>
      <c r="D8" s="50"/>
      <c r="E8" s="16"/>
      <c r="F8" s="51" t="s">
        <v>3</v>
      </c>
      <c r="G8" s="52"/>
      <c r="H8" s="16"/>
      <c r="I8" s="51" t="s">
        <v>3</v>
      </c>
      <c r="J8" s="52"/>
    </row>
    <row r="9" spans="1:11" ht="20" customHeight="1" x14ac:dyDescent="0.15">
      <c r="A9" s="47" t="str">
        <f>'Beoordelen kwaliteit'!A10:B10</f>
        <v xml:space="preserve">7.2.4 Succesmanagement 
Inschrijver beschrijft in maximaal 1 A4 (toe te voegen op TenderNed) op welke wijze zij invulling gaat geven aan het succesmanagement, waarbij er rekening mee gehouden moet worden dat de contacten centraal zullen worden onderhouden. Inschrijver beschrijft tevens een tijdspad wanneer zij welke communicatie uitvoert en welke inspanningen zij van de centrale contractmanager van SKOV daarbij verwacht. </v>
      </c>
      <c r="B9" s="8"/>
      <c r="C9" s="14" t="s">
        <v>8</v>
      </c>
      <c r="D9" s="15"/>
      <c r="E9" s="16"/>
      <c r="F9" s="14" t="s">
        <v>8</v>
      </c>
      <c r="G9" s="15"/>
      <c r="H9" s="16"/>
      <c r="I9" s="14" t="s">
        <v>8</v>
      </c>
      <c r="J9" s="15"/>
    </row>
    <row r="10" spans="1:11" ht="130" customHeight="1" x14ac:dyDescent="0.15">
      <c r="A10" s="48"/>
      <c r="B10" s="8"/>
      <c r="C10" s="49" t="s">
        <v>3</v>
      </c>
      <c r="D10" s="50"/>
      <c r="E10" s="16"/>
      <c r="F10" s="51" t="s">
        <v>3</v>
      </c>
      <c r="G10" s="52"/>
      <c r="H10" s="16"/>
      <c r="I10" s="51" t="s">
        <v>3</v>
      </c>
      <c r="J10" s="52"/>
    </row>
  </sheetData>
  <sheetProtection algorithmName="SHA-512" hashValue="S2/L7MOEnrA4sVvrrMOlMeFrH9XP4AE8mOTqdVE2AkJZxxoVqznEj7CX+sl9bvmkxY8f6q0+nl767kCpTbCnmw==" saltValue="THcLJiRYJXeZFmVYZHwZNQ==" spinCount="100000" sheet="1" objects="1" scenarios="1"/>
  <mergeCells count="22">
    <mergeCell ref="I1:J1"/>
    <mergeCell ref="I4:J4"/>
    <mergeCell ref="C2:D2"/>
    <mergeCell ref="I2:J2"/>
    <mergeCell ref="C1:D1"/>
    <mergeCell ref="F1:G1"/>
    <mergeCell ref="F4:G4"/>
    <mergeCell ref="F2:G2"/>
    <mergeCell ref="A3:A4"/>
    <mergeCell ref="C4:D4"/>
    <mergeCell ref="A5:A6"/>
    <mergeCell ref="C6:D6"/>
    <mergeCell ref="F6:G6"/>
    <mergeCell ref="A9:A10"/>
    <mergeCell ref="C10:D10"/>
    <mergeCell ref="F10:G10"/>
    <mergeCell ref="I10:J10"/>
    <mergeCell ref="I6:J6"/>
    <mergeCell ref="A7:A8"/>
    <mergeCell ref="C8:D8"/>
    <mergeCell ref="F8:G8"/>
    <mergeCell ref="I8:J8"/>
  </mergeCells>
  <dataValidations count="1">
    <dataValidation type="list" errorStyle="warning" allowBlank="1" showErrorMessage="1" error="Voer juiste waarde in. " sqref="C3 F3 I3 C5 F5 I5 C7 F7 I7 C9 F9 I9"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K10"/>
  <sheetViews>
    <sheetView showGridLines="0" zoomScale="85" zoomScaleNormal="85" zoomScalePageLayoutView="85" workbookViewId="0">
      <pane xSplit="1" ySplit="1" topLeftCell="B5" activePane="bottomRight" state="frozen"/>
      <selection pane="topRight" activeCell="B1" sqref="B1"/>
      <selection pane="bottomLeft" activeCell="A2" sqref="A2"/>
      <selection pane="bottomRight" activeCell="A28" sqref="A28"/>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23" t="s">
        <v>1</v>
      </c>
      <c r="B1" s="10"/>
      <c r="C1" s="62" t="str">
        <f>'Beheerder OLC'!C1:D1</f>
        <v>Inschrijver 1</v>
      </c>
      <c r="D1" s="61"/>
      <c r="E1" s="10"/>
      <c r="F1" s="60" t="str">
        <f>'Beheerder OLC'!F1:G1</f>
        <v>Inschrijver 2</v>
      </c>
      <c r="G1" s="61"/>
      <c r="H1" s="10"/>
      <c r="I1" s="60" t="str">
        <f>'Beheerder OLC'!I1:J1</f>
        <v>Inschrijver 3</v>
      </c>
      <c r="J1" s="61"/>
      <c r="K1" s="3"/>
    </row>
    <row r="2" spans="1:11" s="4" customFormat="1" ht="40" customHeight="1" x14ac:dyDescent="0.15">
      <c r="A2" s="24"/>
      <c r="B2" s="7"/>
      <c r="C2" s="56" t="s">
        <v>8</v>
      </c>
      <c r="D2" s="57"/>
      <c r="E2" s="7"/>
      <c r="F2" s="58" t="s">
        <v>8</v>
      </c>
      <c r="G2" s="57"/>
      <c r="H2" s="7"/>
      <c r="I2" s="58" t="s">
        <v>8</v>
      </c>
      <c r="J2" s="57"/>
    </row>
    <row r="3" spans="1:11" s="4" customFormat="1" ht="20" customHeight="1" x14ac:dyDescent="0.15">
      <c r="A3" s="47" t="str">
        <f>'Beoordelen kwaliteit'!A4:A4</f>
        <v xml:space="preserve">7.2.1	Ondersteuning docenten
Inschrijver dient te beschrijven in maximaal 2 A4 welke meerwaarde zij kan bieden voor de docenten van opdrachtgever. Hierbij beschrijft inschrijver minimaal hoe zij ervoor zorgt dat de docenten de aangeboden interactieve schermen maximaal kunnen en zullen gebruiken, ook gedurende de looptijd van de dienstverlening en bij nadere leveringen. Inschrijver beschrijft daarnaast welke bijdrage zij kan leveren aan het bevorderen van de deskundigheid van de docenten inzake het gebruik van de aangeboden schermen. De beantwoording dient te zijn toegespitst op de reguliere lessen binnen het primair onderwijs alsook binnen het voorgezet onderwijs. </v>
      </c>
      <c r="B3" s="8"/>
      <c r="C3" s="14" t="s">
        <v>8</v>
      </c>
      <c r="D3" s="15"/>
      <c r="E3" s="16"/>
      <c r="F3" s="14" t="s">
        <v>8</v>
      </c>
      <c r="G3" s="15"/>
      <c r="H3" s="16"/>
      <c r="I3" s="14" t="s">
        <v>8</v>
      </c>
      <c r="J3" s="15"/>
    </row>
    <row r="4" spans="1:11" s="4" customFormat="1" ht="160" customHeight="1" x14ac:dyDescent="0.15">
      <c r="A4" s="48"/>
      <c r="B4" s="8"/>
      <c r="C4" s="53" t="s">
        <v>3</v>
      </c>
      <c r="D4" s="52"/>
      <c r="E4" s="16"/>
      <c r="F4" s="51" t="s">
        <v>3</v>
      </c>
      <c r="G4" s="52"/>
      <c r="H4" s="16"/>
      <c r="I4" s="51" t="s">
        <v>3</v>
      </c>
      <c r="J4" s="52"/>
    </row>
    <row r="5" spans="1:11" s="4" customFormat="1" ht="20" customHeight="1" x14ac:dyDescent="0.15">
      <c r="A5" s="47" t="str">
        <f>'Beoordelen kwaliteit'!A6:A6</f>
        <v>7.2.2	Implementatie / plan van aanpak
Inschrijver dient te beschrijven op maximaal 2 A4 hoe zij de levering gaat verzorgen binnen een tijdsbestek van twee (2) weken (week 29 en 30). Ook beschrijft inschrijver hoe zij de trainingen/instructie aan de leerkrachten zal gaan verzorgen, waarbij zij rekening houdt met de mogelijke afwezigheid van een groot deel van de leerkrachten tijdens de gehele zomervakantieperiode en welke oplossingen zij hiervoor biedt. Daarnaast dient inschrijver te beschrijven welke reserveringsgarantie zij kan bieden met betrekking tot de aangeboden audiovisuele middelen en wat haar advies is inzake het plaatsen van de bestelling. Inschrijver mag ervan uit te gaan dat opdrachtgever uiterlijk juni haar bestelling zal plaatsen.</v>
      </c>
      <c r="B5" s="8"/>
      <c r="C5" s="14" t="s">
        <v>8</v>
      </c>
      <c r="D5" s="15"/>
      <c r="E5" s="16"/>
      <c r="F5" s="14" t="s">
        <v>8</v>
      </c>
      <c r="G5" s="15"/>
      <c r="H5" s="16"/>
      <c r="I5" s="14" t="s">
        <v>8</v>
      </c>
      <c r="J5" s="15"/>
    </row>
    <row r="6" spans="1:11" s="4" customFormat="1" ht="130" customHeight="1" x14ac:dyDescent="0.15">
      <c r="A6" s="48"/>
      <c r="B6" s="8"/>
      <c r="C6" s="49" t="s">
        <v>3</v>
      </c>
      <c r="D6" s="50"/>
      <c r="E6" s="16"/>
      <c r="F6" s="51" t="s">
        <v>3</v>
      </c>
      <c r="G6" s="52"/>
      <c r="H6" s="16"/>
      <c r="I6" s="51" t="s">
        <v>3</v>
      </c>
      <c r="J6" s="52"/>
    </row>
    <row r="7" spans="1:11" s="4" customFormat="1" ht="20" customHeight="1" x14ac:dyDescent="0.15">
      <c r="A7" s="47" t="str">
        <f>'Beoordelen kwaliteit'!A8:B8</f>
        <v>7.2.3 Ontwikkelingen en rapportage
Inschrijver beschrijft in maximaal 3 A4 op welke wijze zij na gunning de opdrachtgever op de hoogte houdt van relevante ontwikkelingen op het gebied van updates van besturingssystemen, modelontwikkelingen en ontwikkelingen van audiovisuele middelen voor PO en VO-organisaties. Daarnaast beschrijft inschrijver hoe hij als mogelijk opdrachtnemer de opdrachtgever proactief informeert, adviseert en faciliteert bij bijvoorbeeld een benodigde firmware- of software update naar aanleiding van bijvoorbeeld een beveiligingsrisico. Tevens beschrijft inschrijver hoe zij dit proces zo soepel mogelijk kan laten verlopen en de opdrachtgever hierin kan ontzorgen. De inschrijver laat in rapportagevorm (voorbeelden) zien hoe zij de huidige status van software, firmware en (mogelijke) updates periodiek zal overleggen. Inschrijver geeft daarbij expliciet aan welke middelen zij daarvoor gaat gebruiken en met welke frequentie.</v>
      </c>
      <c r="B7" s="8"/>
      <c r="C7" s="14" t="s">
        <v>8</v>
      </c>
      <c r="D7" s="15"/>
      <c r="E7" s="16"/>
      <c r="F7" s="14" t="s">
        <v>8</v>
      </c>
      <c r="G7" s="15"/>
      <c r="H7" s="16"/>
      <c r="I7" s="14" t="s">
        <v>8</v>
      </c>
      <c r="J7" s="15"/>
    </row>
    <row r="8" spans="1:11" s="4" customFormat="1" ht="130" customHeight="1" x14ac:dyDescent="0.15">
      <c r="A8" s="48"/>
      <c r="B8" s="8"/>
      <c r="C8" s="49" t="s">
        <v>3</v>
      </c>
      <c r="D8" s="50"/>
      <c r="E8" s="16"/>
      <c r="F8" s="51" t="s">
        <v>3</v>
      </c>
      <c r="G8" s="52"/>
      <c r="H8" s="16"/>
      <c r="I8" s="51" t="s">
        <v>3</v>
      </c>
      <c r="J8" s="52"/>
    </row>
    <row r="9" spans="1:11" s="4" customFormat="1" ht="20" customHeight="1" x14ac:dyDescent="0.15">
      <c r="A9" s="47" t="str">
        <f>'Beoordelen kwaliteit'!A10:B10</f>
        <v xml:space="preserve">7.2.4 Succesmanagement 
Inschrijver beschrijft in maximaal 1 A4 (toe te voegen op TenderNed) op welke wijze zij invulling gaat geven aan het succesmanagement, waarbij er rekening mee gehouden moet worden dat de contacten centraal zullen worden onderhouden. Inschrijver beschrijft tevens een tijdspad wanneer zij welke communicatie uitvoert en welke inspanningen zij van de centrale contractmanager van SKOV daarbij verwacht. </v>
      </c>
      <c r="B9" s="8"/>
      <c r="C9" s="14" t="s">
        <v>8</v>
      </c>
      <c r="D9" s="15"/>
      <c r="E9" s="16"/>
      <c r="F9" s="14" t="s">
        <v>8</v>
      </c>
      <c r="G9" s="15"/>
      <c r="H9" s="16"/>
      <c r="I9" s="14" t="s">
        <v>8</v>
      </c>
      <c r="J9" s="15"/>
    </row>
    <row r="10" spans="1:11" s="4" customFormat="1" ht="130" customHeight="1" x14ac:dyDescent="0.15">
      <c r="A10" s="48"/>
      <c r="B10" s="8"/>
      <c r="C10" s="49" t="s">
        <v>3</v>
      </c>
      <c r="D10" s="50"/>
      <c r="E10" s="16"/>
      <c r="F10" s="51" t="s">
        <v>3</v>
      </c>
      <c r="G10" s="52"/>
      <c r="H10" s="16"/>
      <c r="I10" s="51" t="s">
        <v>3</v>
      </c>
      <c r="J10" s="52"/>
    </row>
  </sheetData>
  <sheetProtection algorithmName="SHA-512" hashValue="bhmcRZhZgfZWp7ZhdCTev79f9zrvB/HXVjtRhXIxpHkF2El2+FrxQnM/x6+6c+DclKo7+nA0ffaYV+KamVcd9w==" saltValue="oWx7wiTLjv6y7M3qkTgitw==" spinCount="100000" sheet="1" objects="1" scenarios="1"/>
  <mergeCells count="22">
    <mergeCell ref="I1:J1"/>
    <mergeCell ref="A3:A4"/>
    <mergeCell ref="C4:D4"/>
    <mergeCell ref="F4:G4"/>
    <mergeCell ref="I4:J4"/>
    <mergeCell ref="C1:D1"/>
    <mergeCell ref="F1:G1"/>
    <mergeCell ref="C2:D2"/>
    <mergeCell ref="F2:G2"/>
    <mergeCell ref="I2:J2"/>
    <mergeCell ref="A9:A10"/>
    <mergeCell ref="C10:D10"/>
    <mergeCell ref="F10:G10"/>
    <mergeCell ref="I10:J10"/>
    <mergeCell ref="I6:J6"/>
    <mergeCell ref="A5:A6"/>
    <mergeCell ref="C6:D6"/>
    <mergeCell ref="F6:G6"/>
    <mergeCell ref="A7:A8"/>
    <mergeCell ref="C8:D8"/>
    <mergeCell ref="F8:G8"/>
    <mergeCell ref="I8:J8"/>
  </mergeCells>
  <dataValidations count="1">
    <dataValidation type="list" errorStyle="warning" allowBlank="1" showErrorMessage="1" error="Voer juiste waarde in. " sqref="C7 F7 I7 C3 F3 I3 C5 F5 I5 C9 F9 I9"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pageSetUpPr fitToPage="1"/>
  </sheetPr>
  <dimension ref="A1:K10"/>
  <sheetViews>
    <sheetView showGridLines="0" zoomScale="85" zoomScaleNormal="85" zoomScalePageLayoutView="85" workbookViewId="0">
      <pane xSplit="1" ySplit="1" topLeftCell="B3" activePane="bottomRight" state="frozen"/>
      <selection pane="topRight" activeCell="B1" sqref="B1"/>
      <selection pane="bottomLeft" activeCell="A2" sqref="A2"/>
      <selection pane="bottomRight" activeCell="C3" sqref="C3"/>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23" t="s">
        <v>2</v>
      </c>
      <c r="B1" s="10"/>
      <c r="C1" s="62" t="str">
        <f>'Beheerder OLC'!C1</f>
        <v>Inschrijver 1</v>
      </c>
      <c r="D1" s="61"/>
      <c r="E1" s="10"/>
      <c r="F1" s="60" t="str">
        <f>'Beheerder OLC'!F1</f>
        <v>Inschrijver 2</v>
      </c>
      <c r="G1" s="61"/>
      <c r="H1" s="10"/>
      <c r="I1" s="60" t="str">
        <f>'Beheerder OLC'!I1:J1</f>
        <v>Inschrijver 3</v>
      </c>
      <c r="J1" s="61"/>
      <c r="K1" s="3"/>
    </row>
    <row r="2" spans="1:11" s="4" customFormat="1" ht="40" customHeight="1" x14ac:dyDescent="0.15">
      <c r="A2" s="24"/>
      <c r="B2" s="7"/>
      <c r="C2" s="56" t="s">
        <v>8</v>
      </c>
      <c r="D2" s="57"/>
      <c r="E2" s="7"/>
      <c r="F2" s="58" t="s">
        <v>8</v>
      </c>
      <c r="G2" s="57"/>
      <c r="H2" s="7"/>
      <c r="I2" s="58" t="s">
        <v>8</v>
      </c>
      <c r="J2" s="57"/>
    </row>
    <row r="3" spans="1:11" s="4" customFormat="1" ht="20" customHeight="1" x14ac:dyDescent="0.15">
      <c r="A3" s="47" t="str">
        <f>'Beoordelen kwaliteit'!A4:A4</f>
        <v xml:space="preserve">7.2.1	Ondersteuning docenten
Inschrijver dient te beschrijven in maximaal 2 A4 welke meerwaarde zij kan bieden voor de docenten van opdrachtgever. Hierbij beschrijft inschrijver minimaal hoe zij ervoor zorgt dat de docenten de aangeboden interactieve schermen maximaal kunnen en zullen gebruiken, ook gedurende de looptijd van de dienstverlening en bij nadere leveringen. Inschrijver beschrijft daarnaast welke bijdrage zij kan leveren aan het bevorderen van de deskundigheid van de docenten inzake het gebruik van de aangeboden schermen. De beantwoording dient te zijn toegespitst op de reguliere lessen binnen het primair onderwijs alsook binnen het voorgezet onderwijs. </v>
      </c>
      <c r="B3" s="8"/>
      <c r="C3" s="14" t="s">
        <v>8</v>
      </c>
      <c r="D3" s="15"/>
      <c r="E3" s="16"/>
      <c r="F3" s="14" t="s">
        <v>8</v>
      </c>
      <c r="G3" s="15"/>
      <c r="H3" s="16"/>
      <c r="I3" s="14" t="s">
        <v>8</v>
      </c>
      <c r="J3" s="15"/>
    </row>
    <row r="4" spans="1:11" s="4" customFormat="1" ht="160" customHeight="1" x14ac:dyDescent="0.15">
      <c r="A4" s="48"/>
      <c r="B4" s="8"/>
      <c r="C4" s="53" t="s">
        <v>3</v>
      </c>
      <c r="D4" s="52"/>
      <c r="E4" s="16"/>
      <c r="F4" s="51" t="s">
        <v>3</v>
      </c>
      <c r="G4" s="52"/>
      <c r="H4" s="16"/>
      <c r="I4" s="51" t="s">
        <v>3</v>
      </c>
      <c r="J4" s="52"/>
    </row>
    <row r="5" spans="1:11" s="4" customFormat="1" ht="20" customHeight="1" x14ac:dyDescent="0.15">
      <c r="A5" s="47" t="str">
        <f>'Beoordelen kwaliteit'!A6:A6</f>
        <v>7.2.2	Implementatie / plan van aanpak
Inschrijver dient te beschrijven op maximaal 2 A4 hoe zij de levering gaat verzorgen binnen een tijdsbestek van twee (2) weken (week 29 en 30). Ook beschrijft inschrijver hoe zij de trainingen/instructie aan de leerkrachten zal gaan verzorgen, waarbij zij rekening houdt met de mogelijke afwezigheid van een groot deel van de leerkrachten tijdens de gehele zomervakantieperiode en welke oplossingen zij hiervoor biedt. Daarnaast dient inschrijver te beschrijven welke reserveringsgarantie zij kan bieden met betrekking tot de aangeboden audiovisuele middelen en wat haar advies is inzake het plaatsen van de bestelling. Inschrijver mag ervan uit te gaan dat opdrachtgever uiterlijk juni haar bestelling zal plaatsen.</v>
      </c>
      <c r="B5" s="8"/>
      <c r="C5" s="14" t="s">
        <v>8</v>
      </c>
      <c r="D5" s="15"/>
      <c r="E5" s="16"/>
      <c r="F5" s="14" t="s">
        <v>8</v>
      </c>
      <c r="G5" s="15"/>
      <c r="H5" s="16"/>
      <c r="I5" s="14" t="s">
        <v>8</v>
      </c>
      <c r="J5" s="15"/>
    </row>
    <row r="6" spans="1:11" s="4" customFormat="1" ht="130" customHeight="1" x14ac:dyDescent="0.15">
      <c r="A6" s="48"/>
      <c r="B6" s="8"/>
      <c r="C6" s="49" t="s">
        <v>3</v>
      </c>
      <c r="D6" s="50"/>
      <c r="E6" s="16"/>
      <c r="F6" s="51" t="s">
        <v>3</v>
      </c>
      <c r="G6" s="52"/>
      <c r="H6" s="16"/>
      <c r="I6" s="51" t="s">
        <v>3</v>
      </c>
      <c r="J6" s="52"/>
    </row>
    <row r="7" spans="1:11" s="4" customFormat="1" ht="20" customHeight="1" x14ac:dyDescent="0.15">
      <c r="A7" s="47" t="str">
        <f>'Beoordelen kwaliteit'!A8:B8</f>
        <v>7.2.3 Ontwikkelingen en rapportage
Inschrijver beschrijft in maximaal 3 A4 op welke wijze zij na gunning de opdrachtgever op de hoogte houdt van relevante ontwikkelingen op het gebied van updates van besturingssystemen, modelontwikkelingen en ontwikkelingen van audiovisuele middelen voor PO en VO-organisaties. Daarnaast beschrijft inschrijver hoe hij als mogelijk opdrachtnemer de opdrachtgever proactief informeert, adviseert en faciliteert bij bijvoorbeeld een benodigde firmware- of software update naar aanleiding van bijvoorbeeld een beveiligingsrisico. Tevens beschrijft inschrijver hoe zij dit proces zo soepel mogelijk kan laten verlopen en de opdrachtgever hierin kan ontzorgen. De inschrijver laat in rapportagevorm (voorbeelden) zien hoe zij de huidige status van software, firmware en (mogelijke) updates periodiek zal overleggen. Inschrijver geeft daarbij expliciet aan welke middelen zij daarvoor gaat gebruiken en met welke frequentie.</v>
      </c>
      <c r="B7" s="8"/>
      <c r="C7" s="14" t="s">
        <v>8</v>
      </c>
      <c r="D7" s="15"/>
      <c r="E7" s="16"/>
      <c r="F7" s="14" t="s">
        <v>8</v>
      </c>
      <c r="G7" s="15"/>
      <c r="H7" s="16"/>
      <c r="I7" s="14" t="s">
        <v>8</v>
      </c>
      <c r="J7" s="15"/>
    </row>
    <row r="8" spans="1:11" s="4" customFormat="1" ht="130" customHeight="1" x14ac:dyDescent="0.15">
      <c r="A8" s="48"/>
      <c r="B8" s="8"/>
      <c r="C8" s="49" t="s">
        <v>3</v>
      </c>
      <c r="D8" s="50"/>
      <c r="E8" s="16"/>
      <c r="F8" s="51" t="s">
        <v>3</v>
      </c>
      <c r="G8" s="52"/>
      <c r="H8" s="16"/>
      <c r="I8" s="51" t="s">
        <v>3</v>
      </c>
      <c r="J8" s="52"/>
    </row>
    <row r="9" spans="1:11" s="4" customFormat="1" ht="20" customHeight="1" x14ac:dyDescent="0.15">
      <c r="A9" s="47" t="str">
        <f>'Beoordelen kwaliteit'!A10:B10</f>
        <v xml:space="preserve">7.2.4 Succesmanagement 
Inschrijver beschrijft in maximaal 1 A4 (toe te voegen op TenderNed) op welke wijze zij invulling gaat geven aan het succesmanagement, waarbij er rekening mee gehouden moet worden dat de contacten centraal zullen worden onderhouden. Inschrijver beschrijft tevens een tijdspad wanneer zij welke communicatie uitvoert en welke inspanningen zij van de centrale contractmanager van SKOV daarbij verwacht. </v>
      </c>
      <c r="B9" s="8"/>
      <c r="C9" s="14" t="s">
        <v>8</v>
      </c>
      <c r="D9" s="15"/>
      <c r="E9" s="16"/>
      <c r="F9" s="14" t="s">
        <v>8</v>
      </c>
      <c r="G9" s="15"/>
      <c r="H9" s="16"/>
      <c r="I9" s="14" t="s">
        <v>8</v>
      </c>
      <c r="J9" s="15"/>
    </row>
    <row r="10" spans="1:11" s="4" customFormat="1" ht="130" customHeight="1" x14ac:dyDescent="0.15">
      <c r="A10" s="48"/>
      <c r="B10" s="8"/>
      <c r="C10" s="49" t="s">
        <v>3</v>
      </c>
      <c r="D10" s="50"/>
      <c r="E10" s="16"/>
      <c r="F10" s="51" t="s">
        <v>3</v>
      </c>
      <c r="G10" s="52"/>
      <c r="H10" s="16"/>
      <c r="I10" s="51" t="s">
        <v>3</v>
      </c>
      <c r="J10" s="52"/>
    </row>
  </sheetData>
  <sheetProtection algorithmName="SHA-512" hashValue="QZp1KkRi5TFmQIQlFhHHgwGyy8kPdKTK02G7fkYDA0mrY2TVDx3yQNw6VIKTRDDUUHjRjCcQLRF7/xzVk7z4Lw==" saltValue="HsxFsrBDaiUK82yEhaSNyA==" spinCount="100000" sheet="1" objects="1" scenarios="1"/>
  <mergeCells count="22">
    <mergeCell ref="I1:J1"/>
    <mergeCell ref="A3:A4"/>
    <mergeCell ref="C4:D4"/>
    <mergeCell ref="F4:G4"/>
    <mergeCell ref="I4:J4"/>
    <mergeCell ref="C1:D1"/>
    <mergeCell ref="F1:G1"/>
    <mergeCell ref="C2:D2"/>
    <mergeCell ref="F2:G2"/>
    <mergeCell ref="I2:J2"/>
    <mergeCell ref="A9:A10"/>
    <mergeCell ref="C10:D10"/>
    <mergeCell ref="F10:G10"/>
    <mergeCell ref="I10:J10"/>
    <mergeCell ref="I6:J6"/>
    <mergeCell ref="A5:A6"/>
    <mergeCell ref="C6:D6"/>
    <mergeCell ref="F6:G6"/>
    <mergeCell ref="A7:A8"/>
    <mergeCell ref="C8:D8"/>
    <mergeCell ref="F8:G8"/>
    <mergeCell ref="I8:J8"/>
  </mergeCells>
  <dataValidations count="1">
    <dataValidation type="list" errorStyle="warning" allowBlank="1" showErrorMessage="1" error="Voer juiste waarde in. " sqref="C3 F3 I3 C5 F5 I5 C7 F7 I7 C9 F9 I9" xr:uid="{847177FC-C502-7F4F-A52F-7753946182F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59999389629810485"/>
    <pageSetUpPr fitToPage="1"/>
  </sheetPr>
  <dimension ref="A1:K23"/>
  <sheetViews>
    <sheetView showGridLines="0" workbookViewId="0">
      <selection activeCell="D5" sqref="D5"/>
    </sheetView>
  </sheetViews>
  <sheetFormatPr baseColWidth="10" defaultColWidth="8.83203125" defaultRowHeight="15" x14ac:dyDescent="0.2"/>
  <cols>
    <col min="1" max="1" width="60.83203125" customWidth="1"/>
    <col min="2" max="2" width="15.6640625" customWidth="1"/>
    <col min="3" max="3" width="1.83203125" customWidth="1"/>
    <col min="4" max="4" width="20.83203125" customWidth="1"/>
    <col min="5" max="5" width="25.83203125" customWidth="1"/>
    <col min="6" max="6" width="1.83203125" customWidth="1"/>
    <col min="7" max="7" width="20.83203125" customWidth="1"/>
    <col min="8" max="8" width="25.83203125" customWidth="1"/>
    <col min="9" max="9" width="1.83203125" customWidth="1"/>
    <col min="10" max="10" width="20.83203125" customWidth="1"/>
    <col min="11" max="11" width="25.83203125" customWidth="1"/>
  </cols>
  <sheetData>
    <row r="1" spans="1:11" ht="28" customHeight="1" x14ac:dyDescent="0.2">
      <c r="A1" s="74" t="s">
        <v>10</v>
      </c>
      <c r="B1" s="75"/>
      <c r="C1" s="75"/>
      <c r="D1" s="75"/>
      <c r="E1" s="75"/>
      <c r="F1" s="75"/>
      <c r="G1" s="75"/>
      <c r="H1" s="75"/>
      <c r="I1" s="75"/>
      <c r="J1" s="75"/>
      <c r="K1" s="75"/>
    </row>
    <row r="2" spans="1:11" ht="20" customHeight="1" x14ac:dyDescent="0.2">
      <c r="A2" s="73"/>
      <c r="B2" s="73"/>
      <c r="C2" s="12"/>
      <c r="D2" s="25" t="str">
        <f>'Beheerder OLC'!C1</f>
        <v>Inschrijver 1</v>
      </c>
      <c r="E2" s="26" t="s">
        <v>21</v>
      </c>
      <c r="F2" s="12"/>
      <c r="G2" s="27" t="str">
        <f>'Beheerder OLC'!F1</f>
        <v>Inschrijver 2</v>
      </c>
      <c r="H2" s="26" t="s">
        <v>21</v>
      </c>
      <c r="I2" s="12"/>
      <c r="J2" s="25" t="str">
        <f>'Beheerder OLC'!I1</f>
        <v>Inschrijver 3</v>
      </c>
      <c r="K2" s="26" t="s">
        <v>21</v>
      </c>
    </row>
    <row r="3" spans="1:11" ht="20" customHeight="1" x14ac:dyDescent="0.2">
      <c r="A3" s="70" t="str">
        <f>'Beoordelen kwaliteit'!A3:B3</f>
        <v>7.2.1	Open vraag “ondersteuning docenten”</v>
      </c>
      <c r="B3" s="28" t="s">
        <v>5</v>
      </c>
      <c r="C3" s="11"/>
      <c r="D3" s="31" t="str">
        <f>'Beheerder OLC'!C3</f>
        <v>Score:</v>
      </c>
      <c r="E3" s="66" t="s">
        <v>20</v>
      </c>
      <c r="F3" s="11"/>
      <c r="G3" s="32" t="str">
        <f>'Beheerder OLC'!F3</f>
        <v>Score:</v>
      </c>
      <c r="H3" s="63" t="s">
        <v>20</v>
      </c>
      <c r="I3" s="11"/>
      <c r="J3" s="31" t="str">
        <f>'Beheerder OLC'!I3</f>
        <v>Score:</v>
      </c>
      <c r="K3" s="63" t="s">
        <v>20</v>
      </c>
    </row>
    <row r="4" spans="1:11" ht="20" customHeight="1" x14ac:dyDescent="0.2">
      <c r="A4" s="70"/>
      <c r="B4" s="28" t="s">
        <v>6</v>
      </c>
      <c r="C4" s="11"/>
      <c r="D4" s="31" t="str">
        <f>Kwartiermaker!C3</f>
        <v>Score:</v>
      </c>
      <c r="E4" s="67"/>
      <c r="F4" s="11"/>
      <c r="G4" s="32" t="str">
        <f>Kwartiermaker!F3</f>
        <v>Score:</v>
      </c>
      <c r="H4" s="64"/>
      <c r="I4" s="11"/>
      <c r="J4" s="31" t="str">
        <f>Kwartiermaker!I3</f>
        <v>Score:</v>
      </c>
      <c r="K4" s="64"/>
    </row>
    <row r="5" spans="1:11" ht="20" customHeight="1" x14ac:dyDescent="0.2">
      <c r="A5" s="70"/>
      <c r="B5" s="28" t="s">
        <v>7</v>
      </c>
      <c r="C5" s="11"/>
      <c r="D5" s="31" t="str">
        <f>'Beheerder OLC ICT'!C3</f>
        <v>Score:</v>
      </c>
      <c r="E5" s="67"/>
      <c r="F5" s="11"/>
      <c r="G5" s="32" t="str">
        <f>'Beheerder OLC ICT'!F3</f>
        <v>Score:</v>
      </c>
      <c r="H5" s="64"/>
      <c r="I5" s="11"/>
      <c r="J5" s="31" t="str">
        <f>'Beheerder OLC ICT'!I3</f>
        <v>Score:</v>
      </c>
      <c r="K5" s="64"/>
    </row>
    <row r="6" spans="1:11" ht="20" customHeight="1" x14ac:dyDescent="0.2">
      <c r="A6" s="71" t="s">
        <v>4</v>
      </c>
      <c r="B6" s="71"/>
      <c r="C6" s="11"/>
      <c r="D6" s="29" t="s">
        <v>11</v>
      </c>
      <c r="E6" s="67"/>
      <c r="F6" s="11"/>
      <c r="G6" s="30" t="s">
        <v>11</v>
      </c>
      <c r="H6" s="64"/>
      <c r="I6" s="11"/>
      <c r="J6" s="29" t="s">
        <v>11</v>
      </c>
      <c r="K6" s="64"/>
    </row>
    <row r="7" spans="1:11" ht="20" customHeight="1" x14ac:dyDescent="0.2">
      <c r="A7" s="72"/>
      <c r="B7" s="72"/>
      <c r="C7" s="11"/>
      <c r="D7" s="76" t="str">
        <f>IF(D6="Uitmuntend","€ 5.000",IF(D6="Goed","€ 3.000",IF(D6="Voldoende","€ 1.500",IF(D6="Matig","€ 500",IF(D6="Onvoldoende","UITSLUITING"," ")))))</f>
        <v xml:space="preserve"> </v>
      </c>
      <c r="E7" s="68"/>
      <c r="F7" s="11"/>
      <c r="G7" s="76" t="str">
        <f>IF(G6="Uitmuntend","€ 5.000",IF(G6="Goed","€ 3.000",IF(G6="Voldoende","€ 1.500",IF(G6="Matig","€ 500",IF(G6="Onvoldoende","UITSLUITING"," ")))))</f>
        <v xml:space="preserve"> </v>
      </c>
      <c r="H7" s="65"/>
      <c r="I7" s="11"/>
      <c r="J7" s="76" t="str">
        <f>IF(J6="Uitmuntend","€ 5.000",IF(J6="Goed","€ 3.000",IF(J6="Voldoende","€ 1.500",IF(J6="Matig","€ 500",IF(J6="Onvoldoende","UITSLUITING"," ")))))</f>
        <v xml:space="preserve"> </v>
      </c>
      <c r="K7" s="65"/>
    </row>
    <row r="8" spans="1:11" ht="20" customHeight="1" x14ac:dyDescent="0.2">
      <c r="A8" s="70" t="str">
        <f>'Beoordelen kwaliteit'!A5:B5</f>
        <v xml:space="preserve">7.2.2 Open vraag “implementatie / plan van aanpak” </v>
      </c>
      <c r="B8" s="28" t="s">
        <v>5</v>
      </c>
      <c r="C8" s="11"/>
      <c r="D8" s="31" t="str">
        <f>'Beheerder OLC'!C5</f>
        <v>Score:</v>
      </c>
      <c r="E8" s="66" t="s">
        <v>20</v>
      </c>
      <c r="F8" s="11"/>
      <c r="G8" s="32" t="str">
        <f>'Beheerder OLC'!F5</f>
        <v>Score:</v>
      </c>
      <c r="H8" s="63" t="s">
        <v>20</v>
      </c>
      <c r="I8" s="11"/>
      <c r="J8" s="31" t="str">
        <f>'Beheerder OLC'!I5</f>
        <v>Score:</v>
      </c>
      <c r="K8" s="63" t="s">
        <v>20</v>
      </c>
    </row>
    <row r="9" spans="1:11" ht="20" customHeight="1" x14ac:dyDescent="0.2">
      <c r="A9" s="70"/>
      <c r="B9" s="28" t="s">
        <v>6</v>
      </c>
      <c r="C9" s="11"/>
      <c r="D9" s="31" t="str">
        <f>Kwartiermaker!C5</f>
        <v>Score:</v>
      </c>
      <c r="E9" s="67"/>
      <c r="F9" s="11"/>
      <c r="G9" s="32" t="str">
        <f>Kwartiermaker!F5</f>
        <v>Score:</v>
      </c>
      <c r="H9" s="64"/>
      <c r="I9" s="11"/>
      <c r="J9" s="31" t="str">
        <f>Kwartiermaker!I5</f>
        <v>Score:</v>
      </c>
      <c r="K9" s="64"/>
    </row>
    <row r="10" spans="1:11" ht="20" customHeight="1" x14ac:dyDescent="0.2">
      <c r="A10" s="70"/>
      <c r="B10" s="28" t="s">
        <v>7</v>
      </c>
      <c r="C10" s="11"/>
      <c r="D10" s="31" t="str">
        <f>'Beheerder OLC ICT'!C5</f>
        <v>Score:</v>
      </c>
      <c r="E10" s="67"/>
      <c r="F10" s="11"/>
      <c r="G10" s="32" t="str">
        <f>'Beheerder OLC ICT'!F5</f>
        <v>Score:</v>
      </c>
      <c r="H10" s="64"/>
      <c r="I10" s="11"/>
      <c r="J10" s="31" t="str">
        <f>'Beheerder OLC ICT'!I5</f>
        <v>Score:</v>
      </c>
      <c r="K10" s="64"/>
    </row>
    <row r="11" spans="1:11" ht="20" customHeight="1" x14ac:dyDescent="0.2">
      <c r="A11" s="71" t="s">
        <v>4</v>
      </c>
      <c r="B11" s="71"/>
      <c r="C11" s="11"/>
      <c r="D11" s="29" t="s">
        <v>11</v>
      </c>
      <c r="E11" s="67"/>
      <c r="F11" s="11"/>
      <c r="G11" s="30" t="s">
        <v>11</v>
      </c>
      <c r="H11" s="64"/>
      <c r="I11" s="11"/>
      <c r="J11" s="29" t="s">
        <v>11</v>
      </c>
      <c r="K11" s="64"/>
    </row>
    <row r="12" spans="1:11" ht="20" customHeight="1" x14ac:dyDescent="0.2">
      <c r="A12" s="72"/>
      <c r="B12" s="72"/>
      <c r="C12" s="11"/>
      <c r="D12" s="76" t="str">
        <f>IF(D11="Uitmuntend","€ 5.000",IF(D11="Goed","€ 3.000",IF(D11="Voldoende","€ 1.500",IF(D11="Matig","€ 500",IF(D11="Onvoldoende","UITSLUITING"," ")))))</f>
        <v xml:space="preserve"> </v>
      </c>
      <c r="E12" s="68"/>
      <c r="F12" s="11"/>
      <c r="G12" s="76" t="str">
        <f>IF(G11="Uitmuntend","€ 5.000",IF(G11="Goed","€ 3.000",IF(G11="Voldoende","€ 1.500",IF(G11="Matig","€ 500",IF(G11="Onvoldoende","UITSLUITING"," ")))))</f>
        <v xml:space="preserve"> </v>
      </c>
      <c r="H12" s="65"/>
      <c r="I12" s="11"/>
      <c r="J12" s="76" t="str">
        <f>IF(J11="Uitmuntend","€ 5.000",IF(J11="Goed","€ 3.000",IF(J11="Voldoende","€ 1.500",IF(J11="Matig","€ 500",IF(J11="Onvoldoende","UITSLUITING"," ")))))</f>
        <v xml:space="preserve"> </v>
      </c>
      <c r="K12" s="65"/>
    </row>
    <row r="13" spans="1:11" ht="20" customHeight="1" x14ac:dyDescent="0.2">
      <c r="A13" s="70" t="str">
        <f>'Beoordelen kwaliteit'!A7:B7</f>
        <v xml:space="preserve">7.2.3 Open vraag “Ontwikkelingen en rapportage” </v>
      </c>
      <c r="B13" s="28" t="s">
        <v>5</v>
      </c>
      <c r="C13" s="11"/>
      <c r="D13" s="31" t="str">
        <f>'Beheerder OLC'!C7</f>
        <v>Score:</v>
      </c>
      <c r="E13" s="66" t="s">
        <v>20</v>
      </c>
      <c r="F13" s="11"/>
      <c r="G13" s="32" t="str">
        <f>'Beheerder OLC'!F7</f>
        <v>Score:</v>
      </c>
      <c r="H13" s="63" t="s">
        <v>20</v>
      </c>
      <c r="I13" s="11"/>
      <c r="J13" s="31" t="str">
        <f>'Beheerder OLC'!I7</f>
        <v>Score:</v>
      </c>
      <c r="K13" s="63" t="s">
        <v>20</v>
      </c>
    </row>
    <row r="14" spans="1:11" ht="20" customHeight="1" x14ac:dyDescent="0.2">
      <c r="A14" s="70"/>
      <c r="B14" s="28" t="s">
        <v>6</v>
      </c>
      <c r="C14" s="11"/>
      <c r="D14" s="31" t="str">
        <f>Kwartiermaker!C7</f>
        <v>Score:</v>
      </c>
      <c r="E14" s="67"/>
      <c r="F14" s="11"/>
      <c r="G14" s="32" t="str">
        <f>Kwartiermaker!F7</f>
        <v>Score:</v>
      </c>
      <c r="H14" s="64"/>
      <c r="I14" s="11"/>
      <c r="J14" s="31" t="str">
        <f>Kwartiermaker!I7</f>
        <v>Score:</v>
      </c>
      <c r="K14" s="64"/>
    </row>
    <row r="15" spans="1:11" ht="20" customHeight="1" x14ac:dyDescent="0.2">
      <c r="A15" s="70"/>
      <c r="B15" s="28" t="s">
        <v>7</v>
      </c>
      <c r="C15" s="11"/>
      <c r="D15" s="31" t="str">
        <f>'Beheerder OLC ICT'!C7</f>
        <v>Score:</v>
      </c>
      <c r="E15" s="67"/>
      <c r="F15" s="11"/>
      <c r="G15" s="32" t="str">
        <f>'Beheerder OLC ICT'!F7</f>
        <v>Score:</v>
      </c>
      <c r="H15" s="64"/>
      <c r="I15" s="11"/>
      <c r="J15" s="31" t="str">
        <f>'Beheerder OLC ICT'!I7</f>
        <v>Score:</v>
      </c>
      <c r="K15" s="64"/>
    </row>
    <row r="16" spans="1:11" ht="20" customHeight="1" x14ac:dyDescent="0.2">
      <c r="A16" s="71" t="s">
        <v>4</v>
      </c>
      <c r="B16" s="71"/>
      <c r="C16" s="11"/>
      <c r="D16" s="29" t="s">
        <v>11</v>
      </c>
      <c r="E16" s="67"/>
      <c r="F16" s="11"/>
      <c r="G16" s="30" t="s">
        <v>11</v>
      </c>
      <c r="H16" s="64"/>
      <c r="I16" s="11"/>
      <c r="J16" s="29" t="s">
        <v>11</v>
      </c>
      <c r="K16" s="64"/>
    </row>
    <row r="17" spans="1:11" ht="20" customHeight="1" x14ac:dyDescent="0.2">
      <c r="A17" s="72"/>
      <c r="B17" s="72"/>
      <c r="C17" s="11"/>
      <c r="D17" s="76" t="str">
        <f>IF(D16="Uitmuntend","€ 5.000",IF(D16="Goed","€ 3.000",IF(D16="Voldoende","€ 1.500",IF(D16="Matig","€ 500",IF(D16="Onvoldoende","€ 0"," ")))))</f>
        <v xml:space="preserve"> </v>
      </c>
      <c r="E17" s="68"/>
      <c r="F17" s="11"/>
      <c r="G17" s="76" t="str">
        <f>IF(G16="Uitmuntend","€ 5.000",IF(G16="Goed","€ 3.000",IF(G16="Voldoende","€ 1.500",IF(G16="Matig","€ 500",IF(G16="Onvoldoende","€ 0"," ")))))</f>
        <v xml:space="preserve"> </v>
      </c>
      <c r="H17" s="65"/>
      <c r="I17" s="11"/>
      <c r="J17" s="76" t="str">
        <f>IF(J16="Uitmuntend","€ 5.000",IF(J16="Goed","€ 3.000",IF(J16="Voldoende","€ 1.500",IF(J16="Matig","€ 500",IF(J16="Onvoldoende","€ 0"," ")))))</f>
        <v xml:space="preserve"> </v>
      </c>
      <c r="K17" s="65"/>
    </row>
    <row r="18" spans="1:11" ht="20" customHeight="1" x14ac:dyDescent="0.2">
      <c r="A18" s="70" t="str">
        <f>'Beoordelen kwaliteit'!A9:B9</f>
        <v xml:space="preserve">7.2.4 Open vraag “succesmanagement” </v>
      </c>
      <c r="B18" s="28" t="s">
        <v>5</v>
      </c>
      <c r="C18" s="11"/>
      <c r="D18" s="31" t="str">
        <f>'Beheerder OLC'!C9</f>
        <v>Score:</v>
      </c>
      <c r="E18" s="66" t="s">
        <v>20</v>
      </c>
      <c r="F18" s="11"/>
      <c r="G18" s="32" t="str">
        <f>'Beheerder OLC'!F9</f>
        <v>Score:</v>
      </c>
      <c r="H18" s="63" t="s">
        <v>20</v>
      </c>
      <c r="I18" s="11"/>
      <c r="J18" s="31" t="str">
        <f>'Beheerder OLC'!I9</f>
        <v>Score:</v>
      </c>
      <c r="K18" s="63" t="s">
        <v>20</v>
      </c>
    </row>
    <row r="19" spans="1:11" ht="20" customHeight="1" x14ac:dyDescent="0.2">
      <c r="A19" s="70"/>
      <c r="B19" s="28" t="s">
        <v>6</v>
      </c>
      <c r="C19" s="11"/>
      <c r="D19" s="31" t="str">
        <f>Kwartiermaker!C9</f>
        <v>Score:</v>
      </c>
      <c r="E19" s="67"/>
      <c r="F19" s="11"/>
      <c r="G19" s="32" t="str">
        <f>Kwartiermaker!F9</f>
        <v>Score:</v>
      </c>
      <c r="H19" s="64"/>
      <c r="I19" s="11"/>
      <c r="J19" s="31" t="str">
        <f>Kwartiermaker!I9</f>
        <v>Score:</v>
      </c>
      <c r="K19" s="64"/>
    </row>
    <row r="20" spans="1:11" ht="20" customHeight="1" x14ac:dyDescent="0.2">
      <c r="A20" s="70"/>
      <c r="B20" s="28" t="s">
        <v>7</v>
      </c>
      <c r="C20" s="11"/>
      <c r="D20" s="31" t="str">
        <f>'Beheerder OLC ICT'!C9</f>
        <v>Score:</v>
      </c>
      <c r="E20" s="67"/>
      <c r="F20" s="11"/>
      <c r="G20" s="32" t="str">
        <f>'Beheerder OLC ICT'!F9</f>
        <v>Score:</v>
      </c>
      <c r="H20" s="64"/>
      <c r="I20" s="11"/>
      <c r="J20" s="31" t="str">
        <f>'Beheerder OLC ICT'!I9</f>
        <v>Score:</v>
      </c>
      <c r="K20" s="64"/>
    </row>
    <row r="21" spans="1:11" ht="20" customHeight="1" x14ac:dyDescent="0.2">
      <c r="A21" s="71" t="s">
        <v>4</v>
      </c>
      <c r="B21" s="71"/>
      <c r="C21" s="11"/>
      <c r="D21" s="29" t="s">
        <v>11</v>
      </c>
      <c r="E21" s="67"/>
      <c r="F21" s="11"/>
      <c r="G21" s="29" t="s">
        <v>11</v>
      </c>
      <c r="H21" s="64"/>
      <c r="I21" s="11"/>
      <c r="J21" s="29" t="s">
        <v>11</v>
      </c>
      <c r="K21" s="64"/>
    </row>
    <row r="22" spans="1:11" ht="20" customHeight="1" x14ac:dyDescent="0.2">
      <c r="A22" s="72"/>
      <c r="B22" s="72"/>
      <c r="C22" s="11"/>
      <c r="D22" s="76" t="str">
        <f>IF(D21="Uitmuntend","€ 5.000",IF(D21="Goed","€ 3.000",IF(D21="Voldoende","€ 1.500",IF(D21="Matig","€ 500",IF(D21="Onvoldoende","€ 0"," ")))))</f>
        <v xml:space="preserve"> </v>
      </c>
      <c r="E22" s="68"/>
      <c r="F22" s="11"/>
      <c r="G22" s="76" t="str">
        <f>IF(G21="Uitmuntend","€ 5.000",IF(G21="Goed","€ 3.000",IF(G21="Voldoende","€ 1.500",IF(G21="Matig","€ 500",IF(G21="Onvoldoende","€ 0"," ")))))</f>
        <v xml:space="preserve"> </v>
      </c>
      <c r="H22" s="65"/>
      <c r="I22" s="11"/>
      <c r="J22" s="76" t="str">
        <f>IF(J21="Uitmuntend","€ 5.000",IF(J21="Goed","€ 3.000",IF(J21="Voldoende","€ 1.500",IF(J21="Matig","€ 500",IF(J21="Onvoldoende","€ 0"," ")))))</f>
        <v xml:space="preserve"> </v>
      </c>
      <c r="K22" s="65"/>
    </row>
    <row r="23" spans="1:11" s="9" customFormat="1" ht="30" customHeight="1" x14ac:dyDescent="0.2">
      <c r="A23" s="69" t="s">
        <v>9</v>
      </c>
      <c r="B23" s="69"/>
      <c r="C23" s="13"/>
      <c r="D23" s="33" t="e">
        <f>D7+D12+D17+D22</f>
        <v>#VALUE!</v>
      </c>
      <c r="E23" s="34"/>
      <c r="F23" s="13"/>
      <c r="G23" s="35" t="e">
        <f>G7+G12+G17+G22</f>
        <v>#VALUE!</v>
      </c>
      <c r="H23" s="33"/>
      <c r="I23" s="13"/>
      <c r="J23" s="33" t="e">
        <f>J7+J12+J17+J22</f>
        <v>#VALUE!</v>
      </c>
      <c r="K23" s="33"/>
    </row>
  </sheetData>
  <sheetProtection algorithmName="SHA-512" hashValue="8ZpUctgqzH9/9k+D/wNAKDNiItq5ACBIOl1+nq+ztUXtx2NuFAUBlqNUHOy0pekq44rIiMbA/eoo6+E7CUi1Fw==" saltValue="FdXMYI4yB4XRzG0+VOaeJA==" spinCount="100000" sheet="1" objects="1" scenarios="1"/>
  <mergeCells count="27">
    <mergeCell ref="A1:K1"/>
    <mergeCell ref="A3:A5"/>
    <mergeCell ref="A8:A10"/>
    <mergeCell ref="A2:B2"/>
    <mergeCell ref="A6:B6"/>
    <mergeCell ref="H3:H7"/>
    <mergeCell ref="H8:H12"/>
    <mergeCell ref="E3:E7"/>
    <mergeCell ref="E8:E12"/>
    <mergeCell ref="A11:B11"/>
    <mergeCell ref="A12:B12"/>
    <mergeCell ref="A7:B7"/>
    <mergeCell ref="E13:E17"/>
    <mergeCell ref="E18:E22"/>
    <mergeCell ref="A23:B23"/>
    <mergeCell ref="A13:A15"/>
    <mergeCell ref="A16:B16"/>
    <mergeCell ref="A17:B17"/>
    <mergeCell ref="A18:A20"/>
    <mergeCell ref="A21:B21"/>
    <mergeCell ref="A22:B22"/>
    <mergeCell ref="K3:K7"/>
    <mergeCell ref="K8:K12"/>
    <mergeCell ref="K13:K17"/>
    <mergeCell ref="K18:K22"/>
    <mergeCell ref="H13:H17"/>
    <mergeCell ref="H18:H22"/>
  </mergeCells>
  <dataValidations count="1">
    <dataValidation type="list" errorStyle="warning" allowBlank="1" showErrorMessage="1" sqref="J6 J11 D6 D11 D16 G6 G11 G16 J16 D21 G21 J21"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kwaliteit</vt:lpstr>
      <vt:lpstr>Beheerder OLC</vt:lpstr>
      <vt:lpstr>Kwartiermaker</vt:lpstr>
      <vt:lpstr>Beheerder OLC ICT</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bv
RV LOO 27-1-20</dc:description>
  <cp:lastModifiedBy/>
  <dcterms:created xsi:type="dcterms:W3CDTF">2006-09-16T00:00:00Z</dcterms:created>
  <dcterms:modified xsi:type="dcterms:W3CDTF">2020-01-27T11:51:55Z</dcterms:modified>
  <cp:category/>
</cp:coreProperties>
</file>