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08"/>
  <workbookPr filterPrivacy="1" codeName="ThisWorkbook" autoCompressPictures="0"/>
  <xr:revisionPtr revIDLastSave="0" documentId="13_ncr:1_{414AA6F8-A1A8-044D-B3F5-2FB583A087D9}" xr6:coauthVersionLast="45" xr6:coauthVersionMax="45" xr10:uidLastSave="{00000000-0000-0000-0000-000000000000}"/>
  <bookViews>
    <workbookView xWindow="0" yWindow="460" windowWidth="20620" windowHeight="16560" xr2:uid="{00000000-000D-0000-FFFF-FFFF00000000}"/>
  </bookViews>
  <sheets>
    <sheet name="Beoordelen kwaliteit" sheetId="6" r:id="rId1"/>
    <sheet name="Beheerder OLC" sheetId="7" r:id="rId2"/>
    <sheet name="Kwartiermaker" sheetId="15" r:id="rId3"/>
    <sheet name="Leerkracht 1" sheetId="17" r:id="rId4"/>
    <sheet name="Leerkracht 2" sheetId="18" r:id="rId5"/>
    <sheet name="Beheerder OLC ICT" sheetId="16" r:id="rId6"/>
    <sheet name="Eindscores" sheetId="9" r:id="rId7"/>
  </sheets>
  <definedNames>
    <definedName name="_xlnm._FilterDatabase" localSheetId="1" hidden="1">'Beheerder OLC'!$F$1:$G$8</definedName>
    <definedName name="SCORE">'Beoordelen kwaliteit'!#REF!</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J23" i="9" l="1"/>
  <c r="G23" i="9"/>
  <c r="J16" i="9"/>
  <c r="G16" i="9"/>
  <c r="J9" i="9"/>
  <c r="G9" i="9"/>
  <c r="D23" i="9"/>
  <c r="D16" i="9"/>
  <c r="D9" i="9"/>
  <c r="D24" i="9"/>
  <c r="J20" i="9"/>
  <c r="J19" i="9"/>
  <c r="G20" i="9"/>
  <c r="G19" i="9"/>
  <c r="D20" i="9"/>
  <c r="D19" i="9"/>
  <c r="J13" i="9"/>
  <c r="J12" i="9"/>
  <c r="G13" i="9"/>
  <c r="G12" i="9"/>
  <c r="D13" i="9"/>
  <c r="D12" i="9"/>
  <c r="J6" i="9"/>
  <c r="G6" i="9"/>
  <c r="D6" i="9"/>
  <c r="J5" i="9"/>
  <c r="G5" i="9"/>
  <c r="D5" i="9"/>
  <c r="A7" i="18"/>
  <c r="A5" i="18"/>
  <c r="A3" i="18"/>
  <c r="A7" i="17"/>
  <c r="A5" i="17"/>
  <c r="A3" i="17"/>
  <c r="A2" i="18"/>
  <c r="A2" i="17"/>
  <c r="I1" i="18"/>
  <c r="F1" i="18"/>
  <c r="C1" i="18"/>
  <c r="I1" i="17"/>
  <c r="F1" i="17"/>
  <c r="C1" i="17"/>
  <c r="A3" i="9"/>
  <c r="J21" i="9"/>
  <c r="G21" i="9"/>
  <c r="D21" i="9"/>
  <c r="J14" i="9"/>
  <c r="G14" i="9"/>
  <c r="D14" i="9"/>
  <c r="J7" i="9"/>
  <c r="G7" i="9"/>
  <c r="D7" i="9"/>
  <c r="G24" i="9"/>
  <c r="J18" i="9"/>
  <c r="J17" i="9"/>
  <c r="J10" i="9"/>
  <c r="G18" i="9"/>
  <c r="G17" i="9"/>
  <c r="G10" i="9"/>
  <c r="D18" i="9"/>
  <c r="D17" i="9"/>
  <c r="D10" i="9"/>
  <c r="D2" i="9"/>
  <c r="A17" i="9"/>
  <c r="I1" i="16"/>
  <c r="F1" i="16"/>
  <c r="C1" i="16"/>
  <c r="A7" i="16"/>
  <c r="A7" i="15"/>
  <c r="A7" i="7"/>
  <c r="J11" i="9"/>
  <c r="G11" i="9"/>
  <c r="D11" i="9"/>
  <c r="J3" i="9"/>
  <c r="J4" i="9"/>
  <c r="G3" i="9"/>
  <c r="G4" i="9"/>
  <c r="D3" i="9"/>
  <c r="D4" i="9"/>
  <c r="J2" i="9"/>
  <c r="G2" i="9"/>
  <c r="A2" i="9"/>
  <c r="A5" i="7"/>
  <c r="A3" i="7"/>
  <c r="A10" i="9"/>
  <c r="A5" i="16"/>
  <c r="A3" i="16"/>
  <c r="A2" i="16"/>
  <c r="I1" i="15"/>
  <c r="F1" i="15"/>
  <c r="C1" i="15"/>
  <c r="A5" i="15"/>
  <c r="A3" i="15"/>
  <c r="A2" i="15"/>
  <c r="A2" i="7"/>
  <c r="J24" i="9"/>
</calcChain>
</file>

<file path=xl/sharedStrings.xml><?xml version="1.0" encoding="utf-8"?>
<sst xmlns="http://schemas.openxmlformats.org/spreadsheetml/2006/main" count="192" uniqueCount="52">
  <si>
    <t>Beoordelaar 1: &lt;&lt;&gt;&gt;</t>
  </si>
  <si>
    <t>Beoordelaar 2: &lt;&lt;&gt;&gt;</t>
  </si>
  <si>
    <t>Beoordelaar 3: &lt;&lt;&gt;&gt;</t>
  </si>
  <si>
    <t>&lt;MOTIVATIE&gt;</t>
  </si>
  <si>
    <t>Consensus</t>
  </si>
  <si>
    <t>SCORE</t>
  </si>
  <si>
    <t>Beoordelaar 1</t>
  </si>
  <si>
    <t>Beoordelaar 2</t>
  </si>
  <si>
    <t>Beoordelaar 3</t>
  </si>
  <si>
    <t>Score:</t>
  </si>
  <si>
    <t>De afzonderlijke items zullen worden beoordeeld met:</t>
  </si>
  <si>
    <t>Waarde van dit onderdeel</t>
  </si>
  <si>
    <t>5 Uitmuntend</t>
  </si>
  <si>
    <t>4 Goed</t>
  </si>
  <si>
    <t>3 Voldoende</t>
  </si>
  <si>
    <t>2 Matig</t>
  </si>
  <si>
    <t>1 Onvoldoende</t>
  </si>
  <si>
    <t>Maximaal 5, minimaal 2
(1 = uitsluiting)</t>
  </si>
  <si>
    <t xml:space="preserve">Beoordeling MATE VAN KWALITEIT VAN DIENSTVERLENING EN SERVICE </t>
  </si>
  <si>
    <t>Te behalen score op basis van consensus</t>
  </si>
  <si>
    <t>Totaalscore van de bovenstaande items (verkregen o.b.v. consensus)</t>
  </si>
  <si>
    <t>€ 1.000,-</t>
  </si>
  <si>
    <t>Inschrijver 1</t>
  </si>
  <si>
    <t>Inschrijver 2</t>
  </si>
  <si>
    <t>Inschrijver 3</t>
  </si>
  <si>
    <t>Motivatie consensus</t>
  </si>
  <si>
    <t>&lt;&lt;MOTIVATIE&gt;&gt;</t>
  </si>
  <si>
    <t>KO</t>
  </si>
  <si>
    <t>Totaal behaalde waarde praktijkopdracht:</t>
  </si>
  <si>
    <t>Totaalwaardes Casus</t>
  </si>
  <si>
    <t>Beoordelingskader praktijkopdracht</t>
  </si>
  <si>
    <t>Beoordelaar 4: &lt;&lt;&gt;&gt;</t>
  </si>
  <si>
    <t>Beoordelaar 5: &lt;&lt;&gt;&gt;</t>
  </si>
  <si>
    <t>Beoordelaar 4</t>
  </si>
  <si>
    <t>Beoordelaar 5</t>
  </si>
  <si>
    <t xml:space="preserve">Score: </t>
  </si>
  <si>
    <t xml:space="preserve">&lt;MOTIVATIE&gt; </t>
  </si>
  <si>
    <t>€ 500,-</t>
  </si>
  <si>
    <t>€ 3.000,-</t>
  </si>
  <si>
    <t>€ 1.500,-</t>
  </si>
  <si>
    <t>€ 6.000,-</t>
  </si>
  <si>
    <t>€ 3.500,-</t>
  </si>
  <si>
    <t>€ 250,-</t>
  </si>
  <si>
    <t>€ 0,-</t>
  </si>
  <si>
    <r>
      <t>7.1.1</t>
    </r>
    <r>
      <rPr>
        <sz val="10"/>
        <color rgb="FF000000"/>
        <rFont val="Times New Roman"/>
        <family val="1"/>
      </rPr>
      <t xml:space="preserve">    </t>
    </r>
    <r>
      <rPr>
        <sz val="10"/>
        <color rgb="FF000000"/>
        <rFont val="Verdana"/>
        <family val="2"/>
      </rPr>
      <t>Kwaliteit van de oplossing passend bij de organisatie (inlevingsvermogen, zorgvuldigheid, oplossingsgerichtheid).</t>
    </r>
  </si>
  <si>
    <r>
      <t>7.1.2</t>
    </r>
    <r>
      <rPr>
        <sz val="10"/>
        <color rgb="FF000000"/>
        <rFont val="Times New Roman"/>
        <family val="1"/>
      </rPr>
      <t xml:space="preserve">    </t>
    </r>
    <r>
      <rPr>
        <sz val="10"/>
        <color rgb="FF000000"/>
        <rFont val="Verdana"/>
        <family val="2"/>
      </rPr>
      <t>De tijdsduur na het indienen van de vraag tot de werkende oplossing.</t>
    </r>
  </si>
  <si>
    <r>
      <t>7.1.3</t>
    </r>
    <r>
      <rPr>
        <sz val="10"/>
        <color rgb="FF000000"/>
        <rFont val="Times New Roman"/>
        <family val="1"/>
      </rPr>
      <t xml:space="preserve">    </t>
    </r>
    <r>
      <rPr>
        <sz val="10"/>
        <color rgb="FF000000"/>
        <rFont val="Verdana"/>
        <family val="2"/>
      </rPr>
      <t>Condities en kosten van aangeboden oplossing.</t>
    </r>
  </si>
  <si>
    <t>Er wordt door de aanbestedende dienst een bepaalde mate van dienstverlening en service met betrekking tot deze onderhavige opdracht gevraagd. Om deze kwaliteit van de mate van dienstverlening en service die desbetreffende inschrijver kan bieden te kunnen beoordelen heeft de aanbestedende dienst een fictieve casus (praktijkopdracht) beschreven. Inschrijver dient de onderstaande praktijkopdracht uit te werken en aan te leveren via TenderNed bij haar inschrijving.</t>
  </si>
  <si>
    <t>Totale waarde (€) van de items 7.1.1 t/m 7.1.3, maximaal € 10.000,-.</t>
  </si>
  <si>
    <t>7.1.1</t>
  </si>
  <si>
    <t>7.1.2</t>
  </si>
  <si>
    <t>7.1.3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</si>
</sst>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
  </numFmts>
  <fonts count="16"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9"/>
      <color theme="0"/>
      <name val="Verdana"/>
      <family val="2"/>
    </font>
    <font>
      <sz val="10"/>
      <color rgb="FF000000"/>
      <name val="Verdana"/>
      <family val="2"/>
    </font>
    <font>
      <sz val="10"/>
      <color rgb="FF000000"/>
      <name val="Times New Roman"/>
      <family val="1"/>
    </font>
    <font>
      <b/>
      <sz val="8"/>
      <color theme="0"/>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2"/>
        <bgColor indexed="64"/>
      </patternFill>
    </fill>
    <fill>
      <patternFill patternType="solid">
        <fgColor theme="6"/>
        <bgColor indexed="64"/>
      </patternFill>
    </fill>
    <fill>
      <patternFill patternType="solid">
        <fgColor theme="6" tint="-0.49998474074526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86">
    <xf numFmtId="0" fontId="0" fillId="0" borderId="0" xfId="0"/>
    <xf numFmtId="0" fontId="0" fillId="0" borderId="0" xfId="0" applyAlignment="1">
      <alignment wrapText="1"/>
    </xf>
    <xf numFmtId="0" fontId="1" fillId="2" borderId="4" xfId="0" applyFont="1" applyFill="1" applyBorder="1" applyAlignment="1">
      <alignment horizontal="right" vertical="center" wrapText="1"/>
    </xf>
    <xf numFmtId="0" fontId="10" fillId="2" borderId="8" xfId="0" applyFont="1" applyFill="1" applyBorder="1" applyAlignment="1">
      <alignment horizontal="right" vertical="center" wrapText="1"/>
    </xf>
    <xf numFmtId="0" fontId="11" fillId="2" borderId="8"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1" fillId="2" borderId="0" xfId="0" applyFont="1" applyFill="1" applyBorder="1" applyAlignment="1">
      <alignment horizontal="right"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164" fontId="2" fillId="7" borderId="3" xfId="0" applyNumberFormat="1" applyFont="1" applyFill="1" applyBorder="1" applyAlignment="1">
      <alignment horizontal="center" vertical="center" wrapText="1"/>
    </xf>
    <xf numFmtId="164" fontId="2" fillId="7" borderId="1" xfId="0" applyNumberFormat="1" applyFont="1" applyFill="1" applyBorder="1" applyAlignment="1">
      <alignment horizontal="center" vertical="center" wrapText="1"/>
    </xf>
    <xf numFmtId="0" fontId="9" fillId="8" borderId="3" xfId="0" applyFont="1" applyFill="1" applyBorder="1" applyAlignment="1" applyProtection="1">
      <alignment horizontal="center" vertical="center" wrapText="1"/>
      <protection locked="0"/>
    </xf>
    <xf numFmtId="0" fontId="2" fillId="6" borderId="1" xfId="0" applyFont="1" applyFill="1" applyBorder="1" applyAlignment="1">
      <alignment horizontal="left" vertical="center" wrapText="1"/>
    </xf>
    <xf numFmtId="0" fontId="3" fillId="5" borderId="1" xfId="0" applyFont="1" applyFill="1" applyBorder="1" applyAlignment="1">
      <alignment vertical="center" wrapText="1"/>
    </xf>
    <xf numFmtId="166" fontId="2" fillId="6" borderId="1" xfId="0" applyNumberFormat="1" applyFont="1" applyFill="1" applyBorder="1" applyAlignment="1">
      <alignment horizontal="center" vertical="center" wrapText="1"/>
    </xf>
    <xf numFmtId="0" fontId="2" fillId="0" borderId="0" xfId="0" applyFont="1" applyAlignment="1">
      <alignment wrapText="1"/>
    </xf>
    <xf numFmtId="0" fontId="4" fillId="3" borderId="2" xfId="0" applyFont="1" applyFill="1" applyBorder="1" applyAlignment="1" applyProtection="1">
      <alignment horizontal="left" vertical="center" wrapText="1"/>
      <protection locked="0"/>
    </xf>
    <xf numFmtId="0" fontId="4" fillId="2" borderId="8" xfId="0" applyFont="1" applyFill="1" applyBorder="1" applyAlignment="1" applyProtection="1">
      <alignment horizontal="left" vertical="center" wrapText="1"/>
    </xf>
    <xf numFmtId="0" fontId="1" fillId="0" borderId="0" xfId="0" applyFont="1" applyAlignment="1" applyProtection="1">
      <alignment wrapText="1"/>
    </xf>
    <xf numFmtId="0" fontId="2" fillId="0" borderId="0" xfId="0" applyFont="1" applyAlignment="1" applyProtection="1">
      <alignment wrapText="1"/>
    </xf>
    <xf numFmtId="0" fontId="3" fillId="2" borderId="8" xfId="0" applyFont="1" applyFill="1" applyBorder="1" applyAlignment="1" applyProtection="1">
      <alignment horizontal="left" vertical="center" wrapText="1"/>
    </xf>
    <xf numFmtId="0" fontId="2" fillId="2" borderId="8" xfId="0" applyFont="1" applyFill="1" applyBorder="1" applyAlignment="1" applyProtection="1">
      <alignment horizontal="left" vertical="center" wrapText="1"/>
    </xf>
    <xf numFmtId="165" fontId="3" fillId="2" borderId="4"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xf>
    <xf numFmtId="0" fontId="2" fillId="2" borderId="0" xfId="0" applyFont="1" applyFill="1" applyAlignment="1" applyProtection="1">
      <alignment wrapText="1"/>
    </xf>
    <xf numFmtId="165" fontId="2" fillId="0" borderId="0" xfId="0" applyNumberFormat="1" applyFont="1" applyAlignment="1" applyProtection="1">
      <alignment horizontal="center" wrapText="1"/>
    </xf>
    <xf numFmtId="0" fontId="8" fillId="2" borderId="8" xfId="0" applyFont="1" applyFill="1" applyBorder="1" applyAlignment="1">
      <alignment horizontal="left" vertical="center" wrapText="1"/>
    </xf>
    <xf numFmtId="0" fontId="12" fillId="3" borderId="5" xfId="0" applyFont="1" applyFill="1" applyBorder="1" applyAlignment="1" applyProtection="1">
      <alignment horizontal="center" vertical="center" wrapText="1"/>
    </xf>
    <xf numFmtId="0" fontId="12" fillId="3" borderId="11" xfId="0" applyFont="1" applyFill="1" applyBorder="1" applyAlignment="1" applyProtection="1">
      <alignment horizontal="center" vertical="center" wrapText="1"/>
    </xf>
    <xf numFmtId="0" fontId="8" fillId="2" borderId="8" xfId="0" applyFont="1" applyFill="1" applyBorder="1" applyAlignment="1" applyProtection="1">
      <alignment horizontal="left" vertical="center" wrapText="1"/>
    </xf>
    <xf numFmtId="0" fontId="12" fillId="3" borderId="12" xfId="0" applyFont="1" applyFill="1" applyBorder="1" applyAlignment="1" applyProtection="1">
      <alignment horizontal="center" vertical="center" wrapText="1"/>
    </xf>
    <xf numFmtId="0" fontId="2" fillId="4" borderId="2" xfId="0" applyFont="1" applyFill="1" applyBorder="1" applyAlignment="1">
      <alignment horizontal="center" vertical="center" wrapText="1"/>
    </xf>
    <xf numFmtId="0" fontId="2" fillId="2" borderId="8" xfId="0" applyFont="1" applyFill="1" applyBorder="1" applyAlignment="1">
      <alignment horizontal="center" vertical="center" wrapText="1"/>
    </xf>
    <xf numFmtId="164" fontId="3" fillId="7" borderId="3" xfId="0" applyNumberFormat="1" applyFont="1" applyFill="1" applyBorder="1" applyAlignment="1">
      <alignment horizontal="center" vertical="center" wrapText="1"/>
    </xf>
    <xf numFmtId="164" fontId="3" fillId="7" borderId="1" xfId="0" applyNumberFormat="1" applyFont="1" applyFill="1" applyBorder="1" applyAlignment="1">
      <alignment horizontal="center" vertical="center" wrapText="1"/>
    </xf>
    <xf numFmtId="0" fontId="7" fillId="0" borderId="0" xfId="0" applyFont="1" applyAlignment="1">
      <alignment wrapText="1"/>
    </xf>
    <xf numFmtId="164" fontId="3" fillId="2" borderId="4" xfId="0" applyNumberFormat="1" applyFont="1" applyFill="1" applyBorder="1" applyAlignment="1">
      <alignment horizontal="center" vertical="center" wrapText="1"/>
    </xf>
    <xf numFmtId="164" fontId="3" fillId="2" borderId="0" xfId="0" applyNumberFormat="1" applyFont="1" applyFill="1" applyBorder="1" applyAlignment="1">
      <alignment horizontal="center" vertical="center" wrapText="1"/>
    </xf>
    <xf numFmtId="0" fontId="7" fillId="2" borderId="0" xfId="0" applyFont="1" applyFill="1" applyAlignment="1">
      <alignment wrapText="1"/>
    </xf>
    <xf numFmtId="167" fontId="2" fillId="6"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3" fillId="5" borderId="1" xfId="0" applyFont="1" applyFill="1" applyBorder="1" applyAlignment="1">
      <alignment horizont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165" fontId="3" fillId="6" borderId="4" xfId="0" applyNumberFormat="1" applyFont="1" applyFill="1" applyBorder="1" applyAlignment="1" applyProtection="1">
      <alignment horizontal="center" vertical="center" wrapText="1"/>
      <protection locked="0"/>
    </xf>
    <xf numFmtId="165" fontId="3" fillId="6" borderId="3" xfId="0" applyNumberFormat="1" applyFont="1" applyFill="1" applyBorder="1" applyAlignment="1" applyProtection="1">
      <alignment horizontal="center" vertical="center" wrapText="1"/>
      <protection locked="0"/>
    </xf>
    <xf numFmtId="165" fontId="3" fillId="6" borderId="9" xfId="0" applyNumberFormat="1" applyFont="1" applyFill="1" applyBorder="1" applyAlignment="1" applyProtection="1">
      <alignment horizontal="center" vertical="center" wrapText="1"/>
      <protection locked="0"/>
    </xf>
    <xf numFmtId="165" fontId="3" fillId="6" borderId="5" xfId="0" applyNumberFormat="1" applyFont="1" applyFill="1" applyBorder="1" applyAlignment="1" applyProtection="1">
      <alignment horizontal="center" vertical="center" wrapText="1"/>
      <protection locked="0"/>
    </xf>
    <xf numFmtId="165" fontId="3" fillId="6" borderId="2"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wrapText="1"/>
      <protection locked="0"/>
    </xf>
    <xf numFmtId="165" fontId="4" fillId="3" borderId="3" xfId="0" applyNumberFormat="1" applyFont="1" applyFill="1" applyBorder="1" applyAlignment="1" applyProtection="1">
      <alignment horizontal="center" vertical="center" wrapText="1"/>
      <protection locked="0"/>
    </xf>
    <xf numFmtId="165" fontId="3" fillId="4" borderId="4" xfId="0" applyNumberFormat="1" applyFont="1" applyFill="1" applyBorder="1" applyAlignment="1" applyProtection="1">
      <alignment horizontal="center" vertical="center" wrapText="1"/>
    </xf>
    <xf numFmtId="165" fontId="3" fillId="4" borderId="3" xfId="0" applyNumberFormat="1" applyFont="1" applyFill="1" applyBorder="1" applyAlignment="1" applyProtection="1">
      <alignment horizontal="center" vertical="center" wrapText="1"/>
    </xf>
    <xf numFmtId="165" fontId="3" fillId="4" borderId="2" xfId="0" applyNumberFormat="1" applyFont="1" applyFill="1" applyBorder="1" applyAlignment="1" applyProtection="1">
      <alignment horizontal="center" vertical="center" wrapText="1"/>
    </xf>
    <xf numFmtId="165" fontId="4" fillId="3" borderId="4"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wrapText="1"/>
    </xf>
    <xf numFmtId="165" fontId="4" fillId="3" borderId="3" xfId="0" applyNumberFormat="1" applyFont="1" applyFill="1" applyBorder="1" applyAlignment="1" applyProtection="1">
      <alignment horizontal="center" vertical="center" wrapText="1"/>
    </xf>
    <xf numFmtId="165" fontId="4" fillId="3" borderId="4" xfId="0" applyNumberFormat="1" applyFont="1" applyFill="1" applyBorder="1" applyAlignment="1" applyProtection="1">
      <alignment horizontal="center" vertical="center" wrapText="1"/>
    </xf>
    <xf numFmtId="164" fontId="2" fillId="6" borderId="10" xfId="0" applyNumberFormat="1" applyFont="1" applyFill="1" applyBorder="1" applyAlignment="1" applyProtection="1">
      <alignment horizontal="center" vertical="center" wrapText="1"/>
      <protection locked="0"/>
    </xf>
    <xf numFmtId="164" fontId="2" fillId="6" borderId="8" xfId="0" applyNumberFormat="1" applyFont="1" applyFill="1" applyBorder="1" applyAlignment="1" applyProtection="1">
      <alignment horizontal="center" vertical="center" wrapText="1"/>
      <protection locked="0"/>
    </xf>
    <xf numFmtId="164" fontId="2" fillId="6" borderId="12" xfId="0" applyNumberFormat="1" applyFont="1" applyFill="1" applyBorder="1" applyAlignment="1" applyProtection="1">
      <alignment horizontal="center" vertical="center" wrapText="1"/>
      <protection locked="0"/>
    </xf>
    <xf numFmtId="0" fontId="1" fillId="8" borderId="1" xfId="0" applyFont="1" applyFill="1" applyBorder="1" applyAlignment="1">
      <alignment horizontal="right" vertical="center" wrapText="1"/>
    </xf>
    <xf numFmtId="0" fontId="1" fillId="8" borderId="2" xfId="0" applyFont="1" applyFill="1" applyBorder="1" applyAlignment="1">
      <alignment horizontal="right" vertical="center" wrapText="1"/>
    </xf>
    <xf numFmtId="0" fontId="1" fillId="5" borderId="2"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8" fillId="3" borderId="12" xfId="0" applyFont="1" applyFill="1" applyBorder="1" applyAlignment="1">
      <alignment horizontal="left" vertical="center" wrapText="1"/>
    </xf>
    <xf numFmtId="0" fontId="8" fillId="3" borderId="13" xfId="0" applyFont="1" applyFill="1" applyBorder="1" applyAlignment="1">
      <alignment horizontal="left" vertical="center" wrapText="1"/>
    </xf>
    <xf numFmtId="0" fontId="10" fillId="8" borderId="1" xfId="0" applyFont="1" applyFill="1" applyBorder="1" applyAlignment="1">
      <alignment horizontal="right" vertical="center" wrapText="1"/>
    </xf>
    <xf numFmtId="0" fontId="10" fillId="8" borderId="2" xfId="0" applyFont="1" applyFill="1" applyBorder="1" applyAlignment="1">
      <alignment horizontal="right" vertical="center" wrapText="1"/>
    </xf>
    <xf numFmtId="0" fontId="11" fillId="9" borderId="1" xfId="0" applyFont="1" applyFill="1" applyBorder="1" applyAlignment="1">
      <alignment horizontal="right" vertical="center" wrapText="1"/>
    </xf>
    <xf numFmtId="0" fontId="11" fillId="9" borderId="2" xfId="0" applyFont="1" applyFill="1" applyBorder="1" applyAlignment="1">
      <alignment horizontal="right" vertical="center" wrapText="1"/>
    </xf>
    <xf numFmtId="0" fontId="3" fillId="5" borderId="10"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0" fillId="0" borderId="0" xfId="0" applyAlignment="1">
      <alignment vertical="center" wrapText="1"/>
    </xf>
    <xf numFmtId="0" fontId="0" fillId="0" borderId="0" xfId="0" applyFont="1" applyAlignment="1">
      <alignment wrapText="1"/>
    </xf>
    <xf numFmtId="0" fontId="0" fillId="0" borderId="0" xfId="0" applyFont="1" applyAlignment="1">
      <alignment vertical="center" wrapText="1"/>
    </xf>
    <xf numFmtId="0" fontId="15" fillId="9" borderId="3" xfId="0" applyFont="1" applyFill="1" applyBorder="1" applyAlignment="1" applyProtection="1">
      <alignment horizontal="center"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39997558519241921"/>
    <pageSetUpPr fitToPage="1"/>
  </sheetPr>
  <dimension ref="A1:I33"/>
  <sheetViews>
    <sheetView showGridLines="0" tabSelected="1" workbookViewId="0">
      <selection activeCell="K7" sqref="K7"/>
    </sheetView>
  </sheetViews>
  <sheetFormatPr baseColWidth="10" defaultColWidth="8.83203125" defaultRowHeight="15" x14ac:dyDescent="0.2"/>
  <cols>
    <col min="1" max="1" width="104.5" style="1" customWidth="1"/>
    <col min="2" max="2" width="23.1640625" style="16" customWidth="1"/>
    <col min="3" max="4" width="23.1640625" style="1" customWidth="1"/>
    <col min="5" max="9" width="8.83203125" style="83"/>
    <col min="10" max="16384" width="8.83203125" style="1"/>
  </cols>
  <sheetData>
    <row r="1" spans="1:9" ht="30" customHeight="1" x14ac:dyDescent="0.2">
      <c r="A1" s="44" t="s">
        <v>18</v>
      </c>
      <c r="B1" s="45"/>
      <c r="C1" s="45"/>
      <c r="D1" s="46"/>
    </row>
    <row r="2" spans="1:9" ht="90" customHeight="1" x14ac:dyDescent="0.2">
      <c r="A2" s="42" t="s">
        <v>47</v>
      </c>
      <c r="B2" s="43"/>
      <c r="C2" s="43"/>
      <c r="D2" s="43"/>
    </row>
    <row r="3" spans="1:9" ht="30" customHeight="1" x14ac:dyDescent="0.2">
      <c r="A3" s="9" t="s">
        <v>30</v>
      </c>
      <c r="B3" s="47" t="s">
        <v>19</v>
      </c>
      <c r="C3" s="47"/>
      <c r="D3" s="47"/>
    </row>
    <row r="4" spans="1:9" s="82" customFormat="1" ht="35" customHeight="1" x14ac:dyDescent="0.2">
      <c r="A4" s="13" t="s">
        <v>44</v>
      </c>
      <c r="B4" s="81" t="s">
        <v>17</v>
      </c>
      <c r="C4" s="81"/>
      <c r="D4" s="81"/>
      <c r="E4" s="84"/>
      <c r="F4" s="84"/>
      <c r="G4" s="84"/>
      <c r="H4" s="84"/>
      <c r="I4" s="84"/>
    </row>
    <row r="5" spans="1:9" s="82" customFormat="1" ht="35" customHeight="1" x14ac:dyDescent="0.2">
      <c r="A5" s="13" t="s">
        <v>45</v>
      </c>
      <c r="B5" s="81" t="s">
        <v>17</v>
      </c>
      <c r="C5" s="81"/>
      <c r="D5" s="81"/>
      <c r="E5" s="84"/>
      <c r="F5" s="84"/>
      <c r="G5" s="84"/>
      <c r="H5" s="84"/>
      <c r="I5" s="84"/>
    </row>
    <row r="6" spans="1:9" s="82" customFormat="1" ht="35" customHeight="1" x14ac:dyDescent="0.2">
      <c r="A6" s="13" t="s">
        <v>46</v>
      </c>
      <c r="B6" s="81" t="s">
        <v>17</v>
      </c>
      <c r="C6" s="81"/>
      <c r="D6" s="81"/>
      <c r="E6" s="84"/>
      <c r="F6" s="84"/>
      <c r="G6" s="84"/>
      <c r="H6" s="84"/>
      <c r="I6" s="84"/>
    </row>
    <row r="7" spans="1:9" ht="35" customHeight="1" x14ac:dyDescent="0.2">
      <c r="A7" s="9" t="s">
        <v>20</v>
      </c>
      <c r="B7" s="41" t="s">
        <v>48</v>
      </c>
      <c r="C7" s="41"/>
      <c r="D7" s="41"/>
    </row>
    <row r="8" spans="1:9" ht="35" customHeight="1" x14ac:dyDescent="0.2">
      <c r="A8" s="14" t="s">
        <v>10</v>
      </c>
      <c r="B8" s="41" t="s">
        <v>11</v>
      </c>
      <c r="C8" s="41"/>
      <c r="D8" s="41"/>
    </row>
    <row r="9" spans="1:9" ht="30" customHeight="1" x14ac:dyDescent="0.2">
      <c r="A9" s="7" t="s">
        <v>5</v>
      </c>
      <c r="B9" s="7" t="s">
        <v>49</v>
      </c>
      <c r="C9" s="7" t="s">
        <v>50</v>
      </c>
      <c r="D9" s="7" t="s">
        <v>51</v>
      </c>
    </row>
    <row r="10" spans="1:9" ht="28" customHeight="1" x14ac:dyDescent="0.2">
      <c r="A10" s="13" t="s">
        <v>12</v>
      </c>
      <c r="B10" s="40" t="s">
        <v>38</v>
      </c>
      <c r="C10" s="40" t="s">
        <v>40</v>
      </c>
      <c r="D10" s="15" t="s">
        <v>21</v>
      </c>
    </row>
    <row r="11" spans="1:9" ht="28" customHeight="1" x14ac:dyDescent="0.2">
      <c r="A11" s="13" t="s">
        <v>13</v>
      </c>
      <c r="B11" s="40" t="s">
        <v>39</v>
      </c>
      <c r="C11" s="40" t="s">
        <v>41</v>
      </c>
      <c r="D11" s="15" t="s">
        <v>37</v>
      </c>
    </row>
    <row r="12" spans="1:9" ht="28" customHeight="1" x14ac:dyDescent="0.2">
      <c r="A12" s="13" t="s">
        <v>14</v>
      </c>
      <c r="B12" s="40" t="s">
        <v>37</v>
      </c>
      <c r="C12" s="15" t="s">
        <v>39</v>
      </c>
      <c r="D12" s="15" t="s">
        <v>42</v>
      </c>
    </row>
    <row r="13" spans="1:9" ht="28" customHeight="1" x14ac:dyDescent="0.2">
      <c r="A13" s="13" t="s">
        <v>15</v>
      </c>
      <c r="B13" s="40" t="s">
        <v>43</v>
      </c>
      <c r="C13" s="15" t="s">
        <v>43</v>
      </c>
      <c r="D13" s="15" t="s">
        <v>43</v>
      </c>
    </row>
    <row r="14" spans="1:9" ht="28" customHeight="1" x14ac:dyDescent="0.2">
      <c r="A14" s="13" t="s">
        <v>16</v>
      </c>
      <c r="B14" s="40" t="s">
        <v>27</v>
      </c>
      <c r="C14" s="40" t="s">
        <v>27</v>
      </c>
      <c r="D14" s="40" t="s">
        <v>27</v>
      </c>
    </row>
    <row r="16" spans="1:9" s="83" customFormat="1" x14ac:dyDescent="0.2">
      <c r="B16" s="16"/>
    </row>
    <row r="17" spans="2:2" s="83" customFormat="1" x14ac:dyDescent="0.2">
      <c r="B17" s="16"/>
    </row>
    <row r="18" spans="2:2" s="83" customFormat="1" x14ac:dyDescent="0.2">
      <c r="B18" s="16"/>
    </row>
    <row r="19" spans="2:2" s="83" customFormat="1" x14ac:dyDescent="0.2">
      <c r="B19" s="16"/>
    </row>
    <row r="20" spans="2:2" s="83" customFormat="1" x14ac:dyDescent="0.2">
      <c r="B20" s="16"/>
    </row>
    <row r="21" spans="2:2" s="83" customFormat="1" x14ac:dyDescent="0.2">
      <c r="B21" s="16"/>
    </row>
    <row r="22" spans="2:2" s="83" customFormat="1" x14ac:dyDescent="0.2">
      <c r="B22" s="16"/>
    </row>
    <row r="23" spans="2:2" s="83" customFormat="1" x14ac:dyDescent="0.2">
      <c r="B23" s="16"/>
    </row>
    <row r="24" spans="2:2" s="83" customFormat="1" x14ac:dyDescent="0.2">
      <c r="B24" s="16"/>
    </row>
    <row r="25" spans="2:2" s="83" customFormat="1" x14ac:dyDescent="0.2">
      <c r="B25" s="16"/>
    </row>
    <row r="26" spans="2:2" s="83" customFormat="1" x14ac:dyDescent="0.2">
      <c r="B26" s="16"/>
    </row>
    <row r="27" spans="2:2" s="83" customFormat="1" x14ac:dyDescent="0.2">
      <c r="B27" s="16"/>
    </row>
    <row r="28" spans="2:2" s="83" customFormat="1" x14ac:dyDescent="0.2">
      <c r="B28" s="16"/>
    </row>
    <row r="29" spans="2:2" s="83" customFormat="1" x14ac:dyDescent="0.2">
      <c r="B29" s="16"/>
    </row>
    <row r="30" spans="2:2" s="83" customFormat="1" x14ac:dyDescent="0.2">
      <c r="B30" s="16"/>
    </row>
    <row r="31" spans="2:2" s="83" customFormat="1" x14ac:dyDescent="0.2">
      <c r="B31" s="16"/>
    </row>
    <row r="32" spans="2:2" s="83" customFormat="1" x14ac:dyDescent="0.2">
      <c r="B32" s="16"/>
    </row>
    <row r="33" spans="2:2" s="83" customFormat="1" x14ac:dyDescent="0.2">
      <c r="B33" s="16"/>
    </row>
  </sheetData>
  <sheetProtection algorithmName="SHA-512" hashValue="priiqGq8X9YFPTw4JrLKEouyuSDY3azmoHRv0RBNPbqlTZgVHfvZOnFVg82i1zbeWo8e+YuTQLNI6JKGYIslIA==" saltValue="zQUk5I7fTsP3Q+5DRgM/Vw==" spinCount="100000" sheet="1" objects="1" scenarios="1"/>
  <mergeCells count="8">
    <mergeCell ref="B6:D6"/>
    <mergeCell ref="B7:D7"/>
    <mergeCell ref="B8:D8"/>
    <mergeCell ref="A2:D2"/>
    <mergeCell ref="A1:D1"/>
    <mergeCell ref="B3:D3"/>
    <mergeCell ref="B4:D4"/>
    <mergeCell ref="B5:D5"/>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4" tint="0.59999389629810485"/>
    <pageSetUpPr fitToPage="1"/>
  </sheetPr>
  <dimension ref="A1:K8"/>
  <sheetViews>
    <sheetView showGridLines="0" zoomScale="85" zoomScaleNormal="85" zoomScalePageLayoutView="85" workbookViewId="0">
      <selection activeCell="F3" sqref="F3"/>
    </sheetView>
  </sheetViews>
  <sheetFormatPr baseColWidth="10" defaultColWidth="8.83203125" defaultRowHeight="13" x14ac:dyDescent="0.15"/>
  <cols>
    <col min="1" max="1" width="71.33203125" style="20" customWidth="1"/>
    <col min="2" max="2" width="2.83203125" style="25" customWidth="1"/>
    <col min="3" max="3" width="25.83203125" style="26" customWidth="1"/>
    <col min="4" max="4" width="3.83203125" style="26" customWidth="1"/>
    <col min="5" max="5" width="2.83203125" style="26" customWidth="1"/>
    <col min="6" max="6" width="25.83203125" style="26" customWidth="1"/>
    <col min="7" max="7" width="3.83203125" style="26" customWidth="1"/>
    <col min="8" max="8" width="2.83203125" style="26" customWidth="1"/>
    <col min="9" max="9" width="25.83203125" style="20" customWidth="1"/>
    <col min="10" max="10" width="3.83203125" style="20" customWidth="1"/>
    <col min="11" max="11" width="11.6640625" style="20" bestFit="1" customWidth="1"/>
    <col min="12" max="16384" width="8.83203125" style="20"/>
  </cols>
  <sheetData>
    <row r="1" spans="1:11" ht="50" customHeight="1" x14ac:dyDescent="0.2">
      <c r="A1" s="17" t="s">
        <v>0</v>
      </c>
      <c r="B1" s="18"/>
      <c r="C1" s="60" t="s">
        <v>22</v>
      </c>
      <c r="D1" s="56"/>
      <c r="E1" s="18"/>
      <c r="F1" s="55" t="s">
        <v>23</v>
      </c>
      <c r="G1" s="56"/>
      <c r="H1" s="18"/>
      <c r="I1" s="55" t="s">
        <v>24</v>
      </c>
      <c r="J1" s="56"/>
      <c r="K1" s="19"/>
    </row>
    <row r="2" spans="1:11" ht="40" customHeight="1" x14ac:dyDescent="0.15">
      <c r="A2" s="8" t="str">
        <f>'Beoordelen kwaliteit'!A3</f>
        <v>Beoordelingskader praktijkopdracht</v>
      </c>
      <c r="B2" s="21"/>
      <c r="C2" s="57" t="s">
        <v>9</v>
      </c>
      <c r="D2" s="58"/>
      <c r="E2" s="21"/>
      <c r="F2" s="59" t="s">
        <v>9</v>
      </c>
      <c r="G2" s="58"/>
      <c r="H2" s="21"/>
      <c r="I2" s="59" t="s">
        <v>9</v>
      </c>
      <c r="J2" s="58"/>
    </row>
    <row r="3" spans="1:11" ht="20" customHeight="1" x14ac:dyDescent="0.15">
      <c r="A3" s="48" t="str">
        <f>'Beoordelen kwaliteit'!A4</f>
        <v>7.1.1    Kwaliteit van de oplossing passend bij de organisatie (inlevingsvermogen, zorgvuldigheid, oplossingsgerichtheid).</v>
      </c>
      <c r="B3" s="22"/>
      <c r="C3" s="23" t="s">
        <v>5</v>
      </c>
      <c r="D3" s="24"/>
      <c r="E3" s="22"/>
      <c r="F3" s="23" t="s">
        <v>5</v>
      </c>
      <c r="G3" s="24"/>
      <c r="H3" s="22"/>
      <c r="I3" s="23" t="s">
        <v>5</v>
      </c>
      <c r="J3" s="24"/>
    </row>
    <row r="4" spans="1:11" ht="130" customHeight="1" x14ac:dyDescent="0.15">
      <c r="A4" s="49"/>
      <c r="B4" s="22"/>
      <c r="C4" s="50" t="s">
        <v>3</v>
      </c>
      <c r="D4" s="51"/>
      <c r="E4" s="22"/>
      <c r="F4" s="54" t="s">
        <v>3</v>
      </c>
      <c r="G4" s="51"/>
      <c r="H4" s="22"/>
      <c r="I4" s="54" t="s">
        <v>3</v>
      </c>
      <c r="J4" s="51"/>
    </row>
    <row r="5" spans="1:11" ht="20" customHeight="1" x14ac:dyDescent="0.15">
      <c r="A5" s="48" t="str">
        <f>'Beoordelen kwaliteit'!A5</f>
        <v>7.1.2    De tijdsduur na het indienen van de vraag tot de werkende oplossing.</v>
      </c>
      <c r="B5" s="22"/>
      <c r="C5" s="23" t="s">
        <v>5</v>
      </c>
      <c r="D5" s="24"/>
      <c r="E5" s="22"/>
      <c r="F5" s="23" t="s">
        <v>5</v>
      </c>
      <c r="G5" s="24"/>
      <c r="H5" s="22"/>
      <c r="I5" s="23" t="s">
        <v>5</v>
      </c>
      <c r="J5" s="24"/>
    </row>
    <row r="6" spans="1:11" ht="130" customHeight="1" x14ac:dyDescent="0.15">
      <c r="A6" s="49"/>
      <c r="B6" s="22"/>
      <c r="C6" s="52" t="s">
        <v>3</v>
      </c>
      <c r="D6" s="53"/>
      <c r="E6" s="22"/>
      <c r="F6" s="54" t="s">
        <v>3</v>
      </c>
      <c r="G6" s="51"/>
      <c r="H6" s="22"/>
      <c r="I6" s="54" t="s">
        <v>3</v>
      </c>
      <c r="J6" s="51"/>
    </row>
    <row r="7" spans="1:11" ht="20" customHeight="1" x14ac:dyDescent="0.15">
      <c r="A7" s="48" t="str">
        <f>'Beoordelen kwaliteit'!A6</f>
        <v>7.1.3    Condities en kosten van aangeboden oplossing.</v>
      </c>
      <c r="B7" s="22"/>
      <c r="C7" s="23" t="s">
        <v>5</v>
      </c>
      <c r="D7" s="24"/>
      <c r="E7" s="22"/>
      <c r="F7" s="23" t="s">
        <v>5</v>
      </c>
      <c r="G7" s="24"/>
      <c r="H7" s="22"/>
      <c r="I7" s="23" t="s">
        <v>5</v>
      </c>
      <c r="J7" s="24"/>
    </row>
    <row r="8" spans="1:11" ht="130" customHeight="1" x14ac:dyDescent="0.15">
      <c r="A8" s="49"/>
      <c r="B8" s="22"/>
      <c r="C8" s="52" t="s">
        <v>3</v>
      </c>
      <c r="D8" s="53"/>
      <c r="E8" s="22"/>
      <c r="F8" s="54" t="s">
        <v>3</v>
      </c>
      <c r="G8" s="51"/>
      <c r="H8" s="22"/>
      <c r="I8" s="54" t="s">
        <v>3</v>
      </c>
      <c r="J8" s="51"/>
    </row>
  </sheetData>
  <sheetProtection algorithmName="SHA-512" hashValue="J3uFIr3OYwjTAthPHhYRSy9OXP2zXZpCqrbCHRUXO5yWPmVMCXRHQV3IK6z4U15N2xpYF435N3NSFMLA8oHJ2g==" saltValue="NqW/RrCBjAnl9WAo1Gr0Jw==" spinCount="100000" sheet="1" objects="1" scenarios="1"/>
  <mergeCells count="18">
    <mergeCell ref="I1:J1"/>
    <mergeCell ref="I4:J4"/>
    <mergeCell ref="C2:D2"/>
    <mergeCell ref="I2:J2"/>
    <mergeCell ref="C1:D1"/>
    <mergeCell ref="F1:G1"/>
    <mergeCell ref="F4:G4"/>
    <mergeCell ref="F2:G2"/>
    <mergeCell ref="I6:J6"/>
    <mergeCell ref="A7:A8"/>
    <mergeCell ref="C8:D8"/>
    <mergeCell ref="F8:G8"/>
    <mergeCell ref="I8:J8"/>
    <mergeCell ref="A3:A4"/>
    <mergeCell ref="C4:D4"/>
    <mergeCell ref="A5:A6"/>
    <mergeCell ref="C6:D6"/>
    <mergeCell ref="F6:G6"/>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C303E52D-1C31-6342-B631-7DAB08FB165E}">
          <x14:formula1>
            <xm:f>'Beoordelen kwaliteit'!$A$9:$A$14</xm:f>
          </x14:formula1>
          <xm:sqref>C3 C5 C7 F7 F5 F3 I3 I5 I7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pageSetUpPr fitToPage="1"/>
  </sheetPr>
  <dimension ref="A1:K12"/>
  <sheetViews>
    <sheetView showGridLines="0" zoomScale="85" zoomScaleNormal="85" zoomScalePageLayoutView="85" workbookViewId="0">
      <selection activeCell="I7" sqref="I7"/>
    </sheetView>
  </sheetViews>
  <sheetFormatPr baseColWidth="10" defaultColWidth="8.83203125" defaultRowHeight="13" x14ac:dyDescent="0.15"/>
  <cols>
    <col min="1" max="1" width="71.33203125" style="20"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20" customWidth="1"/>
    <col min="10" max="10" width="3.83203125" style="20" customWidth="1"/>
    <col min="11" max="16384" width="8.83203125" style="16"/>
  </cols>
  <sheetData>
    <row r="1" spans="1:11" s="20" customFormat="1" ht="50" customHeight="1" x14ac:dyDescent="0.2">
      <c r="A1" s="17" t="s">
        <v>1</v>
      </c>
      <c r="B1" s="18"/>
      <c r="C1" s="63" t="str">
        <f>'Beheerder OLC'!C1:D1</f>
        <v>Inschrijver 1</v>
      </c>
      <c r="D1" s="62"/>
      <c r="E1" s="18"/>
      <c r="F1" s="61" t="str">
        <f>'Beheerder OLC'!F1:G1</f>
        <v>Inschrijver 2</v>
      </c>
      <c r="G1" s="62"/>
      <c r="H1" s="18"/>
      <c r="I1" s="61" t="str">
        <f>'Beheerder OLC'!I1:J1</f>
        <v>Inschrijver 3</v>
      </c>
      <c r="J1" s="62"/>
      <c r="K1" s="19"/>
    </row>
    <row r="2" spans="1:11" s="20" customFormat="1" ht="40" customHeight="1" x14ac:dyDescent="0.15">
      <c r="A2" s="8" t="str">
        <f>'Beoordelen kwaliteit'!A3:A3</f>
        <v>Beoordelingskader praktijkopdracht</v>
      </c>
      <c r="B2" s="21"/>
      <c r="C2" s="57" t="s">
        <v>9</v>
      </c>
      <c r="D2" s="58"/>
      <c r="E2" s="21"/>
      <c r="F2" s="59" t="s">
        <v>9</v>
      </c>
      <c r="G2" s="58"/>
      <c r="H2" s="21"/>
      <c r="I2" s="59" t="s">
        <v>9</v>
      </c>
      <c r="J2" s="58"/>
    </row>
    <row r="3" spans="1:11" s="20" customFormat="1" ht="20" customHeight="1" x14ac:dyDescent="0.15">
      <c r="A3" s="48" t="str">
        <f>'Beoordelen kwaliteit'!A4:A4</f>
        <v>7.1.1    Kwaliteit van de oplossing passend bij de organisatie (inlevingsvermogen, zorgvuldigheid, oplossingsgerichtheid).</v>
      </c>
      <c r="B3" s="22"/>
      <c r="C3" s="23" t="s">
        <v>5</v>
      </c>
      <c r="D3" s="24"/>
      <c r="E3" s="22"/>
      <c r="F3" s="23" t="s">
        <v>5</v>
      </c>
      <c r="G3" s="24"/>
      <c r="H3" s="22"/>
      <c r="I3" s="23" t="s">
        <v>5</v>
      </c>
      <c r="J3" s="24"/>
    </row>
    <row r="4" spans="1:11" s="20" customFormat="1" ht="130" customHeight="1" x14ac:dyDescent="0.15">
      <c r="A4" s="49"/>
      <c r="B4" s="22"/>
      <c r="C4" s="50" t="s">
        <v>3</v>
      </c>
      <c r="D4" s="51"/>
      <c r="E4" s="22"/>
      <c r="F4" s="54" t="s">
        <v>3</v>
      </c>
      <c r="G4" s="51"/>
      <c r="H4" s="22"/>
      <c r="I4" s="54" t="s">
        <v>3</v>
      </c>
      <c r="J4" s="51"/>
    </row>
    <row r="5" spans="1:11" s="20" customFormat="1" ht="20" customHeight="1" x14ac:dyDescent="0.15">
      <c r="A5" s="48" t="str">
        <f>'Beoordelen kwaliteit'!A5:A5</f>
        <v>7.1.2    De tijdsduur na het indienen van de vraag tot de werkende oplossing.</v>
      </c>
      <c r="B5" s="22"/>
      <c r="C5" s="23" t="s">
        <v>5</v>
      </c>
      <c r="D5" s="24"/>
      <c r="E5" s="22"/>
      <c r="F5" s="23" t="s">
        <v>5</v>
      </c>
      <c r="G5" s="24"/>
      <c r="H5" s="22"/>
      <c r="I5" s="23" t="s">
        <v>5</v>
      </c>
      <c r="J5" s="24"/>
    </row>
    <row r="6" spans="1:11" s="20" customFormat="1" ht="130" customHeight="1" x14ac:dyDescent="0.15">
      <c r="A6" s="49"/>
      <c r="B6" s="22"/>
      <c r="C6" s="52" t="s">
        <v>3</v>
      </c>
      <c r="D6" s="53"/>
      <c r="E6" s="22"/>
      <c r="F6" s="54" t="s">
        <v>3</v>
      </c>
      <c r="G6" s="51"/>
      <c r="H6" s="22"/>
      <c r="I6" s="54" t="s">
        <v>3</v>
      </c>
      <c r="J6" s="51"/>
    </row>
    <row r="7" spans="1:11" s="20" customFormat="1" ht="20" customHeight="1" x14ac:dyDescent="0.15">
      <c r="A7" s="48" t="str">
        <f>'Beoordelen kwaliteit'!A6</f>
        <v>7.1.3    Condities en kosten van aangeboden oplossing.</v>
      </c>
      <c r="B7" s="22"/>
      <c r="C7" s="23" t="s">
        <v>5</v>
      </c>
      <c r="D7" s="24"/>
      <c r="E7" s="22"/>
      <c r="F7" s="23" t="s">
        <v>5</v>
      </c>
      <c r="G7" s="24"/>
      <c r="H7" s="22"/>
      <c r="I7" s="23" t="s">
        <v>5</v>
      </c>
      <c r="J7" s="24"/>
    </row>
    <row r="8" spans="1:11" s="20" customFormat="1" ht="130" customHeight="1" x14ac:dyDescent="0.15">
      <c r="A8" s="49"/>
      <c r="B8" s="22"/>
      <c r="C8" s="52" t="s">
        <v>3</v>
      </c>
      <c r="D8" s="53"/>
      <c r="E8" s="22"/>
      <c r="F8" s="54" t="s">
        <v>3</v>
      </c>
      <c r="G8" s="51"/>
      <c r="H8" s="22"/>
      <c r="I8" s="54" t="s">
        <v>3</v>
      </c>
      <c r="J8" s="51"/>
    </row>
    <row r="9" spans="1:11" s="20" customFormat="1" x14ac:dyDescent="0.15">
      <c r="B9" s="25"/>
      <c r="C9" s="26"/>
      <c r="D9" s="26"/>
      <c r="E9" s="26"/>
      <c r="F9" s="26"/>
      <c r="G9" s="26"/>
      <c r="H9" s="26"/>
    </row>
    <row r="10" spans="1:11" s="20" customFormat="1" x14ac:dyDescent="0.15">
      <c r="B10" s="25"/>
      <c r="C10" s="26"/>
      <c r="D10" s="26"/>
      <c r="E10" s="26"/>
      <c r="F10" s="26"/>
      <c r="G10" s="26"/>
      <c r="H10" s="26"/>
    </row>
    <row r="11" spans="1:11" s="20" customFormat="1" x14ac:dyDescent="0.15">
      <c r="B11" s="25"/>
      <c r="C11" s="26"/>
      <c r="D11" s="26"/>
      <c r="E11" s="26"/>
      <c r="F11" s="26"/>
      <c r="G11" s="26"/>
      <c r="H11" s="26"/>
    </row>
    <row r="12" spans="1:11" s="20" customFormat="1" x14ac:dyDescent="0.15">
      <c r="B12" s="25"/>
      <c r="C12" s="26"/>
      <c r="D12" s="26"/>
      <c r="E12" s="26"/>
      <c r="F12" s="26"/>
      <c r="G12" s="26"/>
      <c r="H12" s="26"/>
    </row>
  </sheetData>
  <sheetProtection algorithmName="SHA-512" hashValue="5wANGTul7sUw6wCvIlzlI3yWiWC8bv+cG+q2yr1+uji5N6BmwYEDSn8KHiwVSASKAXfeWhWZiXQ2dTn+42DE8w==" saltValue="emBPae/d4maVcFkN+8vkbg==" spinCount="100000" sheet="1" objects="1" scenarios="1"/>
  <mergeCells count="18">
    <mergeCell ref="I1:J1"/>
    <mergeCell ref="A3:A4"/>
    <mergeCell ref="C4:D4"/>
    <mergeCell ref="F4:G4"/>
    <mergeCell ref="I4:J4"/>
    <mergeCell ref="C1:D1"/>
    <mergeCell ref="F1:G1"/>
    <mergeCell ref="C2:D2"/>
    <mergeCell ref="F2:G2"/>
    <mergeCell ref="I2:J2"/>
    <mergeCell ref="I6:J6"/>
    <mergeCell ref="A5:A6"/>
    <mergeCell ref="C6:D6"/>
    <mergeCell ref="F6:G6"/>
    <mergeCell ref="A7:A8"/>
    <mergeCell ref="C8:D8"/>
    <mergeCell ref="F8:G8"/>
    <mergeCell ref="I8:J8"/>
  </mergeCells>
  <dataValidations count="1">
    <dataValidation type="list" errorStyle="warning" allowBlank="1" showErrorMessage="1" error="Voer juiste waarde in. " sqref="C9 F9 I9" xr:uid="{A751256A-610E-E34F-BD24-FC541F7D33DB}">
      <formula1>SCORE</formula1>
    </dataValidation>
  </dataValidation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9FAFFFCE-3B33-CD44-A269-0F52A56DA5A3}">
          <x14:formula1>
            <xm:f>'Beoordelen kwaliteit'!$A$9:$A$14</xm:f>
          </x14:formula1>
          <xm:sqref>C3 C5 C7 F3 F5 F7 I3 I5 I7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04E6F-13D7-8D47-8401-B321C2D6425A}">
  <sheetPr>
    <tabColor theme="6" tint="0.39997558519241921"/>
  </sheetPr>
  <dimension ref="A1:K12"/>
  <sheetViews>
    <sheetView workbookViewId="0">
      <selection activeCell="I7" sqref="I7"/>
    </sheetView>
  </sheetViews>
  <sheetFormatPr baseColWidth="10" defaultColWidth="8.83203125" defaultRowHeight="13" x14ac:dyDescent="0.15"/>
  <cols>
    <col min="1" max="1" width="71.33203125" style="20"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20" customWidth="1"/>
    <col min="10" max="10" width="3.83203125" style="20" customWidth="1"/>
    <col min="11" max="16384" width="8.83203125" style="16"/>
  </cols>
  <sheetData>
    <row r="1" spans="1:11" s="20" customFormat="1" ht="50" customHeight="1" x14ac:dyDescent="0.2">
      <c r="A1" s="17" t="s">
        <v>2</v>
      </c>
      <c r="B1" s="18"/>
      <c r="C1" s="63" t="str">
        <f>'Beheerder OLC'!C1:D1</f>
        <v>Inschrijver 1</v>
      </c>
      <c r="D1" s="62"/>
      <c r="E1" s="18"/>
      <c r="F1" s="61" t="str">
        <f>'Beheerder OLC'!F1:G1</f>
        <v>Inschrijver 2</v>
      </c>
      <c r="G1" s="62"/>
      <c r="H1" s="18"/>
      <c r="I1" s="61" t="str">
        <f>'Beheerder OLC'!I1:J1</f>
        <v>Inschrijver 3</v>
      </c>
      <c r="J1" s="62"/>
      <c r="K1" s="19"/>
    </row>
    <row r="2" spans="1:11" s="20" customFormat="1" ht="40" customHeight="1" x14ac:dyDescent="0.15">
      <c r="A2" s="8" t="str">
        <f>'Beoordelen kwaliteit'!A3:A3</f>
        <v>Beoordelingskader praktijkopdracht</v>
      </c>
      <c r="B2" s="21"/>
      <c r="C2" s="57" t="s">
        <v>9</v>
      </c>
      <c r="D2" s="58"/>
      <c r="E2" s="21"/>
      <c r="F2" s="59" t="s">
        <v>9</v>
      </c>
      <c r="G2" s="58"/>
      <c r="H2" s="21"/>
      <c r="I2" s="59" t="s">
        <v>35</v>
      </c>
      <c r="J2" s="58"/>
    </row>
    <row r="3" spans="1:11" s="20" customFormat="1" ht="20" customHeight="1" x14ac:dyDescent="0.15">
      <c r="A3" s="48" t="str">
        <f>'Beoordelen kwaliteit'!A4</f>
        <v>7.1.1    Kwaliteit van de oplossing passend bij de organisatie (inlevingsvermogen, zorgvuldigheid, oplossingsgerichtheid).</v>
      </c>
      <c r="B3" s="22"/>
      <c r="C3" s="23" t="s">
        <v>5</v>
      </c>
      <c r="D3" s="24"/>
      <c r="E3" s="22"/>
      <c r="F3" s="23" t="s">
        <v>5</v>
      </c>
      <c r="G3" s="24"/>
      <c r="H3" s="22"/>
      <c r="I3" s="23" t="s">
        <v>5</v>
      </c>
      <c r="J3" s="24"/>
    </row>
    <row r="4" spans="1:11" s="20" customFormat="1" ht="130" customHeight="1" x14ac:dyDescent="0.15">
      <c r="A4" s="49"/>
      <c r="B4" s="22"/>
      <c r="C4" s="50" t="s">
        <v>36</v>
      </c>
      <c r="D4" s="51"/>
      <c r="E4" s="22"/>
      <c r="F4" s="50" t="s">
        <v>36</v>
      </c>
      <c r="G4" s="51"/>
      <c r="H4" s="22"/>
      <c r="I4" s="50" t="s">
        <v>36</v>
      </c>
      <c r="J4" s="51"/>
    </row>
    <row r="5" spans="1:11" s="20" customFormat="1" ht="20" customHeight="1" x14ac:dyDescent="0.15">
      <c r="A5" s="48" t="str">
        <f>'Beoordelen kwaliteit'!A5</f>
        <v>7.1.2    De tijdsduur na het indienen van de vraag tot de werkende oplossing.</v>
      </c>
      <c r="B5" s="22"/>
      <c r="C5" s="23" t="s">
        <v>5</v>
      </c>
      <c r="D5" s="24"/>
      <c r="E5" s="22"/>
      <c r="F5" s="23" t="s">
        <v>5</v>
      </c>
      <c r="G5" s="24"/>
      <c r="H5" s="22"/>
      <c r="I5" s="23" t="s">
        <v>5</v>
      </c>
      <c r="J5" s="24"/>
    </row>
    <row r="6" spans="1:11" s="20" customFormat="1" ht="130" customHeight="1" x14ac:dyDescent="0.15">
      <c r="A6" s="49"/>
      <c r="B6" s="22"/>
      <c r="C6" s="50" t="s">
        <v>36</v>
      </c>
      <c r="D6" s="51"/>
      <c r="E6" s="22"/>
      <c r="F6" s="50" t="s">
        <v>36</v>
      </c>
      <c r="G6" s="51"/>
      <c r="H6" s="22"/>
      <c r="I6" s="50" t="s">
        <v>36</v>
      </c>
      <c r="J6" s="51"/>
    </row>
    <row r="7" spans="1:11" s="20" customFormat="1" ht="20" customHeight="1" x14ac:dyDescent="0.15">
      <c r="A7" s="48" t="str">
        <f>'Beoordelen kwaliteit'!A6</f>
        <v>7.1.3    Condities en kosten van aangeboden oplossing.</v>
      </c>
      <c r="B7" s="22"/>
      <c r="C7" s="23" t="s">
        <v>5</v>
      </c>
      <c r="D7" s="24"/>
      <c r="E7" s="22"/>
      <c r="F7" s="23" t="s">
        <v>5</v>
      </c>
      <c r="G7" s="24"/>
      <c r="H7" s="22"/>
      <c r="I7" s="23" t="s">
        <v>5</v>
      </c>
      <c r="J7" s="24"/>
    </row>
    <row r="8" spans="1:11" s="20" customFormat="1" ht="130" customHeight="1" x14ac:dyDescent="0.15">
      <c r="A8" s="49"/>
      <c r="B8" s="22"/>
      <c r="C8" s="50" t="s">
        <v>36</v>
      </c>
      <c r="D8" s="51"/>
      <c r="E8" s="22"/>
      <c r="F8" s="50" t="s">
        <v>36</v>
      </c>
      <c r="G8" s="51"/>
      <c r="H8" s="22"/>
      <c r="I8" s="50" t="s">
        <v>36</v>
      </c>
      <c r="J8" s="51"/>
    </row>
    <row r="9" spans="1:11" s="20" customFormat="1" x14ac:dyDescent="0.15">
      <c r="B9" s="25"/>
      <c r="C9" s="26"/>
      <c r="D9" s="26"/>
      <c r="E9" s="26"/>
      <c r="F9" s="26"/>
      <c r="G9" s="26"/>
      <c r="H9" s="26"/>
    </row>
    <row r="10" spans="1:11" s="20" customFormat="1" x14ac:dyDescent="0.15">
      <c r="B10" s="25"/>
      <c r="C10" s="26"/>
      <c r="D10" s="26"/>
      <c r="E10" s="26"/>
      <c r="F10" s="26"/>
      <c r="G10" s="26"/>
      <c r="H10" s="26"/>
    </row>
    <row r="11" spans="1:11" s="20" customFormat="1" x14ac:dyDescent="0.15">
      <c r="B11" s="25"/>
      <c r="C11" s="26"/>
      <c r="D11" s="26"/>
      <c r="E11" s="26"/>
      <c r="F11" s="26"/>
      <c r="G11" s="26"/>
      <c r="H11" s="26"/>
    </row>
    <row r="12" spans="1:11" s="20" customFormat="1" x14ac:dyDescent="0.15">
      <c r="B12" s="25"/>
      <c r="C12" s="26"/>
      <c r="D12" s="26"/>
      <c r="E12" s="26"/>
      <c r="F12" s="26"/>
      <c r="G12" s="26"/>
      <c r="H12" s="26"/>
    </row>
  </sheetData>
  <sheetProtection algorithmName="SHA-512" hashValue="xhnOpfU/UHNv3SmepQ66dYroHp1tJFXGDZsZ3zhTn5upHNQYgF0chc1R9jrb9Xbu6F7iwYjCoPfhlw8dtpOcIQ==" saltValue="mtersFjkKBPmdt6tdi0a/Q==" spinCount="100000" sheet="1" objects="1" scenarios="1"/>
  <mergeCells count="18">
    <mergeCell ref="C1:D1"/>
    <mergeCell ref="F1:G1"/>
    <mergeCell ref="I1:J1"/>
    <mergeCell ref="C2:D2"/>
    <mergeCell ref="F2:G2"/>
    <mergeCell ref="I2:J2"/>
    <mergeCell ref="A7:A8"/>
    <mergeCell ref="C8:D8"/>
    <mergeCell ref="F8:G8"/>
    <mergeCell ref="I8:J8"/>
    <mergeCell ref="A3:A4"/>
    <mergeCell ref="C4:D4"/>
    <mergeCell ref="F4:G4"/>
    <mergeCell ref="I4:J4"/>
    <mergeCell ref="A5:A6"/>
    <mergeCell ref="C6:D6"/>
    <mergeCell ref="F6:G6"/>
    <mergeCell ref="I6:J6"/>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6F77D164-1307-9446-9DB3-15290E85E433}">
          <x14:formula1>
            <xm:f>'Beoordelen kwaliteit'!$A$9:$A$14</xm:f>
          </x14:formula1>
          <xm:sqref>C3 C5 C7 F3 F5 F7 I3 I5 I7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0BDD6-9C1B-AB4D-B5A4-ADC27E429516}">
  <sheetPr>
    <tabColor theme="6" tint="-0.249977111117893"/>
  </sheetPr>
  <dimension ref="A1:K12"/>
  <sheetViews>
    <sheetView workbookViewId="0">
      <selection activeCell="I3" sqref="I3"/>
    </sheetView>
  </sheetViews>
  <sheetFormatPr baseColWidth="10" defaultColWidth="8.83203125" defaultRowHeight="13" x14ac:dyDescent="0.15"/>
  <cols>
    <col min="1" max="1" width="71.33203125" style="20"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20" customWidth="1"/>
    <col min="10" max="10" width="3.83203125" style="20" customWidth="1"/>
    <col min="11" max="16384" width="8.83203125" style="16"/>
  </cols>
  <sheetData>
    <row r="1" spans="1:11" s="20" customFormat="1" ht="50" customHeight="1" x14ac:dyDescent="0.2">
      <c r="A1" s="17" t="s">
        <v>31</v>
      </c>
      <c r="B1" s="18"/>
      <c r="C1" s="63" t="str">
        <f>'Beheerder OLC'!C1:D1</f>
        <v>Inschrijver 1</v>
      </c>
      <c r="D1" s="62"/>
      <c r="E1" s="18"/>
      <c r="F1" s="61" t="str">
        <f>'Beheerder OLC'!F1:G1</f>
        <v>Inschrijver 2</v>
      </c>
      <c r="G1" s="62"/>
      <c r="H1" s="18"/>
      <c r="I1" s="61" t="str">
        <f>'Beheerder OLC'!I1:J1</f>
        <v>Inschrijver 3</v>
      </c>
      <c r="J1" s="62"/>
      <c r="K1" s="19"/>
    </row>
    <row r="2" spans="1:11" s="20" customFormat="1" ht="40" customHeight="1" x14ac:dyDescent="0.15">
      <c r="A2" s="8" t="str">
        <f>'Beoordelen kwaliteit'!A3:A3</f>
        <v>Beoordelingskader praktijkopdracht</v>
      </c>
      <c r="B2" s="21"/>
      <c r="C2" s="57" t="s">
        <v>9</v>
      </c>
      <c r="D2" s="58"/>
      <c r="E2" s="21"/>
      <c r="F2" s="59" t="s">
        <v>9</v>
      </c>
      <c r="G2" s="58"/>
      <c r="H2" s="21"/>
      <c r="I2" s="59" t="s">
        <v>9</v>
      </c>
      <c r="J2" s="58"/>
    </row>
    <row r="3" spans="1:11" s="20" customFormat="1" ht="20" customHeight="1" x14ac:dyDescent="0.15">
      <c r="A3" s="48" t="str">
        <f>'Beoordelen kwaliteit'!A4</f>
        <v>7.1.1    Kwaliteit van de oplossing passend bij de organisatie (inlevingsvermogen, zorgvuldigheid, oplossingsgerichtheid).</v>
      </c>
      <c r="B3" s="22"/>
      <c r="C3" s="23" t="s">
        <v>5</v>
      </c>
      <c r="D3" s="24"/>
      <c r="E3" s="22"/>
      <c r="F3" s="23" t="s">
        <v>5</v>
      </c>
      <c r="G3" s="24"/>
      <c r="H3" s="22"/>
      <c r="I3" s="23" t="s">
        <v>5</v>
      </c>
      <c r="J3" s="24"/>
    </row>
    <row r="4" spans="1:11" s="20" customFormat="1" ht="130" customHeight="1" x14ac:dyDescent="0.15">
      <c r="A4" s="49"/>
      <c r="B4" s="22"/>
      <c r="C4" s="50" t="s">
        <v>3</v>
      </c>
      <c r="D4" s="51"/>
      <c r="E4" s="22"/>
      <c r="F4" s="50" t="s">
        <v>3</v>
      </c>
      <c r="G4" s="51"/>
      <c r="H4" s="22"/>
      <c r="I4" s="50" t="s">
        <v>3</v>
      </c>
      <c r="J4" s="51"/>
    </row>
    <row r="5" spans="1:11" s="20" customFormat="1" ht="20" customHeight="1" x14ac:dyDescent="0.15">
      <c r="A5" s="48" t="str">
        <f>'Beoordelen kwaliteit'!A5</f>
        <v>7.1.2    De tijdsduur na het indienen van de vraag tot de werkende oplossing.</v>
      </c>
      <c r="B5" s="22"/>
      <c r="C5" s="23" t="s">
        <v>5</v>
      </c>
      <c r="D5" s="24"/>
      <c r="E5" s="22"/>
      <c r="F5" s="23" t="s">
        <v>5</v>
      </c>
      <c r="G5" s="24"/>
      <c r="H5" s="22"/>
      <c r="I5" s="23" t="s">
        <v>5</v>
      </c>
      <c r="J5" s="24"/>
    </row>
    <row r="6" spans="1:11" s="20" customFormat="1" ht="130" customHeight="1" x14ac:dyDescent="0.15">
      <c r="A6" s="49"/>
      <c r="B6" s="22"/>
      <c r="C6" s="50" t="s">
        <v>3</v>
      </c>
      <c r="D6" s="51"/>
      <c r="E6" s="22"/>
      <c r="F6" s="50" t="s">
        <v>3</v>
      </c>
      <c r="G6" s="51"/>
      <c r="H6" s="22"/>
      <c r="I6" s="50" t="s">
        <v>3</v>
      </c>
      <c r="J6" s="51"/>
    </row>
    <row r="7" spans="1:11" s="20" customFormat="1" ht="20" customHeight="1" x14ac:dyDescent="0.15">
      <c r="A7" s="48" t="str">
        <f>'Beoordelen kwaliteit'!A6</f>
        <v>7.1.3    Condities en kosten van aangeboden oplossing.</v>
      </c>
      <c r="B7" s="22"/>
      <c r="C7" s="23" t="s">
        <v>5</v>
      </c>
      <c r="D7" s="24"/>
      <c r="E7" s="22"/>
      <c r="F7" s="23" t="s">
        <v>5</v>
      </c>
      <c r="G7" s="24"/>
      <c r="H7" s="22"/>
      <c r="I7" s="23" t="s">
        <v>5</v>
      </c>
      <c r="J7" s="24"/>
    </row>
    <row r="8" spans="1:11" s="20" customFormat="1" ht="130" customHeight="1" x14ac:dyDescent="0.15">
      <c r="A8" s="49"/>
      <c r="B8" s="22"/>
      <c r="C8" s="50" t="s">
        <v>3</v>
      </c>
      <c r="D8" s="51"/>
      <c r="E8" s="22"/>
      <c r="F8" s="50" t="s">
        <v>3</v>
      </c>
      <c r="G8" s="51"/>
      <c r="H8" s="22"/>
      <c r="I8" s="50" t="s">
        <v>3</v>
      </c>
      <c r="J8" s="51"/>
    </row>
    <row r="9" spans="1:11" s="20" customFormat="1" x14ac:dyDescent="0.15">
      <c r="B9" s="25"/>
      <c r="C9" s="26"/>
      <c r="D9" s="26"/>
      <c r="E9" s="26"/>
      <c r="F9" s="26"/>
      <c r="G9" s="26"/>
      <c r="H9" s="26"/>
    </row>
    <row r="10" spans="1:11" s="20" customFormat="1" x14ac:dyDescent="0.15">
      <c r="B10" s="25"/>
      <c r="C10" s="26"/>
      <c r="D10" s="26"/>
      <c r="E10" s="26"/>
      <c r="F10" s="26"/>
      <c r="G10" s="26"/>
      <c r="H10" s="26"/>
    </row>
    <row r="11" spans="1:11" s="20" customFormat="1" x14ac:dyDescent="0.15">
      <c r="B11" s="25"/>
      <c r="C11" s="26"/>
      <c r="D11" s="26"/>
      <c r="E11" s="26"/>
      <c r="F11" s="26"/>
      <c r="G11" s="26"/>
      <c r="H11" s="26"/>
    </row>
    <row r="12" spans="1:11" s="20" customFormat="1" x14ac:dyDescent="0.15">
      <c r="B12" s="25"/>
      <c r="C12" s="26"/>
      <c r="D12" s="26"/>
      <c r="E12" s="26"/>
      <c r="F12" s="26"/>
      <c r="G12" s="26"/>
      <c r="H12" s="26"/>
    </row>
  </sheetData>
  <sheetProtection algorithmName="SHA-512" hashValue="zyt7+zxP59pyTwLc7YBnkQ3jOn3WhUpCSZL7HX4tKILBLR0s31z09jHpuw6Qg3j2HJDh/a6nwsP2cRY4NE14tw==" saltValue="h8IYhIHiaZfvvdhjUSXXNg==" spinCount="100000" sheet="1" objects="1" scenarios="1"/>
  <mergeCells count="18">
    <mergeCell ref="C1:D1"/>
    <mergeCell ref="F1:G1"/>
    <mergeCell ref="I1:J1"/>
    <mergeCell ref="C2:D2"/>
    <mergeCell ref="F2:G2"/>
    <mergeCell ref="I2:J2"/>
    <mergeCell ref="A7:A8"/>
    <mergeCell ref="C8:D8"/>
    <mergeCell ref="F8:G8"/>
    <mergeCell ref="I8:J8"/>
    <mergeCell ref="A3:A4"/>
    <mergeCell ref="C4:D4"/>
    <mergeCell ref="F4:G4"/>
    <mergeCell ref="I4:J4"/>
    <mergeCell ref="A5:A6"/>
    <mergeCell ref="C6:D6"/>
    <mergeCell ref="F6:G6"/>
    <mergeCell ref="I6:J6"/>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AD1ECD90-090C-584A-A524-AC2A1831F069}">
          <x14:formula1>
            <xm:f>'Beoordelen kwaliteit'!$A$9:$A$14</xm:f>
          </x14:formula1>
          <xm:sqref>C3 C5 C7 F3 F5 F7 I7 I5 I3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pageSetUpPr fitToPage="1"/>
  </sheetPr>
  <dimension ref="A1:K12"/>
  <sheetViews>
    <sheetView showGridLines="0" zoomScale="85" zoomScaleNormal="85" zoomScalePageLayoutView="85" workbookViewId="0">
      <selection activeCell="A3" sqref="A3:A4"/>
    </sheetView>
  </sheetViews>
  <sheetFormatPr baseColWidth="10" defaultColWidth="8.83203125" defaultRowHeight="13" x14ac:dyDescent="0.15"/>
  <cols>
    <col min="1" max="1" width="71.33203125" style="20"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20" customWidth="1"/>
    <col min="10" max="10" width="3.83203125" style="20" customWidth="1"/>
    <col min="11" max="16384" width="8.83203125" style="16"/>
  </cols>
  <sheetData>
    <row r="1" spans="1:11" s="20" customFormat="1" ht="50" customHeight="1" x14ac:dyDescent="0.2">
      <c r="A1" s="17" t="s">
        <v>32</v>
      </c>
      <c r="B1" s="18"/>
      <c r="C1" s="63" t="str">
        <f>'Beheerder OLC'!C1:D1</f>
        <v>Inschrijver 1</v>
      </c>
      <c r="D1" s="62"/>
      <c r="E1" s="18"/>
      <c r="F1" s="63" t="str">
        <f>'Beheerder OLC'!F1:G1</f>
        <v>Inschrijver 2</v>
      </c>
      <c r="G1" s="62"/>
      <c r="H1" s="18"/>
      <c r="I1" s="63" t="str">
        <f>'Beheerder OLC'!I1:J1</f>
        <v>Inschrijver 3</v>
      </c>
      <c r="J1" s="62"/>
      <c r="K1" s="19"/>
    </row>
    <row r="2" spans="1:11" s="20" customFormat="1" ht="40" customHeight="1" x14ac:dyDescent="0.15">
      <c r="A2" s="8" t="str">
        <f>'Beoordelen kwaliteit'!A3:A3</f>
        <v>Beoordelingskader praktijkopdracht</v>
      </c>
      <c r="B2" s="21"/>
      <c r="C2" s="57" t="s">
        <v>9</v>
      </c>
      <c r="D2" s="58"/>
      <c r="E2" s="21"/>
      <c r="F2" s="59" t="s">
        <v>9</v>
      </c>
      <c r="G2" s="58"/>
      <c r="H2" s="21"/>
      <c r="I2" s="59" t="s">
        <v>9</v>
      </c>
      <c r="J2" s="58"/>
    </row>
    <row r="3" spans="1:11" s="20" customFormat="1" ht="20" customHeight="1" x14ac:dyDescent="0.15">
      <c r="A3" s="48" t="str">
        <f>'Beoordelen kwaliteit'!A4:A4</f>
        <v>7.1.1    Kwaliteit van de oplossing passend bij de organisatie (inlevingsvermogen, zorgvuldigheid, oplossingsgerichtheid).</v>
      </c>
      <c r="B3" s="22"/>
      <c r="C3" s="23" t="s">
        <v>5</v>
      </c>
      <c r="D3" s="24"/>
      <c r="E3" s="22"/>
      <c r="F3" s="23" t="s">
        <v>5</v>
      </c>
      <c r="G3" s="24"/>
      <c r="H3" s="22"/>
      <c r="I3" s="23" t="s">
        <v>5</v>
      </c>
      <c r="J3" s="24"/>
    </row>
    <row r="4" spans="1:11" s="20" customFormat="1" ht="130" customHeight="1" x14ac:dyDescent="0.15">
      <c r="A4" s="49"/>
      <c r="B4" s="22"/>
      <c r="C4" s="50" t="s">
        <v>3</v>
      </c>
      <c r="D4" s="51"/>
      <c r="E4" s="22"/>
      <c r="F4" s="54" t="s">
        <v>3</v>
      </c>
      <c r="G4" s="51"/>
      <c r="H4" s="22"/>
      <c r="I4" s="54" t="s">
        <v>3</v>
      </c>
      <c r="J4" s="51"/>
    </row>
    <row r="5" spans="1:11" s="20" customFormat="1" ht="20" customHeight="1" x14ac:dyDescent="0.15">
      <c r="A5" s="48" t="str">
        <f>'Beoordelen kwaliteit'!A5:A5</f>
        <v>7.1.2    De tijdsduur na het indienen van de vraag tot de werkende oplossing.</v>
      </c>
      <c r="B5" s="22"/>
      <c r="C5" s="23" t="s">
        <v>5</v>
      </c>
      <c r="D5" s="24"/>
      <c r="E5" s="22"/>
      <c r="F5" s="23" t="s">
        <v>5</v>
      </c>
      <c r="G5" s="24"/>
      <c r="H5" s="22"/>
      <c r="I5" s="23" t="s">
        <v>5</v>
      </c>
      <c r="J5" s="24"/>
    </row>
    <row r="6" spans="1:11" s="20" customFormat="1" ht="130" customHeight="1" x14ac:dyDescent="0.15">
      <c r="A6" s="49"/>
      <c r="B6" s="22"/>
      <c r="C6" s="52" t="s">
        <v>3</v>
      </c>
      <c r="D6" s="53"/>
      <c r="E6" s="22"/>
      <c r="F6" s="54" t="s">
        <v>3</v>
      </c>
      <c r="G6" s="51"/>
      <c r="H6" s="22"/>
      <c r="I6" s="54" t="s">
        <v>3</v>
      </c>
      <c r="J6" s="51"/>
    </row>
    <row r="7" spans="1:11" s="20" customFormat="1" ht="20" customHeight="1" x14ac:dyDescent="0.15">
      <c r="A7" s="48" t="str">
        <f>'Beoordelen kwaliteit'!A6</f>
        <v>7.1.3    Condities en kosten van aangeboden oplossing.</v>
      </c>
      <c r="B7" s="22"/>
      <c r="C7" s="23" t="s">
        <v>5</v>
      </c>
      <c r="D7" s="24"/>
      <c r="E7" s="22"/>
      <c r="F7" s="23" t="s">
        <v>5</v>
      </c>
      <c r="G7" s="24"/>
      <c r="H7" s="22"/>
      <c r="I7" s="23" t="s">
        <v>5</v>
      </c>
      <c r="J7" s="24"/>
    </row>
    <row r="8" spans="1:11" s="20" customFormat="1" ht="130" customHeight="1" x14ac:dyDescent="0.15">
      <c r="A8" s="49"/>
      <c r="B8" s="22"/>
      <c r="C8" s="52" t="s">
        <v>3</v>
      </c>
      <c r="D8" s="53"/>
      <c r="E8" s="22"/>
      <c r="F8" s="54" t="s">
        <v>3</v>
      </c>
      <c r="G8" s="51"/>
      <c r="H8" s="22"/>
      <c r="I8" s="54" t="s">
        <v>3</v>
      </c>
      <c r="J8" s="51"/>
    </row>
    <row r="9" spans="1:11" s="20" customFormat="1" x14ac:dyDescent="0.15">
      <c r="B9" s="25"/>
      <c r="C9" s="26"/>
      <c r="D9" s="26"/>
      <c r="E9" s="26"/>
      <c r="F9" s="26"/>
      <c r="G9" s="26"/>
      <c r="H9" s="26"/>
    </row>
    <row r="10" spans="1:11" s="20" customFormat="1" x14ac:dyDescent="0.15">
      <c r="B10" s="25"/>
      <c r="C10" s="26"/>
      <c r="D10" s="26"/>
      <c r="E10" s="26"/>
      <c r="F10" s="26"/>
      <c r="G10" s="26"/>
      <c r="H10" s="26"/>
    </row>
    <row r="11" spans="1:11" s="20" customFormat="1" x14ac:dyDescent="0.15">
      <c r="B11" s="25"/>
      <c r="C11" s="26"/>
      <c r="D11" s="26"/>
      <c r="E11" s="26"/>
      <c r="F11" s="26"/>
      <c r="G11" s="26"/>
      <c r="H11" s="26"/>
    </row>
    <row r="12" spans="1:11" s="20" customFormat="1" x14ac:dyDescent="0.15">
      <c r="B12" s="25"/>
      <c r="C12" s="26"/>
      <c r="D12" s="26"/>
      <c r="E12" s="26"/>
      <c r="F12" s="26"/>
      <c r="G12" s="26"/>
      <c r="H12" s="26"/>
    </row>
  </sheetData>
  <sheetProtection algorithmName="SHA-512" hashValue="rrY3s03euDx/hBcSl8FAn9Kfvsf1EbUratYhzokhNNFiEHjGsZIByr0MS0xI73Qzuv9tsWhCf/9xQluRiSkoHA==" saltValue="3VIjGNBnBUmGWkD22jgGvA==" spinCount="100000" sheet="1" objects="1" scenarios="1"/>
  <mergeCells count="18">
    <mergeCell ref="I1:J1"/>
    <mergeCell ref="A3:A4"/>
    <mergeCell ref="C4:D4"/>
    <mergeCell ref="F4:G4"/>
    <mergeCell ref="I4:J4"/>
    <mergeCell ref="C1:D1"/>
    <mergeCell ref="F1:G1"/>
    <mergeCell ref="C2:D2"/>
    <mergeCell ref="F2:G2"/>
    <mergeCell ref="I2:J2"/>
    <mergeCell ref="I6:J6"/>
    <mergeCell ref="A5:A6"/>
    <mergeCell ref="C6:D6"/>
    <mergeCell ref="F6:G6"/>
    <mergeCell ref="A7:A8"/>
    <mergeCell ref="C8:D8"/>
    <mergeCell ref="F8:G8"/>
    <mergeCell ref="I8:J8"/>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5D5389EE-A85A-954B-ADD4-5B937865317C}">
          <x14:formula1>
            <xm:f>'Beoordelen kwaliteit'!$A$9:$A$14</xm:f>
          </x14:formula1>
          <xm:sqref>C3 C5 C7 F3 F5 F7 I7 I5 I3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3" tint="0.59999389629810485"/>
    <pageSetUpPr fitToPage="1"/>
  </sheetPr>
  <dimension ref="A1:K25"/>
  <sheetViews>
    <sheetView showGridLines="0" workbookViewId="0">
      <selection activeCell="D24" sqref="D24"/>
    </sheetView>
  </sheetViews>
  <sheetFormatPr baseColWidth="10" defaultColWidth="8.83203125" defaultRowHeight="15" x14ac:dyDescent="0.2"/>
  <cols>
    <col min="1" max="1" width="60.6640625" style="1" customWidth="1"/>
    <col min="2" max="2" width="15.6640625" style="1" customWidth="1"/>
    <col min="3" max="3" width="1.83203125" style="1" customWidth="1"/>
    <col min="4" max="5" width="19.83203125" style="1" customWidth="1"/>
    <col min="6" max="6" width="1.83203125" style="1" customWidth="1"/>
    <col min="7" max="8" width="19.83203125" style="1" customWidth="1"/>
    <col min="9" max="9" width="1.83203125" style="1" customWidth="1"/>
    <col min="10" max="11" width="19.83203125" style="1" customWidth="1"/>
    <col min="12" max="16384" width="8.83203125" style="1"/>
  </cols>
  <sheetData>
    <row r="1" spans="1:11" ht="28" customHeight="1" x14ac:dyDescent="0.2">
      <c r="A1" s="69" t="s">
        <v>29</v>
      </c>
      <c r="B1" s="70"/>
      <c r="C1" s="70"/>
      <c r="D1" s="70"/>
      <c r="E1" s="70"/>
      <c r="F1" s="70"/>
      <c r="G1" s="70"/>
      <c r="H1" s="70"/>
      <c r="I1" s="70"/>
      <c r="J1" s="70"/>
      <c r="K1" s="71"/>
    </row>
    <row r="2" spans="1:11" ht="28" customHeight="1" x14ac:dyDescent="0.2">
      <c r="A2" s="72" t="str">
        <f>'Beoordelen kwaliteit'!A3</f>
        <v>Beoordelingskader praktijkopdracht</v>
      </c>
      <c r="B2" s="73"/>
      <c r="C2" s="27"/>
      <c r="D2" s="28" t="str">
        <f>'Beheerder OLC'!C1</f>
        <v>Inschrijver 1</v>
      </c>
      <c r="E2" s="29" t="s">
        <v>25</v>
      </c>
      <c r="F2" s="30"/>
      <c r="G2" s="31" t="str">
        <f>'Beheerder OLC'!F1</f>
        <v>Inschrijver 2</v>
      </c>
      <c r="H2" s="29" t="s">
        <v>25</v>
      </c>
      <c r="I2" s="30"/>
      <c r="J2" s="31" t="str">
        <f>'Beheerder OLC'!I1</f>
        <v>Inschrijver 3</v>
      </c>
      <c r="K2" s="29" t="s">
        <v>25</v>
      </c>
    </row>
    <row r="3" spans="1:11" ht="18" customHeight="1" x14ac:dyDescent="0.2">
      <c r="A3" s="78" t="str">
        <f>'Beoordelen kwaliteit'!A4</f>
        <v>7.1.1    Kwaliteit van de oplossing passend bij de organisatie (inlevingsvermogen, zorgvuldigheid, oplossingsgerichtheid).</v>
      </c>
      <c r="B3" s="32" t="s">
        <v>6</v>
      </c>
      <c r="C3" s="33"/>
      <c r="D3" s="10" t="str">
        <f>'Beheerder OLC'!C3</f>
        <v>SCORE</v>
      </c>
      <c r="E3" s="64" t="s">
        <v>26</v>
      </c>
      <c r="F3" s="33"/>
      <c r="G3" s="11" t="str">
        <f>'Beheerder OLC'!F3</f>
        <v>SCORE</v>
      </c>
      <c r="H3" s="64" t="s">
        <v>26</v>
      </c>
      <c r="I3" s="33"/>
      <c r="J3" s="11" t="str">
        <f>'Beheerder OLC'!I3</f>
        <v>SCORE</v>
      </c>
      <c r="K3" s="64" t="s">
        <v>26</v>
      </c>
    </row>
    <row r="4" spans="1:11" ht="18" customHeight="1" x14ac:dyDescent="0.2">
      <c r="A4" s="79"/>
      <c r="B4" s="32" t="s">
        <v>7</v>
      </c>
      <c r="C4" s="33"/>
      <c r="D4" s="10" t="str">
        <f>Kwartiermaker!C3</f>
        <v>SCORE</v>
      </c>
      <c r="E4" s="65"/>
      <c r="F4" s="33"/>
      <c r="G4" s="11" t="str">
        <f>Kwartiermaker!F3</f>
        <v>SCORE</v>
      </c>
      <c r="H4" s="65"/>
      <c r="I4" s="33"/>
      <c r="J4" s="11" t="str">
        <f>Kwartiermaker!I3</f>
        <v>SCORE</v>
      </c>
      <c r="K4" s="65"/>
    </row>
    <row r="5" spans="1:11" ht="18" customHeight="1" x14ac:dyDescent="0.2">
      <c r="A5" s="79"/>
      <c r="B5" s="32" t="s">
        <v>8</v>
      </c>
      <c r="C5" s="33"/>
      <c r="D5" s="10" t="str">
        <f>'Leerkracht 1'!C3</f>
        <v>SCORE</v>
      </c>
      <c r="E5" s="65"/>
      <c r="F5" s="33"/>
      <c r="G5" s="11" t="str">
        <f>'Leerkracht 1'!F3</f>
        <v>SCORE</v>
      </c>
      <c r="H5" s="65"/>
      <c r="I5" s="33"/>
      <c r="J5" s="11" t="str">
        <f>'Leerkracht 1'!I3</f>
        <v>SCORE</v>
      </c>
      <c r="K5" s="65"/>
    </row>
    <row r="6" spans="1:11" ht="18" customHeight="1" x14ac:dyDescent="0.2">
      <c r="A6" s="79"/>
      <c r="B6" s="32" t="s">
        <v>33</v>
      </c>
      <c r="C6" s="33"/>
      <c r="D6" s="10" t="str">
        <f>'Leerkracht 2'!C3</f>
        <v>SCORE</v>
      </c>
      <c r="E6" s="65"/>
      <c r="F6" s="33"/>
      <c r="G6" s="11" t="str">
        <f>'Leerkracht 2'!F3</f>
        <v>SCORE</v>
      </c>
      <c r="H6" s="65"/>
      <c r="I6" s="33"/>
      <c r="J6" s="11" t="str">
        <f>'Leerkracht 2'!I3</f>
        <v>SCORE</v>
      </c>
      <c r="K6" s="65"/>
    </row>
    <row r="7" spans="1:11" ht="18" customHeight="1" x14ac:dyDescent="0.2">
      <c r="A7" s="80"/>
      <c r="B7" s="32" t="s">
        <v>34</v>
      </c>
      <c r="C7" s="33"/>
      <c r="D7" s="10" t="str">
        <f>'Beheerder OLC ICT'!C3</f>
        <v>SCORE</v>
      </c>
      <c r="E7" s="65"/>
      <c r="F7" s="33"/>
      <c r="G7" s="11" t="str">
        <f>'Beheerder OLC ICT'!F3</f>
        <v>SCORE</v>
      </c>
      <c r="H7" s="65"/>
      <c r="I7" s="33"/>
      <c r="J7" s="11" t="str">
        <f>'Beheerder OLC ICT'!I3</f>
        <v>SCORE</v>
      </c>
      <c r="K7" s="65"/>
    </row>
    <row r="8" spans="1:11" ht="20" customHeight="1" x14ac:dyDescent="0.2">
      <c r="A8" s="74" t="s">
        <v>4</v>
      </c>
      <c r="B8" s="75"/>
      <c r="C8" s="3"/>
      <c r="D8" s="12" t="s">
        <v>5</v>
      </c>
      <c r="E8" s="65"/>
      <c r="F8" s="3"/>
      <c r="G8" s="12" t="s">
        <v>5</v>
      </c>
      <c r="H8" s="65"/>
      <c r="I8" s="3"/>
      <c r="J8" s="12" t="s">
        <v>5</v>
      </c>
      <c r="K8" s="65"/>
    </row>
    <row r="9" spans="1:11" ht="20" customHeight="1" x14ac:dyDescent="0.2">
      <c r="A9" s="76"/>
      <c r="B9" s="77"/>
      <c r="C9" s="4"/>
      <c r="D9" s="85" t="str">
        <f>IF(D8="5 Uitmuntend","€ 3.000",IF(D8="4 Goed","€ 1.500",IF(D8="3 Voldoende","€ 500",IF(D8="2 Matig","€ 0",IF(D8="1 Onvoldoende","UITSLUITING"," ")))))</f>
        <v xml:space="preserve"> </v>
      </c>
      <c r="E9" s="66"/>
      <c r="F9" s="4"/>
      <c r="G9" s="85" t="str">
        <f>IF(G8="5 Uitmuntend","€ 3.000",IF(G8="4 Goed","€ 1.500",IF(G8="3 Voldoende","€ 500",IF(G8="2 Matig","€ 0",IF(G8="1 Onvoldoende","UITSLUITING"," ")))))</f>
        <v xml:space="preserve"> </v>
      </c>
      <c r="H9" s="66"/>
      <c r="I9" s="4"/>
      <c r="J9" s="85" t="str">
        <f>IF(J8="5 Uitmuntend","€ 3.000",IF(J8="4 Goed","€ 1.500",IF(J8="3 Voldoende","€ 500",IF(J8="2 Matig","€ 0",IF(J8="1 Onvoldoende","UITSLUITING"," ")))))</f>
        <v xml:space="preserve"> </v>
      </c>
      <c r="K9" s="66"/>
    </row>
    <row r="10" spans="1:11" ht="18" customHeight="1" x14ac:dyDescent="0.2">
      <c r="A10" s="78" t="str">
        <f>'Beoordelen kwaliteit'!A5</f>
        <v>7.1.2    De tijdsduur na het indienen van de vraag tot de werkende oplossing.</v>
      </c>
      <c r="B10" s="32" t="s">
        <v>6</v>
      </c>
      <c r="C10" s="33"/>
      <c r="D10" s="10" t="str">
        <f>'Beheerder OLC'!C5</f>
        <v>SCORE</v>
      </c>
      <c r="E10" s="64" t="s">
        <v>26</v>
      </c>
      <c r="F10" s="33"/>
      <c r="G10" s="11" t="str">
        <f>'Beheerder OLC'!F5</f>
        <v>SCORE</v>
      </c>
      <c r="H10" s="64" t="s">
        <v>26</v>
      </c>
      <c r="I10" s="33"/>
      <c r="J10" s="11" t="str">
        <f>'Beheerder OLC'!I5</f>
        <v>SCORE</v>
      </c>
      <c r="K10" s="64" t="s">
        <v>26</v>
      </c>
    </row>
    <row r="11" spans="1:11" ht="18" customHeight="1" x14ac:dyDescent="0.2">
      <c r="A11" s="79"/>
      <c r="B11" s="32" t="s">
        <v>7</v>
      </c>
      <c r="C11" s="33"/>
      <c r="D11" s="10" t="str">
        <f>Kwartiermaker!C5</f>
        <v>SCORE</v>
      </c>
      <c r="E11" s="65"/>
      <c r="F11" s="33"/>
      <c r="G11" s="11" t="str">
        <f>Kwartiermaker!F5</f>
        <v>SCORE</v>
      </c>
      <c r="H11" s="65"/>
      <c r="I11" s="33"/>
      <c r="J11" s="11" t="str">
        <f>Kwartiermaker!I5</f>
        <v>SCORE</v>
      </c>
      <c r="K11" s="65"/>
    </row>
    <row r="12" spans="1:11" ht="18" customHeight="1" x14ac:dyDescent="0.2">
      <c r="A12" s="79"/>
      <c r="B12" s="32" t="s">
        <v>8</v>
      </c>
      <c r="C12" s="33"/>
      <c r="D12" s="10" t="str">
        <f>'Leerkracht 1'!C5</f>
        <v>SCORE</v>
      </c>
      <c r="E12" s="65"/>
      <c r="F12" s="33"/>
      <c r="G12" s="11" t="str">
        <f>'Leerkracht 1'!F5</f>
        <v>SCORE</v>
      </c>
      <c r="H12" s="65"/>
      <c r="I12" s="33"/>
      <c r="J12" s="11" t="str">
        <f>'Leerkracht 1'!I5</f>
        <v>SCORE</v>
      </c>
      <c r="K12" s="65"/>
    </row>
    <row r="13" spans="1:11" ht="18" customHeight="1" x14ac:dyDescent="0.2">
      <c r="A13" s="79"/>
      <c r="B13" s="32" t="s">
        <v>33</v>
      </c>
      <c r="C13" s="33"/>
      <c r="D13" s="10" t="str">
        <f>'Leerkracht 2'!C5</f>
        <v>SCORE</v>
      </c>
      <c r="E13" s="65"/>
      <c r="F13" s="33"/>
      <c r="G13" s="11" t="str">
        <f>'Leerkracht 2'!F5</f>
        <v>SCORE</v>
      </c>
      <c r="H13" s="65"/>
      <c r="I13" s="33"/>
      <c r="J13" s="11" t="str">
        <f>'Leerkracht 2'!I5</f>
        <v>SCORE</v>
      </c>
      <c r="K13" s="65"/>
    </row>
    <row r="14" spans="1:11" ht="18" customHeight="1" x14ac:dyDescent="0.2">
      <c r="A14" s="80"/>
      <c r="B14" s="32" t="s">
        <v>34</v>
      </c>
      <c r="C14" s="33"/>
      <c r="D14" s="10" t="str">
        <f>'Beheerder OLC ICT'!C5</f>
        <v>SCORE</v>
      </c>
      <c r="E14" s="65"/>
      <c r="F14" s="33"/>
      <c r="G14" s="11" t="str">
        <f>'Beheerder OLC ICT'!F5</f>
        <v>SCORE</v>
      </c>
      <c r="H14" s="65"/>
      <c r="I14" s="33"/>
      <c r="J14" s="11" t="str">
        <f>'Beheerder OLC ICT'!I5</f>
        <v>SCORE</v>
      </c>
      <c r="K14" s="65"/>
    </row>
    <row r="15" spans="1:11" ht="20" customHeight="1" x14ac:dyDescent="0.2">
      <c r="A15" s="74" t="s">
        <v>4</v>
      </c>
      <c r="B15" s="75"/>
      <c r="C15" s="3"/>
      <c r="D15" s="12" t="s">
        <v>5</v>
      </c>
      <c r="E15" s="65"/>
      <c r="F15" s="3"/>
      <c r="G15" s="12" t="s">
        <v>5</v>
      </c>
      <c r="H15" s="65"/>
      <c r="I15" s="3"/>
      <c r="J15" s="12" t="s">
        <v>5</v>
      </c>
      <c r="K15" s="65"/>
    </row>
    <row r="16" spans="1:11" ht="20" customHeight="1" x14ac:dyDescent="0.2">
      <c r="A16" s="76"/>
      <c r="B16" s="77"/>
      <c r="C16" s="4"/>
      <c r="D16" s="85" t="str">
        <f>IF(D15="5 Uitmuntend","€ 6.000",IF(D15="4 Goed","€ 3.500",IF(D15="3 Voldoende","€ 1.500",IF(D15="2 Matig","€ 0",IF(D15="1 Onvoldoende","UITSLUITING"," ")))))</f>
        <v xml:space="preserve"> </v>
      </c>
      <c r="E16" s="66"/>
      <c r="F16" s="4"/>
      <c r="G16" s="85" t="str">
        <f>IF(G15="5 Uitmuntend","€ 6.000",IF(G15="4 Goed","€ 3.500",IF(G15="3 Voldoende","€ 1.500",IF(G15="2 Matig","€ 0",IF(G15="1 Onvoldoende","UITSLUITING"," ")))))</f>
        <v xml:space="preserve"> </v>
      </c>
      <c r="H16" s="66"/>
      <c r="I16" s="4"/>
      <c r="J16" s="85" t="str">
        <f>IF(J15="5 Uitmuntend","€ 6.000",IF(J15="4 Goed","€ 3.500",IF(J15="3 Voldoende","€ 1.500",IF(J15="2 Matig","€ 0",IF(J15="1 Onvoldoende","UITSLUITING"," ")))))</f>
        <v xml:space="preserve"> </v>
      </c>
      <c r="K16" s="66"/>
    </row>
    <row r="17" spans="1:11" ht="18" customHeight="1" x14ac:dyDescent="0.2">
      <c r="A17" s="78" t="str">
        <f>'Beoordelen kwaliteit'!A6</f>
        <v>7.1.3    Condities en kosten van aangeboden oplossing.</v>
      </c>
      <c r="B17" s="32" t="s">
        <v>6</v>
      </c>
      <c r="C17" s="33"/>
      <c r="D17" s="10" t="str">
        <f>'Beheerder OLC'!C7</f>
        <v>SCORE</v>
      </c>
      <c r="E17" s="64" t="s">
        <v>26</v>
      </c>
      <c r="F17" s="33"/>
      <c r="G17" s="11" t="str">
        <f>'Beheerder OLC'!F7</f>
        <v>SCORE</v>
      </c>
      <c r="H17" s="64" t="s">
        <v>26</v>
      </c>
      <c r="I17" s="33"/>
      <c r="J17" s="11" t="str">
        <f>'Beheerder OLC'!I7</f>
        <v>SCORE</v>
      </c>
      <c r="K17" s="64" t="s">
        <v>26</v>
      </c>
    </row>
    <row r="18" spans="1:11" ht="18" customHeight="1" x14ac:dyDescent="0.2">
      <c r="A18" s="79"/>
      <c r="B18" s="32" t="s">
        <v>7</v>
      </c>
      <c r="C18" s="33"/>
      <c r="D18" s="10" t="str">
        <f>Kwartiermaker!C7</f>
        <v>SCORE</v>
      </c>
      <c r="E18" s="65"/>
      <c r="F18" s="33"/>
      <c r="G18" s="11" t="str">
        <f>Kwartiermaker!F7</f>
        <v>SCORE</v>
      </c>
      <c r="H18" s="65"/>
      <c r="I18" s="33"/>
      <c r="J18" s="11" t="str">
        <f>Kwartiermaker!I7</f>
        <v>SCORE</v>
      </c>
      <c r="K18" s="65"/>
    </row>
    <row r="19" spans="1:11" ht="18" customHeight="1" x14ac:dyDescent="0.2">
      <c r="A19" s="79"/>
      <c r="B19" s="32" t="s">
        <v>8</v>
      </c>
      <c r="C19" s="33"/>
      <c r="D19" s="10" t="str">
        <f>'Leerkracht 1'!C7</f>
        <v>SCORE</v>
      </c>
      <c r="E19" s="65"/>
      <c r="F19" s="33"/>
      <c r="G19" s="11" t="str">
        <f>'Leerkracht 1'!F7</f>
        <v>SCORE</v>
      </c>
      <c r="H19" s="65"/>
      <c r="I19" s="33"/>
      <c r="J19" s="11" t="str">
        <f>'Leerkracht 1'!I7</f>
        <v>SCORE</v>
      </c>
      <c r="K19" s="65"/>
    </row>
    <row r="20" spans="1:11" ht="18" customHeight="1" x14ac:dyDescent="0.2">
      <c r="A20" s="79"/>
      <c r="B20" s="32" t="s">
        <v>33</v>
      </c>
      <c r="C20" s="33"/>
      <c r="D20" s="10" t="str">
        <f>'Leerkracht 2'!C7</f>
        <v>SCORE</v>
      </c>
      <c r="E20" s="65"/>
      <c r="F20" s="33"/>
      <c r="G20" s="11" t="str">
        <f>'Leerkracht 2'!F7</f>
        <v>SCORE</v>
      </c>
      <c r="H20" s="65"/>
      <c r="I20" s="33"/>
      <c r="J20" s="11" t="str">
        <f>'Leerkracht 2'!I7</f>
        <v>SCORE</v>
      </c>
      <c r="K20" s="65"/>
    </row>
    <row r="21" spans="1:11" ht="18" customHeight="1" x14ac:dyDescent="0.2">
      <c r="A21" s="80"/>
      <c r="B21" s="32" t="s">
        <v>34</v>
      </c>
      <c r="C21" s="33"/>
      <c r="D21" s="10" t="str">
        <f>'Beheerder OLC ICT'!C7</f>
        <v>SCORE</v>
      </c>
      <c r="E21" s="65"/>
      <c r="F21" s="33"/>
      <c r="G21" s="11" t="str">
        <f>'Beheerder OLC ICT'!F7</f>
        <v>SCORE</v>
      </c>
      <c r="H21" s="65"/>
      <c r="I21" s="33"/>
      <c r="J21" s="11" t="str">
        <f>'Beheerder OLC ICT'!I7</f>
        <v>SCORE</v>
      </c>
      <c r="K21" s="65"/>
    </row>
    <row r="22" spans="1:11" ht="20" customHeight="1" x14ac:dyDescent="0.2">
      <c r="A22" s="74" t="s">
        <v>4</v>
      </c>
      <c r="B22" s="75"/>
      <c r="C22" s="3"/>
      <c r="D22" s="12" t="s">
        <v>5</v>
      </c>
      <c r="E22" s="65"/>
      <c r="F22" s="3"/>
      <c r="G22" s="12" t="s">
        <v>5</v>
      </c>
      <c r="H22" s="65"/>
      <c r="I22" s="3"/>
      <c r="J22" s="12" t="s">
        <v>5</v>
      </c>
      <c r="K22" s="65"/>
    </row>
    <row r="23" spans="1:11" ht="20" customHeight="1" x14ac:dyDescent="0.2">
      <c r="A23" s="76"/>
      <c r="B23" s="77"/>
      <c r="C23" s="4"/>
      <c r="D23" s="85" t="str">
        <f>IF(D22="5 Uitmuntend","€ 1.000",IF(D22="4 Goed","€ 500",IF(D22="3 Voldoende","€ 250",IF(D22="2 Matig","€ 0",IF(D22="1 Onvoldoende","UITSLUITING"," ")))))</f>
        <v xml:space="preserve"> </v>
      </c>
      <c r="E23" s="66"/>
      <c r="F23" s="4"/>
      <c r="G23" s="85" t="str">
        <f>IF(G22="5 Uitmuntend","€ 1.000",IF(G22="4 Goed","€ 500",IF(G22="3 Voldoende","€ 250",IF(G22="2 Matig","€ 0",IF(G22="1 Onvoldoende","UITSLUITING"," ")))))</f>
        <v xml:space="preserve"> </v>
      </c>
      <c r="H23" s="66"/>
      <c r="I23" s="4"/>
      <c r="J23" s="85" t="str">
        <f>IF(J22="5 Uitmuntend","€ 1.000",IF(J22="4 Goed","€ 500",IF(J22="3 Voldoende","€ 250",IF(J22="2 Matig","€ 0",IF(J22="1 Onvoldoende","UITSLUITING"," ")))))</f>
        <v xml:space="preserve"> </v>
      </c>
      <c r="K23" s="66"/>
    </row>
    <row r="24" spans="1:11" s="36" customFormat="1" ht="28" customHeight="1" x14ac:dyDescent="0.2">
      <c r="A24" s="67" t="s">
        <v>28</v>
      </c>
      <c r="B24" s="68"/>
      <c r="C24" s="5"/>
      <c r="D24" s="34" t="e">
        <f>D9+D16+D23</f>
        <v>#VALUE!</v>
      </c>
      <c r="E24" s="35"/>
      <c r="F24" s="5"/>
      <c r="G24" s="35" t="e">
        <f>G9+G16+G23</f>
        <v>#VALUE!</v>
      </c>
      <c r="H24" s="35"/>
      <c r="I24" s="5"/>
      <c r="J24" s="35" t="e">
        <f>J9+J16+J23</f>
        <v>#VALUE!</v>
      </c>
      <c r="K24" s="35"/>
    </row>
    <row r="25" spans="1:11" s="39" customFormat="1" ht="10" customHeight="1" x14ac:dyDescent="0.2">
      <c r="A25" s="2"/>
      <c r="B25" s="2"/>
      <c r="C25" s="6"/>
      <c r="D25" s="37"/>
      <c r="E25" s="38"/>
      <c r="F25" s="6"/>
      <c r="G25" s="37"/>
      <c r="H25" s="38"/>
      <c r="I25" s="6"/>
      <c r="J25" s="37"/>
      <c r="K25" s="38"/>
    </row>
  </sheetData>
  <sheetProtection algorithmName="SHA-512" hashValue="PmO4Ot6gJsFCPa+4gx+OzuZCTEU6/UTUpvQ5G8Yz6RMrd2Q5HOBfJUSc034orhambWKcg3FTby5KMGFhntusEg==" saltValue="RD4PpERIl7EIuzpdoDiWOw==" spinCount="100000" sheet="1" objects="1" scenarios="1"/>
  <mergeCells count="21">
    <mergeCell ref="A24:B24"/>
    <mergeCell ref="A1:K1"/>
    <mergeCell ref="K3:K9"/>
    <mergeCell ref="K10:K16"/>
    <mergeCell ref="K17:K23"/>
    <mergeCell ref="A2:B2"/>
    <mergeCell ref="A22:B22"/>
    <mergeCell ref="A23:B23"/>
    <mergeCell ref="A8:B8"/>
    <mergeCell ref="A15:B15"/>
    <mergeCell ref="A16:B16"/>
    <mergeCell ref="A9:B9"/>
    <mergeCell ref="H3:H9"/>
    <mergeCell ref="A3:A7"/>
    <mergeCell ref="A10:A14"/>
    <mergeCell ref="A17:A21"/>
    <mergeCell ref="H10:H16"/>
    <mergeCell ref="H17:H23"/>
    <mergeCell ref="E3:E9"/>
    <mergeCell ref="E10:E16"/>
    <mergeCell ref="E17:E23"/>
  </mergeCells>
  <dataValidations count="1">
    <dataValidation type="list" errorStyle="warning" allowBlank="1" showErrorMessage="1" sqref="F22 F15 F8 I15 I8 I22" xr:uid="{00000000-0002-0000-0400-000000000000}">
      <formula1>SCORE</formula1>
    </dataValidation>
  </dataValidation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errorStyle="warning" allowBlank="1" showErrorMessage="1" xr:uid="{EC45B1C5-C2FC-C145-9C53-13ACA7FBEA46}">
          <x14:formula1>
            <xm:f>'Beoordelen kwaliteit'!$A$9:$A$14</xm:f>
          </x14:formula1>
          <xm:sqref>D8 G8 J8 D15 D22 G15 G22 J15 J22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7</vt:i4>
      </vt:variant>
    </vt:vector>
  </HeadingPairs>
  <TitlesOfParts>
    <vt:vector size="7" baseType="lpstr">
      <vt:lpstr>Beoordelen kwaliteit</vt:lpstr>
      <vt:lpstr>Beheerder OLC</vt:lpstr>
      <vt:lpstr>Kwartiermaker</vt:lpstr>
      <vt:lpstr>Leerkracht 1</vt:lpstr>
      <vt:lpstr>Leerkracht 2</vt:lpstr>
      <vt:lpstr>Beheerder OLC ICT</vt:lpstr>
      <vt:lpstr>Eindscores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 ABE 21519</dc:description>
  <cp:lastModifiedBy/>
  <dcterms:created xsi:type="dcterms:W3CDTF">2006-09-16T00:00:00Z</dcterms:created>
  <dcterms:modified xsi:type="dcterms:W3CDTF">2020-01-27T11:40:39Z</dcterms:modified>
  <cp:category/>
</cp:coreProperties>
</file>