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Aanbestedingen (Europese)_Offerteaanvragen\258 - Fieldlab\Tender Documenten inhuur GMP\Aanbestedingsdocumenten GMP Inhuur DEF\"/>
    </mc:Choice>
  </mc:AlternateContent>
  <workbookProtection lockStructure="1"/>
  <bookViews>
    <workbookView xWindow="480" yWindow="30" windowWidth="20010" windowHeight="8700"/>
  </bookViews>
  <sheets>
    <sheet name="Sheet1" sheetId="1" r:id="rId1"/>
    <sheet name="Sheet2" sheetId="2" r:id="rId2"/>
    <sheet name="Sheet3" sheetId="3" r:id="rId3"/>
  </sheets>
  <calcPr calcId="162913"/>
</workbook>
</file>

<file path=xl/calcChain.xml><?xml version="1.0" encoding="utf-8"?>
<calcChain xmlns="http://schemas.openxmlformats.org/spreadsheetml/2006/main">
  <c r="P11" i="1" l="1"/>
  <c r="P12" i="1"/>
  <c r="P13" i="1"/>
  <c r="P14" i="1"/>
  <c r="P15" i="1"/>
  <c r="P16" i="1"/>
  <c r="P17" i="1"/>
  <c r="P18" i="1"/>
  <c r="P19" i="1"/>
  <c r="N11" i="1"/>
  <c r="N12" i="1"/>
  <c r="N13" i="1"/>
  <c r="N14" i="1"/>
  <c r="N15" i="1"/>
  <c r="N16" i="1"/>
  <c r="N17" i="1"/>
  <c r="N18" i="1"/>
  <c r="N19" i="1"/>
  <c r="P10" i="1"/>
  <c r="N10" i="1"/>
  <c r="L11" i="1"/>
  <c r="L12" i="1"/>
  <c r="L13" i="1"/>
  <c r="L14" i="1"/>
  <c r="L15" i="1"/>
  <c r="L16" i="1"/>
  <c r="L17" i="1"/>
  <c r="L18" i="1"/>
  <c r="L19" i="1"/>
  <c r="L10" i="1"/>
  <c r="P21" i="1" l="1"/>
  <c r="L21" i="1"/>
  <c r="N21" i="1"/>
  <c r="R16" i="1"/>
  <c r="R12" i="1"/>
  <c r="R14" i="1"/>
  <c r="R17" i="1"/>
  <c r="R13" i="1"/>
  <c r="R18" i="1"/>
  <c r="R19" i="1"/>
  <c r="R15" i="1"/>
  <c r="R11" i="1"/>
  <c r="R10" i="1"/>
  <c r="R21" i="1" l="1"/>
  <c r="P6" i="1" s="1"/>
</calcChain>
</file>

<file path=xl/sharedStrings.xml><?xml version="1.0" encoding="utf-8"?>
<sst xmlns="http://schemas.openxmlformats.org/spreadsheetml/2006/main" count="36" uniqueCount="34">
  <si>
    <t>Quality Systems Specialist(s)</t>
  </si>
  <si>
    <t>Opzetten van (QA) kwaliteitsmanagementsysteem conform GMP, inclusief implementatie / training.</t>
  </si>
  <si>
    <t>Quality Control specialist(s)</t>
  </si>
  <si>
    <t>Opzetten van processen, systemen voor QC activiteiten.</t>
  </si>
  <si>
    <t>Manufacturing Specialist(s</t>
  </si>
  <si>
    <t>Opzetten van processen voor productie activiteiten</t>
  </si>
  <si>
    <t>Validation Specialist(s)</t>
  </si>
  <si>
    <t>Opzetten en ondersteunen van het validatieprocessen</t>
  </si>
  <si>
    <t>Regulatory Specialist(s</t>
  </si>
  <si>
    <t>Opzetten processen voor het beheer van materialen (grondstoffen, tussenproducten, eindproducten, componenten, …)</t>
  </si>
  <si>
    <t>Qualified Person</t>
  </si>
  <si>
    <t>Ondersteunen / leveren specialistische kennis voor het opzetten van de processen gerelateerd aan de QP activiteiten</t>
  </si>
  <si>
    <t>Specialists</t>
  </si>
  <si>
    <t>Ondersteunen / leveren specialistische kennis voor het opzetten van de processen en het vaststellen van kritische parameters</t>
  </si>
  <si>
    <t>Bouwtoezicht</t>
  </si>
  <si>
    <t>Toezicht op bouw cleanroom en hotcells</t>
  </si>
  <si>
    <t>GMP project manager</t>
  </si>
  <si>
    <t>Management implementatie GMP roadmap</t>
  </si>
  <si>
    <t>Material Management Specialist(s)</t>
  </si>
  <si>
    <t>Opzetten van processen voor het verkrijgen van alle relevante (GMP) vergunningen.Ondersteunen van vergunningsaanvragen</t>
  </si>
  <si>
    <t>Kolom A:</t>
  </si>
  <si>
    <t>Kolom A</t>
  </si>
  <si>
    <t>Kolom B</t>
  </si>
  <si>
    <t>Kolom C</t>
  </si>
  <si>
    <t>Kolom C:</t>
  </si>
  <si>
    <t>Fictieve contractwaarde:</t>
  </si>
  <si>
    <t>Invulblad t.b.v. Tender Raamcontract</t>
  </si>
  <si>
    <t>Uurtarieven voor de benoemde functies en/of werkzaamheden. In deze tarieven dienen  eventuele reis- en verblijfkosten te zijn opgenomen voor het uitvoeren van de werkzaamheden op onze locatie</t>
  </si>
  <si>
    <t xml:space="preserve">Overwerk tarieven buiten de normale werktijden dienen zodanig berekend te zijn dat hierin alleen het looncomponent en eventuele sociale lasten etc. zijn opgenomen. Wij gaan ervan uit dat dekking voor de indirecte organisatie en overige kosten wordt gerealiseerd binnen de eerste 8 werkuren per werkdag </t>
  </si>
  <si>
    <r>
      <rPr>
        <sz val="7"/>
        <color theme="1"/>
        <rFont val="Times New Roman"/>
        <family val="1"/>
      </rPr>
      <t xml:space="preserve"> </t>
    </r>
    <r>
      <rPr>
        <sz val="11"/>
        <color theme="1"/>
        <rFont val="Calibri"/>
        <family val="2"/>
        <scheme val="minor"/>
      </rPr>
      <t xml:space="preserve">Uurtarieven zoals onder punt 1 beschreven, maar dan uitgevoerd op de locatie van leverancier </t>
    </r>
  </si>
  <si>
    <t>Funtie benaming</t>
  </si>
  <si>
    <t>Omschrijving van werkzamheden, maar niet gelimiteerd tot deze.</t>
  </si>
  <si>
    <t>tarief</t>
  </si>
  <si>
    <t>Kolom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</si>
</sst>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813]\ * #,##0.00_ ;_ [$€-813]\ * \-#,##0.00_ ;_ [$€-813]\ * &quot;-&quot;??_ ;_ @_ "/>
  </numFmts>
  <fonts count="7" x14ac:knownFonts="1">
    <font>
      <sz val="11"/>
      <color theme="1"/>
      <name val="Calibri"/>
      <family val="2"/>
      <scheme val="minor"/>
    </font>
    <font>
      <sz val="7"/>
      <color theme="1"/>
      <name val="Times New Roman"/>
      <family val="1"/>
    </font>
    <font>
      <sz val="8"/>
      <color theme="1"/>
      <name val="Calibri"/>
      <family val="2"/>
      <scheme val="minor"/>
    </font>
    <font>
      <sz val="11"/>
      <color rgb="FF000000"/>
      <name val="Calibri"/>
      <family val="2"/>
      <scheme val="minor"/>
    </font>
    <font>
      <b/>
      <sz val="11"/>
      <color theme="1"/>
      <name val="Calibri"/>
      <family val="2"/>
      <scheme val="minor"/>
    </font>
    <font>
      <b/>
      <sz val="20"/>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n">
        <color indexed="64"/>
      </left>
      <right style="thick">
        <color auto="1"/>
      </right>
      <top style="thin">
        <color indexed="64"/>
      </top>
      <bottom/>
      <diagonal/>
    </border>
    <border>
      <left style="thin">
        <color indexed="64"/>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48">
    <xf numFmtId="0" fontId="0" fillId="0" borderId="0" xfId="0"/>
    <xf numFmtId="0" fontId="0" fillId="0" borderId="0"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0" fillId="0" borderId="1" xfId="0" applyBorder="1" applyAlignment="1">
      <alignment vertical="center"/>
    </xf>
    <xf numFmtId="164" fontId="0" fillId="2" borderId="1" xfId="0" applyNumberFormat="1" applyFill="1" applyBorder="1" applyAlignment="1" applyProtection="1">
      <alignment vertical="center"/>
      <protection locked="0"/>
    </xf>
    <xf numFmtId="164" fontId="0" fillId="0" borderId="1" xfId="0" applyNumberFormat="1" applyBorder="1" applyAlignment="1">
      <alignment vertical="center"/>
    </xf>
    <xf numFmtId="0" fontId="3" fillId="0" borderId="1" xfId="0" applyFont="1" applyBorder="1" applyAlignment="1">
      <alignment horizontal="center"/>
    </xf>
    <xf numFmtId="0" fontId="0" fillId="0" borderId="2" xfId="0" applyBorder="1" applyAlignment="1">
      <alignment vertical="center"/>
    </xf>
    <xf numFmtId="164" fontId="0" fillId="0" borderId="2" xfId="0" applyNumberFormat="1" applyBorder="1" applyAlignment="1">
      <alignment vertical="center"/>
    </xf>
    <xf numFmtId="164" fontId="4" fillId="0" borderId="3" xfId="0" applyNumberFormat="1" applyFont="1" applyBorder="1" applyAlignment="1">
      <alignment vertical="center"/>
    </xf>
    <xf numFmtId="0" fontId="4" fillId="0" borderId="3" xfId="0" applyFont="1" applyBorder="1" applyAlignment="1">
      <alignment vertical="center"/>
    </xf>
    <xf numFmtId="164" fontId="4" fillId="0" borderId="0" xfId="0" applyNumberFormat="1" applyFont="1" applyBorder="1" applyAlignment="1">
      <alignment horizontal="center"/>
    </xf>
    <xf numFmtId="0" fontId="4" fillId="0" borderId="0" xfId="0" applyFont="1" applyBorder="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applyAlignment="1">
      <alignment horizontal="left"/>
    </xf>
    <xf numFmtId="0" fontId="2" fillId="0" borderId="0" xfId="0" applyFont="1" applyBorder="1" applyAlignment="1">
      <alignment vertical="center"/>
    </xf>
    <xf numFmtId="9" fontId="0" fillId="0" borderId="0" xfId="0" applyNumberFormat="1" applyBorder="1"/>
    <xf numFmtId="0" fontId="0" fillId="0" borderId="7" xfId="0" applyFill="1" applyBorder="1" applyAlignment="1">
      <alignment vertical="center"/>
    </xf>
    <xf numFmtId="0" fontId="0" fillId="0" borderId="9" xfId="0" applyBorder="1" applyAlignment="1">
      <alignment horizontal="center" vertical="center"/>
    </xf>
    <xf numFmtId="0" fontId="0" fillId="0" borderId="0" xfId="0" applyBorder="1" applyAlignment="1">
      <alignment vertical="center"/>
    </xf>
    <xf numFmtId="0" fontId="0" fillId="0" borderId="11" xfId="0" applyBorder="1" applyAlignment="1">
      <alignment vertical="center"/>
    </xf>
    <xf numFmtId="164" fontId="4" fillId="0" borderId="12" xfId="0" applyNumberFormat="1" applyFont="1" applyBorder="1" applyAlignment="1">
      <alignment vertical="center"/>
    </xf>
    <xf numFmtId="164" fontId="0" fillId="0" borderId="0" xfId="0" applyNumberFormat="1" applyBorder="1"/>
    <xf numFmtId="0" fontId="0" fillId="0" borderId="13" xfId="0" applyBorder="1"/>
    <xf numFmtId="0" fontId="0" fillId="0" borderId="14" xfId="0" applyBorder="1"/>
    <xf numFmtId="0" fontId="0" fillId="0" borderId="15" xfId="0" applyBorder="1"/>
    <xf numFmtId="164" fontId="4" fillId="0" borderId="10" xfId="0" applyNumberFormat="1" applyFont="1" applyBorder="1" applyAlignment="1">
      <alignment vertical="center"/>
    </xf>
    <xf numFmtId="0" fontId="5" fillId="0" borderId="4" xfId="0" applyFont="1" applyBorder="1"/>
    <xf numFmtId="0" fontId="0" fillId="0" borderId="16" xfId="0" applyFill="1" applyBorder="1" applyAlignment="1">
      <alignment vertical="center"/>
    </xf>
    <xf numFmtId="9" fontId="0" fillId="0" borderId="17" xfId="0" applyNumberFormat="1" applyBorder="1"/>
    <xf numFmtId="0" fontId="6" fillId="0" borderId="7" xfId="0" applyFont="1" applyBorder="1"/>
    <xf numFmtId="0" fontId="6" fillId="0" borderId="0" xfId="0" applyFont="1" applyBorder="1"/>
    <xf numFmtId="0" fontId="6" fillId="0" borderId="0" xfId="0" applyFont="1" applyBorder="1" applyAlignment="1">
      <alignment horizontal="center"/>
    </xf>
    <xf numFmtId="0" fontId="6" fillId="0" borderId="8" xfId="0" applyFont="1" applyBorder="1"/>
    <xf numFmtId="0" fontId="6" fillId="0" borderId="0" xfId="0" applyFont="1"/>
    <xf numFmtId="0" fontId="4" fillId="0" borderId="9" xfId="0" applyFont="1" applyBorder="1" applyAlignment="1">
      <alignment vertical="top"/>
    </xf>
    <xf numFmtId="0" fontId="0" fillId="0" borderId="1" xfId="0" applyBorder="1" applyAlignment="1">
      <alignment horizontal="center"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horizontal="left" vertical="center" wrapText="1"/>
    </xf>
    <xf numFmtId="164" fontId="4" fillId="0" borderId="17" xfId="0" applyNumberFormat="1" applyFont="1" applyBorder="1" applyAlignment="1">
      <alignment horizontal="center"/>
    </xf>
    <xf numFmtId="0" fontId="4" fillId="0" borderId="18" xfId="0" applyFont="1" applyBorder="1" applyAlignment="1">
      <alignment horizontal="center"/>
    </xf>
    <xf numFmtId="0" fontId="6" fillId="0" borderId="19"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70" zoomScaleNormal="70" workbookViewId="0">
      <selection activeCell="K19" sqref="K19"/>
    </sheetView>
  </sheetViews>
  <sheetFormatPr defaultRowHeight="15" x14ac:dyDescent="0.25"/>
  <cols>
    <col min="6" max="6" width="60.5703125" bestFit="1" customWidth="1"/>
    <col min="12" max="12" width="12.42578125" bestFit="1" customWidth="1"/>
    <col min="14" max="14" width="12.42578125" bestFit="1" customWidth="1"/>
    <col min="15" max="15" width="8.85546875" bestFit="1" customWidth="1"/>
    <col min="16" max="16" width="12.42578125" bestFit="1" customWidth="1"/>
    <col min="18" max="18" width="12.42578125" bestFit="1" customWidth="1"/>
  </cols>
  <sheetData>
    <row r="1" spans="1:18" ht="27" thickTop="1" x14ac:dyDescent="0.4">
      <c r="A1" s="32" t="s">
        <v>26</v>
      </c>
      <c r="B1" s="15"/>
      <c r="C1" s="15"/>
      <c r="D1" s="15"/>
      <c r="E1" s="15"/>
      <c r="F1" s="15"/>
      <c r="G1" s="15"/>
      <c r="H1" s="15"/>
      <c r="I1" s="15"/>
      <c r="J1" s="15"/>
      <c r="K1" s="15"/>
      <c r="L1" s="15"/>
      <c r="M1" s="15"/>
      <c r="N1" s="15"/>
      <c r="O1" s="15"/>
      <c r="P1" s="15"/>
      <c r="Q1" s="15"/>
      <c r="R1" s="16"/>
    </row>
    <row r="2" spans="1:18" x14ac:dyDescent="0.25">
      <c r="A2" s="40" t="s">
        <v>20</v>
      </c>
      <c r="B2" s="42" t="s">
        <v>27</v>
      </c>
      <c r="C2" s="42"/>
      <c r="D2" s="42"/>
      <c r="E2" s="42"/>
      <c r="F2" s="42"/>
      <c r="G2" s="42"/>
      <c r="H2" s="42"/>
      <c r="I2" s="42"/>
      <c r="J2" s="42"/>
      <c r="K2" s="42"/>
      <c r="L2" s="42"/>
      <c r="M2" s="42"/>
      <c r="N2" s="42"/>
      <c r="O2" s="42"/>
      <c r="P2" s="42"/>
      <c r="Q2" s="42"/>
      <c r="R2" s="43"/>
    </row>
    <row r="3" spans="1:18" ht="29.25" customHeight="1" x14ac:dyDescent="0.25">
      <c r="A3" s="40" t="s">
        <v>33</v>
      </c>
      <c r="B3" s="44" t="s">
        <v>28</v>
      </c>
      <c r="C3" s="44"/>
      <c r="D3" s="44"/>
      <c r="E3" s="44"/>
      <c r="F3" s="44"/>
      <c r="G3" s="44"/>
      <c r="H3" s="44"/>
      <c r="I3" s="44"/>
      <c r="J3" s="44"/>
      <c r="K3" s="44"/>
      <c r="L3" s="44"/>
      <c r="M3" s="44"/>
      <c r="N3" s="44"/>
      <c r="O3" s="44"/>
      <c r="P3" s="44"/>
      <c r="Q3" s="44"/>
      <c r="R3" s="19"/>
    </row>
    <row r="4" spans="1:18" x14ac:dyDescent="0.25">
      <c r="A4" s="40" t="s">
        <v>24</v>
      </c>
      <c r="B4" s="42" t="s">
        <v>29</v>
      </c>
      <c r="C4" s="42"/>
      <c r="D4" s="42"/>
      <c r="E4" s="42"/>
      <c r="F4" s="42"/>
      <c r="G4" s="42"/>
      <c r="H4" s="42"/>
      <c r="I4" s="42"/>
      <c r="J4" s="42"/>
      <c r="K4" s="42"/>
      <c r="L4" s="42"/>
      <c r="M4" s="42"/>
      <c r="N4" s="42"/>
      <c r="O4" s="42"/>
      <c r="P4" s="42"/>
      <c r="Q4" s="42"/>
      <c r="R4" s="19"/>
    </row>
    <row r="5" spans="1:18" ht="15.75" thickBot="1" x14ac:dyDescent="0.3">
      <c r="A5" s="17"/>
      <c r="B5" s="20"/>
      <c r="C5" s="1"/>
      <c r="D5" s="1"/>
      <c r="E5" s="1"/>
      <c r="F5" s="1"/>
      <c r="G5" s="1"/>
      <c r="H5" s="1"/>
      <c r="I5" s="1"/>
      <c r="J5" s="1"/>
      <c r="K5" s="1"/>
      <c r="L5" s="1"/>
      <c r="M5" s="1"/>
      <c r="N5" s="1"/>
      <c r="O5" s="1"/>
      <c r="P5" s="1"/>
      <c r="Q5" s="1"/>
      <c r="R5" s="18"/>
    </row>
    <row r="6" spans="1:18" ht="15.75" thickBot="1" x14ac:dyDescent="0.3">
      <c r="B6" s="1"/>
      <c r="C6" s="1"/>
      <c r="F6" s="1"/>
      <c r="G6" s="1"/>
      <c r="H6" s="1"/>
      <c r="I6" s="1"/>
      <c r="J6" s="1"/>
      <c r="K6" s="21"/>
      <c r="L6" s="1"/>
      <c r="M6" s="21"/>
      <c r="N6" s="33" t="s">
        <v>25</v>
      </c>
      <c r="O6" s="34"/>
      <c r="P6" s="45">
        <f>R21</f>
        <v>0</v>
      </c>
      <c r="Q6" s="46"/>
      <c r="R6" s="18"/>
    </row>
    <row r="7" spans="1:18" x14ac:dyDescent="0.25">
      <c r="A7" s="22"/>
      <c r="B7" s="1"/>
      <c r="C7" s="1"/>
      <c r="D7" s="13"/>
      <c r="E7" s="14"/>
      <c r="F7" s="1"/>
      <c r="G7" s="1"/>
      <c r="H7" s="1"/>
      <c r="I7" s="1"/>
      <c r="J7" s="1"/>
      <c r="K7" s="21"/>
      <c r="L7" s="1"/>
      <c r="M7" s="21"/>
      <c r="N7" s="1"/>
      <c r="O7" s="21"/>
      <c r="P7" s="1"/>
      <c r="Q7" s="1"/>
      <c r="R7" s="18"/>
    </row>
    <row r="8" spans="1:18" s="39" customFormat="1" ht="15.75" x14ac:dyDescent="0.25">
      <c r="A8" s="35"/>
      <c r="B8" s="36"/>
      <c r="C8" s="36"/>
      <c r="D8" s="36"/>
      <c r="E8" s="36"/>
      <c r="F8" s="36"/>
      <c r="G8" s="36"/>
      <c r="H8" s="36"/>
      <c r="I8" s="36"/>
      <c r="J8" s="36"/>
      <c r="K8" s="37" t="s">
        <v>21</v>
      </c>
      <c r="L8" s="36"/>
      <c r="M8" s="37" t="s">
        <v>22</v>
      </c>
      <c r="N8" s="36"/>
      <c r="O8" s="37" t="s">
        <v>23</v>
      </c>
      <c r="P8" s="36"/>
      <c r="Q8" s="36"/>
      <c r="R8" s="38"/>
    </row>
    <row r="9" spans="1:18" s="39" customFormat="1" ht="15.75" x14ac:dyDescent="0.25">
      <c r="A9" s="35"/>
      <c r="B9" s="47" t="s">
        <v>30</v>
      </c>
      <c r="C9" s="47"/>
      <c r="D9" s="47"/>
      <c r="E9" s="47"/>
      <c r="F9" s="36" t="s">
        <v>31</v>
      </c>
      <c r="G9" s="36"/>
      <c r="H9" s="36"/>
      <c r="I9" s="36"/>
      <c r="J9" s="36"/>
      <c r="K9" s="36" t="s">
        <v>32</v>
      </c>
      <c r="L9" s="36"/>
      <c r="M9" s="36" t="s">
        <v>32</v>
      </c>
      <c r="N9" s="36"/>
      <c r="O9" s="37" t="s">
        <v>32</v>
      </c>
      <c r="P9" s="36"/>
      <c r="Q9" s="36"/>
      <c r="R9" s="38"/>
    </row>
    <row r="10" spans="1:18" ht="45" customHeight="1" x14ac:dyDescent="0.25">
      <c r="A10" s="23">
        <v>1</v>
      </c>
      <c r="B10" s="41" t="s">
        <v>0</v>
      </c>
      <c r="C10" s="41"/>
      <c r="D10" s="41"/>
      <c r="E10" s="41"/>
      <c r="F10" s="3" t="s">
        <v>1</v>
      </c>
      <c r="G10" s="4"/>
      <c r="H10" s="4"/>
      <c r="I10" s="2">
        <v>3600</v>
      </c>
      <c r="J10" s="5"/>
      <c r="K10" s="6">
        <v>0</v>
      </c>
      <c r="L10" s="7">
        <f>I10*0.8*K10</f>
        <v>0</v>
      </c>
      <c r="M10" s="6">
        <v>0</v>
      </c>
      <c r="N10" s="7">
        <f>I10*0.15*M10</f>
        <v>0</v>
      </c>
      <c r="O10" s="6">
        <v>0</v>
      </c>
      <c r="P10" s="7">
        <f>I10*0.05*O10</f>
        <v>0</v>
      </c>
      <c r="Q10" s="5"/>
      <c r="R10" s="31">
        <f>P10+N10+L10</f>
        <v>0</v>
      </c>
    </row>
    <row r="11" spans="1:18" ht="45" customHeight="1" x14ac:dyDescent="0.25">
      <c r="A11" s="23">
        <v>2</v>
      </c>
      <c r="B11" s="41" t="s">
        <v>2</v>
      </c>
      <c r="C11" s="41"/>
      <c r="D11" s="41"/>
      <c r="E11" s="41"/>
      <c r="F11" s="3" t="s">
        <v>3</v>
      </c>
      <c r="G11" s="4"/>
      <c r="H11" s="4"/>
      <c r="I11" s="2">
        <v>1600</v>
      </c>
      <c r="J11" s="5"/>
      <c r="K11" s="6">
        <v>0</v>
      </c>
      <c r="L11" s="7">
        <f t="shared" ref="L11:L19" si="0">I11*0.8*K11</f>
        <v>0</v>
      </c>
      <c r="M11" s="6">
        <v>0</v>
      </c>
      <c r="N11" s="7">
        <f t="shared" ref="N11:N19" si="1">I11*0.15*M11</f>
        <v>0</v>
      </c>
      <c r="O11" s="6">
        <v>0</v>
      </c>
      <c r="P11" s="7">
        <f t="shared" ref="P11:P19" si="2">I11*0.05*O11</f>
        <v>0</v>
      </c>
      <c r="Q11" s="5"/>
      <c r="R11" s="31">
        <f t="shared" ref="R11:R19" si="3">P11+N11+L11</f>
        <v>0</v>
      </c>
    </row>
    <row r="12" spans="1:18" ht="45" customHeight="1" x14ac:dyDescent="0.25">
      <c r="A12" s="23">
        <v>3</v>
      </c>
      <c r="B12" s="41" t="s">
        <v>4</v>
      </c>
      <c r="C12" s="41"/>
      <c r="D12" s="41"/>
      <c r="E12" s="41"/>
      <c r="F12" s="3" t="s">
        <v>5</v>
      </c>
      <c r="G12" s="4"/>
      <c r="H12" s="4"/>
      <c r="I12" s="2">
        <v>1000</v>
      </c>
      <c r="J12" s="5"/>
      <c r="K12" s="6">
        <v>0</v>
      </c>
      <c r="L12" s="7">
        <f t="shared" si="0"/>
        <v>0</v>
      </c>
      <c r="M12" s="6">
        <v>0</v>
      </c>
      <c r="N12" s="7">
        <f t="shared" si="1"/>
        <v>0</v>
      </c>
      <c r="O12" s="6">
        <v>0</v>
      </c>
      <c r="P12" s="7">
        <f t="shared" si="2"/>
        <v>0</v>
      </c>
      <c r="Q12" s="5"/>
      <c r="R12" s="31">
        <f t="shared" si="3"/>
        <v>0</v>
      </c>
    </row>
    <row r="13" spans="1:18" ht="45" customHeight="1" x14ac:dyDescent="0.25">
      <c r="A13" s="23">
        <v>4</v>
      </c>
      <c r="B13" s="41" t="s">
        <v>6</v>
      </c>
      <c r="C13" s="41"/>
      <c r="D13" s="41"/>
      <c r="E13" s="41"/>
      <c r="F13" s="3" t="s">
        <v>7</v>
      </c>
      <c r="G13" s="4"/>
      <c r="H13" s="4"/>
      <c r="I13" s="2">
        <v>1200</v>
      </c>
      <c r="J13" s="5"/>
      <c r="K13" s="6">
        <v>0</v>
      </c>
      <c r="L13" s="7">
        <f t="shared" si="0"/>
        <v>0</v>
      </c>
      <c r="M13" s="6">
        <v>0</v>
      </c>
      <c r="N13" s="7">
        <f t="shared" si="1"/>
        <v>0</v>
      </c>
      <c r="O13" s="6">
        <v>0</v>
      </c>
      <c r="P13" s="7">
        <f t="shared" si="2"/>
        <v>0</v>
      </c>
      <c r="Q13" s="5"/>
      <c r="R13" s="31">
        <f t="shared" si="3"/>
        <v>0</v>
      </c>
    </row>
    <row r="14" spans="1:18" ht="45" customHeight="1" x14ac:dyDescent="0.25">
      <c r="A14" s="23">
        <v>5</v>
      </c>
      <c r="B14" s="41" t="s">
        <v>8</v>
      </c>
      <c r="C14" s="41"/>
      <c r="D14" s="41"/>
      <c r="E14" s="41"/>
      <c r="F14" s="3" t="s">
        <v>19</v>
      </c>
      <c r="G14" s="4"/>
      <c r="H14" s="4"/>
      <c r="I14" s="2">
        <v>200</v>
      </c>
      <c r="J14" s="5"/>
      <c r="K14" s="6">
        <v>0</v>
      </c>
      <c r="L14" s="7">
        <f t="shared" si="0"/>
        <v>0</v>
      </c>
      <c r="M14" s="6">
        <v>0</v>
      </c>
      <c r="N14" s="7">
        <f t="shared" si="1"/>
        <v>0</v>
      </c>
      <c r="O14" s="6">
        <v>0</v>
      </c>
      <c r="P14" s="7">
        <f t="shared" si="2"/>
        <v>0</v>
      </c>
      <c r="Q14" s="5"/>
      <c r="R14" s="31">
        <f t="shared" si="3"/>
        <v>0</v>
      </c>
    </row>
    <row r="15" spans="1:18" ht="45" customHeight="1" x14ac:dyDescent="0.25">
      <c r="A15" s="23">
        <v>6</v>
      </c>
      <c r="B15" s="41" t="s">
        <v>18</v>
      </c>
      <c r="C15" s="41"/>
      <c r="D15" s="41"/>
      <c r="E15" s="41"/>
      <c r="F15" s="3" t="s">
        <v>9</v>
      </c>
      <c r="G15" s="4"/>
      <c r="H15" s="4"/>
      <c r="I15" s="2">
        <v>600</v>
      </c>
      <c r="J15" s="5"/>
      <c r="K15" s="6">
        <v>0</v>
      </c>
      <c r="L15" s="7">
        <f t="shared" si="0"/>
        <v>0</v>
      </c>
      <c r="M15" s="6">
        <v>0</v>
      </c>
      <c r="N15" s="7">
        <f t="shared" si="1"/>
        <v>0</v>
      </c>
      <c r="O15" s="6">
        <v>0</v>
      </c>
      <c r="P15" s="7">
        <f t="shared" si="2"/>
        <v>0</v>
      </c>
      <c r="Q15" s="5"/>
      <c r="R15" s="31">
        <f t="shared" si="3"/>
        <v>0</v>
      </c>
    </row>
    <row r="16" spans="1:18" ht="45" customHeight="1" x14ac:dyDescent="0.25">
      <c r="A16" s="23">
        <v>7</v>
      </c>
      <c r="B16" s="41" t="s">
        <v>10</v>
      </c>
      <c r="C16" s="41"/>
      <c r="D16" s="41"/>
      <c r="E16" s="41"/>
      <c r="F16" s="3" t="s">
        <v>11</v>
      </c>
      <c r="G16" s="4"/>
      <c r="H16" s="4"/>
      <c r="I16" s="2">
        <v>100</v>
      </c>
      <c r="J16" s="5"/>
      <c r="K16" s="6">
        <v>0</v>
      </c>
      <c r="L16" s="7">
        <f t="shared" si="0"/>
        <v>0</v>
      </c>
      <c r="M16" s="6">
        <v>0</v>
      </c>
      <c r="N16" s="7">
        <f t="shared" si="1"/>
        <v>0</v>
      </c>
      <c r="O16" s="6">
        <v>0</v>
      </c>
      <c r="P16" s="7">
        <f t="shared" si="2"/>
        <v>0</v>
      </c>
      <c r="Q16" s="5"/>
      <c r="R16" s="31">
        <f t="shared" si="3"/>
        <v>0</v>
      </c>
    </row>
    <row r="17" spans="1:18" ht="45" customHeight="1" x14ac:dyDescent="0.25">
      <c r="A17" s="23">
        <v>8</v>
      </c>
      <c r="B17" s="41" t="s">
        <v>12</v>
      </c>
      <c r="C17" s="41"/>
      <c r="D17" s="41"/>
      <c r="E17" s="41"/>
      <c r="F17" s="3" t="s">
        <v>13</v>
      </c>
      <c r="G17" s="4"/>
      <c r="H17" s="4"/>
      <c r="I17" s="2">
        <v>650</v>
      </c>
      <c r="J17" s="5"/>
      <c r="K17" s="6">
        <v>0</v>
      </c>
      <c r="L17" s="7">
        <f t="shared" si="0"/>
        <v>0</v>
      </c>
      <c r="M17" s="6">
        <v>0</v>
      </c>
      <c r="N17" s="7">
        <f t="shared" si="1"/>
        <v>0</v>
      </c>
      <c r="O17" s="6">
        <v>0</v>
      </c>
      <c r="P17" s="7">
        <f t="shared" si="2"/>
        <v>0</v>
      </c>
      <c r="Q17" s="5"/>
      <c r="R17" s="31">
        <f t="shared" si="3"/>
        <v>0</v>
      </c>
    </row>
    <row r="18" spans="1:18" ht="45" customHeight="1" x14ac:dyDescent="0.25">
      <c r="A18" s="23">
        <v>9</v>
      </c>
      <c r="B18" s="41" t="s">
        <v>14</v>
      </c>
      <c r="C18" s="41"/>
      <c r="D18" s="41"/>
      <c r="E18" s="41"/>
      <c r="F18" s="8" t="s">
        <v>15</v>
      </c>
      <c r="G18" s="4"/>
      <c r="H18" s="4"/>
      <c r="I18" s="2">
        <v>400</v>
      </c>
      <c r="J18" s="5"/>
      <c r="K18" s="6">
        <v>0</v>
      </c>
      <c r="L18" s="7">
        <f t="shared" si="0"/>
        <v>0</v>
      </c>
      <c r="M18" s="6">
        <v>0</v>
      </c>
      <c r="N18" s="7">
        <f t="shared" si="1"/>
        <v>0</v>
      </c>
      <c r="O18" s="6">
        <v>0</v>
      </c>
      <c r="P18" s="7">
        <f t="shared" si="2"/>
        <v>0</v>
      </c>
      <c r="Q18" s="5"/>
      <c r="R18" s="31">
        <f t="shared" si="3"/>
        <v>0</v>
      </c>
    </row>
    <row r="19" spans="1:18" ht="45" customHeight="1" x14ac:dyDescent="0.25">
      <c r="A19" s="23">
        <v>10</v>
      </c>
      <c r="B19" s="41" t="s">
        <v>16</v>
      </c>
      <c r="C19" s="41"/>
      <c r="D19" s="41"/>
      <c r="E19" s="41"/>
      <c r="F19" s="8" t="s">
        <v>17</v>
      </c>
      <c r="G19" s="4"/>
      <c r="H19" s="4"/>
      <c r="I19" s="2">
        <v>400</v>
      </c>
      <c r="J19" s="5"/>
      <c r="K19" s="6">
        <v>0</v>
      </c>
      <c r="L19" s="7">
        <f t="shared" si="0"/>
        <v>0</v>
      </c>
      <c r="M19" s="6">
        <v>0</v>
      </c>
      <c r="N19" s="7">
        <f t="shared" si="1"/>
        <v>0</v>
      </c>
      <c r="O19" s="6">
        <v>0</v>
      </c>
      <c r="P19" s="7">
        <f t="shared" si="2"/>
        <v>0</v>
      </c>
      <c r="Q19" s="5"/>
      <c r="R19" s="31">
        <f t="shared" si="3"/>
        <v>0</v>
      </c>
    </row>
    <row r="20" spans="1:18" x14ac:dyDescent="0.25">
      <c r="A20" s="17"/>
      <c r="B20" s="1"/>
      <c r="C20" s="1"/>
      <c r="D20" s="1"/>
      <c r="E20" s="1"/>
      <c r="F20" s="1"/>
      <c r="G20" s="1"/>
      <c r="H20" s="1"/>
      <c r="I20" s="24"/>
      <c r="J20" s="24"/>
      <c r="K20" s="24"/>
      <c r="L20" s="9"/>
      <c r="M20" s="9"/>
      <c r="N20" s="9"/>
      <c r="O20" s="10"/>
      <c r="P20" s="9"/>
      <c r="Q20" s="9"/>
      <c r="R20" s="25"/>
    </row>
    <row r="21" spans="1:18" x14ac:dyDescent="0.25">
      <c r="A21" s="17"/>
      <c r="B21" s="1"/>
      <c r="C21" s="1"/>
      <c r="D21" s="1"/>
      <c r="E21" s="1"/>
      <c r="F21" s="1"/>
      <c r="G21" s="1"/>
      <c r="H21" s="1"/>
      <c r="I21" s="24"/>
      <c r="J21" s="24"/>
      <c r="K21" s="24"/>
      <c r="L21" s="11">
        <f>SUM(L10:L20)</f>
        <v>0</v>
      </c>
      <c r="M21" s="12"/>
      <c r="N21" s="11">
        <f>SUM(N10:N20)</f>
        <v>0</v>
      </c>
      <c r="O21" s="12"/>
      <c r="P21" s="11">
        <f>SUM(P10:P20)</f>
        <v>0</v>
      </c>
      <c r="Q21" s="12"/>
      <c r="R21" s="26">
        <f>SUM(R10:R20)</f>
        <v>0</v>
      </c>
    </row>
    <row r="22" spans="1:18" x14ac:dyDescent="0.25">
      <c r="A22" s="17"/>
      <c r="B22" s="1"/>
      <c r="C22" s="1"/>
      <c r="D22" s="1"/>
      <c r="E22" s="1"/>
      <c r="F22" s="1"/>
      <c r="G22" s="1"/>
      <c r="H22" s="1"/>
      <c r="I22" s="1"/>
      <c r="J22" s="1"/>
      <c r="K22" s="1"/>
      <c r="L22" s="1"/>
      <c r="M22" s="1"/>
      <c r="N22" s="1"/>
      <c r="O22" s="1"/>
      <c r="P22" s="1"/>
      <c r="Q22" s="1"/>
      <c r="R22" s="18"/>
    </row>
    <row r="23" spans="1:18" x14ac:dyDescent="0.25">
      <c r="A23" s="17"/>
      <c r="B23" s="1"/>
      <c r="C23" s="1"/>
      <c r="D23" s="1"/>
      <c r="E23" s="1"/>
      <c r="F23" s="1"/>
      <c r="G23" s="1"/>
      <c r="H23" s="1"/>
      <c r="I23" s="1"/>
      <c r="J23" s="1"/>
      <c r="K23" s="1"/>
      <c r="L23" s="1"/>
      <c r="M23" s="1"/>
      <c r="N23" s="1"/>
      <c r="O23" s="1"/>
      <c r="P23" s="1"/>
      <c r="Q23" s="1"/>
      <c r="R23" s="18"/>
    </row>
    <row r="24" spans="1:18" x14ac:dyDescent="0.25">
      <c r="A24" s="17"/>
      <c r="B24" s="1"/>
      <c r="C24" s="1"/>
      <c r="D24" s="1"/>
      <c r="E24" s="1"/>
      <c r="F24" s="1"/>
      <c r="G24" s="1"/>
      <c r="H24" s="1"/>
      <c r="I24" s="1"/>
      <c r="J24" s="1"/>
      <c r="K24" s="1"/>
      <c r="L24" s="1"/>
      <c r="M24" s="1"/>
      <c r="N24" s="27"/>
      <c r="O24" s="1"/>
      <c r="P24" s="1"/>
      <c r="Q24" s="1"/>
      <c r="R24" s="18"/>
    </row>
    <row r="25" spans="1:18" ht="15.75" thickBot="1" x14ac:dyDescent="0.3">
      <c r="A25" s="28"/>
      <c r="B25" s="29"/>
      <c r="C25" s="29"/>
      <c r="D25" s="29"/>
      <c r="E25" s="29"/>
      <c r="F25" s="29"/>
      <c r="G25" s="29"/>
      <c r="H25" s="29"/>
      <c r="I25" s="29"/>
      <c r="J25" s="29"/>
      <c r="K25" s="29"/>
      <c r="L25" s="29"/>
      <c r="M25" s="29"/>
      <c r="N25" s="29"/>
      <c r="O25" s="29"/>
      <c r="P25" s="29"/>
      <c r="Q25" s="29"/>
      <c r="R25" s="30"/>
    </row>
    <row r="26" spans="1:18" ht="15.75" thickTop="1" x14ac:dyDescent="0.25"/>
  </sheetData>
  <sheetProtection password="CA5F" sheet="1" objects="1" scenarios="1" selectLockedCells="1"/>
  <mergeCells count="15">
    <mergeCell ref="B10:E10"/>
    <mergeCell ref="B11:E11"/>
    <mergeCell ref="B12:E12"/>
    <mergeCell ref="B13:E13"/>
    <mergeCell ref="B14:E14"/>
    <mergeCell ref="B2:R2"/>
    <mergeCell ref="B3:Q3"/>
    <mergeCell ref="B4:Q4"/>
    <mergeCell ref="P6:Q6"/>
    <mergeCell ref="B9:E9"/>
    <mergeCell ref="B15:E15"/>
    <mergeCell ref="B16:E16"/>
    <mergeCell ref="B17:E17"/>
    <mergeCell ref="B18:E18"/>
    <mergeCell ref="B19:E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Sheet1</vt:lpstr>
      <vt:lpstr>Sheet2</vt:lpstr>
      <vt:lpstr>Sheet3</vt:lpstr>
    </vt:vector>
  </TitlesOfParts>
  <Company>ECN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Drimmelen, R. van (René)</dc:creator>
  <cp:lastModifiedBy>Scheffer, M. (Marijn)</cp:lastModifiedBy>
  <dcterms:created xsi:type="dcterms:W3CDTF">2019-11-04T14:10:07Z</dcterms:created>
  <dcterms:modified xsi:type="dcterms:W3CDTF">2019-11-25T13:50:12Z</dcterms:modified>
</cp:coreProperties>
</file>