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ervanging redvoertuigen 2019 – 2023\02 Aanbestedingsfase\Publicatie Tenderned\Definitief\"/>
    </mc:Choice>
  </mc:AlternateContent>
  <xr:revisionPtr revIDLastSave="0" documentId="13_ncr:1_{839AFE10-0D93-4A14-B7F4-72E6CC3146A1}" xr6:coauthVersionLast="40" xr6:coauthVersionMax="40" xr10:uidLastSave="{00000000-0000-0000-0000-000000000000}"/>
  <bookViews>
    <workbookView xWindow="0" yWindow="0" windowWidth="21570" windowHeight="763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3" i="1" l="1"/>
  <c r="E52" i="1"/>
  <c r="E51" i="1"/>
  <c r="E50" i="1"/>
  <c r="E49" i="1"/>
  <c r="C52" i="1"/>
  <c r="C51" i="1"/>
  <c r="C50" i="1"/>
  <c r="C49" i="1"/>
  <c r="F44" i="1"/>
  <c r="E44" i="1"/>
  <c r="F43" i="1"/>
  <c r="E43" i="1"/>
  <c r="F42" i="1"/>
  <c r="E42" i="1"/>
  <c r="F34" i="1"/>
  <c r="E34" i="1"/>
  <c r="F33" i="1"/>
  <c r="E33" i="1"/>
  <c r="F32" i="1"/>
  <c r="F35" i="1" s="1"/>
  <c r="E32" i="1"/>
  <c r="E35" i="1" l="1"/>
  <c r="E45" i="1"/>
  <c r="F45" i="1"/>
  <c r="F22" i="1"/>
  <c r="E22" i="1"/>
  <c r="F24" i="1"/>
  <c r="E24" i="1"/>
  <c r="F23" i="1"/>
  <c r="E23" i="1"/>
  <c r="F18" i="1"/>
  <c r="E18" i="1"/>
  <c r="E8" i="1"/>
  <c r="F8" i="1"/>
  <c r="E9" i="1"/>
  <c r="F9" i="1"/>
  <c r="E25" i="1" l="1"/>
  <c r="F25" i="1"/>
  <c r="E10" i="1"/>
  <c r="E11" i="1" s="1"/>
  <c r="F10" i="1"/>
  <c r="F11" i="1" s="1"/>
</calcChain>
</file>

<file path=xl/sharedStrings.xml><?xml version="1.0" encoding="utf-8"?>
<sst xmlns="http://schemas.openxmlformats.org/spreadsheetml/2006/main" count="73" uniqueCount="46">
  <si>
    <t>Voor het chassis:</t>
  </si>
  <si>
    <t>Totaal:</t>
  </si>
  <si>
    <t>Voertuigcamerasysteem 360 graden</t>
  </si>
  <si>
    <t>Nozzlesysteem</t>
  </si>
  <si>
    <t>Optische camera</t>
  </si>
  <si>
    <t>Warmtebeeld camera</t>
  </si>
  <si>
    <t>Blusmonitor 3500 l/min</t>
  </si>
  <si>
    <t>Valbeperking 1 persoon</t>
  </si>
  <si>
    <t>Valbeperking 2 persoon</t>
  </si>
  <si>
    <t>Rijtraining tgv 3 assen</t>
  </si>
  <si>
    <t>Prijs per Autoladder eenmalig</t>
  </si>
  <si>
    <t>Voor de opbouw en toebehoren:</t>
  </si>
  <si>
    <t>Prijs eenmalig exclusief BTW</t>
  </si>
  <si>
    <t>Prijs eenmalig inclusief BTW</t>
  </si>
  <si>
    <t>Prijs per jaar exclusief BTW</t>
  </si>
  <si>
    <t>Prijs per jaar inclusief BTW</t>
  </si>
  <si>
    <t>Onderhoud per jaar per Autoladder.</t>
  </si>
  <si>
    <t>Totaal jaarlijks</t>
  </si>
  <si>
    <t>Alleen groene cellen invullen</t>
  </si>
  <si>
    <t>Verwachte kosten te betalen aan leverancier voor 15 jaar per Autoladder, inschrijfprijs offerte:</t>
  </si>
  <si>
    <t xml:space="preserve">Uurtarief (all-in) voor werkzaamheden buiten het onderhoudscontract (20 uur per jaar verwijtbaar VRHM voor 15 jaar) </t>
  </si>
  <si>
    <t>Onderhoud (preventief en correctief) per jaar eerste 10 jaar per Autoladder.</t>
  </si>
  <si>
    <t>Preventief onderhoud jaar 11 t/m 15 per Autoladder</t>
  </si>
  <si>
    <t>Uurtarief (all-in) voor werkzaamheden correctief onderhoud buiten het onderhoudscontract (30 uur per jaar correctief onderhoud jaar 11 t/m 15).</t>
  </si>
  <si>
    <t>Plafondbedrag van toepassing (op bedrag incl BTW.)</t>
  </si>
  <si>
    <t>Elektrische blusmonitor 2000 l/min</t>
  </si>
  <si>
    <t>Retarder</t>
  </si>
  <si>
    <t>Uurtarief (all-in) voor werkzaamheden buiten het onderhoudscontract (20 uur meegerekend)</t>
  </si>
  <si>
    <t>Variant 2: 15 jaar preventief onderhoud en 10 jaar correctief onderhoud</t>
  </si>
  <si>
    <t>Variant 1: 15 jaar all-in (preventief en correctief onderhoud)</t>
  </si>
  <si>
    <t>Variant 3: 15 jaar preventief onderhoud en correctief onderhoud op nacalculatie</t>
  </si>
  <si>
    <t>Variant 4: 15 jaar preventief onderhoud en correctief onderhoud op nacalculatie en lagere servicelevels</t>
  </si>
  <si>
    <t>Onderhoud (preventief) per jaar 15 jaar per Autoladder.</t>
  </si>
  <si>
    <t>Uurtarief (all-in) voor werkzaamheden correctief onderhoud buiten het onderhoudscontract (30 uur per jaar).</t>
  </si>
  <si>
    <t>Onderhoud (preventief) per jaar15 jaar per Autoladder.</t>
  </si>
  <si>
    <t>Inschrijfprijs Variant 1</t>
  </si>
  <si>
    <t>Inschrijfprijs Variant 4</t>
  </si>
  <si>
    <t>Inschrijfprijs Variant 3</t>
  </si>
  <si>
    <t>Inschrijfprijs Variant 2</t>
  </si>
  <si>
    <t>Vergelijkingsprijs offerte (incl BTW)</t>
  </si>
  <si>
    <t>Weging</t>
  </si>
  <si>
    <t>Meerprijs eenmalig ex BTW</t>
  </si>
  <si>
    <t>Meerprijs eenmalig incl BTW</t>
  </si>
  <si>
    <t>Aanvullende jaarlijkse onderhoudskosten variant 3 ex BTW</t>
  </si>
  <si>
    <t>Aanvullende jaarlijkse onderhoudskosten variant 3 incl BTW</t>
  </si>
  <si>
    <t>Prijzen opties (buiten plafondprijs en vergelijking offertes):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</si>
</sst>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 applyBorder="1"/>
    <xf numFmtId="0" fontId="4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justify" vertical="center" wrapText="1"/>
    </xf>
    <xf numFmtId="44" fontId="5" fillId="4" borderId="2" xfId="1" applyFont="1" applyFill="1" applyBorder="1" applyAlignment="1">
      <alignment horizontal="justify" vertical="center" wrapText="1"/>
    </xf>
    <xf numFmtId="44" fontId="5" fillId="5" borderId="2" xfId="1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44" fontId="5" fillId="5" borderId="6" xfId="1" applyFont="1" applyFill="1" applyBorder="1" applyAlignment="1">
      <alignment horizontal="justify" vertical="center" wrapText="1"/>
    </xf>
    <xf numFmtId="44" fontId="5" fillId="5" borderId="8" xfId="1" applyFont="1" applyFill="1" applyBorder="1" applyAlignment="1">
      <alignment horizontal="justify" vertical="center" wrapText="1"/>
    </xf>
    <xf numFmtId="44" fontId="5" fillId="5" borderId="9" xfId="1" applyFont="1" applyFill="1" applyBorder="1" applyAlignment="1">
      <alignment horizontal="justify" vertical="center" wrapText="1"/>
    </xf>
    <xf numFmtId="44" fontId="5" fillId="5" borderId="10" xfId="1" applyFont="1" applyFill="1" applyBorder="1" applyAlignment="1">
      <alignment horizontal="justify" vertical="center" wrapText="1"/>
    </xf>
    <xf numFmtId="0" fontId="0" fillId="2" borderId="1" xfId="0" applyFill="1" applyBorder="1"/>
    <xf numFmtId="0" fontId="5" fillId="0" borderId="2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6" fillId="7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left" vertical="top" wrapText="1"/>
    </xf>
    <xf numFmtId="44" fontId="5" fillId="5" borderId="1" xfId="1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justify" vertical="center" wrapText="1"/>
    </xf>
    <xf numFmtId="44" fontId="5" fillId="0" borderId="3" xfId="1" applyFont="1" applyFill="1" applyBorder="1" applyAlignment="1">
      <alignment horizontal="justify" vertical="center" wrapText="1"/>
    </xf>
    <xf numFmtId="44" fontId="5" fillId="0" borderId="13" xfId="1" applyFont="1" applyFill="1" applyBorder="1" applyAlignment="1">
      <alignment horizontal="justify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44" fontId="5" fillId="5" borderId="16" xfId="1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44" fontId="7" fillId="8" borderId="11" xfId="1" applyFont="1" applyFill="1" applyBorder="1" applyAlignment="1">
      <alignment horizontal="justify" vertical="center" wrapText="1"/>
    </xf>
    <xf numFmtId="44" fontId="7" fillId="8" borderId="5" xfId="1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 wrapText="1"/>
    </xf>
    <xf numFmtId="44" fontId="5" fillId="5" borderId="2" xfId="0" applyNumberFormat="1" applyFont="1" applyFill="1" applyBorder="1" applyAlignment="1">
      <alignment horizontal="justify" vertical="center" wrapText="1"/>
    </xf>
    <xf numFmtId="0" fontId="5" fillId="5" borderId="2" xfId="0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justify" vertical="center" wrapText="1"/>
    </xf>
    <xf numFmtId="44" fontId="5" fillId="0" borderId="5" xfId="1" applyFont="1" applyFill="1" applyBorder="1" applyAlignment="1">
      <alignment horizontal="justify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justify" vertical="center" wrapText="1"/>
    </xf>
    <xf numFmtId="44" fontId="5" fillId="9" borderId="9" xfId="1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5" fillId="6" borderId="11" xfId="0" applyFont="1" applyFill="1" applyBorder="1" applyAlignment="1">
      <alignment horizontal="justify" vertical="center" wrapText="1"/>
    </xf>
    <xf numFmtId="0" fontId="5" fillId="6" borderId="5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6"/>
  <sheetViews>
    <sheetView tabSelected="1" workbookViewId="0"/>
  </sheetViews>
  <sheetFormatPr defaultColWidth="9.140625" defaultRowHeight="15" x14ac:dyDescent="0.25"/>
  <cols>
    <col min="1" max="1" width="9.140625" style="1"/>
    <col min="2" max="2" width="50.140625" style="1" customWidth="1"/>
    <col min="3" max="3" width="24.140625" style="1" customWidth="1"/>
    <col min="4" max="6" width="25.7109375" style="1" customWidth="1"/>
    <col min="7" max="7" width="50.5703125" style="1" customWidth="1"/>
    <col min="8" max="16384" width="9.140625" style="1"/>
  </cols>
  <sheetData>
    <row r="2" spans="2:7" ht="15.75" thickBot="1" x14ac:dyDescent="0.3">
      <c r="B2" s="40" t="s">
        <v>29</v>
      </c>
      <c r="C2" s="41"/>
      <c r="D2" s="41"/>
      <c r="E2" s="41"/>
      <c r="F2" s="41"/>
    </row>
    <row r="3" spans="2:7" ht="29.25" thickBot="1" x14ac:dyDescent="0.3">
      <c r="B3" s="18" t="s">
        <v>18</v>
      </c>
      <c r="C3" s="9" t="s">
        <v>12</v>
      </c>
      <c r="D3" s="2" t="s">
        <v>13</v>
      </c>
      <c r="E3" s="2" t="s">
        <v>14</v>
      </c>
      <c r="F3" s="2" t="s">
        <v>15</v>
      </c>
    </row>
    <row r="4" spans="2:7" ht="15.75" thickBot="1" x14ac:dyDescent="0.3">
      <c r="B4" s="10" t="s">
        <v>10</v>
      </c>
      <c r="C4" s="7">
        <v>0</v>
      </c>
      <c r="D4" s="7">
        <v>0</v>
      </c>
      <c r="E4" s="5"/>
      <c r="F4" s="5"/>
      <c r="G4" s="15" t="s">
        <v>24</v>
      </c>
    </row>
    <row r="5" spans="2:7" x14ac:dyDescent="0.25">
      <c r="B5" s="3" t="s">
        <v>16</v>
      </c>
      <c r="C5" s="5"/>
      <c r="D5" s="5"/>
      <c r="E5" s="5"/>
      <c r="F5" s="5"/>
    </row>
    <row r="6" spans="2:7" x14ac:dyDescent="0.25">
      <c r="B6" s="4" t="s">
        <v>0</v>
      </c>
      <c r="C6" s="5"/>
      <c r="D6" s="5"/>
      <c r="E6" s="7">
        <v>0</v>
      </c>
      <c r="F6" s="7">
        <v>0</v>
      </c>
    </row>
    <row r="7" spans="2:7" x14ac:dyDescent="0.25">
      <c r="B7" s="4" t="s">
        <v>11</v>
      </c>
      <c r="C7" s="5"/>
      <c r="D7" s="5"/>
      <c r="E7" s="7">
        <v>0</v>
      </c>
      <c r="F7" s="7">
        <v>0</v>
      </c>
    </row>
    <row r="8" spans="2:7" x14ac:dyDescent="0.25">
      <c r="B8" s="4" t="s">
        <v>1</v>
      </c>
      <c r="C8" s="5"/>
      <c r="D8" s="5"/>
      <c r="E8" s="8">
        <f>SUM(E6:E7)</f>
        <v>0</v>
      </c>
      <c r="F8" s="8">
        <f>SUM(F6:F7)</f>
        <v>0</v>
      </c>
    </row>
    <row r="9" spans="2:7" ht="29.25" thickBot="1" x14ac:dyDescent="0.3">
      <c r="B9" s="3" t="s">
        <v>27</v>
      </c>
      <c r="C9" s="7">
        <v>0</v>
      </c>
      <c r="D9" s="7">
        <v>0</v>
      </c>
      <c r="E9" s="8">
        <f>20*C9</f>
        <v>0</v>
      </c>
      <c r="F9" s="8">
        <f>20*D9</f>
        <v>0</v>
      </c>
    </row>
    <row r="10" spans="2:7" ht="15.75" thickBot="1" x14ac:dyDescent="0.3">
      <c r="B10" s="3" t="s">
        <v>17</v>
      </c>
      <c r="C10" s="5"/>
      <c r="D10" s="5"/>
      <c r="E10" s="11">
        <f>SUM(E8:E9)</f>
        <v>0</v>
      </c>
      <c r="F10" s="14">
        <f>SUM(F8:F9)</f>
        <v>0</v>
      </c>
      <c r="G10" s="15" t="s">
        <v>24</v>
      </c>
    </row>
    <row r="11" spans="2:7" ht="28.5" customHeight="1" thickBot="1" x14ac:dyDescent="0.3">
      <c r="B11" s="42" t="s">
        <v>19</v>
      </c>
      <c r="C11" s="43"/>
      <c r="D11" s="44"/>
      <c r="E11" s="12">
        <f>C4+15*E10</f>
        <v>0</v>
      </c>
      <c r="F11" s="13">
        <f>D4+15*F10</f>
        <v>0</v>
      </c>
    </row>
    <row r="12" spans="2:7" s="17" customFormat="1" x14ac:dyDescent="0.25">
      <c r="B12" s="51"/>
      <c r="C12" s="52"/>
      <c r="D12" s="52"/>
      <c r="E12" s="53"/>
      <c r="F12" s="54"/>
    </row>
    <row r="13" spans="2:7" ht="15.75" thickBot="1" x14ac:dyDescent="0.3">
      <c r="B13" s="40" t="s">
        <v>28</v>
      </c>
      <c r="C13" s="41"/>
      <c r="D13" s="41"/>
      <c r="E13" s="41"/>
      <c r="F13" s="41"/>
    </row>
    <row r="14" spans="2:7" ht="15.75" thickBot="1" x14ac:dyDescent="0.3">
      <c r="B14" s="3" t="s">
        <v>10</v>
      </c>
      <c r="C14" s="7">
        <v>0</v>
      </c>
      <c r="D14" s="7">
        <v>0</v>
      </c>
      <c r="E14" s="5"/>
      <c r="F14" s="5"/>
      <c r="G14" s="15" t="s">
        <v>24</v>
      </c>
    </row>
    <row r="15" spans="2:7" ht="28.5" x14ac:dyDescent="0.25">
      <c r="B15" s="3" t="s">
        <v>21</v>
      </c>
      <c r="C15" s="5"/>
      <c r="D15" s="5"/>
      <c r="E15" s="5"/>
      <c r="F15" s="5"/>
    </row>
    <row r="16" spans="2:7" x14ac:dyDescent="0.25">
      <c r="B16" s="4" t="s">
        <v>0</v>
      </c>
      <c r="C16" s="5"/>
      <c r="D16" s="5"/>
      <c r="E16" s="7">
        <v>0</v>
      </c>
      <c r="F16" s="7">
        <v>0</v>
      </c>
    </row>
    <row r="17" spans="2:7" ht="15.75" thickBot="1" x14ac:dyDescent="0.3">
      <c r="B17" s="4" t="s">
        <v>11</v>
      </c>
      <c r="C17" s="5"/>
      <c r="D17" s="5"/>
      <c r="E17" s="7">
        <v>0</v>
      </c>
      <c r="F17" s="7">
        <v>0</v>
      </c>
    </row>
    <row r="18" spans="2:7" ht="15.75" thickBot="1" x14ac:dyDescent="0.3">
      <c r="B18" s="4" t="s">
        <v>1</v>
      </c>
      <c r="C18" s="5"/>
      <c r="D18" s="5"/>
      <c r="E18" s="8">
        <f>SUM(E16:E17)</f>
        <v>0</v>
      </c>
      <c r="F18" s="8">
        <f>SUM(F16:F17)</f>
        <v>0</v>
      </c>
      <c r="G18" s="15" t="s">
        <v>24</v>
      </c>
    </row>
    <row r="19" spans="2:7" x14ac:dyDescent="0.25">
      <c r="B19" s="19" t="s">
        <v>22</v>
      </c>
      <c r="C19" s="5"/>
      <c r="D19" s="5"/>
      <c r="E19" s="5"/>
      <c r="F19" s="5"/>
    </row>
    <row r="20" spans="2:7" x14ac:dyDescent="0.25">
      <c r="B20" s="4" t="s">
        <v>0</v>
      </c>
      <c r="C20" s="5"/>
      <c r="D20" s="5"/>
      <c r="E20" s="7"/>
      <c r="F20" s="7"/>
    </row>
    <row r="21" spans="2:7" x14ac:dyDescent="0.25">
      <c r="B21" s="4" t="s">
        <v>11</v>
      </c>
      <c r="C21" s="5"/>
      <c r="D21" s="5"/>
      <c r="E21" s="7"/>
      <c r="F21" s="7"/>
    </row>
    <row r="22" spans="2:7" x14ac:dyDescent="0.25">
      <c r="B22" s="4" t="s">
        <v>1</v>
      </c>
      <c r="C22" s="5"/>
      <c r="D22" s="5"/>
      <c r="E22" s="8">
        <f>SUM(E20:E21)</f>
        <v>0</v>
      </c>
      <c r="F22" s="8">
        <f>SUM(F20:F21)</f>
        <v>0</v>
      </c>
    </row>
    <row r="23" spans="2:7" ht="42.75" x14ac:dyDescent="0.25">
      <c r="B23" s="3" t="s">
        <v>20</v>
      </c>
      <c r="C23" s="7">
        <v>0</v>
      </c>
      <c r="D23" s="7">
        <v>0</v>
      </c>
      <c r="E23" s="8">
        <f>20*C23</f>
        <v>0</v>
      </c>
      <c r="F23" s="8">
        <f>20*D23</f>
        <v>0</v>
      </c>
    </row>
    <row r="24" spans="2:7" ht="43.5" thickBot="1" x14ac:dyDescent="0.3">
      <c r="B24" s="3" t="s">
        <v>23</v>
      </c>
      <c r="C24" s="7">
        <v>0</v>
      </c>
      <c r="D24" s="7">
        <v>0</v>
      </c>
      <c r="E24" s="8">
        <f>30*C24</f>
        <v>0</v>
      </c>
      <c r="F24" s="8">
        <f>30*D24</f>
        <v>0</v>
      </c>
    </row>
    <row r="25" spans="2:7" ht="28.5" customHeight="1" thickBot="1" x14ac:dyDescent="0.3">
      <c r="B25" s="42" t="s">
        <v>19</v>
      </c>
      <c r="C25" s="43"/>
      <c r="D25" s="44"/>
      <c r="E25" s="12">
        <f>C14+10*E18+5*E22+15*E23+5*E24</f>
        <v>0</v>
      </c>
      <c r="F25" s="20">
        <f>D14+10*F18+5*F22+15*F23+5*F24</f>
        <v>0</v>
      </c>
    </row>
    <row r="26" spans="2:7" s="17" customFormat="1" x14ac:dyDescent="0.25">
      <c r="B26" s="51"/>
      <c r="C26" s="52"/>
      <c r="D26" s="52"/>
      <c r="E26" s="53"/>
      <c r="F26" s="54"/>
    </row>
    <row r="27" spans="2:7" ht="15.75" thickBot="1" x14ac:dyDescent="0.3">
      <c r="B27" s="40" t="s">
        <v>30</v>
      </c>
      <c r="C27" s="41"/>
      <c r="D27" s="41"/>
      <c r="E27" s="41"/>
      <c r="F27" s="41"/>
    </row>
    <row r="28" spans="2:7" ht="15.75" thickBot="1" x14ac:dyDescent="0.3">
      <c r="B28" s="3" t="s">
        <v>10</v>
      </c>
      <c r="C28" s="7">
        <v>0</v>
      </c>
      <c r="D28" s="7">
        <v>0</v>
      </c>
      <c r="E28" s="5"/>
      <c r="F28" s="5"/>
      <c r="G28" s="15" t="s">
        <v>24</v>
      </c>
    </row>
    <row r="29" spans="2:7" ht="28.5" x14ac:dyDescent="0.25">
      <c r="B29" s="3" t="s">
        <v>32</v>
      </c>
      <c r="C29" s="5"/>
      <c r="D29" s="5"/>
      <c r="E29" s="5"/>
      <c r="F29" s="5"/>
    </row>
    <row r="30" spans="2:7" x14ac:dyDescent="0.25">
      <c r="B30" s="4" t="s">
        <v>0</v>
      </c>
      <c r="C30" s="5"/>
      <c r="D30" s="5"/>
      <c r="E30" s="7">
        <v>0</v>
      </c>
      <c r="F30" s="7">
        <v>0</v>
      </c>
    </row>
    <row r="31" spans="2:7" x14ac:dyDescent="0.25">
      <c r="B31" s="4" t="s">
        <v>11</v>
      </c>
      <c r="C31" s="5"/>
      <c r="D31" s="5"/>
      <c r="E31" s="7">
        <v>0</v>
      </c>
      <c r="F31" s="7">
        <v>0</v>
      </c>
    </row>
    <row r="32" spans="2:7" x14ac:dyDescent="0.25">
      <c r="B32" s="4" t="s">
        <v>1</v>
      </c>
      <c r="C32" s="5"/>
      <c r="D32" s="5"/>
      <c r="E32" s="8">
        <f>SUM(E30:E31)</f>
        <v>0</v>
      </c>
      <c r="F32" s="8">
        <f>SUM(F30:F31)</f>
        <v>0</v>
      </c>
    </row>
    <row r="33" spans="1:7" ht="42.75" x14ac:dyDescent="0.25">
      <c r="B33" s="3" t="s">
        <v>20</v>
      </c>
      <c r="C33" s="7">
        <v>0</v>
      </c>
      <c r="D33" s="7">
        <v>0</v>
      </c>
      <c r="E33" s="8">
        <f>20*C33</f>
        <v>0</v>
      </c>
      <c r="F33" s="8">
        <f>20*D33</f>
        <v>0</v>
      </c>
    </row>
    <row r="34" spans="1:7" ht="43.5" thickBot="1" x14ac:dyDescent="0.3">
      <c r="B34" s="3" t="s">
        <v>33</v>
      </c>
      <c r="C34" s="7">
        <v>0</v>
      </c>
      <c r="D34" s="7">
        <v>0</v>
      </c>
      <c r="E34" s="8">
        <f>30*C34</f>
        <v>0</v>
      </c>
      <c r="F34" s="8">
        <f>30*D34</f>
        <v>0</v>
      </c>
    </row>
    <row r="35" spans="1:7" ht="28.5" customHeight="1" thickBot="1" x14ac:dyDescent="0.3">
      <c r="B35" s="42" t="s">
        <v>19</v>
      </c>
      <c r="C35" s="43"/>
      <c r="D35" s="44"/>
      <c r="E35" s="12">
        <f>C28+15*E32+15*E33+15*E34</f>
        <v>0</v>
      </c>
      <c r="F35" s="12">
        <f>D28+15*F32+15*F33+15*F34</f>
        <v>0</v>
      </c>
    </row>
    <row r="36" spans="1:7" s="17" customFormat="1" x14ac:dyDescent="0.25">
      <c r="B36" s="51"/>
      <c r="C36" s="52"/>
      <c r="D36" s="52"/>
      <c r="E36" s="53"/>
      <c r="F36" s="54"/>
    </row>
    <row r="37" spans="1:7" ht="15.75" thickBot="1" x14ac:dyDescent="0.3">
      <c r="B37" s="40" t="s">
        <v>31</v>
      </c>
      <c r="C37" s="41"/>
      <c r="D37" s="41"/>
      <c r="E37" s="41"/>
      <c r="F37" s="41"/>
    </row>
    <row r="38" spans="1:7" ht="15.75" thickBot="1" x14ac:dyDescent="0.3">
      <c r="B38" s="3" t="s">
        <v>10</v>
      </c>
      <c r="C38" s="7">
        <v>0</v>
      </c>
      <c r="D38" s="7">
        <v>0</v>
      </c>
      <c r="E38" s="5"/>
      <c r="F38" s="5"/>
      <c r="G38" s="15" t="s">
        <v>24</v>
      </c>
    </row>
    <row r="39" spans="1:7" ht="28.5" x14ac:dyDescent="0.25">
      <c r="B39" s="3" t="s">
        <v>34</v>
      </c>
      <c r="C39" s="5"/>
      <c r="D39" s="5"/>
      <c r="E39" s="5"/>
      <c r="F39" s="5"/>
    </row>
    <row r="40" spans="1:7" x14ac:dyDescent="0.25">
      <c r="B40" s="4" t="s">
        <v>0</v>
      </c>
      <c r="C40" s="5"/>
      <c r="D40" s="5"/>
      <c r="E40" s="7">
        <v>0</v>
      </c>
      <c r="F40" s="7">
        <v>0</v>
      </c>
    </row>
    <row r="41" spans="1:7" x14ac:dyDescent="0.25">
      <c r="B41" s="4" t="s">
        <v>11</v>
      </c>
      <c r="C41" s="5"/>
      <c r="D41" s="5"/>
      <c r="E41" s="7">
        <v>0</v>
      </c>
      <c r="F41" s="7">
        <v>0</v>
      </c>
    </row>
    <row r="42" spans="1:7" x14ac:dyDescent="0.25">
      <c r="B42" s="4" t="s">
        <v>1</v>
      </c>
      <c r="C42" s="5"/>
      <c r="D42" s="5"/>
      <c r="E42" s="8">
        <f>SUM(E40:E41)</f>
        <v>0</v>
      </c>
      <c r="F42" s="8">
        <f>SUM(F40:F41)</f>
        <v>0</v>
      </c>
    </row>
    <row r="43" spans="1:7" ht="42.75" x14ac:dyDescent="0.25">
      <c r="B43" s="3" t="s">
        <v>20</v>
      </c>
      <c r="C43" s="7">
        <v>0</v>
      </c>
      <c r="D43" s="7">
        <v>0</v>
      </c>
      <c r="E43" s="8">
        <f>20*C43</f>
        <v>0</v>
      </c>
      <c r="F43" s="8">
        <f>20*D43</f>
        <v>0</v>
      </c>
    </row>
    <row r="44" spans="1:7" ht="43.5" thickBot="1" x14ac:dyDescent="0.3">
      <c r="B44" s="3" t="s">
        <v>33</v>
      </c>
      <c r="C44" s="7">
        <v>0</v>
      </c>
      <c r="D44" s="7">
        <v>0</v>
      </c>
      <c r="E44" s="8">
        <f>30*C44</f>
        <v>0</v>
      </c>
      <c r="F44" s="8">
        <f>30*D44</f>
        <v>0</v>
      </c>
    </row>
    <row r="45" spans="1:7" ht="28.5" customHeight="1" x14ac:dyDescent="0.25">
      <c r="B45" s="45" t="s">
        <v>19</v>
      </c>
      <c r="C45" s="46"/>
      <c r="D45" s="47"/>
      <c r="E45" s="27">
        <f>C38+15*E42+15*E43+15*E44</f>
        <v>0</v>
      </c>
      <c r="F45" s="27">
        <f>D38+15*F42+15*F43+15*F44</f>
        <v>0</v>
      </c>
    </row>
    <row r="46" spans="1:7" ht="20.25" customHeight="1" x14ac:dyDescent="0.25">
      <c r="B46" s="25"/>
      <c r="C46" s="26"/>
      <c r="D46" s="26"/>
      <c r="E46" s="29"/>
      <c r="F46" s="30"/>
    </row>
    <row r="47" spans="1:7" s="17" customFormat="1" x14ac:dyDescent="0.25">
      <c r="A47" s="1"/>
      <c r="B47" s="48" t="s">
        <v>39</v>
      </c>
      <c r="C47" s="49"/>
      <c r="D47" s="49"/>
      <c r="E47" s="49"/>
      <c r="F47" s="50"/>
    </row>
    <row r="48" spans="1:7" s="17" customFormat="1" x14ac:dyDescent="0.25">
      <c r="A48" s="1"/>
      <c r="B48" s="31"/>
      <c r="C48" s="31"/>
      <c r="D48" s="31" t="s">
        <v>40</v>
      </c>
      <c r="E48" s="31"/>
      <c r="F48" s="31"/>
    </row>
    <row r="49" spans="1:6" s="17" customFormat="1" x14ac:dyDescent="0.25">
      <c r="A49" s="1"/>
      <c r="B49" s="32" t="s">
        <v>35</v>
      </c>
      <c r="C49" s="33">
        <f>F11</f>
        <v>0</v>
      </c>
      <c r="D49" s="34">
        <v>15</v>
      </c>
      <c r="E49" s="8">
        <f>D49*C49</f>
        <v>0</v>
      </c>
      <c r="F49" s="35"/>
    </row>
    <row r="50" spans="1:6" s="17" customFormat="1" x14ac:dyDescent="0.25">
      <c r="A50" s="1"/>
      <c r="B50" s="32" t="s">
        <v>38</v>
      </c>
      <c r="C50" s="33">
        <f>F25</f>
        <v>0</v>
      </c>
      <c r="D50" s="34">
        <v>40</v>
      </c>
      <c r="E50" s="8">
        <f>D50*C50</f>
        <v>0</v>
      </c>
      <c r="F50" s="35"/>
    </row>
    <row r="51" spans="1:6" s="17" customFormat="1" x14ac:dyDescent="0.25">
      <c r="A51" s="1"/>
      <c r="B51" s="32" t="s">
        <v>37</v>
      </c>
      <c r="C51" s="33">
        <f>F35</f>
        <v>0</v>
      </c>
      <c r="D51" s="34">
        <v>30</v>
      </c>
      <c r="E51" s="8">
        <f>D51*C51</f>
        <v>0</v>
      </c>
      <c r="F51" s="35"/>
    </row>
    <row r="52" spans="1:6" s="17" customFormat="1" ht="15.75" thickBot="1" x14ac:dyDescent="0.3">
      <c r="A52" s="1"/>
      <c r="B52" s="32" t="s">
        <v>36</v>
      </c>
      <c r="C52" s="33">
        <f>F45</f>
        <v>0</v>
      </c>
      <c r="D52" s="37">
        <v>15</v>
      </c>
      <c r="E52" s="11">
        <f>D52*C52</f>
        <v>0</v>
      </c>
      <c r="F52" s="35"/>
    </row>
    <row r="53" spans="1:6" s="17" customFormat="1" ht="30" customHeight="1" thickBot="1" x14ac:dyDescent="0.3">
      <c r="A53" s="1"/>
      <c r="B53" s="16"/>
      <c r="C53" s="21"/>
      <c r="D53" s="38" t="s">
        <v>39</v>
      </c>
      <c r="E53" s="39">
        <f>SUM(E49:E52)/100</f>
        <v>0</v>
      </c>
      <c r="F53" s="36"/>
    </row>
    <row r="54" spans="1:6" s="17" customFormat="1" x14ac:dyDescent="0.25">
      <c r="A54" s="1"/>
      <c r="B54" s="21"/>
      <c r="C54" s="22"/>
      <c r="D54" s="28"/>
      <c r="E54" s="23"/>
      <c r="F54" s="24"/>
    </row>
    <row r="55" spans="1:6" x14ac:dyDescent="0.25">
      <c r="B55" s="51"/>
      <c r="C55" s="55"/>
      <c r="D55" s="55"/>
      <c r="E55" s="55"/>
      <c r="F55" s="56"/>
    </row>
    <row r="56" spans="1:6" ht="42.75" customHeight="1" x14ac:dyDescent="0.25">
      <c r="B56" s="3" t="s">
        <v>45</v>
      </c>
      <c r="C56" s="57" t="s">
        <v>41</v>
      </c>
      <c r="D56" s="57" t="s">
        <v>42</v>
      </c>
      <c r="E56" s="57" t="s">
        <v>43</v>
      </c>
      <c r="F56" s="58" t="s">
        <v>44</v>
      </c>
    </row>
    <row r="57" spans="1:6" x14ac:dyDescent="0.25">
      <c r="B57" s="4" t="s">
        <v>2</v>
      </c>
      <c r="C57" s="6"/>
      <c r="D57" s="6"/>
      <c r="E57" s="6"/>
      <c r="F57" s="6"/>
    </row>
    <row r="58" spans="1:6" x14ac:dyDescent="0.25">
      <c r="B58" s="4" t="s">
        <v>25</v>
      </c>
      <c r="C58" s="6"/>
      <c r="D58" s="6"/>
      <c r="E58" s="6"/>
      <c r="F58" s="6"/>
    </row>
    <row r="59" spans="1:6" x14ac:dyDescent="0.25">
      <c r="B59" s="4" t="s">
        <v>3</v>
      </c>
      <c r="C59" s="6"/>
      <c r="D59" s="6"/>
      <c r="E59" s="6"/>
      <c r="F59" s="6"/>
    </row>
    <row r="60" spans="1:6" x14ac:dyDescent="0.25">
      <c r="B60" s="4" t="s">
        <v>4</v>
      </c>
      <c r="C60" s="6"/>
      <c r="D60" s="6"/>
      <c r="E60" s="6"/>
      <c r="F60" s="6"/>
    </row>
    <row r="61" spans="1:6" x14ac:dyDescent="0.25">
      <c r="B61" s="4" t="s">
        <v>5</v>
      </c>
      <c r="C61" s="6"/>
      <c r="D61" s="6"/>
      <c r="E61" s="6"/>
      <c r="F61" s="6"/>
    </row>
    <row r="62" spans="1:6" x14ac:dyDescent="0.25">
      <c r="B62" s="4" t="s">
        <v>6</v>
      </c>
      <c r="C62" s="6"/>
      <c r="D62" s="6"/>
      <c r="E62" s="6"/>
      <c r="F62" s="6"/>
    </row>
    <row r="63" spans="1:6" x14ac:dyDescent="0.25">
      <c r="B63" s="4" t="s">
        <v>7</v>
      </c>
      <c r="C63" s="6"/>
      <c r="D63" s="6"/>
      <c r="E63" s="6"/>
      <c r="F63" s="6"/>
    </row>
    <row r="64" spans="1:6" x14ac:dyDescent="0.25">
      <c r="B64" s="4" t="s">
        <v>8</v>
      </c>
      <c r="C64" s="6"/>
      <c r="D64" s="6"/>
      <c r="E64" s="6"/>
      <c r="F64" s="6"/>
    </row>
    <row r="65" spans="2:6" x14ac:dyDescent="0.25">
      <c r="B65" s="4" t="s">
        <v>9</v>
      </c>
      <c r="C65" s="6"/>
      <c r="D65" s="6"/>
      <c r="E65" s="6"/>
      <c r="F65" s="6"/>
    </row>
    <row r="66" spans="2:6" x14ac:dyDescent="0.25">
      <c r="B66" s="4" t="s">
        <v>26</v>
      </c>
      <c r="C66" s="6"/>
      <c r="D66" s="6"/>
      <c r="E66" s="6"/>
      <c r="F66" s="6"/>
    </row>
  </sheetData>
  <mergeCells count="13">
    <mergeCell ref="B2:F2"/>
    <mergeCell ref="B13:F13"/>
    <mergeCell ref="B12:F12"/>
    <mergeCell ref="B55:F55"/>
    <mergeCell ref="B11:D11"/>
    <mergeCell ref="B25:D25"/>
    <mergeCell ref="B26:F26"/>
    <mergeCell ref="B36:F36"/>
    <mergeCell ref="B27:F27"/>
    <mergeCell ref="B35:D35"/>
    <mergeCell ref="B37:F37"/>
    <mergeCell ref="B45:D45"/>
    <mergeCell ref="B47:F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Lucassen, Joost</cp:lastModifiedBy>
  <dcterms:created xsi:type="dcterms:W3CDTF">2019-11-15T07:54:18Z</dcterms:created>
  <dcterms:modified xsi:type="dcterms:W3CDTF">2020-01-29T10:45:34Z</dcterms:modified>
</cp:coreProperties>
</file>