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200" windowHeight="11160"/>
  </bookViews>
  <sheets>
    <sheet name="januari" sheetId="9" r:id="rId1"/>
    <sheet name="jaaroverzicht" sheetId="11" r:id="rId2"/>
    <sheet name="uitleg voor uitvoerende partij" sheetId="13" r:id="rId3"/>
  </sheets>
  <externalReferences>
    <externalReference r:id="rId4"/>
    <externalReference r:id="rId5"/>
  </externalReferences>
  <definedNames>
    <definedName name="accommodaties">[1]accommodaties!$A$1:$A$27</definedName>
    <definedName name="_xlnm.Print_Area" localSheetId="1">jaaroverzicht!$A$1:$O$10</definedName>
    <definedName name="_xlnm.Print_Area" localSheetId="0">januari!$D$48:$H$60</definedName>
    <definedName name="Z_1DA31424_553B_414D_A5D9_5DD9CECF1AD0_.wvu.PrintArea" localSheetId="1" hidden="1">jaaroverzicht!$A$1:$O$10</definedName>
    <definedName name="Z_39076EFF_B421_442D_A22D_00CC49A8E023_.wvu.PrintArea" localSheetId="1" hidden="1">jaaroverzicht!$A$1:$O$10</definedName>
    <definedName name="Z_A0FD7E65_4FEE_467A_B26B_48F598131E42_.wvu.PrintArea" localSheetId="1" hidden="1">jaaroverzicht!$A$1:$O$10</definedName>
  </definedNames>
  <calcPr calcId="145621"/>
  <customWorkbookViews>
    <customWorkbookView name="Marianne Holstein - Persoonlijke weergave" guid="{1DA31424-553B-414D-A5D9-5DD9CECF1AD0}" mergeInterval="0" personalView="1" maximized="1" xWindow="-8" yWindow="-8" windowWidth="1696" windowHeight="1026" activeSheetId="2"/>
    <customWorkbookView name="Petty Smit - Persoonlijke weergave" guid="{A0FD7E65-4FEE-467A-B26B-48F598131E42}" mergeInterval="0" personalView="1" maximized="1" xWindow="-8" yWindow="-8" windowWidth="1936" windowHeight="1056" activeSheetId="3"/>
    <customWorkbookView name="Pieter Bouwman - Persoonlijke weergave" guid="{39076EFF-B421-442D-A22D-00CC49A8E023}" mergeInterval="0" personalView="1" maximized="1" windowWidth="1920" windowHeight="884" activeSheetId="3" showFormulaBar="0"/>
  </customWorkbookViews>
</workbook>
</file>

<file path=xl/calcChain.xml><?xml version="1.0" encoding="utf-8"?>
<calcChain xmlns="http://schemas.openxmlformats.org/spreadsheetml/2006/main">
  <c r="J57" i="9" l="1"/>
  <c r="J54" i="9"/>
  <c r="J59" i="9"/>
  <c r="H59" i="9"/>
  <c r="A8" i="11" l="1"/>
  <c r="A7" i="11"/>
  <c r="A6" i="11"/>
  <c r="B6" i="11" s="1"/>
  <c r="A5" i="11"/>
  <c r="A4" i="11"/>
  <c r="A3" i="11"/>
  <c r="J58" i="9"/>
  <c r="J55" i="9"/>
  <c r="J56" i="9"/>
  <c r="J53" i="9"/>
  <c r="G46" i="9"/>
  <c r="N45" i="9"/>
  <c r="M45" i="9"/>
  <c r="N44" i="9"/>
  <c r="M44" i="9"/>
  <c r="N43" i="9"/>
  <c r="M43" i="9"/>
  <c r="N42" i="9"/>
  <c r="M42" i="9"/>
  <c r="N41" i="9"/>
  <c r="M41" i="9"/>
  <c r="N40" i="9"/>
  <c r="M40" i="9"/>
  <c r="N39" i="9"/>
  <c r="M39" i="9"/>
  <c r="N38" i="9"/>
  <c r="M38" i="9"/>
  <c r="N37" i="9"/>
  <c r="M37" i="9"/>
  <c r="N36" i="9"/>
  <c r="M36" i="9"/>
  <c r="N35" i="9"/>
  <c r="M35" i="9"/>
  <c r="N34" i="9"/>
  <c r="M34" i="9"/>
  <c r="N33" i="9"/>
  <c r="M33" i="9"/>
  <c r="N32" i="9"/>
  <c r="M32" i="9"/>
  <c r="N31" i="9"/>
  <c r="M31" i="9"/>
  <c r="N30" i="9"/>
  <c r="M30" i="9"/>
  <c r="N29" i="9"/>
  <c r="M29" i="9"/>
  <c r="N28" i="9"/>
  <c r="M28" i="9"/>
  <c r="N27" i="9"/>
  <c r="M27" i="9"/>
  <c r="N26" i="9"/>
  <c r="M26" i="9"/>
  <c r="N25" i="9"/>
  <c r="M25" i="9"/>
  <c r="N24" i="9"/>
  <c r="M24" i="9"/>
  <c r="N23" i="9"/>
  <c r="N22" i="9"/>
  <c r="M22" i="9" s="1"/>
  <c r="N21" i="9"/>
  <c r="M21" i="9" s="1"/>
  <c r="N20" i="9"/>
  <c r="M20" i="9" s="1"/>
  <c r="N19" i="9"/>
  <c r="N18" i="9"/>
  <c r="N17" i="9"/>
  <c r="N16" i="9"/>
  <c r="M16" i="9" s="1"/>
  <c r="N15" i="9"/>
  <c r="M15" i="9" s="1"/>
  <c r="N14" i="9"/>
  <c r="M14" i="9" s="1"/>
  <c r="N13" i="9"/>
  <c r="M13" i="9"/>
  <c r="N12" i="9"/>
  <c r="M12" i="9" s="1"/>
  <c r="N11" i="9"/>
  <c r="M11" i="9" s="1"/>
  <c r="N10" i="9"/>
  <c r="N9" i="9"/>
  <c r="M9" i="9" s="1"/>
  <c r="N8" i="9"/>
  <c r="N7" i="9"/>
  <c r="N6" i="9"/>
  <c r="C8" i="11" l="1"/>
  <c r="M8" i="11"/>
  <c r="D8" i="11"/>
  <c r="L8" i="11"/>
  <c r="K3" i="11"/>
  <c r="D3" i="11"/>
  <c r="M3" i="11"/>
  <c r="C3" i="11"/>
  <c r="L3" i="11"/>
  <c r="M6" i="11"/>
  <c r="D6" i="11"/>
  <c r="L6" i="11"/>
  <c r="M5" i="11"/>
  <c r="L5" i="11"/>
  <c r="D5" i="11"/>
  <c r="D7" i="11"/>
  <c r="M7" i="11"/>
  <c r="L7" i="11"/>
  <c r="M4" i="11"/>
  <c r="D4" i="11"/>
  <c r="L4" i="11"/>
  <c r="B8" i="11"/>
  <c r="M17" i="9"/>
  <c r="B4" i="11"/>
  <c r="F5" i="11"/>
  <c r="H3" i="11"/>
  <c r="J8" i="11"/>
  <c r="F4" i="11"/>
  <c r="I5" i="11"/>
  <c r="K8" i="11"/>
  <c r="I4" i="11"/>
  <c r="H6" i="11"/>
  <c r="E8" i="11"/>
  <c r="B7" i="11"/>
  <c r="J3" i="11"/>
  <c r="G5" i="11"/>
  <c r="E3" i="11"/>
  <c r="C5" i="11"/>
  <c r="G7" i="11"/>
  <c r="C7" i="11"/>
  <c r="I8" i="11"/>
  <c r="J6" i="11"/>
  <c r="K6" i="11"/>
  <c r="G4" i="11"/>
  <c r="F8" i="11"/>
  <c r="E6" i="11"/>
  <c r="I7" i="11"/>
  <c r="F7" i="11"/>
  <c r="J5" i="11"/>
  <c r="K5" i="11"/>
  <c r="G3" i="11"/>
  <c r="E5" i="11"/>
  <c r="J7" i="11"/>
  <c r="K7" i="11"/>
  <c r="E7" i="11"/>
  <c r="J4" i="11"/>
  <c r="K4" i="11"/>
  <c r="H8" i="11"/>
  <c r="G6" i="11"/>
  <c r="E4" i="11"/>
  <c r="C6" i="11"/>
  <c r="I3" i="11"/>
  <c r="H5" i="11"/>
  <c r="F3" i="11"/>
  <c r="H7" i="11"/>
  <c r="I6" i="11"/>
  <c r="H4" i="11"/>
  <c r="G8" i="11"/>
  <c r="F6" i="11"/>
  <c r="M18" i="9"/>
  <c r="B5" i="11"/>
  <c r="M10" i="9"/>
  <c r="M19" i="9"/>
  <c r="M23" i="9"/>
  <c r="M8" i="9"/>
  <c r="B3" i="11"/>
  <c r="M7" i="9"/>
  <c r="M6" i="9"/>
  <c r="H55" i="9" l="1"/>
  <c r="H57" i="9"/>
  <c r="H56" i="9"/>
  <c r="H54" i="9"/>
  <c r="D9" i="11"/>
  <c r="L9" i="11"/>
  <c r="H53" i="9"/>
  <c r="H58" i="9"/>
  <c r="M9" i="11"/>
  <c r="M46" i="9"/>
  <c r="J9" i="11"/>
  <c r="B9" i="11"/>
  <c r="N5" i="11"/>
  <c r="N7" i="11"/>
  <c r="G9" i="11"/>
  <c r="N6" i="11"/>
  <c r="N8" i="11"/>
  <c r="N3" i="11"/>
  <c r="F9" i="11"/>
  <c r="K9" i="11"/>
  <c r="I9" i="11"/>
  <c r="H9" i="11"/>
  <c r="E9" i="11"/>
  <c r="C4" i="11" l="1"/>
  <c r="C9" i="11" s="1"/>
  <c r="N4" i="11" l="1"/>
  <c r="N9" i="11" s="1"/>
</calcChain>
</file>

<file path=xl/sharedStrings.xml><?xml version="1.0" encoding="utf-8"?>
<sst xmlns="http://schemas.openxmlformats.org/spreadsheetml/2006/main" count="257" uniqueCount="92">
  <si>
    <t>oktober</t>
  </si>
  <si>
    <t>Hofbad</t>
  </si>
  <si>
    <t>Leidschenveen</t>
  </si>
  <si>
    <t>Lipa</t>
  </si>
  <si>
    <t>Piet Vink</t>
  </si>
  <si>
    <t>Overbosch</t>
  </si>
  <si>
    <t>t Zandje</t>
  </si>
  <si>
    <t>Accommodatie</t>
  </si>
  <si>
    <t>Werkzaamheden</t>
  </si>
  <si>
    <t>Ja</t>
  </si>
  <si>
    <t>Datum oplevering werkzaamheden</t>
  </si>
  <si>
    <t>Firma</t>
  </si>
  <si>
    <t>Getekend op locatie door</t>
  </si>
  <si>
    <t>Kies uit lijst scroll down</t>
  </si>
  <si>
    <t>Totaal</t>
  </si>
  <si>
    <t>Alleen gele vlakken in te vullen door leverancier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</si>
  <si>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</si>
  <si>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</si>
  <si>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</si>
  <si>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</si>
  <si>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</si>
  <si>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</si>
  <si>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</si>
  <si>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</si>
  <si>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</si>
  <si>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november</t>
  </si>
  <si>
    <t>december</t>
  </si>
  <si>
    <t>Reden geen akkoord</t>
  </si>
  <si>
    <t>Totaal per accommodatie</t>
  </si>
  <si>
    <t>Bedrag (excl. btw) akkoord voor betaling</t>
  </si>
  <si>
    <t>Boswijk</t>
  </si>
  <si>
    <t>JAAROVERZICHT</t>
  </si>
  <si>
    <t>Factuurnummer</t>
  </si>
  <si>
    <t>Niet invullen: totaal (rekent alleen door na akkoord gemeente Den Haag)</t>
  </si>
  <si>
    <t>Alleen gele vlakken zijn in te vullen door de leverancier. De overige cellen zijn geblokkeerd</t>
  </si>
  <si>
    <t>Regels toevoegen is niet mogelijk. Neem hiervoor contact op met robert.deheus@denhaag.nl of collin.oudijk@denhaag.nl</t>
  </si>
  <si>
    <t>Stadsdeel C</t>
  </si>
  <si>
    <t>Nr. jaarorder C</t>
  </si>
  <si>
    <t>2019.01.01</t>
  </si>
  <si>
    <t>2019.01.02</t>
  </si>
  <si>
    <t>2019.01.03</t>
  </si>
  <si>
    <t>2019.01.04</t>
  </si>
  <si>
    <t>2019.01.05</t>
  </si>
  <si>
    <t>2019.01.06</t>
  </si>
  <si>
    <t>2019.01.07</t>
  </si>
  <si>
    <t>2019.01.08</t>
  </si>
  <si>
    <t>2019.01.09</t>
  </si>
  <si>
    <t>2019.01.10</t>
  </si>
  <si>
    <t>2019.01.11</t>
  </si>
  <si>
    <t>2019.01.12</t>
  </si>
  <si>
    <t>2019.01.13</t>
  </si>
  <si>
    <t>2019.01.14</t>
  </si>
  <si>
    <t>2019.01.15</t>
  </si>
  <si>
    <t>2019.01.16</t>
  </si>
  <si>
    <t>2019.01.17</t>
  </si>
  <si>
    <t>2019.01.18</t>
  </si>
  <si>
    <t>2019.01.19</t>
  </si>
  <si>
    <t>2019.01.20</t>
  </si>
  <si>
    <t>2019.01.21</t>
  </si>
  <si>
    <t>2019.01.22</t>
  </si>
  <si>
    <t>2019.01.23</t>
  </si>
  <si>
    <t>2019.01.24</t>
  </si>
  <si>
    <t>2019.01.25</t>
  </si>
  <si>
    <t>2019.01.26</t>
  </si>
  <si>
    <t>2019.01.27</t>
  </si>
  <si>
    <t>2019.01.28</t>
  </si>
  <si>
    <t>2019.01.29</t>
  </si>
  <si>
    <t>2019.01.30</t>
  </si>
  <si>
    <t>2019.01.31</t>
  </si>
  <si>
    <t>2019.01.32</t>
  </si>
  <si>
    <t>2019.01.33</t>
  </si>
  <si>
    <t>2019.01.34</t>
  </si>
  <si>
    <t>2019.01.35</t>
  </si>
  <si>
    <t>2019.01.36</t>
  </si>
  <si>
    <t>2019.01.37</t>
  </si>
  <si>
    <t>2019.01.38</t>
  </si>
  <si>
    <t>2019.01.39</t>
  </si>
  <si>
    <t>2019.01.40</t>
  </si>
  <si>
    <t>Bedrag (excl. Btw) werkzaamheden</t>
  </si>
  <si>
    <t xml:space="preserve">Orders </t>
  </si>
  <si>
    <t>Het bedrag invullen in de juiste kolom, werkorder planon of overig</t>
  </si>
  <si>
    <t xml:space="preserve">Na het vestrijken van een kalendermaand kan de Excel-lijst worden doorgestuurd naar piketbent@denhaag.nl </t>
  </si>
  <si>
    <t>Vanaf 2019, geen inkooporders meer op deze lijst</t>
  </si>
  <si>
    <t>Vanaf 2019, geen kosten boeken op algemeen</t>
  </si>
  <si>
    <t>Altijd werken in dezelfde lijst vanwege jaaroverzicht</t>
  </si>
  <si>
    <t>op</t>
  </si>
  <si>
    <t>Akkoord administratief Sport</t>
  </si>
  <si>
    <t xml:space="preserve">Akkoord inhoudelijk Sport </t>
  </si>
  <si>
    <t>Totaal stadsdeel A</t>
  </si>
  <si>
    <t>Nummer melding Planon</t>
  </si>
  <si>
    <t>n.v.t.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</si>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</sst>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€&quot;\ * #,##0.00_ ;_ &quot;€&quot;\ * \-#,##0.00_ ;_ &quot;€&quot;\ * &quot;-&quot;??_ ;_ @_ "/>
    <numFmt numFmtId="164" formatCode="#,##0.00_ ;\-#,##0.00\ "/>
    <numFmt numFmtId="165" formatCode="_-* #,##0.00_-;_-* #,##0.00\-;_-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4" fontId="4" fillId="0" borderId="0" applyFont="0" applyFill="0" applyBorder="0" applyAlignment="0" applyProtection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85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Fill="1"/>
    <xf numFmtId="0" fontId="2" fillId="0" borderId="1" xfId="0" applyFont="1" applyBorder="1"/>
    <xf numFmtId="0" fontId="2" fillId="3" borderId="1" xfId="0" applyFont="1" applyFill="1" applyBorder="1"/>
    <xf numFmtId="0" fontId="0" fillId="0" borderId="5" xfId="0" applyBorder="1"/>
    <xf numFmtId="0" fontId="0" fillId="0" borderId="6" xfId="0" applyBorder="1"/>
    <xf numFmtId="0" fontId="5" fillId="0" borderId="1" xfId="0" applyFont="1" applyBorder="1"/>
    <xf numFmtId="0" fontId="6" fillId="0" borderId="0" xfId="0" applyFont="1"/>
    <xf numFmtId="0" fontId="6" fillId="3" borderId="1" xfId="0" applyFont="1" applyFill="1" applyBorder="1"/>
    <xf numFmtId="0" fontId="7" fillId="0" borderId="1" xfId="0" applyFont="1" applyBorder="1"/>
    <xf numFmtId="0" fontId="7" fillId="0" borderId="0" xfId="0" applyFont="1"/>
    <xf numFmtId="0" fontId="8" fillId="0" borderId="0" xfId="0" applyFont="1"/>
    <xf numFmtId="0" fontId="7" fillId="0" borderId="7" xfId="0" applyFont="1" applyBorder="1"/>
    <xf numFmtId="0" fontId="7" fillId="0" borderId="8" xfId="0" applyFont="1" applyBorder="1"/>
    <xf numFmtId="0" fontId="6" fillId="0" borderId="8" xfId="0" applyFont="1" applyBorder="1"/>
    <xf numFmtId="0" fontId="7" fillId="0" borderId="9" xfId="0" applyFont="1" applyFill="1" applyBorder="1"/>
    <xf numFmtId="0" fontId="7" fillId="0" borderId="10" xfId="0" applyFont="1" applyBorder="1"/>
    <xf numFmtId="0" fontId="6" fillId="0" borderId="4" xfId="0" applyFont="1" applyBorder="1"/>
    <xf numFmtId="0" fontId="6" fillId="0" borderId="11" xfId="0" applyFont="1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Font="1" applyFill="1" applyBorder="1"/>
    <xf numFmtId="0" fontId="9" fillId="0" borderId="0" xfId="0" applyFont="1"/>
    <xf numFmtId="0" fontId="10" fillId="0" borderId="0" xfId="0" applyFont="1"/>
    <xf numFmtId="44" fontId="6" fillId="0" borderId="3" xfId="1" applyFont="1" applyBorder="1"/>
    <xf numFmtId="44" fontId="6" fillId="0" borderId="1" xfId="1" applyFont="1" applyBorder="1"/>
    <xf numFmtId="0" fontId="5" fillId="0" borderId="1" xfId="0" quotePrefix="1" applyFont="1" applyBorder="1"/>
    <xf numFmtId="0" fontId="5" fillId="0" borderId="0" xfId="0" applyFont="1" applyBorder="1"/>
    <xf numFmtId="0" fontId="2" fillId="3" borderId="1" xfId="0" applyFont="1" applyFill="1" applyBorder="1" applyAlignment="1">
      <alignment horizontal="right"/>
    </xf>
    <xf numFmtId="164" fontId="1" fillId="0" borderId="0" xfId="1" applyNumberFormat="1" applyFont="1" applyAlignment="1">
      <alignment horizontal="center"/>
    </xf>
    <xf numFmtId="0" fontId="0" fillId="0" borderId="0" xfId="0" applyBorder="1"/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44" fontId="6" fillId="0" borderId="1" xfId="0" applyNumberFormat="1" applyFont="1" applyBorder="1"/>
    <xf numFmtId="4" fontId="0" fillId="0" borderId="0" xfId="0" applyNumberFormat="1"/>
    <xf numFmtId="4" fontId="6" fillId="0" borderId="0" xfId="0" applyNumberFormat="1" applyFont="1"/>
    <xf numFmtId="4" fontId="8" fillId="0" borderId="0" xfId="0" applyNumberFormat="1" applyFont="1"/>
    <xf numFmtId="164" fontId="0" fillId="0" borderId="0" xfId="0" applyNumberFormat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2" xfId="0" applyFont="1" applyFill="1" applyBorder="1"/>
    <xf numFmtId="164" fontId="4" fillId="0" borderId="1" xfId="1" applyNumberFormat="1" applyFont="1" applyBorder="1" applyAlignment="1">
      <alignment horizontal="center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center" wrapText="1"/>
    </xf>
    <xf numFmtId="4" fontId="6" fillId="3" borderId="0" xfId="0" applyNumberFormat="1" applyFont="1" applyFill="1" applyBorder="1"/>
    <xf numFmtId="4" fontId="6" fillId="0" borderId="0" xfId="0" applyNumberFormat="1" applyFont="1" applyBorder="1"/>
    <xf numFmtId="0" fontId="0" fillId="0" borderId="1" xfId="0" applyFont="1" applyBorder="1"/>
    <xf numFmtId="0" fontId="0" fillId="0" borderId="0" xfId="0" applyFont="1"/>
    <xf numFmtId="4" fontId="0" fillId="0" borderId="0" xfId="0" applyNumberFormat="1" applyAlignment="1">
      <alignment horizontal="center"/>
    </xf>
    <xf numFmtId="4" fontId="0" fillId="0" borderId="0" xfId="0" applyNumberFormat="1" applyBorder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4" fontId="4" fillId="2" borderId="1" xfId="1" applyNumberFormat="1" applyFont="1" applyFill="1" applyBorder="1" applyAlignment="1" applyProtection="1">
      <alignment horizontal="center" wrapText="1"/>
      <protection locked="0"/>
    </xf>
    <xf numFmtId="4" fontId="0" fillId="0" borderId="0" xfId="0" applyNumberFormat="1" applyBorder="1"/>
    <xf numFmtId="1" fontId="0" fillId="0" borderId="0" xfId="0" applyNumberFormat="1" applyAlignment="1">
      <alignment horizontal="center"/>
    </xf>
    <xf numFmtId="1" fontId="0" fillId="4" borderId="0" xfId="0" applyNumberFormat="1" applyFill="1" applyBorder="1"/>
    <xf numFmtId="4" fontId="0" fillId="3" borderId="0" xfId="0" applyNumberFormat="1" applyFont="1" applyFill="1" applyBorder="1"/>
    <xf numFmtId="0" fontId="0" fillId="0" borderId="0" xfId="0" applyFont="1" applyBorder="1"/>
    <xf numFmtId="0" fontId="0" fillId="2" borderId="2" xfId="0" applyFont="1" applyFill="1" applyBorder="1" applyProtection="1">
      <protection locked="0"/>
    </xf>
    <xf numFmtId="4" fontId="0" fillId="3" borderId="0" xfId="0" applyNumberFormat="1" applyFill="1" applyBorder="1"/>
    <xf numFmtId="1" fontId="0" fillId="3" borderId="0" xfId="0" applyNumberFormat="1" applyFill="1" applyBorder="1" applyAlignment="1">
      <alignment horizontal="center"/>
    </xf>
    <xf numFmtId="0" fontId="0" fillId="3" borderId="0" xfId="0" applyFill="1" applyBorder="1"/>
    <xf numFmtId="4" fontId="5" fillId="3" borderId="0" xfId="0" applyNumberFormat="1" applyFont="1" applyFill="1" applyBorder="1"/>
    <xf numFmtId="0" fontId="5" fillId="3" borderId="0" xfId="0" applyFont="1" applyFill="1" applyBorder="1"/>
    <xf numFmtId="4" fontId="8" fillId="0" borderId="0" xfId="0" applyNumberFormat="1" applyFont="1" applyBorder="1"/>
    <xf numFmtId="4" fontId="7" fillId="0" borderId="0" xfId="0" applyNumberFormat="1" applyFont="1" applyFill="1" applyBorder="1"/>
    <xf numFmtId="4" fontId="5" fillId="0" borderId="0" xfId="0" applyNumberFormat="1" applyFont="1" applyBorder="1"/>
    <xf numFmtId="4" fontId="7" fillId="0" borderId="1" xfId="0" applyNumberFormat="1" applyFont="1" applyFill="1" applyBorder="1"/>
    <xf numFmtId="1" fontId="0" fillId="4" borderId="14" xfId="0" applyNumberFormat="1" applyFill="1" applyBorder="1"/>
    <xf numFmtId="1" fontId="0" fillId="4" borderId="18" xfId="0" applyNumberFormat="1" applyFill="1" applyBorder="1"/>
    <xf numFmtId="0" fontId="0" fillId="4" borderId="15" xfId="0" applyFill="1" applyBorder="1" applyAlignment="1">
      <alignment horizontal="left"/>
    </xf>
    <xf numFmtId="0" fontId="0" fillId="4" borderId="17" xfId="0" applyFill="1" applyBorder="1" applyAlignment="1">
      <alignment horizontal="left"/>
    </xf>
    <xf numFmtId="0" fontId="0" fillId="4" borderId="19" xfId="0" applyFill="1" applyBorder="1" applyAlignment="1">
      <alignment horizontal="left"/>
    </xf>
    <xf numFmtId="4" fontId="5" fillId="4" borderId="13" xfId="0" applyNumberFormat="1" applyFont="1" applyFill="1" applyBorder="1" applyAlignment="1">
      <alignment horizontal="right"/>
    </xf>
    <xf numFmtId="4" fontId="5" fillId="4" borderId="16" xfId="0" applyNumberFormat="1" applyFont="1" applyFill="1" applyBorder="1" applyAlignment="1">
      <alignment horizontal="right"/>
    </xf>
    <xf numFmtId="4" fontId="5" fillId="4" borderId="12" xfId="0" applyNumberFormat="1" applyFont="1" applyFill="1" applyBorder="1" applyAlignment="1">
      <alignment horizontal="right"/>
    </xf>
    <xf numFmtId="4" fontId="5" fillId="4" borderId="14" xfId="0" applyNumberFormat="1" applyFont="1" applyFill="1" applyBorder="1" applyAlignment="1">
      <alignment horizontal="right"/>
    </xf>
    <xf numFmtId="4" fontId="5" fillId="4" borderId="0" xfId="0" applyNumberFormat="1" applyFont="1" applyFill="1" applyBorder="1" applyAlignment="1">
      <alignment horizontal="right"/>
    </xf>
    <xf numFmtId="4" fontId="5" fillId="4" borderId="18" xfId="0" applyNumberFormat="1" applyFont="1" applyFill="1" applyBorder="1" applyAlignment="1">
      <alignment horizontal="right"/>
    </xf>
    <xf numFmtId="0" fontId="0" fillId="0" borderId="18" xfId="0" applyBorder="1"/>
    <xf numFmtId="4" fontId="1" fillId="0" borderId="0" xfId="0" applyNumberFormat="1" applyFont="1" applyBorder="1" applyAlignment="1">
      <alignment horizontal="center" wrapText="1"/>
    </xf>
    <xf numFmtId="1" fontId="0" fillId="5" borderId="1" xfId="0" applyNumberFormat="1" applyFill="1" applyBorder="1" applyAlignment="1">
      <alignment horizontal="left"/>
    </xf>
  </cellXfs>
  <cellStyles count="9">
    <cellStyle name="Hyperlink 2" xfId="3"/>
    <cellStyle name="Komma 2" xfId="4"/>
    <cellStyle name="Komma 3" xfId="5"/>
    <cellStyle name="Komma 4" xfId="6"/>
    <cellStyle name="Komma 5" xfId="7"/>
    <cellStyle name="Komma 6" xfId="8"/>
    <cellStyle name="Standaard" xfId="0" builtinId="0"/>
    <cellStyle name="Standaard 2" xfId="2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884021</xdr:colOff>
      <xdr:row>21</xdr:row>
      <xdr:rowOff>172405</xdr:rowOff>
    </xdr:from>
    <xdr:ext cx="18403001" cy="1219436"/>
    <xdr:sp macro="" textlink="">
      <xdr:nvSpPr>
        <xdr:cNvPr id="2" name="Rechthoek 1"/>
        <xdr:cNvSpPr/>
      </xdr:nvSpPr>
      <xdr:spPr>
        <a:xfrm rot="20645055">
          <a:off x="884021" y="5887405"/>
          <a:ext cx="18403001" cy="121943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nl-NL" sz="72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voorbeeld</a:t>
          </a:r>
          <a:r>
            <a:rPr lang="nl-NL" sz="72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 maandlijst tbv facturatie</a:t>
          </a:r>
          <a:endParaRPr lang="nl-NL" sz="72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249279</xdr:colOff>
      <xdr:row>3</xdr:row>
      <xdr:rowOff>55516</xdr:rowOff>
    </xdr:from>
    <xdr:ext cx="8416856" cy="781111"/>
    <xdr:sp macro="" textlink="">
      <xdr:nvSpPr>
        <xdr:cNvPr id="2" name="Rechthoek 1"/>
        <xdr:cNvSpPr/>
      </xdr:nvSpPr>
      <xdr:spPr>
        <a:xfrm rot="21094307">
          <a:off x="1992354" y="674641"/>
          <a:ext cx="8416856" cy="78111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nl-NL" sz="4400" b="1" cap="none" spc="0">
              <a:ln w="19050">
                <a:solidFill>
                  <a:schemeClr val="tx2">
                    <a:tint val="1000"/>
                  </a:schemeClr>
                </a:solidFill>
                <a:prstDash val="solid"/>
              </a:ln>
              <a:solidFill>
                <a:schemeClr val="accent3"/>
              </a:solidFill>
              <a:effectLst>
                <a:outerShdw blurRad="50000" dist="50800" dir="7500000" algn="tl">
                  <a:srgbClr val="000000">
                    <a:shade val="5000"/>
                    <a:alpha val="35000"/>
                  </a:srgbClr>
                </a:outerShdw>
              </a:effectLst>
            </a:rPr>
            <a:t>voorbeeld jaaroverzicht per maand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PORT-BISP\BB-BOUWenONDERHOUD\financien%202016\Volgysteem..mop%20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PORT-BISP\BB-BOUWenONDERHOUD\financien%202017\Maandlijsten\Werkversies\werkversie%20meer%20tabell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gsysteem"/>
      <sheetName val="leveranscierregister"/>
      <sheetName val="contactpersonen"/>
      <sheetName val="prognoses"/>
      <sheetName val="accommodaties"/>
      <sheetName val="Blad1"/>
    </sheetNames>
    <sheetDataSet>
      <sheetData sheetId="0">
        <row r="4">
          <cell r="B4" t="str">
            <v>Inkoopordernummer</v>
          </cell>
        </row>
      </sheetData>
      <sheetData sheetId="1"/>
      <sheetData sheetId="2"/>
      <sheetData sheetId="3"/>
      <sheetData sheetId="4">
        <row r="1">
          <cell r="A1" t="str">
            <v>Blinkerd</v>
          </cell>
        </row>
        <row r="2">
          <cell r="A2" t="str">
            <v>Boswijk</v>
          </cell>
        </row>
        <row r="3">
          <cell r="A3" t="str">
            <v>Escamphof</v>
          </cell>
        </row>
        <row r="4">
          <cell r="A4" t="str">
            <v>Gaslaan</v>
          </cell>
        </row>
        <row r="5">
          <cell r="A5" t="str">
            <v>Hofbad</v>
          </cell>
        </row>
        <row r="6">
          <cell r="A6" t="str">
            <v>Hogeveld</v>
          </cell>
        </row>
        <row r="7">
          <cell r="A7" t="str">
            <v>Houtrust</v>
          </cell>
        </row>
        <row r="8">
          <cell r="A8" t="str">
            <v>Houtzagerij</v>
          </cell>
        </row>
        <row r="9">
          <cell r="A9" t="str">
            <v>Leidschenveen</v>
          </cell>
        </row>
        <row r="10">
          <cell r="A10" t="str">
            <v>Lipa</v>
          </cell>
        </row>
        <row r="11">
          <cell r="A11" t="str">
            <v>Loosduinen</v>
          </cell>
        </row>
        <row r="12">
          <cell r="A12" t="str">
            <v>Piet Vink</v>
          </cell>
        </row>
        <row r="13">
          <cell r="A13" t="str">
            <v>Ockenburgh</v>
          </cell>
        </row>
        <row r="14">
          <cell r="A14" t="str">
            <v>Oranjeplein</v>
          </cell>
        </row>
        <row r="15">
          <cell r="A15" t="str">
            <v>Overbosch</v>
          </cell>
        </row>
        <row r="16">
          <cell r="A16" t="str">
            <v>Transvaal</v>
          </cell>
        </row>
        <row r="17">
          <cell r="A17" t="str">
            <v>Waterthor</v>
          </cell>
        </row>
        <row r="18">
          <cell r="A18" t="str">
            <v>t Zandje</v>
          </cell>
        </row>
        <row r="19">
          <cell r="A19" t="str">
            <v>Zuiderpark</v>
          </cell>
        </row>
        <row r="20">
          <cell r="A20" t="str">
            <v>Zuidhaghe</v>
          </cell>
        </row>
        <row r="21">
          <cell r="A21" t="str">
            <v>Kantoor</v>
          </cell>
        </row>
        <row r="22">
          <cell r="A22" t="str">
            <v>Diverse accommodaties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istratie Sportvoorziening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1"/>
  <sheetViews>
    <sheetView tabSelected="1" zoomScale="70" zoomScaleNormal="70" workbookViewId="0">
      <pane ySplit="5" topLeftCell="A6" activePane="bottomLeft" state="frozen"/>
      <selection pane="bottomLeft" activeCell="H11" sqref="H11"/>
    </sheetView>
  </sheetViews>
  <sheetFormatPr defaultRowHeight="15" x14ac:dyDescent="0.25"/>
  <cols>
    <col min="1" max="1" width="18.5703125" bestFit="1" customWidth="1"/>
    <col min="2" max="2" width="26.140625" bestFit="1" customWidth="1"/>
    <col min="3" max="3" width="19.140625" customWidth="1"/>
    <col min="4" max="4" width="34.5703125" customWidth="1"/>
    <col min="5" max="5" width="27.28515625" customWidth="1"/>
    <col min="6" max="6" width="74.7109375" customWidth="1"/>
    <col min="7" max="7" width="20.7109375" style="51" customWidth="1"/>
    <col min="8" max="8" width="24" customWidth="1"/>
    <col min="9" max="9" width="3.85546875" bestFit="1" customWidth="1"/>
    <col min="10" max="10" width="24" customWidth="1"/>
    <col min="11" max="11" width="22.42578125" style="3" customWidth="1"/>
    <col min="12" max="12" width="17.140625" style="3" customWidth="1"/>
    <col min="13" max="13" width="28.85546875" customWidth="1"/>
    <col min="14" max="14" width="0" hidden="1" customWidth="1"/>
    <col min="21" max="22" width="9.140625" customWidth="1"/>
  </cols>
  <sheetData>
    <row r="1" spans="1:14" ht="54.75" customHeight="1" x14ac:dyDescent="0.55000000000000004">
      <c r="A1" s="26" t="s">
        <v>79</v>
      </c>
      <c r="B1" s="26" t="s">
        <v>16</v>
      </c>
    </row>
    <row r="2" spans="1:14" ht="23.25" customHeight="1" x14ac:dyDescent="0.35">
      <c r="A2" s="25"/>
      <c r="B2" s="33"/>
      <c r="C2" s="33"/>
      <c r="D2" s="33"/>
      <c r="E2" s="33"/>
      <c r="F2" s="33"/>
      <c r="G2" s="52"/>
      <c r="H2" s="34"/>
      <c r="I2" s="34"/>
      <c r="J2" s="34"/>
      <c r="K2" s="33"/>
      <c r="L2"/>
    </row>
    <row r="3" spans="1:14" x14ac:dyDescent="0.25">
      <c r="A3" s="4" t="s">
        <v>37</v>
      </c>
      <c r="B3" s="31" t="s">
        <v>90</v>
      </c>
      <c r="H3" s="35"/>
      <c r="I3" s="35"/>
      <c r="J3" s="35"/>
      <c r="K3"/>
      <c r="L3"/>
    </row>
    <row r="4" spans="1:14" ht="60" customHeight="1" x14ac:dyDescent="0.25">
      <c r="A4" s="4" t="s">
        <v>11</v>
      </c>
      <c r="B4" s="5" t="s">
        <v>91</v>
      </c>
      <c r="C4" t="s">
        <v>15</v>
      </c>
      <c r="F4" s="33"/>
      <c r="G4" s="83"/>
      <c r="H4" s="82"/>
    </row>
    <row r="5" spans="1:14" s="21" customFormat="1" ht="57" customHeight="1" x14ac:dyDescent="0.25">
      <c r="B5" s="22" t="s">
        <v>7</v>
      </c>
      <c r="C5" s="22" t="s">
        <v>32</v>
      </c>
      <c r="D5" s="23" t="s">
        <v>89</v>
      </c>
      <c r="E5" s="23" t="s">
        <v>10</v>
      </c>
      <c r="F5" s="22" t="s">
        <v>8</v>
      </c>
      <c r="G5" s="53" t="s">
        <v>78</v>
      </c>
      <c r="H5" s="23" t="s">
        <v>12</v>
      </c>
      <c r="I5" s="23"/>
      <c r="J5" s="46" t="s">
        <v>86</v>
      </c>
      <c r="K5" s="46" t="s">
        <v>87</v>
      </c>
      <c r="L5" s="46" t="s">
        <v>27</v>
      </c>
      <c r="M5" s="23" t="s">
        <v>29</v>
      </c>
    </row>
    <row r="6" spans="1:14" s="50" customFormat="1" x14ac:dyDescent="0.25">
      <c r="A6" s="49" t="s">
        <v>38</v>
      </c>
      <c r="B6" s="41" t="s">
        <v>13</v>
      </c>
      <c r="C6" s="42"/>
      <c r="D6" s="42"/>
      <c r="E6" s="45"/>
      <c r="F6" s="42"/>
      <c r="G6" s="54"/>
      <c r="H6" s="41" t="s">
        <v>13</v>
      </c>
      <c r="I6" s="61"/>
      <c r="J6" s="43" t="s">
        <v>9</v>
      </c>
      <c r="K6" s="43" t="s">
        <v>9</v>
      </c>
      <c r="L6" s="24"/>
      <c r="M6" s="44">
        <f t="shared" ref="M6:M45" si="0">IF(K6="Ja",N6,0)</f>
        <v>0</v>
      </c>
      <c r="N6" s="50">
        <f t="shared" ref="N6:N45" si="1">SUM(G6:G6)</f>
        <v>0</v>
      </c>
    </row>
    <row r="7" spans="1:14" x14ac:dyDescent="0.25">
      <c r="A7" s="1" t="s">
        <v>39</v>
      </c>
      <c r="B7" s="41" t="s">
        <v>13</v>
      </c>
      <c r="C7" s="42"/>
      <c r="D7" s="42"/>
      <c r="E7" s="45"/>
      <c r="F7" s="42"/>
      <c r="G7" s="54"/>
      <c r="H7" s="41" t="s">
        <v>13</v>
      </c>
      <c r="I7" s="61"/>
      <c r="J7" s="43" t="s">
        <v>13</v>
      </c>
      <c r="K7" s="43" t="s">
        <v>13</v>
      </c>
      <c r="L7" s="24"/>
      <c r="M7" s="44">
        <f t="shared" si="0"/>
        <v>0</v>
      </c>
      <c r="N7">
        <f t="shared" si="1"/>
        <v>0</v>
      </c>
    </row>
    <row r="8" spans="1:14" x14ac:dyDescent="0.25">
      <c r="A8" s="1" t="s">
        <v>40</v>
      </c>
      <c r="B8" s="41" t="s">
        <v>13</v>
      </c>
      <c r="C8" s="42"/>
      <c r="D8" s="42"/>
      <c r="E8" s="45"/>
      <c r="F8" s="42"/>
      <c r="G8" s="55"/>
      <c r="H8" s="41" t="s">
        <v>13</v>
      </c>
      <c r="I8" s="61"/>
      <c r="J8" s="43" t="s">
        <v>13</v>
      </c>
      <c r="K8" s="43" t="s">
        <v>13</v>
      </c>
      <c r="L8" s="24"/>
      <c r="M8" s="44">
        <f t="shared" si="0"/>
        <v>0</v>
      </c>
      <c r="N8">
        <f t="shared" si="1"/>
        <v>0</v>
      </c>
    </row>
    <row r="9" spans="1:14" x14ac:dyDescent="0.25">
      <c r="A9" s="49" t="s">
        <v>41</v>
      </c>
      <c r="B9" s="41" t="s">
        <v>13</v>
      </c>
      <c r="C9" s="42"/>
      <c r="D9" s="42"/>
      <c r="E9" s="45"/>
      <c r="F9" s="42"/>
      <c r="G9" s="55"/>
      <c r="H9" s="41" t="s">
        <v>13</v>
      </c>
      <c r="I9" s="61"/>
      <c r="J9" s="43" t="s">
        <v>13</v>
      </c>
      <c r="K9" s="43" t="s">
        <v>13</v>
      </c>
      <c r="L9" s="24"/>
      <c r="M9" s="44">
        <f t="shared" si="0"/>
        <v>0</v>
      </c>
      <c r="N9">
        <f t="shared" si="1"/>
        <v>0</v>
      </c>
    </row>
    <row r="10" spans="1:14" x14ac:dyDescent="0.25">
      <c r="A10" s="1" t="s">
        <v>42</v>
      </c>
      <c r="B10" s="41" t="s">
        <v>13</v>
      </c>
      <c r="C10" s="42"/>
      <c r="D10" s="42"/>
      <c r="E10" s="45"/>
      <c r="F10" s="42"/>
      <c r="G10" s="55"/>
      <c r="H10" s="41" t="s">
        <v>13</v>
      </c>
      <c r="I10" s="61"/>
      <c r="J10" s="43" t="s">
        <v>13</v>
      </c>
      <c r="K10" s="43" t="s">
        <v>13</v>
      </c>
      <c r="L10" s="24"/>
      <c r="M10" s="44">
        <f t="shared" si="0"/>
        <v>0</v>
      </c>
      <c r="N10">
        <f t="shared" si="1"/>
        <v>0</v>
      </c>
    </row>
    <row r="11" spans="1:14" x14ac:dyDescent="0.25">
      <c r="A11" s="1" t="s">
        <v>43</v>
      </c>
      <c r="B11" s="41" t="s">
        <v>13</v>
      </c>
      <c r="C11" s="42"/>
      <c r="D11" s="42"/>
      <c r="E11" s="45"/>
      <c r="F11" s="42"/>
      <c r="G11" s="55"/>
      <c r="H11" s="41" t="s">
        <v>13</v>
      </c>
      <c r="I11" s="61"/>
      <c r="J11" s="43" t="s">
        <v>13</v>
      </c>
      <c r="K11" s="43" t="s">
        <v>13</v>
      </c>
      <c r="L11" s="24"/>
      <c r="M11" s="44">
        <f t="shared" si="0"/>
        <v>0</v>
      </c>
      <c r="N11">
        <f t="shared" si="1"/>
        <v>0</v>
      </c>
    </row>
    <row r="12" spans="1:14" x14ac:dyDescent="0.25">
      <c r="A12" s="49" t="s">
        <v>44</v>
      </c>
      <c r="B12" s="41" t="s">
        <v>13</v>
      </c>
      <c r="C12" s="42"/>
      <c r="D12" s="42"/>
      <c r="E12" s="45"/>
      <c r="F12" s="42"/>
      <c r="G12" s="54"/>
      <c r="H12" s="41" t="s">
        <v>13</v>
      </c>
      <c r="I12" s="61"/>
      <c r="J12" s="43" t="s">
        <v>13</v>
      </c>
      <c r="K12" s="43" t="s">
        <v>13</v>
      </c>
      <c r="L12" s="24"/>
      <c r="M12" s="44">
        <f t="shared" si="0"/>
        <v>0</v>
      </c>
      <c r="N12">
        <f t="shared" si="1"/>
        <v>0</v>
      </c>
    </row>
    <row r="13" spans="1:14" x14ac:dyDescent="0.25">
      <c r="A13" s="1" t="s">
        <v>45</v>
      </c>
      <c r="B13" s="41" t="s">
        <v>13</v>
      </c>
      <c r="C13" s="42"/>
      <c r="D13" s="42"/>
      <c r="E13" s="45"/>
      <c r="F13" s="42"/>
      <c r="G13" s="54"/>
      <c r="H13" s="41" t="s">
        <v>13</v>
      </c>
      <c r="I13" s="61"/>
      <c r="J13" s="43" t="s">
        <v>13</v>
      </c>
      <c r="K13" s="43" t="s">
        <v>13</v>
      </c>
      <c r="L13" s="24"/>
      <c r="M13" s="44">
        <f t="shared" si="0"/>
        <v>0</v>
      </c>
      <c r="N13">
        <f t="shared" si="1"/>
        <v>0</v>
      </c>
    </row>
    <row r="14" spans="1:14" x14ac:dyDescent="0.25">
      <c r="A14" s="1" t="s">
        <v>46</v>
      </c>
      <c r="B14" s="41" t="s">
        <v>13</v>
      </c>
      <c r="C14" s="42"/>
      <c r="D14" s="42"/>
      <c r="E14" s="45"/>
      <c r="F14" s="42"/>
      <c r="G14" s="54"/>
      <c r="H14" s="41" t="s">
        <v>13</v>
      </c>
      <c r="I14" s="61"/>
      <c r="J14" s="43" t="s">
        <v>13</v>
      </c>
      <c r="K14" s="43" t="s">
        <v>13</v>
      </c>
      <c r="L14" s="24"/>
      <c r="M14" s="44">
        <f t="shared" si="0"/>
        <v>0</v>
      </c>
      <c r="N14">
        <f t="shared" si="1"/>
        <v>0</v>
      </c>
    </row>
    <row r="15" spans="1:14" x14ac:dyDescent="0.25">
      <c r="A15" s="49" t="s">
        <v>47</v>
      </c>
      <c r="B15" s="41" t="s">
        <v>13</v>
      </c>
      <c r="C15" s="42"/>
      <c r="D15" s="42"/>
      <c r="E15" s="45"/>
      <c r="F15" s="42"/>
      <c r="G15" s="54"/>
      <c r="H15" s="41" t="s">
        <v>13</v>
      </c>
      <c r="I15" s="61"/>
      <c r="J15" s="43" t="s">
        <v>13</v>
      </c>
      <c r="K15" s="43" t="s">
        <v>13</v>
      </c>
      <c r="L15" s="24"/>
      <c r="M15" s="44">
        <f t="shared" si="0"/>
        <v>0</v>
      </c>
      <c r="N15">
        <f t="shared" si="1"/>
        <v>0</v>
      </c>
    </row>
    <row r="16" spans="1:14" x14ac:dyDescent="0.25">
      <c r="A16" s="1" t="s">
        <v>48</v>
      </c>
      <c r="B16" s="41" t="s">
        <v>13</v>
      </c>
      <c r="C16" s="42"/>
      <c r="D16" s="42"/>
      <c r="E16" s="45"/>
      <c r="F16" s="42"/>
      <c r="G16" s="54"/>
      <c r="H16" s="41" t="s">
        <v>13</v>
      </c>
      <c r="I16" s="61"/>
      <c r="J16" s="43" t="s">
        <v>13</v>
      </c>
      <c r="K16" s="43" t="s">
        <v>13</v>
      </c>
      <c r="L16" s="24"/>
      <c r="M16" s="44">
        <f t="shared" si="0"/>
        <v>0</v>
      </c>
      <c r="N16">
        <f t="shared" si="1"/>
        <v>0</v>
      </c>
    </row>
    <row r="17" spans="1:15" x14ac:dyDescent="0.25">
      <c r="A17" s="1" t="s">
        <v>49</v>
      </c>
      <c r="B17" s="41" t="s">
        <v>13</v>
      </c>
      <c r="C17" s="42"/>
      <c r="D17" s="42"/>
      <c r="E17" s="45"/>
      <c r="F17" s="42"/>
      <c r="G17" s="54"/>
      <c r="H17" s="41" t="s">
        <v>13</v>
      </c>
      <c r="I17" s="61"/>
      <c r="J17" s="43" t="s">
        <v>13</v>
      </c>
      <c r="K17" s="43" t="s">
        <v>13</v>
      </c>
      <c r="L17" s="24"/>
      <c r="M17" s="44">
        <f t="shared" si="0"/>
        <v>0</v>
      </c>
      <c r="N17">
        <f t="shared" si="1"/>
        <v>0</v>
      </c>
    </row>
    <row r="18" spans="1:15" x14ac:dyDescent="0.25">
      <c r="A18" s="49" t="s">
        <v>50</v>
      </c>
      <c r="B18" s="41" t="s">
        <v>13</v>
      </c>
      <c r="C18" s="42"/>
      <c r="D18" s="42"/>
      <c r="E18" s="45"/>
      <c r="F18" s="42"/>
      <c r="G18" s="54"/>
      <c r="H18" s="41" t="s">
        <v>13</v>
      </c>
      <c r="I18" s="61"/>
      <c r="J18" s="43" t="s">
        <v>13</v>
      </c>
      <c r="K18" s="43" t="s">
        <v>13</v>
      </c>
      <c r="L18" s="24"/>
      <c r="M18" s="44">
        <f t="shared" si="0"/>
        <v>0</v>
      </c>
      <c r="N18">
        <f t="shared" si="1"/>
        <v>0</v>
      </c>
    </row>
    <row r="19" spans="1:15" x14ac:dyDescent="0.25">
      <c r="A19" s="1" t="s">
        <v>51</v>
      </c>
      <c r="B19" s="41" t="s">
        <v>13</v>
      </c>
      <c r="C19" s="42"/>
      <c r="D19" s="42"/>
      <c r="E19" s="45"/>
      <c r="F19" s="42"/>
      <c r="G19" s="54"/>
      <c r="H19" s="41" t="s">
        <v>13</v>
      </c>
      <c r="I19" s="61"/>
      <c r="J19" s="43" t="s">
        <v>13</v>
      </c>
      <c r="K19" s="43" t="s">
        <v>13</v>
      </c>
      <c r="L19" s="24"/>
      <c r="M19" s="44">
        <f t="shared" si="0"/>
        <v>0</v>
      </c>
      <c r="N19">
        <f t="shared" si="1"/>
        <v>0</v>
      </c>
    </row>
    <row r="20" spans="1:15" x14ac:dyDescent="0.25">
      <c r="A20" s="1" t="s">
        <v>52</v>
      </c>
      <c r="B20" s="41" t="s">
        <v>13</v>
      </c>
      <c r="C20" s="42"/>
      <c r="D20" s="42"/>
      <c r="E20" s="45"/>
      <c r="F20" s="42"/>
      <c r="G20" s="54"/>
      <c r="H20" s="41" t="s">
        <v>13</v>
      </c>
      <c r="I20" s="61"/>
      <c r="J20" s="43" t="s">
        <v>13</v>
      </c>
      <c r="K20" s="43" t="s">
        <v>13</v>
      </c>
      <c r="L20" s="24"/>
      <c r="M20" s="44">
        <f t="shared" si="0"/>
        <v>0</v>
      </c>
      <c r="N20">
        <f t="shared" si="1"/>
        <v>0</v>
      </c>
    </row>
    <row r="21" spans="1:15" x14ac:dyDescent="0.25">
      <c r="A21" s="49" t="s">
        <v>53</v>
      </c>
      <c r="B21" s="41" t="s">
        <v>13</v>
      </c>
      <c r="C21" s="42"/>
      <c r="D21" s="42"/>
      <c r="E21" s="45"/>
      <c r="F21" s="42"/>
      <c r="G21" s="54"/>
      <c r="H21" s="41" t="s">
        <v>13</v>
      </c>
      <c r="I21" s="61"/>
      <c r="J21" s="43" t="s">
        <v>13</v>
      </c>
      <c r="K21" s="43" t="s">
        <v>13</v>
      </c>
      <c r="L21" s="24"/>
      <c r="M21" s="44">
        <f t="shared" si="0"/>
        <v>0</v>
      </c>
      <c r="N21">
        <f t="shared" si="1"/>
        <v>0</v>
      </c>
    </row>
    <row r="22" spans="1:15" x14ac:dyDescent="0.25">
      <c r="A22" s="1" t="s">
        <v>54</v>
      </c>
      <c r="B22" s="41" t="s">
        <v>13</v>
      </c>
      <c r="C22" s="42"/>
      <c r="D22" s="42"/>
      <c r="E22" s="45"/>
      <c r="F22" s="42"/>
      <c r="G22" s="54"/>
      <c r="H22" s="41" t="s">
        <v>13</v>
      </c>
      <c r="I22" s="61"/>
      <c r="J22" s="43" t="s">
        <v>13</v>
      </c>
      <c r="K22" s="43" t="s">
        <v>13</v>
      </c>
      <c r="L22" s="24"/>
      <c r="M22" s="44">
        <f t="shared" si="0"/>
        <v>0</v>
      </c>
      <c r="N22">
        <f t="shared" si="1"/>
        <v>0</v>
      </c>
    </row>
    <row r="23" spans="1:15" s="2" customFormat="1" x14ac:dyDescent="0.25">
      <c r="A23" s="1" t="s">
        <v>55</v>
      </c>
      <c r="B23" s="41" t="s">
        <v>13</v>
      </c>
      <c r="C23" s="42"/>
      <c r="D23" s="42"/>
      <c r="E23" s="45"/>
      <c r="F23" s="42"/>
      <c r="G23" s="54"/>
      <c r="H23" s="41" t="s">
        <v>13</v>
      </c>
      <c r="I23" s="61"/>
      <c r="J23" s="43" t="s">
        <v>13</v>
      </c>
      <c r="K23" s="43" t="s">
        <v>13</v>
      </c>
      <c r="L23" s="24"/>
      <c r="M23" s="44">
        <f t="shared" si="0"/>
        <v>0</v>
      </c>
      <c r="N23" s="2">
        <f t="shared" si="1"/>
        <v>0</v>
      </c>
      <c r="O23"/>
    </row>
    <row r="24" spans="1:15" x14ac:dyDescent="0.25">
      <c r="A24" s="49" t="s">
        <v>56</v>
      </c>
      <c r="B24" s="41" t="s">
        <v>13</v>
      </c>
      <c r="C24" s="42"/>
      <c r="D24" s="42"/>
      <c r="E24" s="45"/>
      <c r="F24" s="42"/>
      <c r="G24" s="54"/>
      <c r="H24" s="41" t="s">
        <v>13</v>
      </c>
      <c r="I24" s="61"/>
      <c r="J24" s="43" t="s">
        <v>13</v>
      </c>
      <c r="K24" s="43" t="s">
        <v>13</v>
      </c>
      <c r="L24" s="24"/>
      <c r="M24" s="44">
        <f t="shared" si="0"/>
        <v>0</v>
      </c>
      <c r="N24">
        <f t="shared" si="1"/>
        <v>0</v>
      </c>
    </row>
    <row r="25" spans="1:15" x14ac:dyDescent="0.25">
      <c r="A25" s="1" t="s">
        <v>57</v>
      </c>
      <c r="B25" s="41" t="s">
        <v>13</v>
      </c>
      <c r="C25" s="42"/>
      <c r="D25" s="42"/>
      <c r="E25" s="45"/>
      <c r="F25" s="42"/>
      <c r="G25" s="54"/>
      <c r="H25" s="41" t="s">
        <v>13</v>
      </c>
      <c r="I25" s="61"/>
      <c r="J25" s="43" t="s">
        <v>13</v>
      </c>
      <c r="K25" s="43" t="s">
        <v>13</v>
      </c>
      <c r="L25" s="24"/>
      <c r="M25" s="44">
        <f t="shared" si="0"/>
        <v>0</v>
      </c>
      <c r="N25">
        <f t="shared" si="1"/>
        <v>0</v>
      </c>
    </row>
    <row r="26" spans="1:15" x14ac:dyDescent="0.25">
      <c r="A26" s="1" t="s">
        <v>58</v>
      </c>
      <c r="B26" s="41" t="s">
        <v>13</v>
      </c>
      <c r="C26" s="42"/>
      <c r="D26" s="42"/>
      <c r="E26" s="45"/>
      <c r="F26" s="42"/>
      <c r="G26" s="54"/>
      <c r="H26" s="41" t="s">
        <v>13</v>
      </c>
      <c r="I26" s="61"/>
      <c r="J26" s="43" t="s">
        <v>13</v>
      </c>
      <c r="K26" s="43" t="s">
        <v>13</v>
      </c>
      <c r="L26" s="24"/>
      <c r="M26" s="44">
        <f t="shared" si="0"/>
        <v>0</v>
      </c>
      <c r="N26">
        <f t="shared" si="1"/>
        <v>0</v>
      </c>
    </row>
    <row r="27" spans="1:15" x14ac:dyDescent="0.25">
      <c r="A27" s="49" t="s">
        <v>59</v>
      </c>
      <c r="B27" s="41" t="s">
        <v>13</v>
      </c>
      <c r="C27" s="42"/>
      <c r="D27" s="42"/>
      <c r="E27" s="45"/>
      <c r="F27" s="42"/>
      <c r="G27" s="54"/>
      <c r="H27" s="41" t="s">
        <v>13</v>
      </c>
      <c r="I27" s="61"/>
      <c r="J27" s="43" t="s">
        <v>13</v>
      </c>
      <c r="K27" s="43" t="s">
        <v>13</v>
      </c>
      <c r="L27" s="24"/>
      <c r="M27" s="44">
        <f t="shared" si="0"/>
        <v>0</v>
      </c>
      <c r="N27">
        <f t="shared" si="1"/>
        <v>0</v>
      </c>
    </row>
    <row r="28" spans="1:15" x14ac:dyDescent="0.25">
      <c r="A28" s="1" t="s">
        <v>60</v>
      </c>
      <c r="B28" s="41" t="s">
        <v>13</v>
      </c>
      <c r="C28" s="42"/>
      <c r="D28" s="42"/>
      <c r="E28" s="45"/>
      <c r="F28" s="42"/>
      <c r="G28" s="54"/>
      <c r="H28" s="41" t="s">
        <v>13</v>
      </c>
      <c r="I28" s="61"/>
      <c r="J28" s="43" t="s">
        <v>13</v>
      </c>
      <c r="K28" s="43" t="s">
        <v>13</v>
      </c>
      <c r="L28" s="24"/>
      <c r="M28" s="44">
        <f t="shared" si="0"/>
        <v>0</v>
      </c>
      <c r="N28">
        <f t="shared" si="1"/>
        <v>0</v>
      </c>
    </row>
    <row r="29" spans="1:15" x14ac:dyDescent="0.25">
      <c r="A29" s="1" t="s">
        <v>61</v>
      </c>
      <c r="B29" s="41" t="s">
        <v>13</v>
      </c>
      <c r="C29" s="42"/>
      <c r="D29" s="42"/>
      <c r="E29" s="45"/>
      <c r="F29" s="42"/>
      <c r="G29" s="54"/>
      <c r="H29" s="41" t="s">
        <v>13</v>
      </c>
      <c r="I29" s="61"/>
      <c r="J29" s="43" t="s">
        <v>13</v>
      </c>
      <c r="K29" s="43" t="s">
        <v>13</v>
      </c>
      <c r="L29" s="24"/>
      <c r="M29" s="44">
        <f t="shared" si="0"/>
        <v>0</v>
      </c>
      <c r="N29">
        <f t="shared" si="1"/>
        <v>0</v>
      </c>
    </row>
    <row r="30" spans="1:15" x14ac:dyDescent="0.25">
      <c r="A30" s="49" t="s">
        <v>62</v>
      </c>
      <c r="B30" s="41" t="s">
        <v>13</v>
      </c>
      <c r="C30" s="42"/>
      <c r="D30" s="42"/>
      <c r="E30" s="45"/>
      <c r="F30" s="42"/>
      <c r="G30" s="54"/>
      <c r="H30" s="41" t="s">
        <v>13</v>
      </c>
      <c r="I30" s="61"/>
      <c r="J30" s="43" t="s">
        <v>13</v>
      </c>
      <c r="K30" s="43" t="s">
        <v>13</v>
      </c>
      <c r="L30" s="24"/>
      <c r="M30" s="44">
        <f t="shared" si="0"/>
        <v>0</v>
      </c>
      <c r="N30">
        <f t="shared" si="1"/>
        <v>0</v>
      </c>
    </row>
    <row r="31" spans="1:15" x14ac:dyDescent="0.25">
      <c r="A31" s="1" t="s">
        <v>63</v>
      </c>
      <c r="B31" s="41" t="s">
        <v>13</v>
      </c>
      <c r="C31" s="42"/>
      <c r="D31" s="42"/>
      <c r="E31" s="45"/>
      <c r="F31" s="42"/>
      <c r="G31" s="54"/>
      <c r="H31" s="41" t="s">
        <v>13</v>
      </c>
      <c r="I31" s="61"/>
      <c r="J31" s="43" t="s">
        <v>13</v>
      </c>
      <c r="K31" s="43" t="s">
        <v>13</v>
      </c>
      <c r="L31" s="24"/>
      <c r="M31" s="44">
        <f t="shared" si="0"/>
        <v>0</v>
      </c>
      <c r="N31">
        <f t="shared" si="1"/>
        <v>0</v>
      </c>
    </row>
    <row r="32" spans="1:15" x14ac:dyDescent="0.25">
      <c r="A32" s="1" t="s">
        <v>64</v>
      </c>
      <c r="B32" s="41" t="s">
        <v>13</v>
      </c>
      <c r="C32" s="42"/>
      <c r="D32" s="42"/>
      <c r="E32" s="45"/>
      <c r="F32" s="42"/>
      <c r="G32" s="54"/>
      <c r="H32" s="41" t="s">
        <v>13</v>
      </c>
      <c r="I32" s="61"/>
      <c r="J32" s="43" t="s">
        <v>13</v>
      </c>
      <c r="K32" s="43" t="s">
        <v>13</v>
      </c>
      <c r="L32" s="24"/>
      <c r="M32" s="44">
        <f t="shared" si="0"/>
        <v>0</v>
      </c>
      <c r="N32">
        <f t="shared" si="1"/>
        <v>0</v>
      </c>
    </row>
    <row r="33" spans="1:15" x14ac:dyDescent="0.25">
      <c r="A33" s="49" t="s">
        <v>65</v>
      </c>
      <c r="B33" s="41" t="s">
        <v>13</v>
      </c>
      <c r="C33" s="42"/>
      <c r="D33" s="42"/>
      <c r="E33" s="45"/>
      <c r="F33" s="42"/>
      <c r="G33" s="54"/>
      <c r="H33" s="41" t="s">
        <v>13</v>
      </c>
      <c r="I33" s="61"/>
      <c r="J33" s="43" t="s">
        <v>13</v>
      </c>
      <c r="K33" s="43" t="s">
        <v>13</v>
      </c>
      <c r="L33" s="24"/>
      <c r="M33" s="44">
        <f t="shared" si="0"/>
        <v>0</v>
      </c>
      <c r="N33">
        <f t="shared" si="1"/>
        <v>0</v>
      </c>
    </row>
    <row r="34" spans="1:15" s="2" customFormat="1" x14ac:dyDescent="0.25">
      <c r="A34" s="1" t="s">
        <v>66</v>
      </c>
      <c r="B34" s="41" t="s">
        <v>13</v>
      </c>
      <c r="C34" s="42"/>
      <c r="D34" s="42"/>
      <c r="E34" s="45"/>
      <c r="F34" s="42"/>
      <c r="G34" s="54"/>
      <c r="H34" s="41" t="s">
        <v>13</v>
      </c>
      <c r="I34" s="61"/>
      <c r="J34" s="43" t="s">
        <v>13</v>
      </c>
      <c r="K34" s="43" t="s">
        <v>13</v>
      </c>
      <c r="L34" s="24"/>
      <c r="M34" s="44">
        <f t="shared" si="0"/>
        <v>0</v>
      </c>
      <c r="N34" s="2">
        <f t="shared" si="1"/>
        <v>0</v>
      </c>
      <c r="O34"/>
    </row>
    <row r="35" spans="1:15" x14ac:dyDescent="0.25">
      <c r="A35" s="1" t="s">
        <v>67</v>
      </c>
      <c r="B35" s="41" t="s">
        <v>13</v>
      </c>
      <c r="C35" s="42"/>
      <c r="D35" s="42"/>
      <c r="E35" s="45"/>
      <c r="F35" s="42"/>
      <c r="G35" s="55"/>
      <c r="H35" s="41" t="s">
        <v>13</v>
      </c>
      <c r="I35" s="61"/>
      <c r="J35" s="43" t="s">
        <v>13</v>
      </c>
      <c r="K35" s="43" t="s">
        <v>13</v>
      </c>
      <c r="L35" s="24"/>
      <c r="M35" s="44">
        <f t="shared" si="0"/>
        <v>0</v>
      </c>
      <c r="N35">
        <f t="shared" si="1"/>
        <v>0</v>
      </c>
    </row>
    <row r="36" spans="1:15" x14ac:dyDescent="0.25">
      <c r="A36" s="49" t="s">
        <v>68</v>
      </c>
      <c r="B36" s="41" t="s">
        <v>13</v>
      </c>
      <c r="C36" s="42"/>
      <c r="D36" s="42"/>
      <c r="E36" s="45"/>
      <c r="F36" s="42"/>
      <c r="G36" s="54"/>
      <c r="H36" s="41" t="s">
        <v>13</v>
      </c>
      <c r="I36" s="61"/>
      <c r="J36" s="43" t="s">
        <v>13</v>
      </c>
      <c r="K36" s="43" t="s">
        <v>13</v>
      </c>
      <c r="L36" s="24"/>
      <c r="M36" s="44">
        <f t="shared" si="0"/>
        <v>0</v>
      </c>
      <c r="N36">
        <f t="shared" si="1"/>
        <v>0</v>
      </c>
    </row>
    <row r="37" spans="1:15" x14ac:dyDescent="0.25">
      <c r="A37" s="1" t="s">
        <v>69</v>
      </c>
      <c r="B37" s="41" t="s">
        <v>13</v>
      </c>
      <c r="C37" s="42"/>
      <c r="D37" s="42"/>
      <c r="E37" s="45"/>
      <c r="F37" s="42"/>
      <c r="G37" s="55"/>
      <c r="H37" s="41" t="s">
        <v>13</v>
      </c>
      <c r="I37" s="61"/>
      <c r="J37" s="43" t="s">
        <v>13</v>
      </c>
      <c r="K37" s="43" t="s">
        <v>13</v>
      </c>
      <c r="L37" s="24"/>
      <c r="M37" s="44">
        <f t="shared" si="0"/>
        <v>0</v>
      </c>
      <c r="N37">
        <f t="shared" si="1"/>
        <v>0</v>
      </c>
    </row>
    <row r="38" spans="1:15" x14ac:dyDescent="0.25">
      <c r="A38" s="1" t="s">
        <v>70</v>
      </c>
      <c r="B38" s="41" t="s">
        <v>13</v>
      </c>
      <c r="C38" s="42"/>
      <c r="D38" s="42"/>
      <c r="E38" s="45"/>
      <c r="F38" s="42"/>
      <c r="G38" s="54"/>
      <c r="H38" s="41" t="s">
        <v>13</v>
      </c>
      <c r="I38" s="61"/>
      <c r="J38" s="43" t="s">
        <v>13</v>
      </c>
      <c r="K38" s="43" t="s">
        <v>13</v>
      </c>
      <c r="L38" s="24"/>
      <c r="M38" s="44">
        <f t="shared" si="0"/>
        <v>0</v>
      </c>
      <c r="N38">
        <f t="shared" si="1"/>
        <v>0</v>
      </c>
    </row>
    <row r="39" spans="1:15" x14ac:dyDescent="0.25">
      <c r="A39" s="49" t="s">
        <v>71</v>
      </c>
      <c r="B39" s="41" t="s">
        <v>13</v>
      </c>
      <c r="C39" s="42"/>
      <c r="D39" s="42"/>
      <c r="E39" s="45"/>
      <c r="F39" s="42"/>
      <c r="G39" s="55"/>
      <c r="H39" s="41" t="s">
        <v>13</v>
      </c>
      <c r="I39" s="61"/>
      <c r="J39" s="43" t="s">
        <v>13</v>
      </c>
      <c r="K39" s="43" t="s">
        <v>13</v>
      </c>
      <c r="L39" s="24"/>
      <c r="M39" s="44">
        <f t="shared" si="0"/>
        <v>0</v>
      </c>
      <c r="N39">
        <f t="shared" si="1"/>
        <v>0</v>
      </c>
    </row>
    <row r="40" spans="1:15" x14ac:dyDescent="0.25">
      <c r="A40" s="1" t="s">
        <v>72</v>
      </c>
      <c r="B40" s="41" t="s">
        <v>13</v>
      </c>
      <c r="C40" s="42"/>
      <c r="D40" s="42"/>
      <c r="E40" s="45"/>
      <c r="F40" s="42"/>
      <c r="G40" s="55"/>
      <c r="H40" s="41" t="s">
        <v>13</v>
      </c>
      <c r="I40" s="61"/>
      <c r="J40" s="43" t="s">
        <v>13</v>
      </c>
      <c r="K40" s="43" t="s">
        <v>13</v>
      </c>
      <c r="L40" s="24"/>
      <c r="M40" s="44">
        <f t="shared" si="0"/>
        <v>0</v>
      </c>
      <c r="N40">
        <f t="shared" si="1"/>
        <v>0</v>
      </c>
    </row>
    <row r="41" spans="1:15" x14ac:dyDescent="0.25">
      <c r="A41" s="1" t="s">
        <v>73</v>
      </c>
      <c r="B41" s="41" t="s">
        <v>13</v>
      </c>
      <c r="C41" s="42"/>
      <c r="D41" s="42"/>
      <c r="E41" s="45"/>
      <c r="F41" s="42"/>
      <c r="G41" s="55"/>
      <c r="H41" s="41" t="s">
        <v>13</v>
      </c>
      <c r="I41" s="61"/>
      <c r="J41" s="43" t="s">
        <v>13</v>
      </c>
      <c r="K41" s="43" t="s">
        <v>13</v>
      </c>
      <c r="L41" s="24"/>
      <c r="M41" s="44">
        <f t="shared" si="0"/>
        <v>0</v>
      </c>
      <c r="N41">
        <f t="shared" si="1"/>
        <v>0</v>
      </c>
    </row>
    <row r="42" spans="1:15" x14ac:dyDescent="0.25">
      <c r="A42" s="49" t="s">
        <v>74</v>
      </c>
      <c r="B42" s="41" t="s">
        <v>13</v>
      </c>
      <c r="C42" s="42"/>
      <c r="D42" s="42"/>
      <c r="E42" s="45"/>
      <c r="F42" s="42"/>
      <c r="G42" s="55"/>
      <c r="H42" s="41" t="s">
        <v>13</v>
      </c>
      <c r="I42" s="61"/>
      <c r="J42" s="43" t="s">
        <v>13</v>
      </c>
      <c r="K42" s="43" t="s">
        <v>13</v>
      </c>
      <c r="L42" s="24"/>
      <c r="M42" s="44">
        <f t="shared" si="0"/>
        <v>0</v>
      </c>
      <c r="N42">
        <f t="shared" si="1"/>
        <v>0</v>
      </c>
    </row>
    <row r="43" spans="1:15" x14ac:dyDescent="0.25">
      <c r="A43" s="1" t="s">
        <v>75</v>
      </c>
      <c r="B43" s="41" t="s">
        <v>13</v>
      </c>
      <c r="C43" s="42"/>
      <c r="D43" s="42"/>
      <c r="E43" s="45"/>
      <c r="F43" s="42"/>
      <c r="G43" s="55"/>
      <c r="H43" s="41" t="s">
        <v>13</v>
      </c>
      <c r="I43" s="61"/>
      <c r="J43" s="43" t="s">
        <v>13</v>
      </c>
      <c r="K43" s="43" t="s">
        <v>13</v>
      </c>
      <c r="L43" s="24"/>
      <c r="M43" s="44">
        <f t="shared" si="0"/>
        <v>0</v>
      </c>
      <c r="N43">
        <f t="shared" si="1"/>
        <v>0</v>
      </c>
    </row>
    <row r="44" spans="1:15" x14ac:dyDescent="0.25">
      <c r="A44" s="1" t="s">
        <v>76</v>
      </c>
      <c r="B44" s="41" t="s">
        <v>13</v>
      </c>
      <c r="C44" s="42"/>
      <c r="D44" s="42"/>
      <c r="E44" s="45"/>
      <c r="F44" s="42"/>
      <c r="G44" s="55"/>
      <c r="H44" s="41" t="s">
        <v>13</v>
      </c>
      <c r="I44" s="61"/>
      <c r="J44" s="43" t="s">
        <v>13</v>
      </c>
      <c r="K44" s="43" t="s">
        <v>13</v>
      </c>
      <c r="L44" s="24"/>
      <c r="M44" s="44">
        <f t="shared" si="0"/>
        <v>0</v>
      </c>
      <c r="N44">
        <f t="shared" si="1"/>
        <v>0</v>
      </c>
    </row>
    <row r="45" spans="1:15" x14ac:dyDescent="0.25">
      <c r="A45" s="49" t="s">
        <v>77</v>
      </c>
      <c r="B45" s="41" t="s">
        <v>13</v>
      </c>
      <c r="C45" s="42"/>
      <c r="D45" s="42"/>
      <c r="E45" s="45"/>
      <c r="F45" s="42"/>
      <c r="G45" s="55"/>
      <c r="H45" s="41" t="s">
        <v>13</v>
      </c>
      <c r="I45" s="61"/>
      <c r="J45" s="43" t="s">
        <v>13</v>
      </c>
      <c r="K45" s="43" t="s">
        <v>13</v>
      </c>
      <c r="L45" s="24"/>
      <c r="M45" s="44">
        <f t="shared" si="0"/>
        <v>0</v>
      </c>
      <c r="N45">
        <f t="shared" si="1"/>
        <v>0</v>
      </c>
    </row>
    <row r="46" spans="1:15" x14ac:dyDescent="0.25">
      <c r="G46" s="51">
        <f>SUM(G6:G45)</f>
        <v>0</v>
      </c>
      <c r="M46" s="32">
        <f>SUM(M6:M45)</f>
        <v>0</v>
      </c>
    </row>
    <row r="47" spans="1:15" x14ac:dyDescent="0.25">
      <c r="M47" s="40"/>
    </row>
    <row r="48" spans="1:15" x14ac:dyDescent="0.25">
      <c r="K48"/>
      <c r="L48"/>
    </row>
    <row r="49" spans="2:12" x14ac:dyDescent="0.25">
      <c r="G49" s="57"/>
      <c r="K49"/>
      <c r="L49"/>
    </row>
    <row r="50" spans="2:12" x14ac:dyDescent="0.25">
      <c r="B50" s="38"/>
      <c r="C50" s="38"/>
      <c r="D50" s="38"/>
      <c r="E50" s="37"/>
      <c r="F50" s="37"/>
      <c r="G50" s="57"/>
      <c r="K50"/>
      <c r="L50"/>
    </row>
    <row r="51" spans="2:12" ht="18.75" x14ac:dyDescent="0.3">
      <c r="B51" s="67"/>
      <c r="C51" s="56"/>
      <c r="D51" s="37"/>
      <c r="G51" s="39" t="s">
        <v>33</v>
      </c>
      <c r="H51" s="37"/>
      <c r="I51" s="37"/>
      <c r="J51" s="57"/>
      <c r="K51"/>
      <c r="L51"/>
    </row>
    <row r="52" spans="2:12" x14ac:dyDescent="0.25">
      <c r="B52" s="68"/>
      <c r="C52" s="48"/>
      <c r="D52" s="37"/>
      <c r="G52" s="70" t="s">
        <v>28</v>
      </c>
      <c r="H52" s="48"/>
      <c r="I52" s="48"/>
      <c r="J52" s="57"/>
      <c r="K52"/>
      <c r="L52"/>
    </row>
    <row r="53" spans="2:12" x14ac:dyDescent="0.25">
      <c r="B53" s="59"/>
      <c r="C53" s="48"/>
      <c r="D53" s="37"/>
      <c r="G53" s="8" t="s">
        <v>5</v>
      </c>
      <c r="H53" s="76">
        <f t="shared" ref="H53:H59" si="2">SUMIF($B$6:$B$47,G53,$M$6:$M$47)</f>
        <v>0</v>
      </c>
      <c r="I53" s="79" t="s">
        <v>85</v>
      </c>
      <c r="J53" s="71" t="str">
        <f>$B$3</f>
        <v>n.v.t.</v>
      </c>
      <c r="K53" s="73">
        <v>14</v>
      </c>
      <c r="L53"/>
    </row>
    <row r="54" spans="2:12" x14ac:dyDescent="0.25">
      <c r="B54" s="59"/>
      <c r="C54" s="48"/>
      <c r="D54" s="37"/>
      <c r="G54" s="8" t="s">
        <v>1</v>
      </c>
      <c r="H54" s="77">
        <f t="shared" si="2"/>
        <v>0</v>
      </c>
      <c r="I54" s="80" t="s">
        <v>85</v>
      </c>
      <c r="J54" s="58" t="str">
        <f t="shared" ref="J54:J59" si="3">$B$3</f>
        <v>n.v.t.</v>
      </c>
      <c r="K54" s="74">
        <v>19</v>
      </c>
      <c r="L54"/>
    </row>
    <row r="55" spans="2:12" x14ac:dyDescent="0.25">
      <c r="B55" s="59"/>
      <c r="C55" s="48"/>
      <c r="D55" s="37"/>
      <c r="G55" s="8" t="s">
        <v>3</v>
      </c>
      <c r="H55" s="77">
        <f>SUMIF($B$6:$B$47,G55,$M$6:$M$47)</f>
        <v>0</v>
      </c>
      <c r="I55" s="80" t="s">
        <v>85</v>
      </c>
      <c r="J55" s="58" t="str">
        <f t="shared" si="3"/>
        <v>n.v.t.</v>
      </c>
      <c r="K55" s="74">
        <v>15</v>
      </c>
      <c r="L55"/>
    </row>
    <row r="56" spans="2:12" x14ac:dyDescent="0.25">
      <c r="B56" s="59"/>
      <c r="C56" s="48"/>
      <c r="D56" s="37"/>
      <c r="G56" s="29" t="s">
        <v>6</v>
      </c>
      <c r="H56" s="77">
        <f t="shared" si="2"/>
        <v>0</v>
      </c>
      <c r="I56" s="80" t="s">
        <v>85</v>
      </c>
      <c r="J56" s="58" t="str">
        <f t="shared" si="3"/>
        <v>n.v.t.</v>
      </c>
      <c r="K56" s="74">
        <v>20</v>
      </c>
      <c r="L56"/>
    </row>
    <row r="57" spans="2:12" x14ac:dyDescent="0.25">
      <c r="B57" s="59"/>
      <c r="C57" s="48"/>
      <c r="D57" s="37"/>
      <c r="G57" s="8" t="s">
        <v>30</v>
      </c>
      <c r="H57" s="77">
        <f t="shared" si="2"/>
        <v>0</v>
      </c>
      <c r="I57" s="80" t="s">
        <v>85</v>
      </c>
      <c r="J57" s="58" t="str">
        <f t="shared" si="3"/>
        <v>n.v.t.</v>
      </c>
      <c r="K57" s="74">
        <v>17</v>
      </c>
      <c r="L57"/>
    </row>
    <row r="58" spans="2:12" x14ac:dyDescent="0.25">
      <c r="B58" s="59"/>
      <c r="C58" s="48"/>
      <c r="D58" s="37"/>
      <c r="G58" s="8" t="s">
        <v>2</v>
      </c>
      <c r="H58" s="77">
        <f t="shared" si="2"/>
        <v>0</v>
      </c>
      <c r="I58" s="80" t="s">
        <v>85</v>
      </c>
      <c r="J58" s="58" t="str">
        <f t="shared" si="3"/>
        <v>n.v.t.</v>
      </c>
      <c r="K58" s="74">
        <v>18</v>
      </c>
      <c r="L58"/>
    </row>
    <row r="59" spans="2:12" x14ac:dyDescent="0.25">
      <c r="B59" s="60"/>
      <c r="C59" s="69"/>
      <c r="D59" s="37"/>
      <c r="G59" s="8" t="s">
        <v>4</v>
      </c>
      <c r="H59" s="78">
        <f t="shared" si="2"/>
        <v>0</v>
      </c>
      <c r="I59" s="81" t="s">
        <v>85</v>
      </c>
      <c r="J59" s="72" t="str">
        <f t="shared" si="3"/>
        <v>n.v.t.</v>
      </c>
      <c r="K59" s="75">
        <v>16</v>
      </c>
      <c r="L59"/>
    </row>
    <row r="60" spans="2:12" x14ac:dyDescent="0.25">
      <c r="B60" s="59"/>
      <c r="C60" s="48"/>
      <c r="D60" s="62"/>
      <c r="E60" s="47"/>
      <c r="F60" s="47"/>
      <c r="G60" s="84" t="s">
        <v>36</v>
      </c>
      <c r="H60" s="64"/>
      <c r="I60" s="64"/>
      <c r="K60"/>
      <c r="L60"/>
    </row>
    <row r="61" spans="2:12" x14ac:dyDescent="0.25">
      <c r="B61" s="59"/>
      <c r="C61" s="48"/>
      <c r="D61" s="62"/>
      <c r="E61" s="47"/>
      <c r="F61" s="65"/>
      <c r="G61" s="63"/>
      <c r="H61" s="64"/>
      <c r="I61" s="64"/>
      <c r="K61"/>
      <c r="L61"/>
    </row>
    <row r="62" spans="2:12" x14ac:dyDescent="0.25">
      <c r="B62" s="59"/>
      <c r="C62" s="48"/>
      <c r="D62" s="62"/>
      <c r="E62" s="47"/>
      <c r="F62" s="65"/>
      <c r="G62" s="63"/>
      <c r="H62" s="64"/>
      <c r="I62" s="64"/>
      <c r="K62"/>
      <c r="L62"/>
    </row>
    <row r="63" spans="2:12" x14ac:dyDescent="0.25">
      <c r="B63" s="59"/>
      <c r="C63" s="48"/>
      <c r="D63" s="62"/>
      <c r="E63" s="47"/>
      <c r="F63" s="65"/>
      <c r="G63" s="63"/>
      <c r="H63" s="64"/>
      <c r="I63" s="64"/>
      <c r="K63"/>
      <c r="L63"/>
    </row>
    <row r="64" spans="2:12" x14ac:dyDescent="0.25">
      <c r="B64" s="59"/>
      <c r="C64" s="48"/>
      <c r="D64" s="62"/>
      <c r="E64" s="47"/>
      <c r="F64" s="65"/>
      <c r="G64" s="63"/>
      <c r="H64" s="64"/>
      <c r="I64" s="64"/>
      <c r="K64"/>
      <c r="L64"/>
    </row>
    <row r="65" spans="2:12" x14ac:dyDescent="0.25">
      <c r="B65" s="59"/>
      <c r="C65" s="48"/>
      <c r="D65" s="62"/>
      <c r="E65" s="47"/>
      <c r="F65" s="65"/>
      <c r="G65" s="63"/>
      <c r="H65" s="64"/>
      <c r="I65" s="64"/>
      <c r="K65"/>
      <c r="L65"/>
    </row>
    <row r="66" spans="2:12" x14ac:dyDescent="0.25">
      <c r="B66" s="59"/>
      <c r="C66" s="48"/>
      <c r="D66" s="62"/>
      <c r="E66" s="47"/>
      <c r="F66" s="65"/>
      <c r="G66" s="63"/>
      <c r="H66" s="64"/>
      <c r="I66" s="64"/>
      <c r="K66"/>
      <c r="L66"/>
    </row>
    <row r="67" spans="2:12" x14ac:dyDescent="0.25">
      <c r="B67" s="59"/>
      <c r="C67" s="48"/>
      <c r="D67" s="62"/>
      <c r="E67" s="47"/>
      <c r="F67" s="65"/>
      <c r="G67" s="63"/>
      <c r="H67" s="64"/>
      <c r="I67" s="64"/>
      <c r="K67"/>
      <c r="L67"/>
    </row>
    <row r="68" spans="2:12" x14ac:dyDescent="0.25">
      <c r="B68" s="60"/>
      <c r="C68" s="69"/>
      <c r="D68" s="62"/>
      <c r="E68" s="66"/>
      <c r="F68" s="65"/>
      <c r="G68" s="63"/>
      <c r="H68" s="64"/>
      <c r="I68" s="64"/>
      <c r="K68"/>
      <c r="L68"/>
    </row>
    <row r="69" spans="2:12" x14ac:dyDescent="0.25">
      <c r="B69" s="60"/>
      <c r="C69" s="48"/>
      <c r="D69" s="62"/>
      <c r="E69" s="66"/>
      <c r="F69" s="47"/>
      <c r="G69" s="63"/>
      <c r="H69" s="64"/>
      <c r="I69" s="64"/>
      <c r="K69"/>
      <c r="L69"/>
    </row>
    <row r="70" spans="2:12" x14ac:dyDescent="0.25">
      <c r="B70" s="59"/>
      <c r="C70" s="48"/>
      <c r="D70" s="62"/>
      <c r="E70" s="47"/>
      <c r="F70" s="65"/>
      <c r="G70" s="63"/>
      <c r="H70" s="64"/>
      <c r="I70" s="64"/>
      <c r="K70"/>
      <c r="L70"/>
    </row>
    <row r="71" spans="2:12" x14ac:dyDescent="0.25">
      <c r="B71" s="59"/>
      <c r="C71" s="48"/>
      <c r="D71" s="62"/>
      <c r="E71" s="47"/>
      <c r="F71" s="65"/>
      <c r="G71" s="63"/>
      <c r="H71" s="64"/>
      <c r="I71" s="64"/>
      <c r="K71"/>
      <c r="L71"/>
    </row>
    <row r="72" spans="2:12" x14ac:dyDescent="0.25">
      <c r="B72" s="59"/>
      <c r="C72" s="48"/>
      <c r="D72" s="64"/>
      <c r="E72" s="47"/>
      <c r="F72" s="65"/>
      <c r="G72" s="63"/>
      <c r="H72" s="64"/>
      <c r="I72" s="64"/>
      <c r="K72"/>
      <c r="L72"/>
    </row>
    <row r="73" spans="2:12" x14ac:dyDescent="0.25">
      <c r="B73" s="59"/>
      <c r="C73" s="48"/>
      <c r="D73" s="64"/>
      <c r="E73" s="47"/>
      <c r="F73" s="65"/>
      <c r="G73" s="63"/>
      <c r="H73" s="64"/>
      <c r="I73" s="64"/>
      <c r="K73"/>
      <c r="L73"/>
    </row>
    <row r="74" spans="2:12" x14ac:dyDescent="0.25">
      <c r="B74" s="59"/>
      <c r="C74" s="48"/>
      <c r="D74" s="62"/>
      <c r="E74" s="47"/>
      <c r="F74" s="65"/>
      <c r="G74" s="63"/>
      <c r="H74" s="64"/>
      <c r="I74" s="64"/>
      <c r="K74"/>
      <c r="L74"/>
    </row>
    <row r="75" spans="2:12" x14ac:dyDescent="0.25">
      <c r="B75" s="59"/>
      <c r="C75" s="48"/>
      <c r="D75" s="64"/>
      <c r="E75" s="47"/>
      <c r="F75" s="65"/>
      <c r="G75" s="63"/>
      <c r="H75" s="64"/>
      <c r="I75" s="64"/>
    </row>
    <row r="76" spans="2:12" x14ac:dyDescent="0.25">
      <c r="B76" s="59"/>
      <c r="C76" s="48"/>
      <c r="D76" s="64"/>
      <c r="E76" s="47"/>
      <c r="F76" s="65"/>
      <c r="G76" s="63"/>
      <c r="H76" s="64"/>
      <c r="I76" s="64"/>
    </row>
    <row r="77" spans="2:12" x14ac:dyDescent="0.25">
      <c r="B77" s="30"/>
      <c r="C77" s="56"/>
      <c r="D77" s="64"/>
      <c r="E77" s="66"/>
      <c r="F77" s="62"/>
      <c r="G77" s="63"/>
      <c r="H77" s="64"/>
      <c r="I77" s="64"/>
    </row>
    <row r="78" spans="2:12" x14ac:dyDescent="0.25">
      <c r="B78" s="48"/>
      <c r="C78" s="48"/>
      <c r="D78" s="64"/>
      <c r="E78" s="47"/>
      <c r="F78" s="47"/>
      <c r="G78" s="63"/>
      <c r="H78" s="64"/>
      <c r="I78" s="64"/>
    </row>
    <row r="79" spans="2:12" x14ac:dyDescent="0.25">
      <c r="D79" s="64"/>
      <c r="E79" s="64"/>
      <c r="F79" s="64"/>
      <c r="G79" s="63"/>
      <c r="H79" s="64"/>
      <c r="I79" s="64"/>
    </row>
    <row r="80" spans="2:12" x14ac:dyDescent="0.25">
      <c r="D80" s="64"/>
      <c r="E80" s="64"/>
      <c r="F80" s="64"/>
      <c r="G80" s="63"/>
      <c r="H80" s="64"/>
      <c r="I80" s="64"/>
    </row>
    <row r="81" spans="7:7" x14ac:dyDescent="0.25">
      <c r="G81" s="57"/>
    </row>
  </sheetData>
  <sheetProtection password="D8AB" sheet="1" objects="1" scenarios="1"/>
  <customSheetViews>
    <customSheetView guid="{1DA31424-553B-414D-A5D9-5DD9CECF1AD0}" scale="70" topLeftCell="A6">
      <selection activeCell="B6" sqref="B6"/>
      <pageMargins left="0.7" right="0.7" top="0.75" bottom="0.75" header="0.3" footer="0.3"/>
    </customSheetView>
    <customSheetView guid="{A0FD7E65-4FEE-467A-B26B-48F598131E42}" scale="70" topLeftCell="A6">
      <selection activeCell="B6" sqref="B6"/>
      <pageMargins left="0.7" right="0.7" top="0.75" bottom="0.75" header="0.3" footer="0.3"/>
    </customSheetView>
    <customSheetView guid="{39076EFF-B421-442D-A22D-00CC49A8E023}" scale="70" topLeftCell="A6">
      <selection activeCell="B6" sqref="B6"/>
      <pageMargins left="0.7" right="0.7" top="0.75" bottom="0.75" header="0.3" footer="0.3"/>
    </customSheetView>
  </customSheetViews>
  <dataValidations count="4">
    <dataValidation allowBlank="1" showInputMessage="1" showErrorMessage="1" promptTitle="dd-mm-jjjj" sqref="E6:E45"/>
    <dataValidation type="list" allowBlank="1" showInputMessage="1" showErrorMessage="1" sqref="J6:K45">
      <formula1>#REF!</formula1>
    </dataValidation>
    <dataValidation type="list" allowBlank="1" showInputMessage="1" showErrorMessage="1" sqref="H6:I45">
      <formula1>#REF!</formula1>
    </dataValidation>
    <dataValidation type="list" allowBlank="1" showInputMessage="1" showErrorMessage="1" sqref="B6:B45">
      <formula1>#REF!</formula1>
    </dataValidation>
  </dataValidations>
  <pageMargins left="0.7" right="0.7" top="0.75" bottom="0.75" header="0.3" footer="0.3"/>
  <pageSetup paperSize="8" scale="7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'[2]administratie Sportvoorzieninge'!#REF!</xm:f>
          </x14:formula1>
          <xm:sqref>B53:B76 E60:E76 G53:G56 G58:G59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"/>
  <sheetViews>
    <sheetView zoomScaleNormal="100" workbookViewId="0">
      <selection activeCell="I31" sqref="I31"/>
    </sheetView>
  </sheetViews>
  <sheetFormatPr defaultRowHeight="15" x14ac:dyDescent="0.25"/>
  <cols>
    <col min="1" max="1" width="26.140625" style="2" bestFit="1" customWidth="1"/>
    <col min="2" max="13" width="11.42578125" bestFit="1" customWidth="1"/>
    <col min="14" max="14" width="12.42578125" bestFit="1" customWidth="1"/>
  </cols>
  <sheetData>
    <row r="1" spans="1:15" ht="18.75" x14ac:dyDescent="0.3">
      <c r="A1" s="13" t="s">
        <v>31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7"/>
    </row>
    <row r="2" spans="1:15" s="2" customFormat="1" x14ac:dyDescent="0.25">
      <c r="A2" s="14"/>
      <c r="B2" s="11" t="s">
        <v>16</v>
      </c>
      <c r="C2" s="11" t="s">
        <v>17</v>
      </c>
      <c r="D2" s="11" t="s">
        <v>18</v>
      </c>
      <c r="E2" s="11" t="s">
        <v>19</v>
      </c>
      <c r="F2" s="11" t="s">
        <v>20</v>
      </c>
      <c r="G2" s="11" t="s">
        <v>21</v>
      </c>
      <c r="H2" s="11" t="s">
        <v>22</v>
      </c>
      <c r="I2" s="11" t="s">
        <v>23</v>
      </c>
      <c r="J2" s="11" t="s">
        <v>24</v>
      </c>
      <c r="K2" s="11" t="s">
        <v>0</v>
      </c>
      <c r="L2" s="11" t="s">
        <v>25</v>
      </c>
      <c r="M2" s="11" t="s">
        <v>26</v>
      </c>
      <c r="N2" s="11" t="s">
        <v>14</v>
      </c>
      <c r="O2" s="15"/>
    </row>
    <row r="3" spans="1:15" x14ac:dyDescent="0.25">
      <c r="A3" s="10" t="e">
        <f>#REF!</f>
        <v>#REF!</v>
      </c>
      <c r="B3" s="27">
        <f>SUMIF(januari!$B$4:$B$45,jaaroverzicht!A3,januari!$N$4:$N$45)</f>
        <v>0</v>
      </c>
      <c r="C3" s="27" t="e">
        <f>SUMIF(#REF!,jaaroverzicht!A3,#REF!)</f>
        <v>#REF!</v>
      </c>
      <c r="D3" s="27" t="e">
        <f>SUMIF(#REF!,jaaroverzicht!A3,#REF!)</f>
        <v>#REF!</v>
      </c>
      <c r="E3" s="27" t="e">
        <f>SUMIF(#REF!,jaaroverzicht!A3,#REF!)</f>
        <v>#REF!</v>
      </c>
      <c r="F3" s="27" t="e">
        <f>SUMIF(#REF!,jaaroverzicht!A3,#REF!)</f>
        <v>#REF!</v>
      </c>
      <c r="G3" s="27" t="e">
        <f>SUMIF(#REF!,jaaroverzicht!A3,#REF!)</f>
        <v>#REF!</v>
      </c>
      <c r="H3" s="27" t="e">
        <f>SUMIF(#REF!,jaaroverzicht!A3,#REF!)</f>
        <v>#REF!</v>
      </c>
      <c r="I3" s="27" t="e">
        <f>SUMIF(#REF!,jaaroverzicht!A3,#REF!)</f>
        <v>#REF!</v>
      </c>
      <c r="J3" s="27" t="e">
        <f>SUMIF(#REF!,jaaroverzicht!A3,#REF!)</f>
        <v>#REF!</v>
      </c>
      <c r="K3" s="27" t="e">
        <f>SUMIF(#REF!,jaaroverzicht!A3,#REF!)</f>
        <v>#REF!</v>
      </c>
      <c r="L3" s="27" t="e">
        <f>SUMIF(#REF!,jaaroverzicht!A3,#REF!)</f>
        <v>#REF!</v>
      </c>
      <c r="M3" s="27" t="e">
        <f>SUMIF(#REF!,jaaroverzicht!A3,#REF!)</f>
        <v>#REF!</v>
      </c>
      <c r="N3" s="28" t="e">
        <f t="shared" ref="N3:N6" si="0">SUM(B3:M3)</f>
        <v>#REF!</v>
      </c>
      <c r="O3" s="16"/>
    </row>
    <row r="4" spans="1:15" x14ac:dyDescent="0.25">
      <c r="A4" s="10" t="e">
        <f>#REF!</f>
        <v>#REF!</v>
      </c>
      <c r="B4" s="27">
        <f>SUMIF(januari!$B$4:$B$45,jaaroverzicht!A4,januari!$N$4:$N$45)</f>
        <v>0</v>
      </c>
      <c r="C4" s="27" t="e">
        <f>SUMIF(#REF!,jaaroverzicht!A4,#REF!)</f>
        <v>#REF!</v>
      </c>
      <c r="D4" s="27" t="e">
        <f>SUMIF(#REF!,jaaroverzicht!A4,#REF!)</f>
        <v>#REF!</v>
      </c>
      <c r="E4" s="27" t="e">
        <f>SUMIF(#REF!,jaaroverzicht!A4,#REF!)</f>
        <v>#REF!</v>
      </c>
      <c r="F4" s="27" t="e">
        <f>SUMIF(#REF!,jaaroverzicht!A4,#REF!)</f>
        <v>#REF!</v>
      </c>
      <c r="G4" s="27" t="e">
        <f>SUMIF(#REF!,jaaroverzicht!A4,#REF!)</f>
        <v>#REF!</v>
      </c>
      <c r="H4" s="27" t="e">
        <f>SUMIF(#REF!,jaaroverzicht!A4,#REF!)</f>
        <v>#REF!</v>
      </c>
      <c r="I4" s="27" t="e">
        <f>SUMIF(#REF!,jaaroverzicht!A4,#REF!)</f>
        <v>#REF!</v>
      </c>
      <c r="J4" s="27" t="e">
        <f>SUMIF(#REF!,jaaroverzicht!A4,#REF!)</f>
        <v>#REF!</v>
      </c>
      <c r="K4" s="27" t="e">
        <f>SUMIF(#REF!,jaaroverzicht!A4,#REF!)</f>
        <v>#REF!</v>
      </c>
      <c r="L4" s="27" t="e">
        <f>SUMIF(#REF!,jaaroverzicht!A4,#REF!)</f>
        <v>#REF!</v>
      </c>
      <c r="M4" s="27" t="e">
        <f>SUMIF(#REF!,jaaroverzicht!A4,#REF!)</f>
        <v>#REF!</v>
      </c>
      <c r="N4" s="28" t="e">
        <f t="shared" si="0"/>
        <v>#REF!</v>
      </c>
      <c r="O4" s="16"/>
    </row>
    <row r="5" spans="1:15" x14ac:dyDescent="0.25">
      <c r="A5" s="10" t="e">
        <f>#REF!</f>
        <v>#REF!</v>
      </c>
      <c r="B5" s="27">
        <f>SUMIF(januari!$B$4:$B$45,jaaroverzicht!A5,januari!$N$4:$N$45)</f>
        <v>0</v>
      </c>
      <c r="C5" s="27" t="e">
        <f>SUMIF(#REF!,jaaroverzicht!A5,#REF!)</f>
        <v>#REF!</v>
      </c>
      <c r="D5" s="27" t="e">
        <f>SUMIF(#REF!,jaaroverzicht!A5,#REF!)</f>
        <v>#REF!</v>
      </c>
      <c r="E5" s="27" t="e">
        <f>SUMIF(#REF!,jaaroverzicht!A5,#REF!)</f>
        <v>#REF!</v>
      </c>
      <c r="F5" s="27" t="e">
        <f>SUMIF(#REF!,jaaroverzicht!A5,#REF!)</f>
        <v>#REF!</v>
      </c>
      <c r="G5" s="27" t="e">
        <f>SUMIF(#REF!,jaaroverzicht!A5,#REF!)</f>
        <v>#REF!</v>
      </c>
      <c r="H5" s="27" t="e">
        <f>SUMIF(#REF!,jaaroverzicht!A5,#REF!)</f>
        <v>#REF!</v>
      </c>
      <c r="I5" s="27" t="e">
        <f>SUMIF(#REF!,jaaroverzicht!A5,#REF!)</f>
        <v>#REF!</v>
      </c>
      <c r="J5" s="27" t="e">
        <f>SUMIF(#REF!,jaaroverzicht!A5,#REF!)</f>
        <v>#REF!</v>
      </c>
      <c r="K5" s="27" t="e">
        <f>SUMIF(#REF!,jaaroverzicht!A5,#REF!)</f>
        <v>#REF!</v>
      </c>
      <c r="L5" s="27" t="e">
        <f>SUMIF(#REF!,jaaroverzicht!A5,#REF!)</f>
        <v>#REF!</v>
      </c>
      <c r="M5" s="27" t="e">
        <f>SUMIF(#REF!,jaaroverzicht!A5,#REF!)</f>
        <v>#REF!</v>
      </c>
      <c r="N5" s="28" t="e">
        <f t="shared" si="0"/>
        <v>#REF!</v>
      </c>
      <c r="O5" s="16"/>
    </row>
    <row r="6" spans="1:15" x14ac:dyDescent="0.25">
      <c r="A6" s="10" t="e">
        <f>#REF!</f>
        <v>#REF!</v>
      </c>
      <c r="B6" s="27">
        <f>SUMIF(januari!$B$4:$B$45,jaaroverzicht!A6,januari!$N$4:$N$45)</f>
        <v>0</v>
      </c>
      <c r="C6" s="27" t="e">
        <f>SUMIF(#REF!,jaaroverzicht!A6,#REF!)</f>
        <v>#REF!</v>
      </c>
      <c r="D6" s="27" t="e">
        <f>SUMIF(#REF!,jaaroverzicht!A6,#REF!)</f>
        <v>#REF!</v>
      </c>
      <c r="E6" s="27" t="e">
        <f>SUMIF(#REF!,jaaroverzicht!A6,#REF!)</f>
        <v>#REF!</v>
      </c>
      <c r="F6" s="27" t="e">
        <f>SUMIF(#REF!,jaaroverzicht!A6,#REF!)</f>
        <v>#REF!</v>
      </c>
      <c r="G6" s="27" t="e">
        <f>SUMIF(#REF!,jaaroverzicht!A6,#REF!)</f>
        <v>#REF!</v>
      </c>
      <c r="H6" s="27" t="e">
        <f>SUMIF(#REF!,jaaroverzicht!A6,#REF!)</f>
        <v>#REF!</v>
      </c>
      <c r="I6" s="27" t="e">
        <f>SUMIF(#REF!,jaaroverzicht!A6,#REF!)</f>
        <v>#REF!</v>
      </c>
      <c r="J6" s="27" t="e">
        <f>SUMIF(#REF!,jaaroverzicht!A6,#REF!)</f>
        <v>#REF!</v>
      </c>
      <c r="K6" s="27" t="e">
        <f>SUMIF(#REF!,jaaroverzicht!A6,#REF!)</f>
        <v>#REF!</v>
      </c>
      <c r="L6" s="27" t="e">
        <f>SUMIF(#REF!,jaaroverzicht!A6,#REF!)</f>
        <v>#REF!</v>
      </c>
      <c r="M6" s="27" t="e">
        <f>SUMIF(#REF!,jaaroverzicht!A6,#REF!)</f>
        <v>#REF!</v>
      </c>
      <c r="N6" s="28" t="e">
        <f t="shared" si="0"/>
        <v>#REF!</v>
      </c>
      <c r="O6" s="16"/>
    </row>
    <row r="7" spans="1:15" x14ac:dyDescent="0.25">
      <c r="A7" s="10" t="e">
        <f>#REF!</f>
        <v>#REF!</v>
      </c>
      <c r="B7" s="27">
        <f>SUMIF(januari!$B$4:$B$45,jaaroverzicht!A7,januari!$N$4:$N$45)</f>
        <v>0</v>
      </c>
      <c r="C7" s="27" t="e">
        <f>SUMIF(#REF!,jaaroverzicht!A7,#REF!)</f>
        <v>#REF!</v>
      </c>
      <c r="D7" s="27" t="e">
        <f>SUMIF(#REF!,jaaroverzicht!A7,#REF!)</f>
        <v>#REF!</v>
      </c>
      <c r="E7" s="27" t="e">
        <f>SUMIF(#REF!,jaaroverzicht!A7,#REF!)</f>
        <v>#REF!</v>
      </c>
      <c r="F7" s="27" t="e">
        <f>SUMIF(#REF!,jaaroverzicht!A7,#REF!)</f>
        <v>#REF!</v>
      </c>
      <c r="G7" s="27" t="e">
        <f>SUMIF(#REF!,jaaroverzicht!A7,#REF!)</f>
        <v>#REF!</v>
      </c>
      <c r="H7" s="27" t="e">
        <f>SUMIF(#REF!,jaaroverzicht!A7,#REF!)</f>
        <v>#REF!</v>
      </c>
      <c r="I7" s="27" t="e">
        <f>SUMIF(#REF!,jaaroverzicht!A7,#REF!)</f>
        <v>#REF!</v>
      </c>
      <c r="J7" s="27" t="e">
        <f>SUMIF(#REF!,jaaroverzicht!A7,#REF!)</f>
        <v>#REF!</v>
      </c>
      <c r="K7" s="27" t="e">
        <f>SUMIF(#REF!,jaaroverzicht!A7,#REF!)</f>
        <v>#REF!</v>
      </c>
      <c r="L7" s="27" t="e">
        <f>SUMIF(#REF!,jaaroverzicht!A7,#REF!)</f>
        <v>#REF!</v>
      </c>
      <c r="M7" s="27" t="e">
        <f>SUMIF(#REF!,jaaroverzicht!A7,#REF!)</f>
        <v>#REF!</v>
      </c>
      <c r="N7" s="28" t="e">
        <f>SUM(B7:M7)</f>
        <v>#REF!</v>
      </c>
      <c r="O7" s="16"/>
    </row>
    <row r="8" spans="1:15" x14ac:dyDescent="0.25">
      <c r="A8" s="10" t="e">
        <f>#REF!</f>
        <v>#REF!</v>
      </c>
      <c r="B8" s="27">
        <f>SUMIF(januari!$B$4:$B$45,jaaroverzicht!A8,januari!$N$4:$N$45)</f>
        <v>0</v>
      </c>
      <c r="C8" s="27" t="e">
        <f>SUMIF(#REF!,jaaroverzicht!A8,#REF!)</f>
        <v>#REF!</v>
      </c>
      <c r="D8" s="27" t="e">
        <f>SUMIF(#REF!,jaaroverzicht!A8,#REF!)</f>
        <v>#REF!</v>
      </c>
      <c r="E8" s="27" t="e">
        <f>SUMIF(#REF!,jaaroverzicht!A8,#REF!)</f>
        <v>#REF!</v>
      </c>
      <c r="F8" s="27" t="e">
        <f>SUMIF(#REF!,jaaroverzicht!A8,#REF!)</f>
        <v>#REF!</v>
      </c>
      <c r="G8" s="27" t="e">
        <f>SUMIF(#REF!,jaaroverzicht!A8,#REF!)</f>
        <v>#REF!</v>
      </c>
      <c r="H8" s="27" t="e">
        <f>SUMIF(#REF!,jaaroverzicht!A8,#REF!)</f>
        <v>#REF!</v>
      </c>
      <c r="I8" s="27" t="e">
        <f>SUMIF(#REF!,jaaroverzicht!A8,#REF!)</f>
        <v>#REF!</v>
      </c>
      <c r="J8" s="27" t="e">
        <f>SUMIF(#REF!,jaaroverzicht!A8,#REF!)</f>
        <v>#REF!</v>
      </c>
      <c r="K8" s="27" t="e">
        <f>SUMIF(#REF!,jaaroverzicht!A8,#REF!)</f>
        <v>#REF!</v>
      </c>
      <c r="L8" s="27" t="e">
        <f>SUMIF(#REF!,jaaroverzicht!A8,#REF!)</f>
        <v>#REF!</v>
      </c>
      <c r="M8" s="27" t="e">
        <f>SUMIF(#REF!,jaaroverzicht!A8,#REF!)</f>
        <v>#REF!</v>
      </c>
      <c r="N8" s="28" t="e">
        <f>SUM(B8:M8)</f>
        <v>#REF!</v>
      </c>
      <c r="O8" s="16"/>
    </row>
    <row r="9" spans="1:15" x14ac:dyDescent="0.25">
      <c r="A9" s="17" t="s">
        <v>88</v>
      </c>
      <c r="B9" s="36">
        <f t="shared" ref="B9:N9" si="1">SUM(B3:B8)</f>
        <v>0</v>
      </c>
      <c r="C9" s="36" t="e">
        <f t="shared" si="1"/>
        <v>#REF!</v>
      </c>
      <c r="D9" s="36" t="e">
        <f t="shared" si="1"/>
        <v>#REF!</v>
      </c>
      <c r="E9" s="36" t="e">
        <f t="shared" si="1"/>
        <v>#REF!</v>
      </c>
      <c r="F9" s="36" t="e">
        <f t="shared" si="1"/>
        <v>#REF!</v>
      </c>
      <c r="G9" s="36" t="e">
        <f t="shared" si="1"/>
        <v>#REF!</v>
      </c>
      <c r="H9" s="36" t="e">
        <f t="shared" si="1"/>
        <v>#REF!</v>
      </c>
      <c r="I9" s="36" t="e">
        <f t="shared" si="1"/>
        <v>#REF!</v>
      </c>
      <c r="J9" s="36" t="e">
        <f t="shared" si="1"/>
        <v>#REF!</v>
      </c>
      <c r="K9" s="36" t="e">
        <f t="shared" si="1"/>
        <v>#REF!</v>
      </c>
      <c r="L9" s="36" t="e">
        <f t="shared" si="1"/>
        <v>#REF!</v>
      </c>
      <c r="M9" s="36" t="e">
        <f t="shared" si="1"/>
        <v>#REF!</v>
      </c>
      <c r="N9" s="36" t="e">
        <f t="shared" si="1"/>
        <v>#REF!</v>
      </c>
      <c r="O9" s="16"/>
    </row>
    <row r="10" spans="1:15" ht="15.75" thickBot="1" x14ac:dyDescent="0.3">
      <c r="A10" s="18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20"/>
    </row>
    <row r="11" spans="1:15" x14ac:dyDescent="0.25">
      <c r="A11" s="12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sheetProtection password="D8AB" sheet="1" objects="1" scenarios="1" selectLockedCells="1" selectUnlockedCells="1"/>
  <customSheetViews>
    <customSheetView guid="{1DA31424-553B-414D-A5D9-5DD9CECF1AD0}" fitToPage="1">
      <selection activeCell="N30" sqref="N30"/>
      <pageMargins left="0.7" right="0.7" top="0.75" bottom="0.75" header="0.3" footer="0.3"/>
      <pageSetup scale="49" orientation="portrait" horizontalDpi="200" verticalDpi="200" r:id="rId1"/>
    </customSheetView>
    <customSheetView guid="{A0FD7E65-4FEE-467A-B26B-48F598131E42}" fitToPage="1">
      <selection activeCell="N30" sqref="N30"/>
      <pageMargins left="0.7" right="0.7" top="0.75" bottom="0.75" header="0.3" footer="0.3"/>
      <pageSetup scale="49" orientation="portrait" horizontalDpi="200" verticalDpi="200" r:id="rId2"/>
    </customSheetView>
    <customSheetView guid="{39076EFF-B421-442D-A22D-00CC49A8E023}" fitToPage="1">
      <selection activeCell="N30" sqref="N30"/>
      <pageMargins left="0.7" right="0.7" top="0.75" bottom="0.75" header="0.3" footer="0.3"/>
      <pageSetup scale="49" orientation="portrait" horizontalDpi="200" verticalDpi="200" r:id="rId3"/>
    </customSheetView>
  </customSheetViews>
  <dataValidations count="1">
    <dataValidation type="list" allowBlank="1" showInputMessage="1" showErrorMessage="1" sqref="A3:A8">
      <formula1>#REF!</formula1>
    </dataValidation>
  </dataValidations>
  <pageMargins left="0.7" right="0.7" top="0.75" bottom="0.75" header="0.3" footer="0.3"/>
  <pageSetup paperSize="8" orientation="landscape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G30" sqref="G30"/>
    </sheetView>
  </sheetViews>
  <sheetFormatPr defaultRowHeight="15" x14ac:dyDescent="0.25"/>
  <sheetData>
    <row r="1" spans="1:1" x14ac:dyDescent="0.25">
      <c r="A1" t="s">
        <v>34</v>
      </c>
    </row>
    <row r="3" spans="1:1" x14ac:dyDescent="0.25">
      <c r="A3" t="s">
        <v>80</v>
      </c>
    </row>
    <row r="4" spans="1:1" x14ac:dyDescent="0.25">
      <c r="A4" t="s">
        <v>82</v>
      </c>
    </row>
    <row r="5" spans="1:1" x14ac:dyDescent="0.25">
      <c r="A5" t="s">
        <v>83</v>
      </c>
    </row>
    <row r="7" spans="1:1" x14ac:dyDescent="0.25">
      <c r="A7" t="s">
        <v>81</v>
      </c>
    </row>
    <row r="9" spans="1:1" x14ac:dyDescent="0.25">
      <c r="A9" t="s">
        <v>35</v>
      </c>
    </row>
    <row r="10" spans="1:1" x14ac:dyDescent="0.25">
      <c r="A10" t="s">
        <v>84</v>
      </c>
    </row>
  </sheetData>
  <customSheetViews>
    <customSheetView guid="{1DA31424-553B-414D-A5D9-5DD9CECF1AD0}">
      <selection activeCell="A3" sqref="A3"/>
      <pageMargins left="0.7" right="0.7" top="0.75" bottom="0.75" header="0.3" footer="0.3"/>
    </customSheetView>
    <customSheetView guid="{A0FD7E65-4FEE-467A-B26B-48F598131E42}">
      <selection activeCell="A3" sqref="A3"/>
      <pageMargins left="0.7" right="0.7" top="0.75" bottom="0.75" header="0.3" footer="0.3"/>
    </customSheetView>
    <customSheetView guid="{39076EFF-B421-442D-A22D-00CC49A8E023}">
      <selection activeCell="A3" sqref="A3"/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trouwelijkheid xmlns="528e656d-4f2f-4f1b-a763-6ee946ea4b83">Intern</Vertrouwelijkheid>
    <Taakveld xmlns="12ea201c-dc8e-410f-9091-38f9fa5d1543">Alle taakgebieden</Taakveld>
    <Procestype xmlns="12ea201c-dc8e-410f-9091-38f9fa5d1543">16.1 Overeenkomsten aangaan [generiek]</Procestype>
    <Bronomgeving xmlns="12ea201c-dc8e-410f-9091-38f9fa5d1543">BEC Inkoop - 190094 – GERESERVEERD</Bronomgeving>
    <TaxKeywordTaxHTField xmlns="c5e6a287-80ca-4109-91c6-c2f2e5257d72">
      <Terms xmlns="http://schemas.microsoft.com/office/infopath/2007/PartnerControls"/>
    </TaxKeywordTaxHTField>
    <d50c7031c3e14e86852728633980e2f5 xmlns="c5e6a287-80ca-4109-91c6-c2f2e5257d72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BEC</TermName>
          <TermId xmlns="http://schemas.microsoft.com/office/infopath/2007/PartnerControls">18db848a-7130-4f3d-8a09-02a244d861c9</TermId>
        </TermInfo>
      </Terms>
    </d50c7031c3e14e86852728633980e2f5>
    <TaxCatchAll xmlns="c5e6a287-80ca-4109-91c6-c2f2e5257d72">
      <Value>4</Value>
      <Value>16</Value>
      <Value>1</Value>
      <Value>2</Value>
    </TaxCatchAll>
    <ofae577968ed4be8b7cfa6b3c1b2b2a3 xmlns="c5e6a287-80ca-4109-91c6-c2f2e5257d72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Beleidsdocument</TermName>
          <TermId xmlns="http://schemas.microsoft.com/office/infopath/2007/PartnerControls">70267d87-ce61-40c3-b119-e0ecc30f9747</TermId>
        </TermInfo>
      </Terms>
    </ofae577968ed4be8b7cfa6b3c1b2b2a3>
    <p029ae155e3448ff930bd1772e820f44 xmlns="c5e6a287-80ca-4109-91c6-c2f2e5257d72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2019</TermName>
          <TermId xmlns="http://schemas.microsoft.com/office/infopath/2007/PartnerControls">dc204854-91f3-4ee1-9948-fc66bf60ba48</TermId>
        </TermInfo>
      </Terms>
    </p029ae155e3448ff930bd1772e820f44>
    <ebb03eb60f1c456383d550cda2a2ac01 xmlns="c5e6a287-80ca-4109-91c6-c2f2e5257d72">
      <Terms xmlns="http://schemas.microsoft.com/office/infopath/2007/PartnerControls">
        <TermInfo xmlns="http://schemas.microsoft.com/office/infopath/2007/PartnerControls">
          <TermName xmlns="http://schemas.microsoft.com/office/infopath/2007/PartnerControls">Leidraad</TermName>
          <TermId xmlns="http://schemas.microsoft.com/office/infopath/2007/PartnerControls">180c2454-51b3-4e27-9976-f00633edfece</TermId>
        </TermInfo>
      </Terms>
    </ebb03eb60f1c456383d550cda2a2ac01>
    <_dlc_DocId xmlns="c5e6a287-80ca-4109-91c6-c2f2e5257d72">YE3DD6WD5E7T-204289537-33</_dlc_DocId>
    <_dlc_DocIdUrl xmlns="c5e6a287-80ca-4109-91c6-c2f2e5257d72">
      <Url>https://samenwerken.denhaag.nl/projecten/p19_0336/DS01/_layouts/15/DocIdRedir.aspx?ID=YE3DD6WD5E7T-204289537-33</Url>
      <Description>YE3DD6WD5E7T-204289537-33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GDH Word Document" ma:contentTypeID="0x010100BEC55C395C3A4D439500036AD5EAA4130017B661F0AC83457A8AB050DC9D6208DE00F674072B3450414F95413419F4885743" ma:contentTypeVersion="19" ma:contentTypeDescription="Maak een nieuw Word document." ma:contentTypeScope="" ma:versionID="1e53d85e4f8733cfffdacc971de370c9">
  <xsd:schema xmlns:xsd="http://www.w3.org/2001/XMLSchema" xmlns:xs="http://www.w3.org/2001/XMLSchema" xmlns:p="http://schemas.microsoft.com/office/2006/metadata/properties" xmlns:ns2="c5e6a287-80ca-4109-91c6-c2f2e5257d72" xmlns:ns3="528e656d-4f2f-4f1b-a763-6ee946ea4b83" xmlns:ns4="12ea201c-dc8e-410f-9091-38f9fa5d1543" targetNamespace="http://schemas.microsoft.com/office/2006/metadata/properties" ma:root="true" ma:fieldsID="94276ead1430ea5e3fe3f0fe25b5f015" ns2:_="" ns3:_="" ns4:_="">
    <xsd:import namespace="c5e6a287-80ca-4109-91c6-c2f2e5257d72"/>
    <xsd:import namespace="528e656d-4f2f-4f1b-a763-6ee946ea4b83"/>
    <xsd:import namespace="12ea201c-dc8e-410f-9091-38f9fa5d1543"/>
    <xsd:element name="properties">
      <xsd:complexType>
        <xsd:sequence>
          <xsd:element name="documentManagement">
            <xsd:complexType>
              <xsd:all>
                <xsd:element ref="ns3:Vertrouwelijkheid"/>
                <xsd:element ref="ns4:Taakveld"/>
                <xsd:element ref="ns4:Procestype"/>
                <xsd:element ref="ns4:Bronomgeving" minOccurs="0"/>
                <xsd:element ref="ns2:TaxKeywordTaxHTField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d50c7031c3e14e86852728633980e2f5" minOccurs="0"/>
                <xsd:element ref="ns2:p029ae155e3448ff930bd1772e820f44" minOccurs="0"/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e6a287-80ca-4109-91c6-c2f2e5257d72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10" nillable="true" ma:taxonomy="true" ma:internalName="TaxKeywordTaxHTField" ma:taxonomyFieldName="TaxKeyword" ma:displayName="Ondernemingstrefwoorden" ma:fieldId="{23f27201-bee3-471e-b2e7-b64fd8b7ca38}" ma:taxonomyMulti="true" ma:sspId="5606f173-54b2-4666-9a8e-e147789621e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2" nillable="true" ma:displayName="Catch-all-kolom van taxonomie" ma:hidden="true" ma:list="{30fcb429-9ca0-41da-836f-14b6c4e4605a}" ma:internalName="TaxCatchAll" ma:showField="CatchAllData" ma:web="c5e6a287-80ca-4109-91c6-c2f2e5257d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Catch-all-kolom van taxonomie1" ma:hidden="true" ma:list="{30fcb429-9ca0-41da-836f-14b6c4e4605a}" ma:internalName="TaxCatchAllLabel" ma:readOnly="true" ma:showField="CatchAllDataLabel" ma:web="c5e6a287-80ca-4109-91c6-c2f2e5257d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ma:taxonomy="true" ma:internalName="ofae577968ed4be8b7cfa6b3c1b2b2a3" ma:taxonomyFieldName="Documentsoort" ma:displayName="Documentsoort" ma:indexed="true" ma:readOnly="false" ma:fieldId="{8fae5779-68ed-4be8-b7cf-a6b3c1b2b2a3}" ma:sspId="5606f173-54b2-4666-9a8e-e147789621ec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50c7031c3e14e86852728633980e2f5" ma:index="18" ma:taxonomy="true" ma:internalName="d50c7031c3e14e86852728633980e2f5" ma:taxonomyFieldName="Organisatieonderdeel" ma:displayName="Organisatieonderdeel" ma:readOnly="false" ma:default="2;#BEC|18db848a-7130-4f3d-8a09-02a244d861c9" ma:fieldId="{d50c7031-c3e1-4e86-8527-28633980e2f5}" ma:sspId="5606f173-54b2-4666-9a8e-e147789621ec" ma:termSetId="dd87c370-e93f-4821-aaf8-b55e9f72b4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029ae155e3448ff930bd1772e820f44" ma:index="20" ma:taxonomy="true" ma:internalName="p029ae155e3448ff930bd1772e820f44" ma:taxonomyFieldName="Jaar" ma:displayName="Jaar" ma:indexed="true" ma:readOnly="false" ma:default="1;#2019|dc204854-91f3-4ee1-9948-fc66bf60ba48" ma:fieldId="{9029ae15-5e34-48ff-930b-d1772e820f44}" ma:sspId="5606f173-54b2-4666-9a8e-e147789621ec" ma:termSetId="666e451b-ffc6-41dd-9024-ff74e0c538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26" ma:taxonomy="true" ma:internalName="ebb03eb60f1c456383d550cda2a2ac01" ma:taxonomyFieldName="Teamtrefwoorden" ma:displayName="Teamtrefwoorden" ma:indexed="true" ma:readOnly="false" ma:fieldId="{ebb03eb6-0f1c-4563-83d5-50cda2a2ac01}" ma:sspId="5606f173-54b2-4666-9a8e-e147789621ec" ma:termSetId="c89d9ec2-e168-4593-a3dd-5b353470a3c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656d-4f2f-4f1b-a763-6ee946ea4b83" elementFormDefault="qualified">
    <xsd:import namespace="http://schemas.microsoft.com/office/2006/documentManagement/types"/>
    <xsd:import namespace="http://schemas.microsoft.com/office/infopath/2007/PartnerControls"/>
    <xsd:element name="Vertrouwelijkheid" ma:index="4" ma:displayName="Vertrouwelijkheid" ma:description="Deze waarde geeft aan of een document vertrouwelijk is of niet. Dit is puur informatief en zorgt er niet voor dat het document wordt afgeschermd." ma:format="Dropdown" ma:internalName="Vertrouwelijkheid" ma:readOnly="false">
      <xsd:simpleType>
        <xsd:restriction base="dms:Choice">
          <xsd:enumeration value="Openbaar"/>
          <xsd:enumeration value="Intern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ea201c-dc8e-410f-9091-38f9fa5d1543" elementFormDefault="qualified">
    <xsd:import namespace="http://schemas.microsoft.com/office/2006/documentManagement/types"/>
    <xsd:import namespace="http://schemas.microsoft.com/office/infopath/2007/PartnerControls"/>
    <xsd:element name="Taakveld" ma:index="7" ma:displayName="Taakveld" ma:default="Alle taakgebieden" ma:format="Dropdown" ma:hidden="true" ma:internalName="Taakveld" ma:readOnly="false">
      <xsd:simpleType>
        <xsd:restriction base="dms:Choice">
          <xsd:enumeration value="Algemeen bestuur en inrichting organisatie"/>
          <xsd:enumeration value="Bedrijfsvoering en personeel"/>
          <xsd:enumeration value="Publieke informatie en registratie"/>
          <xsd:enumeration value="Burgerzaken"/>
          <xsd:enumeration value="Openbare orde en veiligheid"/>
          <xsd:enumeration value="Verkeer, vervoer en waterstaat"/>
          <xsd:enumeration value="Economische zaken"/>
          <xsd:enumeration value="Onderwijs"/>
          <xsd:enumeration value="Cultuur en recreatie"/>
          <xsd:enumeration value="Sociale voorzieningen en maatschappelijke dienstverlening"/>
          <xsd:enumeration value="Volksgezondheid en milieu"/>
          <xsd:enumeration value="Ruimtelijke ordening en volkshuisvesting"/>
          <xsd:enumeration value="Heffen belasten etc"/>
          <xsd:enumeration value="Alle taakgebieden"/>
        </xsd:restriction>
      </xsd:simpleType>
    </xsd:element>
    <xsd:element name="Procestype" ma:index="8" ma:displayName="Procestype" ma:default="16.1 Overeenkomsten aangaan [generiek]" ma:format="Dropdown" ma:hidden="true" ma:internalName="Procestype" ma:readOnly="false">
      <xsd:simpleType>
        <xsd:restriction base="dms:Choice">
          <xsd:enumeration value="0 Losse documenten"/>
          <xsd:enumeration value="1.1 Instellen en inrichten organisatie [generiek]"/>
          <xsd:enumeration value="1.1.1 Inrichten of wijzigen met een organisatie brede impact"/>
          <xsd:enumeration value="1.1.2 Gemeentewapen"/>
          <xsd:enumeration value="1.1.3 Wijziging inrichting BRP systeem"/>
          <xsd:enumeration value="1.2 Instellen en inrichten organisatie [generiek]"/>
          <xsd:enumeration value="2.1 Beleid en regelgeving opstellen [generiek]"/>
          <xsd:enumeration value="2.1.1 Beleid met een externe werking"/>
          <xsd:enumeration value="3.1 Plannen opstellen [generiek]"/>
          <xsd:enumeration value="3.1.1 Beleidsplan met externe werking"/>
          <xsd:enumeration value="3.1.2 Beheerplan"/>
          <xsd:enumeration value="3.1.3 Rampen(bestrijdings)plan"/>
          <xsd:enumeration value="3.1.4 Plan van aanpak jeugdhulp cliënt"/>
          <xsd:enumeration value="3.1.5 Plan van aanpak WMO cliënt"/>
          <xsd:enumeration value="3.1.6 (meerjaren)Begroting, perspectief-, voorjaars- en najaarsnota"/>
          <xsd:enumeration value="3.1.7 Onderzoeksprogramma"/>
          <xsd:enumeration value="3.1.8 Structuurvisie"/>
          <xsd:enumeration value="3.1.9 Ruilverkaveling"/>
          <xsd:enumeration value="4.1 Evaluatie uitvoeren [generiek]"/>
          <xsd:enumeration value="4.1.1 Evaluatie van beleid met externe werking"/>
          <xsd:enumeration value="4.1.2 Enquête door gemeenteraad"/>
          <xsd:enumeration value="4.1.3 Interne controle zonder financiële consequenties"/>
          <xsd:enumeration value="4.1.4 Onderzoek n.a.v. melding klokkenluider"/>
          <xsd:enumeration value="4.1.5 Onderzoeksrapport Rekenkamer"/>
          <xsd:enumeration value="4.1.6 Beoordeling arbeidsomstandigheden en personeel"/>
          <xsd:enumeration value="4.1.7 Vorderingen en eind(examen)resultaten primair, voortgezet of beroepsonderwijs"/>
          <xsd:enumeration value="4.1.8 Jaarrekening en financieel jaarverslag"/>
          <xsd:enumeration value="4.1.9 Jaarverslag"/>
          <xsd:enumeration value="5.1 Producten en diensten leveren [generiek]"/>
          <xsd:enumeration value="5.1.1 Product of dienst met financiële consequenties"/>
          <xsd:enumeration value="5.1.2 Gegevens uit de BRP"/>
          <xsd:enumeration value="5.1.3 Bescheiden afkomstig van de Nederlandse burgerlijke stand"/>
          <xsd:enumeration value="5.1.4 Reisdocument, identiteitsbewijs"/>
          <xsd:enumeration value="5.1.5 Reisdocument of identiteitsbewijs geldig voor 5 jaar of korter"/>
          <xsd:enumeration value="5.1.6 Rijbewijs"/>
          <xsd:enumeration value="5.1.7 Vaccinatie"/>
          <xsd:enumeration value="5.1.8 BCG-vaccinatie tegen tbc"/>
          <xsd:enumeration value="6.1 Verzoeken behandelen [generiek]"/>
          <xsd:enumeration value="6.1.1 Verzoek met financiële consequenties"/>
          <xsd:enumeration value="6.1.2 Intern verzoek om faciliteiten"/>
          <xsd:enumeration value="6.1.3 Informatieverzoek"/>
          <xsd:enumeration value="6.1.4 Adhesiebetuiging en/of motie"/>
          <xsd:enumeration value="6.1.5 Onderscheiding"/>
          <xsd:enumeration value="6.1.6 Predicaat Koninklijk / predicaat Hofleverancier"/>
          <xsd:enumeration value="6.1.7 Geheimhouding persoonsgegevens BRP"/>
          <xsd:enumeration value="6.1.8 Handhavingsverzoek"/>
          <xsd:enumeration value="6.1.9 Initiatief van burgers"/>
          <xsd:enumeration value="6.1.10 Initiatief van de ondernemingsraad"/>
          <xsd:enumeration value="6.1.11 Principeverzoek bestemmingsplan"/>
          <xsd:enumeration value="6.1.12 Verzoek tot stichten openbare school"/>
          <xsd:enumeration value="7.1 Aangiften behandelen [generiek]"/>
          <xsd:enumeration value="7.1.1 Verklaring onder eed of belofte"/>
          <xsd:enumeration value="7.1.2 Eerste inschrijving BRP of geboorteaangifte"/>
          <xsd:enumeration value="7.1.3 Gegevens met betrekking tot naam, geboorte, geslacht en afstamming"/>
          <xsd:enumeration value="7.1.4 Naamgebruik in BRP"/>
          <xsd:enumeration value="7.1.5 Huwelijk of geregistreerd partnerschap, echtscheiding of ontbinding"/>
          <xsd:enumeration value="7.1.6 Overlijdensmelding"/>
          <xsd:enumeration value="7.1.7 (her)Vestiging, adreswijziging (niet zijnde emigratie)"/>
          <xsd:enumeration value="7.1.8 Emigratie"/>
          <xsd:enumeration value="7.1.9 Opschorting persoonslijst BRP"/>
          <xsd:enumeration value="7.1.10 Beslissing om gegeven niet of ambtshalve op te nemen in BRP"/>
          <xsd:enumeration value="7.1.11 Bezit buitenlands reisdocument"/>
          <xsd:enumeration value="7.1.12 Vermissing reisdocument, wijziging gegevens reisdocument zover niet in reisdocumentenadministratie opgenomen"/>
          <xsd:enumeration value="7.1.13 Gegevens over het gezag over een minderjarige"/>
          <xsd:enumeration value="7.1.14 Probas-melding"/>
          <xsd:enumeration value="7.1.15 Beoordeling brondocumenten BRP"/>
          <xsd:enumeration value="7.1.16 Briefadres omzetting BRP"/>
          <xsd:enumeration value="7.1.17 Wijzing van Nederlands kiesrecht "/>
          <xsd:enumeration value="7.1.18 Wijzing van Europees kiesrecht "/>
          <xsd:enumeration value="7.1.19 Bezit, verkrijging, verlening en verlies van (bijzonder) Nederlanderschap of een niet-Nederlandse nationaliteit"/>
          <xsd:enumeration value="7.1.20 Gegevens over personen bij wie een reisdocument moet worden geweigerd of ingehouden"/>
          <xsd:enumeration value="7.1.21 Bescheiden tbv opmaken akte uit de Burgerlijke Stand"/>
          <xsd:enumeration value="8.1 Voorzieningen verstrekken [generiek]"/>
          <xsd:enumeration value="8.1.1 WMO voorziening"/>
          <xsd:enumeration value="8.1.2 Individuele jeugdhulp voorziening"/>
          <xsd:enumeration value="8.1.3 Vergoeding inrichting school"/>
          <xsd:enumeration value="8.1.4 Vergoeding huisvesting school"/>
          <xsd:enumeration value="8.1.5 Overige financiële voorziening  school"/>
          <xsd:enumeration value="8.1.6 Starterslening"/>
          <xsd:enumeration value="8.1.7 Subsidie"/>
          <xsd:enumeration value="8.1.8 Subsidie zonder verantwoordingsplicht"/>
          <xsd:enumeration value="8.1.9 Schuldhulptraject"/>
          <xsd:enumeration value="8.1.10 Huisvesting van statushouder"/>
          <xsd:enumeration value="8.1.11 Geneeskundige behandeling"/>
          <xsd:enumeration value="8.1.12 Jeugdgezondheidszorg"/>
          <xsd:enumeration value="8.1.13 Gezondheidszorg bij calamiteiten"/>
          <xsd:enumeration value="8.1.14 Gehandicaptenparkeerkaart"/>
          <xsd:enumeration value="8.1.15 Primair of voortgezet onderwijs"/>
          <xsd:enumeration value="9.1 Status toekennen [generiek]"/>
          <xsd:enumeration value="9.1.1 Tijdelijke status"/>
          <xsd:enumeration value="9.1.2 Status vermeld in BAG of WKPB"/>
          <xsd:enumeration value="9.1.3 Bestemmingsplan"/>
          <xsd:enumeration value="9.1.4 Delegatie en mandatering "/>
          <xsd:enumeration value="9.1.5 Herwaardering WOZ"/>
          <xsd:enumeration value="9.1.6 Afspraken omtrent binnengemeentelijke verstrekking van BRP-gegevens"/>
          <xsd:enumeration value="9.1.7 Indeling stemdistricten/kieskringen en stembureaus"/>
          <xsd:enumeration value="9.1.8 Permanente trouwlocatie"/>
          <xsd:enumeration value="9.1.9 Gemeentegrens, wijken en woongebieden"/>
          <xsd:enumeration value="9.1.10 Beheersverordening Wro en buitentoepassingsverklaring daarvan"/>
          <xsd:enumeration value="9.1.11 Aanwijzing ambtenaar voor afnemen verklaring onder eed of belofte i.h.k.v. de BRP"/>
          <xsd:enumeration value="9.1.12 Instelling markt"/>
          <xsd:enumeration value="10.1 Heffen [generiek]"/>
          <xsd:enumeration value="11.1 Toestemming verlenen [generiek]"/>
          <xsd:enumeration value="11.1.1 Toestemming voor een kortdurende activiteit of gebeurtenis"/>
          <xsd:enumeration value="11.1.2 Toestemming voor een afgebakende periode"/>
          <xsd:enumeration value="11.1.3 Melding activiteitenbesluit Milieubeheer of 8.40 Wet Milieubeheer, sloopmelding"/>
          <xsd:enumeration value="11.1.4 Melding bouwstoffenbesluit"/>
          <xsd:enumeration value="11.1.5 Toestemming met brondocumenten BAG"/>
          <xsd:enumeration value="11.1.6 Omgevingsvergunning voor activiteit milieu, bouw, sloop, monument, handelsreclame en strijdig gebruik en/of aanleg"/>
          <xsd:enumeration value="11.1.7 Toestemming voor peuterspeelzaal, kinderopvang en gastouders"/>
          <xsd:enumeration value="11.1.8 Ontheffing leerplicht"/>
          <xsd:enumeration value="11.1.9 Ontheffing kwalificatieplicht"/>
          <xsd:enumeration value="11.1.10 Ontheffing  verhoging grenswaarde geluidshinder"/>
          <xsd:enumeration value="11.1.11 Bodemonderzoek, archeologisch onderzoek of milieueffectrapportage van een gemeente of van een derde"/>
          <xsd:enumeration value="11.1.12 Omgevingsvergunning kappen met herplantplicht"/>
          <xsd:enumeration value="11.1.13 Financiële stukken van externe organen"/>
          <xsd:enumeration value="11.1.14 Toelating leerling tot school"/>
          <xsd:enumeration value="11.1.15 Vergunning leegstandswet"/>
          <xsd:enumeration value="11.1.16 Sanering tanks"/>
          <xsd:enumeration value="12.1 Toezien en handhaven [generiek]"/>
          <xsd:enumeration value="12.1.1 Hercontrole uitkering sociaal domein"/>
          <xsd:enumeration value="12.1.2 Hercontrole cliënt Wmo en/of jeugdhulp"/>
          <xsd:enumeration value="12.1.3 Leerplicht"/>
          <xsd:enumeration value="12.1.4 Kwalificatieplicht"/>
          <xsd:enumeration value="12.1.5 Financieel en contractueel toezicht"/>
          <xsd:enumeration value="12.1.6 Onderzoek i.h.k.v. de BRP"/>
          <xsd:enumeration value="12.1.7 Integriteitsonderzoek"/>
          <xsd:enumeration value="12.1.8 Gegevens over toegangscontrole, bezoekersregistratie"/>
          <xsd:enumeration value="12.1.9 Videocameratoezicht"/>
          <xsd:enumeration value="12.1.10 Controle realisatie omgevingsvergunning met brondocumenten BAG"/>
          <xsd:enumeration value="12.2 Toezien en handhaven [generiek]"/>
          <xsd:enumeration value="12.2.1 Doorlopende verplichting tot (niet) handelen"/>
          <xsd:enumeration value="12.2.2 Bodemsanering"/>
          <xsd:enumeration value="12.2.3 Tijdelijk huisverbod"/>
          <xsd:enumeration value="12.2.4 Gedwongen opname in psychiatrisch ziekenhuis"/>
          <xsd:enumeration value="12.2.5 Bestuurlijke boete"/>
          <xsd:enumeration value="12.2.6 Sanctie cliënt Wmo en/of jeugdhulp"/>
          <xsd:enumeration value="12.2.7 Verwijderde auto, fiets of vervoersmiddel"/>
          <xsd:enumeration value="12.2.8 Maatregelen in het kader van de publieke gezondheid gericht op gebouwen, goederen en vervoermiddelen"/>
          <xsd:enumeration value="13.1 Geschillen behandelen [generiek]"/>
          <xsd:enumeration value="13.1.1 Geschil met financiële consequenties"/>
          <xsd:enumeration value="13.1.2 Klacht afgehandeld via ombudsman"/>
          <xsd:enumeration value="13.1.3 Geschil met invloed op een te bewaren zaak"/>
          <xsd:enumeration value="13.1.4 Niet ontvankelijk geschil"/>
          <xsd:enumeration value="14.1 Openbare ruimte inrichten [generiek]"/>
          <xsd:enumeration value="14.1.1 Civieltechnisch werk"/>
          <xsd:enumeration value="14.1.2 (vaar)Weg"/>
          <xsd:enumeration value="14.1.3 Gedenkteken"/>
          <xsd:enumeration value="14.1.4 Bouw- en woonrijpmaken"/>
          <xsd:enumeration value="14.1.5 Gebouw en/of accommodatie"/>
          <xsd:enumeration value="14.1.6 Kunstobject in de openbare ruimte"/>
          <xsd:enumeration value="14.1.7 Aanwijzing- en/of waarschuwingsteken"/>
          <xsd:enumeration value="15.1 Onderhouden en repareren [generiek]"/>
          <xsd:enumeration value="15.1.1 Onderhoud met gevolgen voor het verdere beheer van het procesobject"/>
          <xsd:enumeration value="15.1.2 Monument"/>
          <xsd:enumeration value="15.1.3 Baggerslib verwerking en opslag"/>
          <xsd:enumeration value="15.1.4 Onderhoud van de BRP"/>
          <xsd:enumeration value="16.1 Overeenkomsten aangaan [generiek]"/>
          <xsd:enumeration value="16.1.1 Inkoopovereenkomst zonder contract of garantiebepalingen"/>
          <xsd:enumeration value="16.1.2 Samenwerkingsovereenkomst ten behoeve van de taakuitoefening van het orgaan"/>
          <xsd:enumeration value="16.1.3 Stedenband of jumelage"/>
          <xsd:enumeration value="16.1.4 Overdracht van onroerend goed, schenkingsovereenkomst"/>
          <xsd:enumeration value="16.1.5 Verzekering"/>
          <xsd:enumeration value="17.1 Personen aanstellen [generiek]"/>
          <xsd:enumeration value="17.1.1 Bestuurder, raadslid of burgerraadslid"/>
          <xsd:enumeration value="17.1.2 Lid onafhankelijke commissie "/>
          <xsd:enumeration value="17.3 Personen aanstellen [generiek]"/>
          <xsd:enumeration value="17.3.1 Bestuurder of raadslid"/>
          <xsd:enumeration value="18.1 Betalen en innen [generiek]"/>
          <xsd:enumeration value="18.1.1 Factuur omtrent onroerend goed"/>
          <xsd:enumeration value="18.3 Betalen en innen [generiek]"/>
          <xsd:enumeration value="18.3.1 Factuur omtrent onroerend goed"/>
          <xsd:enumeration value="19.1 Secretariaat voeren en gegevens administreren / verwerken [generiek]"/>
          <xsd:enumeration value="19.1.1 Gegevens met financiële consequenties"/>
          <xsd:enumeration value="19.1.2 Agenda bestuurder"/>
          <xsd:enumeration value="19.1.3 Uitkeringen van de Rijksoverheid"/>
          <xsd:enumeration value="19.1.4 Gegevens verwerkt in registers en basisadministraties zoals benoemd in bijlage 4"/>
          <xsd:enumeration value="19.1.5 Registratie van politieke partij"/>
          <xsd:enumeration value="19.1.6 Agenda, verslag en besluitenlijst van bestuurlijke besluitvorming"/>
          <xsd:enumeration value="19.1.7 Agenda, verslag en besluiten van onafhankelijke adviescommissie of Georganiseerd overleg"/>
          <xsd:enumeration value="19.1.8 Agenda, verslag en besluitenlijst van ambtelijke besluitvorming"/>
          <xsd:enumeration value="19.1.9 Agenda, verslag  van intern ambtelijk overleg"/>
          <xsd:enumeration value="19.1.10 Agenda, verslag  van bestuurlijk overleg met derden"/>
          <xsd:enumeration value="19.1.11 Agenda, verslag van ambtelijk overleg met derden"/>
          <xsd:enumeration value="19.1.12 Agenda, verslag van overleg met derden georganiseerd door derde"/>
          <xsd:enumeration value="19.1.13 Gegevens over personeelslid dat in aanraking komt met gevaarlijke stoffen"/>
          <xsd:enumeration value="19.1.14 Vervanging, migratie, conversie, vervreemding, overbrenging of metadatering van archieven"/>
          <xsd:enumeration value="19.1.15 Protocolleringsgegevens verstrekkingen BRP"/>
          <xsd:enumeration value="19.1.16 Melding infectieziekte"/>
          <xsd:enumeration value="19.1.17 Ondersteuningsverklaring kandidatenlijst"/>
          <xsd:enumeration value="19.1.18 Archiefvernietiging"/>
          <xsd:enumeration value="20.1 Informeren [generiek]"/>
          <xsd:enumeration value="20.1.1 Publicatie met historisch belang "/>
          <xsd:enumeration value="20.1.2 onlinecontent ten behoeve van externe communicatie"/>
          <xsd:enumeration value="20.1.3 Dienstverleningsaanbod"/>
          <xsd:enumeration value="20.1.4 Gegevens over woningstatistiek"/>
          <xsd:enumeration value="20.1.5 Intern rapport"/>
          <xsd:enumeration value="20.1.6 Sociaal maatschappelijk of economisch onderzoek"/>
          <xsd:enumeration value="20.1.7 Overige informatie met een langere geldigheidsduur"/>
          <xsd:enumeration value="21.1 Adviseren [generiek]"/>
          <xsd:enumeration value="21.1.1 Brandveiligheid- en brandpreventieadvies"/>
          <xsd:enumeration value="21.1.2 Vooroverleg omgevingsvergunning"/>
          <xsd:enumeration value="21.1.3 Sociaal-medisch advies"/>
          <xsd:enumeration value="22.1 Gebeurtenis organiseren [generiek]"/>
          <xsd:enumeration value="22.1.1 Plaatselijke plechtigheid en/of herdenking"/>
          <xsd:enumeration value="22.1.2 Verkiezing"/>
          <xsd:enumeration value="22.1.3 Referendum"/>
          <xsd:enumeration value="22.1.5 Bezoek van hoogwaardigheidsbekleder"/>
          <xsd:enumeration value="22.1.6 Bevolkingsonderzoek"/>
          <xsd:enumeration value="22.1.7 Opleiding omtrent rampenbestrijding of veiligheid"/>
          <xsd:enumeration value="23.1 Voorziening aanvragen [generiek]"/>
          <xsd:enumeration value="23.1.1 Europese subsidie"/>
          <xsd:enumeration value="23.1.2 Subsidie"/>
          <xsd:enumeration value="24.1 Toestemming vragen [generiek]"/>
          <xsd:enumeration value="24.1.1 Toestemming voor een kortdurende activiteit of gebeurtenis"/>
          <xsd:enumeration value="24.1.2 Archiefvernietiging"/>
          <xsd:enumeration value="25.1 Toezicht en handhaving ondergaan [generiek]"/>
          <xsd:enumeration value="25.1.1 Opgelegde sanctie"/>
          <xsd:enumeration value="25.1.2 Controle op de begroting"/>
          <xsd:enumeration value="25.1.3 Toezicht op scholen"/>
          <xsd:enumeration value="26.1 Betwisten [generiek]"/>
          <xsd:enumeration value="26.1.1 Geschil met financiële consequenties"/>
          <xsd:enumeration value="27.1 Status aanvragen [generiek]"/>
          <xsd:enumeration value="27.1.1 Status rijksmonument"/>
          <xsd:enumeration value="28.1 Product of dienst aanvragen [generiek]"/>
          <xsd:enumeration value="29.1 Aangifte doen [generiek]"/>
        </xsd:restriction>
      </xsd:simpleType>
    </xsd:element>
    <xsd:element name="Bronomgeving" ma:index="9" nillable="true" ma:displayName="Bronomgeving" ma:default="BEC Inkoop - 190095 – GERESERVEERD" ma:hidden="true" ma:internalName="Bronomgeving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oudstype"/>
        <xsd:element ref="dc:title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6E5E94-42ED-4523-B06B-72C89521E153}">
  <ds:schemaRefs>
    <ds:schemaRef ds:uri="7c8b2ecf-46f1-474b-8498-3abe02206637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12ea201c-dc8e-410f-9091-38f9fa5d1543"/>
    <ds:schemaRef ds:uri="528e656d-4f2f-4f1b-a763-6ee946ea4b8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94AD767-DF07-4E61-9418-BCC360144209}"/>
</file>

<file path=customXml/itemProps3.xml><?xml version="1.0" encoding="utf-8"?>
<ds:datastoreItem xmlns:ds="http://schemas.openxmlformats.org/officeDocument/2006/customXml" ds:itemID="{66CF68E9-C03E-4FBC-A056-FDB616B1263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000DF47-17C1-41B9-9A97-6F93C3F8D3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januari</vt:lpstr>
      <vt:lpstr>jaaroverzicht</vt:lpstr>
      <vt:lpstr>uitleg voor uitvoerende partij</vt:lpstr>
      <vt:lpstr>jaaroverzicht!Afdrukbereik</vt:lpstr>
      <vt:lpstr>januari!Afdrukbereik</vt:lpstr>
    </vt:vector>
  </TitlesOfParts>
  <Company>Gemeente Den Haag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12 - Maandoverzicht</dc:title>
  <dc:creator>Collin Oudijk</dc:creator>
  <cp:keywords/>
  <cp:lastModifiedBy>Roy Roijakkers</cp:lastModifiedBy>
  <cp:lastPrinted>2019-02-07T08:46:50Z</cp:lastPrinted>
  <dcterms:created xsi:type="dcterms:W3CDTF">2016-10-28T08:34:59Z</dcterms:created>
  <dcterms:modified xsi:type="dcterms:W3CDTF">2019-10-14T13:07:59Z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0x010100BEC55C395C3A4D439500036AD5EAA4130017B661F0AC83457A8AB050DC9D6208DE00F674072B3450414F95413419F4885743</vt:lpwstr>
  </property>
  <property fmtid="{D5CDD505-2E9C-101B-9397-08002B2CF9AE}" pid="3" name="_dlc_DocIdItemGuid">
    <vt:lpwstr>b923131f-3434-4487-a712-9bebd8bad06c</vt:lpwstr>
  </property>
  <property fmtid="{D5CDD505-2E9C-101B-9397-08002B2CF9AE}" pid="4" name="Jaar">
    <vt:lpwstr>1;#2019|dc204854-91f3-4ee1-9948-fc66bf60ba48</vt:lpwstr>
  </property>
  <property fmtid="{D5CDD505-2E9C-101B-9397-08002B2CF9AE}" pid="5" name="TaxKeyword">
    <vt:lpwstr/>
  </property>
  <property fmtid="{D5CDD505-2E9C-101B-9397-08002B2CF9AE}" pid="6" name="Teamtrefwoorden">
    <vt:lpwstr>16;#Leidraad|180c2454-51b3-4e27-9976-f00633edfece</vt:lpwstr>
  </property>
  <property fmtid="{D5CDD505-2E9C-101B-9397-08002B2CF9AE}" pid="7" name="Documentsoort">
    <vt:lpwstr>4;#Beleidsdocument|70267d87-ce61-40c3-b119-e0ecc30f9747</vt:lpwstr>
  </property>
  <property fmtid="{D5CDD505-2E9C-101B-9397-08002B2CF9AE}" pid="8" name="Organisatieonderdeel">
    <vt:lpwstr>2;#BEC|18db848a-7130-4f3d-8a09-02a244d861c9</vt:lpwstr>
  </property>
</Properties>
</file>