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inkoop\Aanbestedingen\1. Europese aanbestedingen\E.A. 2019 Zon en lichtwering\07.0 Bestek PVE\"/>
    </mc:Choice>
  </mc:AlternateContent>
  <bookViews>
    <workbookView xWindow="0" yWindow="0" windowWidth="20490" windowHeight="7710"/>
  </bookViews>
  <sheets>
    <sheet name="prijzenblad Casus en overig" sheetId="2" r:id="rId1"/>
    <sheet name="Productspecificatie" sheetId="1" r:id="rId2"/>
  </sheets>
  <definedNames>
    <definedName name="_xlnm.Print_Area" localSheetId="1">Productspecificatie!$A$1:$B$110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0" i="2" l="1"/>
  <c r="C10" i="2" s="1"/>
  <c r="E87" i="2" l="1"/>
  <c r="F87" i="2" s="1"/>
  <c r="E78" i="2"/>
  <c r="F78" i="2" s="1"/>
  <c r="E90" i="2" l="1"/>
  <c r="F90" i="2" s="1"/>
  <c r="E84" i="2"/>
  <c r="F84" i="2" s="1"/>
  <c r="E81" i="2"/>
  <c r="F81" i="2" s="1"/>
  <c r="E72" i="2"/>
  <c r="F72" i="2" s="1"/>
  <c r="E68" i="2"/>
  <c r="F68" i="2" s="1"/>
  <c r="E64" i="2"/>
  <c r="F64" i="2" s="1"/>
  <c r="E60" i="2"/>
  <c r="F60" i="2" s="1"/>
  <c r="E54" i="2"/>
  <c r="F54" i="2" s="1"/>
  <c r="E53" i="2"/>
  <c r="F53" i="2" s="1"/>
  <c r="E52" i="2"/>
  <c r="F52" i="2" s="1"/>
  <c r="E48" i="2"/>
  <c r="F48" i="2" s="1"/>
  <c r="E47" i="2"/>
  <c r="F47" i="2" s="1"/>
  <c r="E46" i="2"/>
  <c r="F46" i="2" s="1"/>
  <c r="E42" i="2"/>
  <c r="F42" i="2" s="1"/>
  <c r="E41" i="2"/>
  <c r="F41" i="2" s="1"/>
  <c r="E40" i="2"/>
  <c r="F40" i="2" s="1"/>
  <c r="E36" i="2"/>
  <c r="F36" i="2" s="1"/>
  <c r="E35" i="2"/>
  <c r="F35" i="2" s="1"/>
  <c r="E34" i="2"/>
  <c r="F34" i="2" s="1"/>
  <c r="E28" i="2"/>
  <c r="F28" i="2" s="1"/>
  <c r="E27" i="2"/>
  <c r="F27" i="2" s="1"/>
  <c r="E26" i="2"/>
  <c r="F26" i="2" s="1"/>
  <c r="E22" i="2"/>
  <c r="F22" i="2" s="1"/>
  <c r="E21" i="2"/>
  <c r="F21" i="2" s="1"/>
  <c r="E20" i="2"/>
  <c r="F20" i="2" s="1"/>
  <c r="A61" i="1"/>
</calcChain>
</file>

<file path=xl/sharedStrings.xml><?xml version="1.0" encoding="utf-8"?>
<sst xmlns="http://schemas.openxmlformats.org/spreadsheetml/2006/main" count="250" uniqueCount="127">
  <si>
    <t xml:space="preserve">Prijzenblad EA Zonwering  </t>
  </si>
  <si>
    <t>B421620.221.f03</t>
  </si>
  <si>
    <t>Fabrikaat: Luxaflex®-outdoor</t>
  </si>
  <si>
    <t>Type: Luxaflex®-outdoor  Vertikaal Beaufort®</t>
  </si>
  <si>
    <t>montagemateriaal en overgangsnaden profielen niet zichtbaar. Ter zijdelingse geleiding en fixering van het zonweringdoek over de volle hoogte voorzien van een donkergrijs kunststof profiel met een zeer lage wrijvingscoëfficiënt en hoge temperatuursbestendigheid (Vicat (VST/B) ISO 306 &gt;90°), afgeveerd met behulp van neopreen blokjes.</t>
  </si>
  <si>
    <r>
      <t>Kap: (bxh) (mm): 100x100, onderzijde voorkap voorzien van afstelgaten + afdekkapje voor motor. Binnenzijde kast voorzien van polypropyleen profiel tbv aanslag onderlat en voor optimale positionering en geleiding van het doek in de geleiders. Front montage van kapconstructie op zijgeleiders mbv RVS veerclips</t>
    </r>
    <r>
      <rPr>
        <sz val="10"/>
        <color theme="1"/>
        <rFont val="Trebuchet MS"/>
        <family val="2"/>
      </rPr>
      <t>.</t>
    </r>
  </si>
  <si>
    <t>Kunststof onderdelen: nylon-6 (PA), Hostaform (POM)</t>
  </si>
  <si>
    <t>lagering bovenbuis: kunststof glijlager (POM) geborgd met RVS clip, demonteerbaar voor servicedoeleinden</t>
  </si>
  <si>
    <t>Onderlat: aluminium kokerprofiel (bxh): 22 x 48 mm voorzien van verzwaring Ø 16 mm staal. Onderzijde onderlat voorzien van PVC afdichting (bxh): 7 x 8,5 mm.</t>
  </si>
  <si>
    <t xml:space="preserve">Oppervlaktebehandeling aluminium delen: blank geanodiseerd, laagdikte &gt; 15 </t>
  </si>
  <si>
    <t xml:space="preserve">Oppervlaktebehandeling aluminium delen: gepoedercoat, laagdikte ca. 60 µm, </t>
  </si>
  <si>
    <t xml:space="preserve">materiaal: gepolyviniseerd, ge-thermofixeerd glasvezeldoek met grijskleurig zijdelings aangesealde rits UV en weerbestendig. Type Sergé 2165 met Enduris™ Glass Core. Gewicht glasvezeldoek: ca. 525 gr/m2. </t>
  </si>
  <si>
    <t>Bediening</t>
  </si>
  <si>
    <t>Electrische bediening</t>
  </si>
  <si>
    <t>Motor met aangegoten Stas 3 steker en (apart) contrasteker Stak 3 met individule handschakelaar binnen</t>
  </si>
  <si>
    <t>Motor met aangegoten Stas 3 steker en losse contrasteker Stak 3 met besturingssysteen</t>
  </si>
  <si>
    <t>ROLSCHERM VOOR BUITEN (SCREEN tot windkracht 7)</t>
  </si>
  <si>
    <t>Materiaal kap, zijgeleiders, kapsteunen en onderlat: aluminiumlegering (NEN-EN 573-3-03) EN-AW 6063</t>
  </si>
  <si>
    <t>Handbediening van binnen af</t>
  </si>
  <si>
    <t>Prijs electrische handbediening van binnen uit</t>
  </si>
  <si>
    <t>Prijs manuele handbediening van binnen uit</t>
  </si>
  <si>
    <t>B421610.021.f03</t>
  </si>
  <si>
    <t>UITVAL-ZONNESCHERM</t>
  </si>
  <si>
    <t>Fabrikaat: Luxaflex Outdoor® Nederland B.V</t>
  </si>
  <si>
    <t>Schermuitval (mm): 900 mm</t>
  </si>
  <si>
    <t>Kunststof onderdelen: nylon-6 (PA), Hostaform (POM), UV-bestendig.</t>
  </si>
  <si>
    <t>Materiaal bovenrol: sendzimir verzinkt staal.</t>
  </si>
  <si>
    <t>Kleur polyacryldoek Luxaflex Outdoor® Premium Collectie..... \Kleur polyacryldoek……..</t>
  </si>
  <si>
    <t>Type: Carré 95, kap in opgetrokken toestand afgesloten door sluitlijst</t>
  </si>
  <si>
    <t>.</t>
  </si>
  <si>
    <t>Materiaal kap, kapsteunen, armen en voorlijst: aluminiumlegering geëxtrudeerd (NEN-EN 573-3-94) EN AW-6063</t>
  </si>
  <si>
    <t>Oppervlaktebehandeling: blank geanodiseerd, laagdikte &gt; 15 µm.</t>
  </si>
  <si>
    <t>Oppervlaktebehandeling: gepoedercoat, laagdikte ca. 60 µm, kleur (RAL): ..... \Kleur: ……</t>
  </si>
  <si>
    <t>Doek:</t>
  </si>
  <si>
    <t>materiaal: polyacrylweefsel met zonweringscoating, vuil- en waterafstotend</t>
  </si>
  <si>
    <t>gewicht polyacrylweefsel: ca. 300 gr/m2, breedgeweven, zijkanten geseald met transparante tape.</t>
  </si>
  <si>
    <t>gewicht polyacrylweefsel: ca. 300 gr/m2, geconfectioneerd in banen, breed 1.200 mm, zijkanten omgezoomd.</t>
  </si>
  <si>
    <t>elektrische buismotor 230 V, met ingebouwd afslagmechanisme, thermische beveiliging</t>
  </si>
  <si>
    <t>elektrisch: buismotor 230 V, met ingebouwd afslagmechanisme, thermische beveiliging</t>
  </si>
  <si>
    <t>Lagering: Luxaflex Outdoor® patent-lagerhuis met PM glijlagers</t>
  </si>
  <si>
    <t xml:space="preserve">Armconstructie: Standaard; vast scharnierpunt, verzwaard, ongeschoord. </t>
  </si>
  <si>
    <t>Armconstructie: Windvast; vast scharnierpunt, geschoord met veerconstructie</t>
  </si>
  <si>
    <t>ROLSCHERM</t>
  </si>
  <si>
    <t>Type: EOS 500 rolgordijn</t>
  </si>
  <si>
    <t>- vrijhangend</t>
  </si>
  <si>
    <t>- voorzien van profielgeleiding SGC20</t>
  </si>
  <si>
    <t>- voorzien van profielgeleiding SGC64</t>
  </si>
  <si>
    <t>Materiaal onderprofiel: geëxtrudeerd aluminium</t>
  </si>
  <si>
    <t>te voldoen aan de navolgende specificaties:</t>
  </si>
  <si>
    <t>samenstelling: vlamvertragend gemetalliseerd glasvezeldoek</t>
  </si>
  <si>
    <t>kleurechtheid voor licht: ISO105-B02: 7-8;</t>
  </si>
  <si>
    <t>gewicht: 400 g/m²;</t>
  </si>
  <si>
    <t>dikte: 0,5 mm;</t>
  </si>
  <si>
    <t>openness factor: 3%;</t>
  </si>
  <si>
    <t>lichttransmissie: 3-4%;</t>
  </si>
  <si>
    <t xml:space="preserve">White; </t>
  </si>
  <si>
    <t>vlamvertragend: NF P-92503 M2</t>
  </si>
  <si>
    <t>kleurechtheid voor licht: ISO105-B02: &gt;7;</t>
  </si>
  <si>
    <t>kleur: white, 4602;</t>
  </si>
  <si>
    <t>gewicht: 418 g/m²;</t>
  </si>
  <si>
    <t>dikte: 0,52 mm;</t>
  </si>
  <si>
    <t>lichttransmissie: ca. 16%;</t>
  </si>
  <si>
    <t>Black</t>
  </si>
  <si>
    <t>kleur: black, 4608;</t>
  </si>
  <si>
    <t>lichttransmissie: ca. 5%;</t>
  </si>
  <si>
    <t>ROLGORDIJN VOOR BINNEN</t>
  </si>
  <si>
    <t>samenstelling: vlamvertragend gemetalliseerd glasvezeldoek vlamvertragend: NF PA 701 (2010)</t>
  </si>
  <si>
    <t>transmissie zonnestraling; 3-4%</t>
  </si>
  <si>
    <t>reflectie zonnestraling; &gt;80%</t>
  </si>
  <si>
    <t>g-waarde (i.c.m. zonwerende beglazing): circa 14%</t>
  </si>
  <si>
    <t xml:space="preserve"> LTA-waarde (i.c.m. zonwerende beglazing); circa 3%</t>
  </si>
  <si>
    <t>Bediening: Ketting</t>
  </si>
  <si>
    <t>Schermvulling: materiaal: Sunscreen Panama Chrome+, screendoek met opgedampte aluminiumlaag</t>
  </si>
  <si>
    <t xml:space="preserve">Low VOC, </t>
  </si>
  <si>
    <t>glare control (BREEAM / EN14501:2005): Classificatie 3</t>
  </si>
  <si>
    <t>Panama Pro (niet-gemetalliseerde uitvoering).</t>
  </si>
  <si>
    <t>samenstelling: vlamvertragend gemetalliseerd glasvezeldoek vlamvertragend: NF P-92503 M2</t>
  </si>
  <si>
    <t>transmissie zonnestraling; ca. 17%</t>
  </si>
  <si>
    <t>reflectie zonnestraling; ca. 72%</t>
  </si>
  <si>
    <t>materiaal: Sunscreen Panama Pro 3%, screendoek te voldoen aan de navolgende specificaties:</t>
  </si>
  <si>
    <t>transmissie zonnestraling; ca. 5%</t>
  </si>
  <si>
    <t>reflectie zonnestraling; ca. 4%</t>
  </si>
  <si>
    <t>Low VOC, glare control (BREEAM / EN14501:2005): Classificatie 3</t>
  </si>
  <si>
    <t>Low VOC, glare control (BREEAM / EN14501:2005): Classificatie 1</t>
  </si>
  <si>
    <t>Per uur</t>
  </si>
  <si>
    <t>ex BTW</t>
  </si>
  <si>
    <t>BTW</t>
  </si>
  <si>
    <t>incl BTW</t>
  </si>
  <si>
    <t>Servicetarief onderhoud buitenzonwering</t>
  </si>
  <si>
    <t>Montagetarief binnenzonwering (rolgordijnen)</t>
  </si>
  <si>
    <t>Montagetarief buitenzonwering (uitvalschermen en screens)</t>
  </si>
  <si>
    <t>incl. BTW</t>
  </si>
  <si>
    <t xml:space="preserve">Afmeting uitvalscherm: </t>
  </si>
  <si>
    <t>breedte</t>
  </si>
  <si>
    <t>hoogte</t>
  </si>
  <si>
    <t>doeklengte</t>
  </si>
  <si>
    <t>Prijs electrische handbediening centraal</t>
  </si>
  <si>
    <t>uitval</t>
  </si>
  <si>
    <t xml:space="preserve">Afmeting screen: </t>
  </si>
  <si>
    <t xml:space="preserve">Afmetingscreen: </t>
  </si>
  <si>
    <t xml:space="preserve">Afmetingrolgordijn: </t>
  </si>
  <si>
    <t>nvt</t>
  </si>
  <si>
    <t>Fabricaat                                - Hexis</t>
  </si>
  <si>
    <t xml:space="preserve">Type                                       - HS-ST-20                             </t>
  </si>
  <si>
    <t>totale zonnewarmte reductie - 80%</t>
  </si>
  <si>
    <t>gereflecteerde zonnewarmte - 51%</t>
  </si>
  <si>
    <t>geabsorbeerde zonnewarmte- 34%</t>
  </si>
  <si>
    <t>doorgelaten zonnewarmte     - 14%</t>
  </si>
  <si>
    <t>doorgelaten zichtbaar licht     - 19%</t>
  </si>
  <si>
    <t>doorgelaten UV-straling         - 3%</t>
  </si>
  <si>
    <t>Zonwerende folie</t>
  </si>
  <si>
    <t>Zonwerende folie mper m2</t>
  </si>
  <si>
    <t>Montagetarief folie</t>
  </si>
  <si>
    <t>Invulinstructie</t>
  </si>
  <si>
    <t>De basis voor de beoordeling van de prijzen is prijs inclusief BTW.</t>
  </si>
  <si>
    <t>Productsopecificatie Eis 25</t>
  </si>
  <si>
    <t>Productsopecificatie Eis 26</t>
  </si>
  <si>
    <t>Productsopecificatie Eis 27</t>
  </si>
  <si>
    <t>Tariefspecificatie Eis 31</t>
  </si>
  <si>
    <t>Tariefspecificatie Eis 32</t>
  </si>
  <si>
    <t>Productsopecificatie Eis 28</t>
  </si>
  <si>
    <t>Tariefspecificatie Eis 30</t>
  </si>
  <si>
    <t>Invulformulier J</t>
  </si>
  <si>
    <t>In de groene kolom "ex BTW"vult u de gevraagde prijzen en tarieven in, de BTW wordt automatisch berekend.</t>
  </si>
  <si>
    <t>Versie 30092019</t>
  </si>
  <si>
    <t>Prijzen overig  (stuksprijzen en uurtarieven))</t>
  </si>
  <si>
    <t>Totaalprijs casus locatie Haastrechtstraat, zie bijlage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</si>
</sst>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 #,##0.00_ ;_ * \-#,##0.00_ ;_ * &quot;-&quot;??_ ;_ @_ "/>
  </numFmts>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theme="1"/>
      <name val="Arial"/>
      <family val="2"/>
    </font>
    <font>
      <b/>
      <sz val="10"/>
      <color theme="1"/>
      <name val="Arial"/>
      <family val="2"/>
    </font>
    <font>
      <sz val="10"/>
      <color theme="1"/>
      <name val="Trebuchet MS"/>
      <family val="2"/>
    </font>
    <font>
      <u/>
      <sz val="10"/>
      <color theme="1"/>
      <name val="Arial"/>
      <family val="2"/>
    </font>
    <font>
      <b/>
      <sz val="10"/>
      <color theme="0"/>
      <name val="Arial"/>
      <family val="2"/>
    </font>
    <font>
      <b/>
      <sz val="16"/>
      <color theme="0"/>
      <name val="Calibri"/>
      <family val="2"/>
      <scheme val="minor"/>
    </font>
    <font>
      <sz val="48"/>
      <name val="Calibri"/>
      <family val="2"/>
      <scheme val="minor"/>
    </font>
    <font>
      <b/>
      <sz val="16"/>
      <color theme="0"/>
      <name val="Arial"/>
      <family val="2"/>
    </font>
    <font>
      <sz val="11"/>
      <color theme="1"/>
      <name val="Arial"/>
      <family val="2"/>
    </font>
    <font>
      <b/>
      <sz val="11"/>
      <color theme="0"/>
      <name val="Arial"/>
      <family val="2"/>
    </font>
    <font>
      <sz val="16"/>
      <color theme="1"/>
      <name val="Calibri"/>
      <family val="2"/>
      <scheme val="minor"/>
    </font>
    <font>
      <b/>
      <sz val="16"/>
      <color theme="1"/>
      <name val="Calibri"/>
      <family val="2"/>
      <scheme val="minor"/>
    </font>
  </fonts>
  <fills count="11">
    <fill>
      <patternFill patternType="none"/>
    </fill>
    <fill>
      <patternFill patternType="gray125"/>
    </fill>
    <fill>
      <patternFill patternType="solid">
        <fgColor theme="9" tint="0.79998168889431442"/>
        <bgColor indexed="64"/>
      </patternFill>
    </fill>
    <fill>
      <patternFill patternType="solid">
        <fgColor theme="3"/>
        <bgColor indexed="64"/>
      </patternFill>
    </fill>
    <fill>
      <patternFill patternType="solid">
        <fgColor theme="9" tint="0.59999389629810485"/>
        <bgColor indexed="64"/>
      </patternFill>
    </fill>
    <fill>
      <patternFill patternType="solid">
        <fgColor theme="0"/>
        <bgColor indexed="64"/>
      </patternFill>
    </fill>
    <fill>
      <patternFill patternType="solid">
        <fgColor theme="5" tint="0.59999389629810485"/>
        <bgColor indexed="64"/>
      </patternFill>
    </fill>
    <fill>
      <patternFill patternType="solid">
        <fgColor theme="8"/>
        <bgColor indexed="64"/>
      </patternFill>
    </fill>
    <fill>
      <patternFill patternType="solid">
        <fgColor theme="5" tint="0.79998168889431442"/>
        <bgColor indexed="64"/>
      </patternFill>
    </fill>
    <fill>
      <patternFill patternType="solid">
        <fgColor theme="3" tint="-0.499984740745262"/>
        <bgColor indexed="64"/>
      </patternFill>
    </fill>
    <fill>
      <patternFill patternType="solid">
        <fgColor rgb="FFFFFF99"/>
        <bgColor indexed="64"/>
      </patternFill>
    </fill>
  </fills>
  <borders count="2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81">
    <xf numFmtId="0" fontId="0" fillId="0" borderId="0" xfId="0"/>
    <xf numFmtId="0" fontId="6" fillId="0" borderId="0" xfId="0" applyFont="1" applyAlignment="1">
      <alignment vertical="center"/>
    </xf>
    <xf numFmtId="0" fontId="5" fillId="0" borderId="0" xfId="0" applyFont="1" applyAlignment="1">
      <alignment vertical="center"/>
    </xf>
    <xf numFmtId="0" fontId="5" fillId="0" borderId="0" xfId="0" applyFont="1" applyAlignment="1">
      <alignment vertical="center" wrapText="1"/>
    </xf>
    <xf numFmtId="0" fontId="5" fillId="0" borderId="0" xfId="0" applyFont="1" applyAlignment="1">
      <alignment horizontal="left" vertical="center" wrapText="1"/>
    </xf>
    <xf numFmtId="0" fontId="8" fillId="0" borderId="0" xfId="0" applyFont="1" applyAlignment="1">
      <alignment vertical="center" wrapText="1"/>
    </xf>
    <xf numFmtId="0" fontId="0" fillId="0" borderId="0" xfId="0" applyAlignment="1">
      <alignment wrapText="1"/>
    </xf>
    <xf numFmtId="0" fontId="8" fillId="0" borderId="0" xfId="0" applyFont="1" applyAlignment="1">
      <alignment horizontal="left" vertical="center" wrapText="1"/>
    </xf>
    <xf numFmtId="0" fontId="0" fillId="0" borderId="0" xfId="0" applyBorder="1"/>
    <xf numFmtId="0" fontId="0" fillId="0" borderId="2" xfId="0" applyBorder="1"/>
    <xf numFmtId="0" fontId="3" fillId="0" borderId="0" xfId="0" applyFont="1"/>
    <xf numFmtId="0" fontId="0" fillId="0" borderId="0" xfId="0" applyAlignment="1">
      <alignment horizontal="left" indent="1"/>
    </xf>
    <xf numFmtId="43" fontId="0" fillId="4" borderId="2" xfId="1" applyFont="1" applyFill="1" applyBorder="1"/>
    <xf numFmtId="43" fontId="0" fillId="0" borderId="2" xfId="1" applyFont="1" applyBorder="1"/>
    <xf numFmtId="0" fontId="11" fillId="0" borderId="0" xfId="0" applyFont="1"/>
    <xf numFmtId="0" fontId="0" fillId="0" borderId="0" xfId="0" applyAlignment="1">
      <alignment horizontal="left" wrapText="1"/>
    </xf>
    <xf numFmtId="43" fontId="0" fillId="2" borderId="2" xfId="1" applyFont="1" applyFill="1" applyBorder="1"/>
    <xf numFmtId="43" fontId="0" fillId="5" borderId="2" xfId="1" applyFont="1" applyFill="1" applyBorder="1"/>
    <xf numFmtId="43" fontId="5" fillId="2" borderId="2" xfId="1" applyFont="1" applyFill="1" applyBorder="1" applyAlignment="1">
      <alignment vertical="center"/>
    </xf>
    <xf numFmtId="0" fontId="12" fillId="7" borderId="0" xfId="0" applyFont="1" applyFill="1" applyAlignment="1">
      <alignment vertical="center" wrapText="1"/>
    </xf>
    <xf numFmtId="0" fontId="2" fillId="7" borderId="0" xfId="0" applyFont="1" applyFill="1"/>
    <xf numFmtId="0" fontId="10" fillId="7" borderId="0" xfId="0" applyFont="1" applyFill="1"/>
    <xf numFmtId="0" fontId="0" fillId="0" borderId="4" xfId="0" applyBorder="1"/>
    <xf numFmtId="0" fontId="0" fillId="0" borderId="5" xfId="0" applyBorder="1"/>
    <xf numFmtId="0" fontId="0" fillId="8" borderId="2" xfId="0" applyFill="1" applyBorder="1" applyAlignment="1">
      <alignment horizontal="center"/>
    </xf>
    <xf numFmtId="0" fontId="12" fillId="0" borderId="0" xfId="0" applyFont="1" applyFill="1" applyAlignment="1">
      <alignment vertical="center" wrapText="1"/>
    </xf>
    <xf numFmtId="0" fontId="0" fillId="0" borderId="0" xfId="0" applyFill="1"/>
    <xf numFmtId="0" fontId="0" fillId="0" borderId="9" xfId="0" applyBorder="1"/>
    <xf numFmtId="0" fontId="0" fillId="0" borderId="10" xfId="0" applyBorder="1"/>
    <xf numFmtId="0" fontId="0" fillId="8" borderId="12" xfId="0" applyFill="1" applyBorder="1" applyAlignment="1">
      <alignment horizontal="center"/>
    </xf>
    <xf numFmtId="0" fontId="5" fillId="0" borderId="12" xfId="0" applyFont="1" applyBorder="1" applyAlignment="1">
      <alignment vertical="center"/>
    </xf>
    <xf numFmtId="0" fontId="0" fillId="0" borderId="12" xfId="0" applyBorder="1"/>
    <xf numFmtId="0" fontId="0" fillId="0" borderId="15" xfId="0" applyBorder="1"/>
    <xf numFmtId="0" fontId="0" fillId="0" borderId="16" xfId="0" applyBorder="1"/>
    <xf numFmtId="0" fontId="0" fillId="0" borderId="14" xfId="0" applyBorder="1"/>
    <xf numFmtId="0" fontId="0" fillId="6" borderId="17" xfId="0" applyFill="1" applyBorder="1"/>
    <xf numFmtId="0" fontId="3" fillId="6" borderId="3" xfId="0" applyFont="1" applyFill="1" applyBorder="1" applyAlignment="1">
      <alignment horizontal="right"/>
    </xf>
    <xf numFmtId="0" fontId="13" fillId="0" borderId="0" xfId="0" applyFont="1" applyAlignment="1">
      <alignment vertical="center"/>
    </xf>
    <xf numFmtId="0" fontId="14" fillId="7" borderId="0" xfId="0" applyFont="1" applyFill="1" applyAlignment="1">
      <alignment vertical="center"/>
    </xf>
    <xf numFmtId="0" fontId="12" fillId="7" borderId="0" xfId="0" applyFont="1" applyFill="1" applyAlignment="1">
      <alignment vertical="center"/>
    </xf>
    <xf numFmtId="0" fontId="15" fillId="7" borderId="0" xfId="0" applyFont="1" applyFill="1" applyBorder="1"/>
    <xf numFmtId="43" fontId="15" fillId="7" borderId="0" xfId="1" applyFont="1" applyFill="1" applyBorder="1"/>
    <xf numFmtId="43" fontId="15" fillId="7" borderId="10" xfId="1" applyFont="1" applyFill="1" applyBorder="1"/>
    <xf numFmtId="0" fontId="16" fillId="0" borderId="0" xfId="0" applyFont="1"/>
    <xf numFmtId="0" fontId="3" fillId="0" borderId="9" xfId="0" applyFont="1" applyBorder="1"/>
    <xf numFmtId="0" fontId="15" fillId="0" borderId="0" xfId="0" applyFont="1" applyFill="1" applyBorder="1"/>
    <xf numFmtId="43" fontId="15" fillId="0" borderId="0" xfId="1" applyFont="1" applyFill="1" applyBorder="1"/>
    <xf numFmtId="43" fontId="15" fillId="0" borderId="10" xfId="1" applyFont="1" applyFill="1" applyBorder="1"/>
    <xf numFmtId="0" fontId="3" fillId="6" borderId="18" xfId="0" applyFont="1" applyFill="1" applyBorder="1" applyAlignment="1">
      <alignment horizontal="right"/>
    </xf>
    <xf numFmtId="43" fontId="0" fillId="4" borderId="19" xfId="1" applyFont="1" applyFill="1" applyBorder="1"/>
    <xf numFmtId="43" fontId="0" fillId="0" borderId="19" xfId="1" applyFont="1" applyBorder="1"/>
    <xf numFmtId="43" fontId="0" fillId="10" borderId="14" xfId="1" applyFont="1" applyFill="1" applyBorder="1"/>
    <xf numFmtId="43" fontId="0" fillId="10" borderId="20" xfId="1" applyFont="1" applyFill="1" applyBorder="1"/>
    <xf numFmtId="0" fontId="0" fillId="0" borderId="0" xfId="0" applyBorder="1" applyAlignment="1">
      <alignment horizontal="left"/>
    </xf>
    <xf numFmtId="0" fontId="4" fillId="9" borderId="10" xfId="0" applyFont="1" applyFill="1" applyBorder="1" applyAlignment="1">
      <alignment horizontal="center"/>
    </xf>
    <xf numFmtId="0" fontId="4" fillId="9" borderId="0" xfId="0" applyFont="1" applyFill="1" applyBorder="1" applyAlignment="1">
      <alignment horizontal="center"/>
    </xf>
    <xf numFmtId="43" fontId="0" fillId="0" borderId="16" xfId="1" applyFont="1" applyFill="1" applyBorder="1"/>
    <xf numFmtId="43" fontId="0" fillId="0" borderId="0" xfId="1" applyFont="1" applyFill="1" applyBorder="1"/>
    <xf numFmtId="43" fontId="0" fillId="5" borderId="19" xfId="1" applyFont="1" applyFill="1" applyBorder="1"/>
    <xf numFmtId="0" fontId="12" fillId="5" borderId="0" xfId="0" applyFont="1" applyFill="1" applyBorder="1" applyAlignment="1">
      <alignment horizontal="left" vertical="center" wrapText="1"/>
    </xf>
    <xf numFmtId="0" fontId="4" fillId="9" borderId="9" xfId="0" applyFont="1" applyFill="1" applyBorder="1" applyAlignment="1">
      <alignment horizontal="center"/>
    </xf>
    <xf numFmtId="43" fontId="0" fillId="2" borderId="21" xfId="1" applyFont="1" applyFill="1" applyBorder="1"/>
    <xf numFmtId="0" fontId="12" fillId="7" borderId="6" xfId="0" applyFont="1" applyFill="1" applyBorder="1" applyAlignment="1">
      <alignment horizontal="left" vertical="center" wrapText="1"/>
    </xf>
    <xf numFmtId="0" fontId="12" fillId="7" borderId="7" xfId="0" applyFont="1" applyFill="1" applyBorder="1" applyAlignment="1">
      <alignment horizontal="left" vertical="center" wrapText="1"/>
    </xf>
    <xf numFmtId="0" fontId="12" fillId="7" borderId="8" xfId="0" applyFont="1" applyFill="1"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16" fillId="0" borderId="0" xfId="0" applyFont="1" applyAlignment="1"/>
    <xf numFmtId="0" fontId="15" fillId="0" borderId="0" xfId="0" applyFont="1" applyAlignment="1"/>
    <xf numFmtId="0" fontId="4" fillId="9" borderId="10" xfId="0" applyFont="1" applyFill="1" applyBorder="1" applyAlignment="1">
      <alignment horizontal="center"/>
    </xf>
    <xf numFmtId="0" fontId="4" fillId="9" borderId="13" xfId="0" applyFont="1" applyFill="1" applyBorder="1" applyAlignment="1">
      <alignment horizontal="center"/>
    </xf>
    <xf numFmtId="0" fontId="9" fillId="9" borderId="11" xfId="0" applyFont="1" applyFill="1" applyBorder="1" applyAlignment="1">
      <alignment horizontal="left" vertical="center"/>
    </xf>
    <xf numFmtId="0" fontId="9" fillId="9" borderId="1" xfId="0" applyFont="1" applyFill="1" applyBorder="1" applyAlignment="1">
      <alignment horizontal="left" vertical="center"/>
    </xf>
    <xf numFmtId="0" fontId="4" fillId="9" borderId="0" xfId="0" applyFont="1" applyFill="1" applyBorder="1" applyAlignment="1">
      <alignment horizontal="center"/>
    </xf>
    <xf numFmtId="0" fontId="4" fillId="9" borderId="1" xfId="0" applyFont="1" applyFill="1" applyBorder="1" applyAlignment="1">
      <alignment horizontal="center"/>
    </xf>
    <xf numFmtId="0" fontId="12" fillId="7" borderId="9" xfId="0" applyFont="1" applyFill="1" applyBorder="1" applyAlignment="1">
      <alignment horizontal="left" vertical="center" wrapText="1"/>
    </xf>
    <xf numFmtId="0" fontId="12" fillId="7" borderId="0" xfId="0" applyFont="1" applyFill="1" applyBorder="1" applyAlignment="1">
      <alignment horizontal="left" vertical="center" wrapText="1"/>
    </xf>
    <xf numFmtId="0" fontId="12" fillId="7" borderId="10" xfId="0" applyFont="1" applyFill="1" applyBorder="1" applyAlignment="1">
      <alignment horizontal="left" vertical="center" wrapText="1"/>
    </xf>
    <xf numFmtId="0" fontId="10" fillId="3" borderId="6" xfId="0" applyFont="1" applyFill="1" applyBorder="1" applyAlignment="1">
      <alignment horizontal="left"/>
    </xf>
    <xf numFmtId="0" fontId="10" fillId="3" borderId="7" xfId="0" applyFont="1" applyFill="1" applyBorder="1" applyAlignment="1">
      <alignment horizontal="left"/>
    </xf>
    <xf numFmtId="0" fontId="10" fillId="3" borderId="8" xfId="0" applyFont="1" applyFill="1" applyBorder="1" applyAlignment="1">
      <alignment horizontal="left"/>
    </xf>
  </cellXfs>
  <cellStyles count="2">
    <cellStyle name="Komma" xfId="1" builtinId="3"/>
    <cellStyle name="Standaard"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0"/>
  <sheetViews>
    <sheetView tabSelected="1" zoomScaleNormal="100" workbookViewId="0">
      <selection activeCell="G8" sqref="G8"/>
    </sheetView>
  </sheetViews>
  <sheetFormatPr defaultRowHeight="15" x14ac:dyDescent="0.25"/>
  <cols>
    <col min="1" max="1" width="19" customWidth="1"/>
    <col min="2" max="2" width="20.140625" customWidth="1"/>
    <col min="3" max="3" width="21.42578125" customWidth="1"/>
    <col min="4" max="4" width="16.5703125" customWidth="1"/>
    <col min="5" max="5" width="13" customWidth="1"/>
    <col min="6" max="6" width="16" customWidth="1"/>
  </cols>
  <sheetData>
    <row r="1" spans="1:15" ht="21" x14ac:dyDescent="0.35">
      <c r="A1" s="67" t="s">
        <v>122</v>
      </c>
      <c r="B1" s="68"/>
      <c r="C1" s="68"/>
      <c r="D1" s="68"/>
      <c r="E1" s="68"/>
      <c r="F1" s="68"/>
    </row>
    <row r="2" spans="1:15" ht="61.5" x14ac:dyDescent="0.9">
      <c r="A2" s="14" t="s">
        <v>0</v>
      </c>
    </row>
    <row r="4" spans="1:15" ht="21" x14ac:dyDescent="0.35">
      <c r="A4" s="43" t="s">
        <v>113</v>
      </c>
    </row>
    <row r="5" spans="1:15" x14ac:dyDescent="0.25">
      <c r="A5" s="10" t="s">
        <v>123</v>
      </c>
    </row>
    <row r="6" spans="1:15" x14ac:dyDescent="0.25">
      <c r="A6" s="10" t="s">
        <v>114</v>
      </c>
    </row>
    <row r="7" spans="1:15" ht="15.75" thickBot="1" x14ac:dyDescent="0.3">
      <c r="A7" s="10"/>
    </row>
    <row r="8" spans="1:15" ht="39.75" customHeight="1" x14ac:dyDescent="0.25">
      <c r="A8" s="62" t="s">
        <v>126</v>
      </c>
      <c r="B8" s="65"/>
      <c r="C8" s="66"/>
      <c r="D8" s="59"/>
      <c r="E8" s="59"/>
      <c r="F8" s="59"/>
    </row>
    <row r="9" spans="1:15" x14ac:dyDescent="0.25">
      <c r="A9" s="60" t="s">
        <v>85</v>
      </c>
      <c r="B9" s="55" t="s">
        <v>86</v>
      </c>
      <c r="C9" s="54" t="s">
        <v>91</v>
      </c>
    </row>
    <row r="10" spans="1:15" ht="15.75" thickBot="1" x14ac:dyDescent="0.3">
      <c r="A10" s="61">
        <v>0</v>
      </c>
      <c r="B10" s="58">
        <f>A10*0.21</f>
        <v>0</v>
      </c>
      <c r="C10" s="52">
        <f>A10+B10</f>
        <v>0</v>
      </c>
    </row>
    <row r="11" spans="1:15" x14ac:dyDescent="0.25">
      <c r="A11" s="27"/>
      <c r="B11" s="8"/>
      <c r="C11" s="8"/>
      <c r="D11" s="57"/>
      <c r="E11" s="57"/>
      <c r="F11" s="57"/>
      <c r="G11" s="8"/>
    </row>
    <row r="12" spans="1:15" ht="15.75" thickBot="1" x14ac:dyDescent="0.3">
      <c r="A12" s="8"/>
      <c r="B12" s="8"/>
      <c r="C12" s="8"/>
      <c r="D12" s="57"/>
      <c r="E12" s="57"/>
      <c r="F12" s="57"/>
    </row>
    <row r="13" spans="1:15" ht="20.25" customHeight="1" x14ac:dyDescent="0.25">
      <c r="A13" s="62" t="s">
        <v>125</v>
      </c>
      <c r="B13" s="63"/>
      <c r="C13" s="63"/>
      <c r="D13" s="63"/>
      <c r="E13" s="63"/>
      <c r="F13" s="64"/>
    </row>
    <row r="14" spans="1:15" ht="15.75" thickBot="1" x14ac:dyDescent="0.3">
      <c r="A14" s="33"/>
      <c r="B14" s="33"/>
      <c r="C14" s="33"/>
      <c r="D14" s="56"/>
      <c r="E14" s="56"/>
      <c r="F14" s="56"/>
    </row>
    <row r="15" spans="1:15" ht="24.75" customHeight="1" x14ac:dyDescent="0.25">
      <c r="A15" s="75" t="s">
        <v>3</v>
      </c>
      <c r="B15" s="76"/>
      <c r="C15" s="76"/>
      <c r="D15" s="76"/>
      <c r="E15" s="76"/>
      <c r="F15" s="77"/>
      <c r="G15" s="25"/>
      <c r="H15" s="25"/>
      <c r="I15" s="25"/>
      <c r="J15" s="25"/>
      <c r="K15" s="25"/>
      <c r="L15" s="25"/>
      <c r="M15" s="25"/>
      <c r="N15" s="26"/>
      <c r="O15" s="26"/>
    </row>
    <row r="16" spans="1:15" x14ac:dyDescent="0.25">
      <c r="A16" s="44" t="s">
        <v>115</v>
      </c>
      <c r="B16" s="8"/>
      <c r="C16" s="8"/>
      <c r="D16" s="8"/>
      <c r="E16" s="8"/>
      <c r="F16" s="28"/>
    </row>
    <row r="17" spans="1:9" x14ac:dyDescent="0.25">
      <c r="A17" s="71" t="s">
        <v>98</v>
      </c>
      <c r="B17" s="72"/>
      <c r="C17" s="72"/>
      <c r="D17" s="73" t="s">
        <v>85</v>
      </c>
      <c r="E17" s="73" t="s">
        <v>86</v>
      </c>
      <c r="F17" s="69" t="s">
        <v>91</v>
      </c>
    </row>
    <row r="18" spans="1:9" x14ac:dyDescent="0.25">
      <c r="A18" s="29" t="s">
        <v>93</v>
      </c>
      <c r="B18" s="24" t="s">
        <v>94</v>
      </c>
      <c r="C18" s="24" t="s">
        <v>95</v>
      </c>
      <c r="D18" s="73"/>
      <c r="E18" s="73"/>
      <c r="F18" s="69"/>
    </row>
    <row r="19" spans="1:9" x14ac:dyDescent="0.25">
      <c r="A19" s="29">
        <v>2500</v>
      </c>
      <c r="B19" s="24">
        <v>2200</v>
      </c>
      <c r="C19" s="24">
        <v>2300</v>
      </c>
      <c r="D19" s="74"/>
      <c r="E19" s="74"/>
      <c r="F19" s="70"/>
    </row>
    <row r="20" spans="1:9" x14ac:dyDescent="0.25">
      <c r="A20" s="30" t="s">
        <v>20</v>
      </c>
      <c r="B20" s="22"/>
      <c r="C20" s="23"/>
      <c r="D20" s="16"/>
      <c r="E20" s="17">
        <f>D20*0.21</f>
        <v>0</v>
      </c>
      <c r="F20" s="51">
        <f>D20+E20</f>
        <v>0</v>
      </c>
    </row>
    <row r="21" spans="1:9" x14ac:dyDescent="0.25">
      <c r="A21" s="30" t="s">
        <v>19</v>
      </c>
      <c r="B21" s="22"/>
      <c r="C21" s="23"/>
      <c r="D21" s="16"/>
      <c r="E21" s="17">
        <f t="shared" ref="E21:E22" si="0">D21*0.21</f>
        <v>0</v>
      </c>
      <c r="F21" s="51">
        <f t="shared" ref="F21:F22" si="1">D21+E21</f>
        <v>0</v>
      </c>
    </row>
    <row r="22" spans="1:9" x14ac:dyDescent="0.25">
      <c r="A22" s="31" t="s">
        <v>96</v>
      </c>
      <c r="B22" s="22"/>
      <c r="C22" s="23"/>
      <c r="D22" s="18"/>
      <c r="E22" s="17">
        <f t="shared" si="0"/>
        <v>0</v>
      </c>
      <c r="F22" s="51">
        <f t="shared" si="1"/>
        <v>0</v>
      </c>
    </row>
    <row r="23" spans="1:9" x14ac:dyDescent="0.25">
      <c r="A23" s="71" t="s">
        <v>99</v>
      </c>
      <c r="B23" s="72"/>
      <c r="C23" s="72"/>
      <c r="D23" s="73" t="s">
        <v>85</v>
      </c>
      <c r="E23" s="73" t="s">
        <v>86</v>
      </c>
      <c r="F23" s="69" t="s">
        <v>91</v>
      </c>
    </row>
    <row r="24" spans="1:9" x14ac:dyDescent="0.25">
      <c r="A24" s="29" t="s">
        <v>93</v>
      </c>
      <c r="B24" s="24" t="s">
        <v>94</v>
      </c>
      <c r="C24" s="24" t="s">
        <v>95</v>
      </c>
      <c r="D24" s="73"/>
      <c r="E24" s="73"/>
      <c r="F24" s="69"/>
    </row>
    <row r="25" spans="1:9" x14ac:dyDescent="0.25">
      <c r="A25" s="29">
        <v>4000</v>
      </c>
      <c r="B25" s="24">
        <v>2200</v>
      </c>
      <c r="C25" s="24">
        <v>2300</v>
      </c>
      <c r="D25" s="74"/>
      <c r="E25" s="74"/>
      <c r="F25" s="70"/>
    </row>
    <row r="26" spans="1:9" x14ac:dyDescent="0.25">
      <c r="A26" s="30" t="s">
        <v>20</v>
      </c>
      <c r="B26" s="22"/>
      <c r="C26" s="23"/>
      <c r="D26" s="16"/>
      <c r="E26" s="17">
        <f>D26*0.21</f>
        <v>0</v>
      </c>
      <c r="F26" s="51">
        <f>D26+E26</f>
        <v>0</v>
      </c>
    </row>
    <row r="27" spans="1:9" x14ac:dyDescent="0.25">
      <c r="A27" s="30" t="s">
        <v>19</v>
      </c>
      <c r="B27" s="22"/>
      <c r="C27" s="23"/>
      <c r="D27" s="16"/>
      <c r="E27" s="17">
        <f t="shared" ref="E27:E28" si="2">D27*0.21</f>
        <v>0</v>
      </c>
      <c r="F27" s="51">
        <f t="shared" ref="F27:F28" si="3">D27+E27</f>
        <v>0</v>
      </c>
    </row>
    <row r="28" spans="1:9" ht="15.75" thickBot="1" x14ac:dyDescent="0.3">
      <c r="A28" s="31" t="s">
        <v>96</v>
      </c>
      <c r="B28" s="22"/>
      <c r="C28" s="23"/>
      <c r="D28" s="18"/>
      <c r="E28" s="17">
        <f t="shared" si="2"/>
        <v>0</v>
      </c>
      <c r="F28" s="51">
        <f t="shared" si="3"/>
        <v>0</v>
      </c>
    </row>
    <row r="29" spans="1:9" ht="31.5" customHeight="1" x14ac:dyDescent="0.25">
      <c r="A29" s="62" t="s">
        <v>28</v>
      </c>
      <c r="B29" s="63"/>
      <c r="C29" s="63"/>
      <c r="D29" s="63"/>
      <c r="E29" s="63"/>
      <c r="F29" s="64"/>
    </row>
    <row r="30" spans="1:9" x14ac:dyDescent="0.25">
      <c r="A30" s="44" t="s">
        <v>116</v>
      </c>
      <c r="B30" s="8"/>
      <c r="C30" s="8"/>
      <c r="D30" s="8"/>
      <c r="E30" s="8"/>
      <c r="F30" s="28"/>
    </row>
    <row r="31" spans="1:9" x14ac:dyDescent="0.25">
      <c r="A31" s="71" t="s">
        <v>92</v>
      </c>
      <c r="B31" s="72"/>
      <c r="C31" s="72"/>
      <c r="D31" s="73" t="s">
        <v>85</v>
      </c>
      <c r="E31" s="73" t="s">
        <v>86</v>
      </c>
      <c r="F31" s="69" t="s">
        <v>91</v>
      </c>
      <c r="I31" s="8"/>
    </row>
    <row r="32" spans="1:9" x14ac:dyDescent="0.25">
      <c r="A32" s="29" t="s">
        <v>93</v>
      </c>
      <c r="B32" s="24" t="s">
        <v>97</v>
      </c>
      <c r="C32" s="24" t="s">
        <v>95</v>
      </c>
      <c r="D32" s="73"/>
      <c r="E32" s="73"/>
      <c r="F32" s="69"/>
      <c r="I32" s="8"/>
    </row>
    <row r="33" spans="1:9" x14ac:dyDescent="0.25">
      <c r="A33" s="29">
        <v>2500</v>
      </c>
      <c r="B33" s="24">
        <v>1350</v>
      </c>
      <c r="C33" s="24">
        <v>2500</v>
      </c>
      <c r="D33" s="74"/>
      <c r="E33" s="74"/>
      <c r="F33" s="70"/>
      <c r="I33" s="8"/>
    </row>
    <row r="34" spans="1:9" x14ac:dyDescent="0.25">
      <c r="A34" s="30" t="s">
        <v>20</v>
      </c>
      <c r="B34" s="22"/>
      <c r="C34" s="23"/>
      <c r="D34" s="16"/>
      <c r="E34" s="17">
        <f>D34*0.21</f>
        <v>0</v>
      </c>
      <c r="F34" s="51">
        <f>D34+E34</f>
        <v>0</v>
      </c>
      <c r="I34" s="8"/>
    </row>
    <row r="35" spans="1:9" x14ac:dyDescent="0.25">
      <c r="A35" s="30" t="s">
        <v>19</v>
      </c>
      <c r="B35" s="22"/>
      <c r="C35" s="23"/>
      <c r="D35" s="16"/>
      <c r="E35" s="17">
        <f t="shared" ref="E35:E36" si="4">D35*0.21</f>
        <v>0</v>
      </c>
      <c r="F35" s="51">
        <f t="shared" ref="F35:F36" si="5">D35+E35</f>
        <v>0</v>
      </c>
      <c r="I35" s="8"/>
    </row>
    <row r="36" spans="1:9" x14ac:dyDescent="0.25">
      <c r="A36" s="31" t="s">
        <v>96</v>
      </c>
      <c r="B36" s="22"/>
      <c r="C36" s="23"/>
      <c r="D36" s="18"/>
      <c r="E36" s="17">
        <f t="shared" si="4"/>
        <v>0</v>
      </c>
      <c r="F36" s="51">
        <f t="shared" si="5"/>
        <v>0</v>
      </c>
      <c r="I36" s="8"/>
    </row>
    <row r="37" spans="1:9" x14ac:dyDescent="0.25">
      <c r="A37" s="71" t="s">
        <v>92</v>
      </c>
      <c r="B37" s="72"/>
      <c r="C37" s="72"/>
      <c r="D37" s="73" t="s">
        <v>85</v>
      </c>
      <c r="E37" s="73" t="s">
        <v>86</v>
      </c>
      <c r="F37" s="69" t="s">
        <v>91</v>
      </c>
      <c r="I37" s="8"/>
    </row>
    <row r="38" spans="1:9" x14ac:dyDescent="0.25">
      <c r="A38" s="29" t="s">
        <v>93</v>
      </c>
      <c r="B38" s="24" t="s">
        <v>94</v>
      </c>
      <c r="C38" s="24" t="s">
        <v>95</v>
      </c>
      <c r="D38" s="73"/>
      <c r="E38" s="73"/>
      <c r="F38" s="69"/>
      <c r="I38" s="8"/>
    </row>
    <row r="39" spans="1:9" x14ac:dyDescent="0.25">
      <c r="A39" s="29">
        <v>3600</v>
      </c>
      <c r="B39" s="24">
        <v>1350</v>
      </c>
      <c r="C39" s="24">
        <v>2500</v>
      </c>
      <c r="D39" s="74"/>
      <c r="E39" s="74"/>
      <c r="F39" s="70"/>
      <c r="I39" s="8"/>
    </row>
    <row r="40" spans="1:9" x14ac:dyDescent="0.25">
      <c r="A40" s="30" t="s">
        <v>20</v>
      </c>
      <c r="B40" s="22"/>
      <c r="C40" s="23"/>
      <c r="D40" s="16"/>
      <c r="E40" s="17">
        <f>D40*0.21</f>
        <v>0</v>
      </c>
      <c r="F40" s="51">
        <f>D40+E40</f>
        <v>0</v>
      </c>
      <c r="I40" s="8"/>
    </row>
    <row r="41" spans="1:9" x14ac:dyDescent="0.25">
      <c r="A41" s="30" t="s">
        <v>19</v>
      </c>
      <c r="B41" s="22"/>
      <c r="C41" s="23"/>
      <c r="D41" s="16"/>
      <c r="E41" s="17">
        <f t="shared" ref="E41:E42" si="6">D41*0.21</f>
        <v>0</v>
      </c>
      <c r="F41" s="51">
        <f t="shared" ref="F41:F42" si="7">D41+E41</f>
        <v>0</v>
      </c>
      <c r="I41" s="8"/>
    </row>
    <row r="42" spans="1:9" x14ac:dyDescent="0.25">
      <c r="A42" s="31" t="s">
        <v>96</v>
      </c>
      <c r="B42" s="22"/>
      <c r="C42" s="23"/>
      <c r="D42" s="18"/>
      <c r="E42" s="17">
        <f t="shared" si="6"/>
        <v>0</v>
      </c>
      <c r="F42" s="51">
        <f t="shared" si="7"/>
        <v>0</v>
      </c>
      <c r="I42" s="8"/>
    </row>
    <row r="43" spans="1:9" x14ac:dyDescent="0.25">
      <c r="A43" s="71" t="s">
        <v>92</v>
      </c>
      <c r="B43" s="72"/>
      <c r="C43" s="72"/>
      <c r="D43" s="73" t="s">
        <v>85</v>
      </c>
      <c r="E43" s="73" t="s">
        <v>86</v>
      </c>
      <c r="F43" s="69" t="s">
        <v>91</v>
      </c>
    </row>
    <row r="44" spans="1:9" x14ac:dyDescent="0.25">
      <c r="A44" s="29" t="s">
        <v>93</v>
      </c>
      <c r="B44" s="24" t="s">
        <v>94</v>
      </c>
      <c r="C44" s="24" t="s">
        <v>95</v>
      </c>
      <c r="D44" s="73"/>
      <c r="E44" s="73"/>
      <c r="F44" s="69"/>
    </row>
    <row r="45" spans="1:9" x14ac:dyDescent="0.25">
      <c r="A45" s="29">
        <v>6000</v>
      </c>
      <c r="B45" s="24">
        <v>1350</v>
      </c>
      <c r="C45" s="24">
        <v>2500</v>
      </c>
      <c r="D45" s="74"/>
      <c r="E45" s="74"/>
      <c r="F45" s="70"/>
    </row>
    <row r="46" spans="1:9" x14ac:dyDescent="0.25">
      <c r="A46" s="30" t="s">
        <v>20</v>
      </c>
      <c r="B46" s="22"/>
      <c r="C46" s="23"/>
      <c r="D46" s="16"/>
      <c r="E46" s="17">
        <f>D46*0.21</f>
        <v>0</v>
      </c>
      <c r="F46" s="51">
        <f>D46+E46</f>
        <v>0</v>
      </c>
    </row>
    <row r="47" spans="1:9" x14ac:dyDescent="0.25">
      <c r="A47" s="30" t="s">
        <v>19</v>
      </c>
      <c r="B47" s="22"/>
      <c r="C47" s="23"/>
      <c r="D47" s="16"/>
      <c r="E47" s="17">
        <f t="shared" ref="E47:E48" si="8">D47*0.21</f>
        <v>0</v>
      </c>
      <c r="F47" s="51">
        <f t="shared" ref="F47:F48" si="9">D47+E47</f>
        <v>0</v>
      </c>
    </row>
    <row r="48" spans="1:9" x14ac:dyDescent="0.25">
      <c r="A48" s="31" t="s">
        <v>96</v>
      </c>
      <c r="B48" s="22"/>
      <c r="C48" s="23"/>
      <c r="D48" s="18"/>
      <c r="E48" s="17">
        <f t="shared" si="8"/>
        <v>0</v>
      </c>
      <c r="F48" s="51">
        <f t="shared" si="9"/>
        <v>0</v>
      </c>
    </row>
    <row r="49" spans="1:6" x14ac:dyDescent="0.25">
      <c r="A49" s="71" t="s">
        <v>92</v>
      </c>
      <c r="B49" s="72"/>
      <c r="C49" s="72"/>
      <c r="D49" s="73" t="s">
        <v>85</v>
      </c>
      <c r="E49" s="73" t="s">
        <v>86</v>
      </c>
      <c r="F49" s="69" t="s">
        <v>91</v>
      </c>
    </row>
    <row r="50" spans="1:6" x14ac:dyDescent="0.25">
      <c r="A50" s="29" t="s">
        <v>93</v>
      </c>
      <c r="B50" s="24" t="s">
        <v>94</v>
      </c>
      <c r="C50" s="24" t="s">
        <v>95</v>
      </c>
      <c r="D50" s="73"/>
      <c r="E50" s="73"/>
      <c r="F50" s="69"/>
    </row>
    <row r="51" spans="1:6" x14ac:dyDescent="0.25">
      <c r="A51" s="29">
        <v>8000</v>
      </c>
      <c r="B51" s="24">
        <v>1350</v>
      </c>
      <c r="C51" s="24">
        <v>2500</v>
      </c>
      <c r="D51" s="74"/>
      <c r="E51" s="74"/>
      <c r="F51" s="70"/>
    </row>
    <row r="52" spans="1:6" x14ac:dyDescent="0.25">
      <c r="A52" s="30" t="s">
        <v>20</v>
      </c>
      <c r="B52" s="22"/>
      <c r="C52" s="23"/>
      <c r="D52" s="16"/>
      <c r="E52" s="17">
        <f>D52*0.21</f>
        <v>0</v>
      </c>
      <c r="F52" s="51">
        <f>D52+E52</f>
        <v>0</v>
      </c>
    </row>
    <row r="53" spans="1:6" x14ac:dyDescent="0.25">
      <c r="A53" s="30" t="s">
        <v>19</v>
      </c>
      <c r="B53" s="22"/>
      <c r="C53" s="23"/>
      <c r="D53" s="16"/>
      <c r="E53" s="17">
        <f t="shared" ref="E53:E54" si="10">D53*0.21</f>
        <v>0</v>
      </c>
      <c r="F53" s="51">
        <f t="shared" ref="F53:F54" si="11">D53+E53</f>
        <v>0</v>
      </c>
    </row>
    <row r="54" spans="1:6" ht="15.75" thickBot="1" x14ac:dyDescent="0.3">
      <c r="A54" s="31" t="s">
        <v>96</v>
      </c>
      <c r="B54" s="22"/>
      <c r="C54" s="23"/>
      <c r="D54" s="18"/>
      <c r="E54" s="17">
        <f t="shared" si="10"/>
        <v>0</v>
      </c>
      <c r="F54" s="51">
        <f t="shared" si="11"/>
        <v>0</v>
      </c>
    </row>
    <row r="55" spans="1:6" ht="32.25" customHeight="1" x14ac:dyDescent="0.25">
      <c r="A55" s="62" t="s">
        <v>43</v>
      </c>
      <c r="B55" s="63"/>
      <c r="C55" s="63"/>
      <c r="D55" s="63"/>
      <c r="E55" s="63"/>
      <c r="F55" s="64"/>
    </row>
    <row r="56" spans="1:6" x14ac:dyDescent="0.25">
      <c r="A56" s="44" t="s">
        <v>117</v>
      </c>
      <c r="B56" s="8"/>
      <c r="C56" s="8"/>
      <c r="D56" s="8"/>
      <c r="E56" s="8"/>
      <c r="F56" s="28"/>
    </row>
    <row r="57" spans="1:6" x14ac:dyDescent="0.25">
      <c r="A57" s="71" t="s">
        <v>100</v>
      </c>
      <c r="B57" s="72"/>
      <c r="C57" s="72"/>
      <c r="D57" s="73" t="s">
        <v>85</v>
      </c>
      <c r="E57" s="73" t="s">
        <v>86</v>
      </c>
      <c r="F57" s="69" t="s">
        <v>91</v>
      </c>
    </row>
    <row r="58" spans="1:6" x14ac:dyDescent="0.25">
      <c r="A58" s="29" t="s">
        <v>93</v>
      </c>
      <c r="B58" s="24" t="s">
        <v>94</v>
      </c>
      <c r="C58" s="24" t="s">
        <v>95</v>
      </c>
      <c r="D58" s="73"/>
      <c r="E58" s="73"/>
      <c r="F58" s="69"/>
    </row>
    <row r="59" spans="1:6" x14ac:dyDescent="0.25">
      <c r="A59" s="29">
        <v>1200</v>
      </c>
      <c r="B59" s="24">
        <v>2200</v>
      </c>
      <c r="C59" s="24" t="s">
        <v>101</v>
      </c>
      <c r="D59" s="74"/>
      <c r="E59" s="74"/>
      <c r="F59" s="70"/>
    </row>
    <row r="60" spans="1:6" x14ac:dyDescent="0.25">
      <c r="A60" s="30" t="s">
        <v>20</v>
      </c>
      <c r="B60" s="22"/>
      <c r="C60" s="23"/>
      <c r="D60" s="16"/>
      <c r="E60" s="17">
        <f>D60*0.21</f>
        <v>0</v>
      </c>
      <c r="F60" s="51">
        <f>D60+E60</f>
        <v>0</v>
      </c>
    </row>
    <row r="61" spans="1:6" x14ac:dyDescent="0.25">
      <c r="A61" s="71" t="s">
        <v>100</v>
      </c>
      <c r="B61" s="72"/>
      <c r="C61" s="72"/>
      <c r="D61" s="73" t="s">
        <v>85</v>
      </c>
      <c r="E61" s="73" t="s">
        <v>86</v>
      </c>
      <c r="F61" s="69" t="s">
        <v>91</v>
      </c>
    </row>
    <row r="62" spans="1:6" x14ac:dyDescent="0.25">
      <c r="A62" s="29" t="s">
        <v>93</v>
      </c>
      <c r="B62" s="24" t="s">
        <v>94</v>
      </c>
      <c r="C62" s="24" t="s">
        <v>95</v>
      </c>
      <c r="D62" s="73"/>
      <c r="E62" s="73"/>
      <c r="F62" s="69"/>
    </row>
    <row r="63" spans="1:6" x14ac:dyDescent="0.25">
      <c r="A63" s="29">
        <v>1600</v>
      </c>
      <c r="B63" s="24">
        <v>2200</v>
      </c>
      <c r="C63" s="24" t="s">
        <v>101</v>
      </c>
      <c r="D63" s="74"/>
      <c r="E63" s="74"/>
      <c r="F63" s="70"/>
    </row>
    <row r="64" spans="1:6" x14ac:dyDescent="0.25">
      <c r="A64" s="30" t="s">
        <v>20</v>
      </c>
      <c r="B64" s="22"/>
      <c r="C64" s="23"/>
      <c r="D64" s="16"/>
      <c r="E64" s="17">
        <f>D64*0.21</f>
        <v>0</v>
      </c>
      <c r="F64" s="51">
        <f>D64+E64</f>
        <v>0</v>
      </c>
    </row>
    <row r="65" spans="1:6" x14ac:dyDescent="0.25">
      <c r="A65" s="71" t="s">
        <v>100</v>
      </c>
      <c r="B65" s="72"/>
      <c r="C65" s="72"/>
      <c r="D65" s="73" t="s">
        <v>85</v>
      </c>
      <c r="E65" s="73" t="s">
        <v>86</v>
      </c>
      <c r="F65" s="69" t="s">
        <v>91</v>
      </c>
    </row>
    <row r="66" spans="1:6" x14ac:dyDescent="0.25">
      <c r="A66" s="29" t="s">
        <v>93</v>
      </c>
      <c r="B66" s="24" t="s">
        <v>94</v>
      </c>
      <c r="C66" s="24" t="s">
        <v>95</v>
      </c>
      <c r="D66" s="73"/>
      <c r="E66" s="73"/>
      <c r="F66" s="69"/>
    </row>
    <row r="67" spans="1:6" x14ac:dyDescent="0.25">
      <c r="A67" s="29">
        <v>1800</v>
      </c>
      <c r="B67" s="24">
        <v>2200</v>
      </c>
      <c r="C67" s="24" t="s">
        <v>101</v>
      </c>
      <c r="D67" s="74"/>
      <c r="E67" s="74"/>
      <c r="F67" s="70"/>
    </row>
    <row r="68" spans="1:6" x14ac:dyDescent="0.25">
      <c r="A68" s="30" t="s">
        <v>20</v>
      </c>
      <c r="B68" s="22"/>
      <c r="C68" s="23"/>
      <c r="D68" s="16"/>
      <c r="E68" s="17">
        <f>D68*0.21</f>
        <v>0</v>
      </c>
      <c r="F68" s="51">
        <f>D68+E68</f>
        <v>0</v>
      </c>
    </row>
    <row r="69" spans="1:6" x14ac:dyDescent="0.25">
      <c r="A69" s="71" t="s">
        <v>100</v>
      </c>
      <c r="B69" s="72"/>
      <c r="C69" s="72"/>
      <c r="D69" s="73" t="s">
        <v>85</v>
      </c>
      <c r="E69" s="73" t="s">
        <v>86</v>
      </c>
      <c r="F69" s="69" t="s">
        <v>91</v>
      </c>
    </row>
    <row r="70" spans="1:6" x14ac:dyDescent="0.25">
      <c r="A70" s="29" t="s">
        <v>93</v>
      </c>
      <c r="B70" s="24" t="s">
        <v>94</v>
      </c>
      <c r="C70" s="24" t="s">
        <v>95</v>
      </c>
      <c r="D70" s="73"/>
      <c r="E70" s="73"/>
      <c r="F70" s="69"/>
    </row>
    <row r="71" spans="1:6" x14ac:dyDescent="0.25">
      <c r="A71" s="29">
        <v>2200</v>
      </c>
      <c r="B71" s="24">
        <v>2200</v>
      </c>
      <c r="C71" s="24" t="s">
        <v>101</v>
      </c>
      <c r="D71" s="74"/>
      <c r="E71" s="74"/>
      <c r="F71" s="70"/>
    </row>
    <row r="72" spans="1:6" x14ac:dyDescent="0.25">
      <c r="A72" s="30" t="s">
        <v>20</v>
      </c>
      <c r="B72" s="22"/>
      <c r="C72" s="23"/>
      <c r="D72" s="16"/>
      <c r="E72" s="17">
        <f>D72*0.21</f>
        <v>0</v>
      </c>
      <c r="F72" s="51">
        <f>D72+E72</f>
        <v>0</v>
      </c>
    </row>
    <row r="73" spans="1:6" ht="21" x14ac:dyDescent="0.35">
      <c r="A73" s="39" t="s">
        <v>110</v>
      </c>
      <c r="B73" s="40"/>
      <c r="C73" s="40"/>
      <c r="D73" s="41"/>
      <c r="E73" s="41"/>
      <c r="F73" s="42"/>
    </row>
    <row r="74" spans="1:6" ht="15" customHeight="1" x14ac:dyDescent="0.35">
      <c r="A74" s="44" t="s">
        <v>120</v>
      </c>
      <c r="B74" s="45"/>
      <c r="C74" s="45"/>
      <c r="D74" s="46"/>
      <c r="E74" s="46"/>
      <c r="F74" s="47"/>
    </row>
    <row r="75" spans="1:6" x14ac:dyDescent="0.25">
      <c r="A75" s="71" t="s">
        <v>100</v>
      </c>
      <c r="B75" s="72"/>
      <c r="C75" s="72"/>
      <c r="D75" s="73" t="s">
        <v>85</v>
      </c>
      <c r="E75" s="73" t="s">
        <v>86</v>
      </c>
      <c r="F75" s="69" t="s">
        <v>91</v>
      </c>
    </row>
    <row r="76" spans="1:6" x14ac:dyDescent="0.25">
      <c r="A76" s="29" t="s">
        <v>93</v>
      </c>
      <c r="B76" s="24" t="s">
        <v>94</v>
      </c>
      <c r="C76" s="24" t="s">
        <v>95</v>
      </c>
      <c r="D76" s="73"/>
      <c r="E76" s="73"/>
      <c r="F76" s="69"/>
    </row>
    <row r="77" spans="1:6" x14ac:dyDescent="0.25">
      <c r="A77" s="29">
        <v>1000</v>
      </c>
      <c r="B77" s="24">
        <v>1000</v>
      </c>
      <c r="C77" s="24" t="s">
        <v>101</v>
      </c>
      <c r="D77" s="74"/>
      <c r="E77" s="74"/>
      <c r="F77" s="70"/>
    </row>
    <row r="78" spans="1:6" ht="15.75" thickBot="1" x14ac:dyDescent="0.3">
      <c r="A78" s="30" t="s">
        <v>111</v>
      </c>
      <c r="B78" s="22"/>
      <c r="C78" s="23"/>
      <c r="D78" s="16"/>
      <c r="E78" s="17">
        <f>D78*0.21</f>
        <v>0</v>
      </c>
      <c r="F78" s="51">
        <f>D78+E78</f>
        <v>0</v>
      </c>
    </row>
    <row r="79" spans="1:6" ht="21" x14ac:dyDescent="0.35">
      <c r="A79" s="78" t="s">
        <v>90</v>
      </c>
      <c r="B79" s="79"/>
      <c r="C79" s="79"/>
      <c r="D79" s="79"/>
      <c r="E79" s="79"/>
      <c r="F79" s="80"/>
    </row>
    <row r="80" spans="1:6" x14ac:dyDescent="0.25">
      <c r="A80" s="44" t="s">
        <v>118</v>
      </c>
      <c r="B80" s="53">
        <v>29</v>
      </c>
      <c r="C80" s="35"/>
      <c r="D80" s="9" t="s">
        <v>85</v>
      </c>
      <c r="E80" s="9" t="s">
        <v>86</v>
      </c>
      <c r="F80" s="34" t="s">
        <v>87</v>
      </c>
    </row>
    <row r="81" spans="1:6" ht="15.75" thickBot="1" x14ac:dyDescent="0.3">
      <c r="A81" s="27"/>
      <c r="B81" s="8"/>
      <c r="C81" s="36" t="s">
        <v>84</v>
      </c>
      <c r="D81" s="12"/>
      <c r="E81" s="13">
        <f>D81*0.21</f>
        <v>0</v>
      </c>
      <c r="F81" s="51">
        <f>D81+E81</f>
        <v>0</v>
      </c>
    </row>
    <row r="82" spans="1:6" ht="21" x14ac:dyDescent="0.35">
      <c r="A82" s="78" t="s">
        <v>89</v>
      </c>
      <c r="B82" s="79"/>
      <c r="C82" s="79"/>
      <c r="D82" s="79"/>
      <c r="E82" s="79"/>
      <c r="F82" s="80"/>
    </row>
    <row r="83" spans="1:6" x14ac:dyDescent="0.25">
      <c r="A83" s="44" t="s">
        <v>121</v>
      </c>
      <c r="B83" s="8"/>
      <c r="C83" s="35"/>
      <c r="D83" s="9" t="s">
        <v>85</v>
      </c>
      <c r="E83" s="9" t="s">
        <v>86</v>
      </c>
      <c r="F83" s="34" t="s">
        <v>87</v>
      </c>
    </row>
    <row r="84" spans="1:6" ht="15.75" thickBot="1" x14ac:dyDescent="0.3">
      <c r="A84" s="27"/>
      <c r="B84" s="8"/>
      <c r="C84" s="36" t="s">
        <v>84</v>
      </c>
      <c r="D84" s="12"/>
      <c r="E84" s="13">
        <f>D84*0.21</f>
        <v>0</v>
      </c>
      <c r="F84" s="51">
        <f>D84+E84</f>
        <v>0</v>
      </c>
    </row>
    <row r="85" spans="1:6" ht="21" x14ac:dyDescent="0.35">
      <c r="A85" s="78" t="s">
        <v>112</v>
      </c>
      <c r="B85" s="79"/>
      <c r="C85" s="79"/>
      <c r="D85" s="79"/>
      <c r="E85" s="79"/>
      <c r="F85" s="80"/>
    </row>
    <row r="86" spans="1:6" x14ac:dyDescent="0.25">
      <c r="A86" s="44" t="s">
        <v>118</v>
      </c>
      <c r="B86" s="8"/>
      <c r="C86" s="35"/>
      <c r="D86" s="9" t="s">
        <v>85</v>
      </c>
      <c r="E86" s="9" t="s">
        <v>86</v>
      </c>
      <c r="F86" s="34" t="s">
        <v>87</v>
      </c>
    </row>
    <row r="87" spans="1:6" ht="15.75" thickBot="1" x14ac:dyDescent="0.3">
      <c r="A87" s="27"/>
      <c r="B87" s="8"/>
      <c r="C87" s="36" t="s">
        <v>84</v>
      </c>
      <c r="D87" s="12"/>
      <c r="E87" s="13">
        <f>D87*0.21</f>
        <v>0</v>
      </c>
      <c r="F87" s="51">
        <f>D87+E87</f>
        <v>0</v>
      </c>
    </row>
    <row r="88" spans="1:6" ht="21" x14ac:dyDescent="0.35">
      <c r="A88" s="78" t="s">
        <v>88</v>
      </c>
      <c r="B88" s="79"/>
      <c r="C88" s="79"/>
      <c r="D88" s="79"/>
      <c r="E88" s="79"/>
      <c r="F88" s="80"/>
    </row>
    <row r="89" spans="1:6" x14ac:dyDescent="0.25">
      <c r="A89" s="44" t="s">
        <v>119</v>
      </c>
      <c r="B89" s="8"/>
      <c r="C89" s="35"/>
      <c r="D89" s="9" t="s">
        <v>85</v>
      </c>
      <c r="E89" s="9" t="s">
        <v>86</v>
      </c>
      <c r="F89" s="34" t="s">
        <v>87</v>
      </c>
    </row>
    <row r="90" spans="1:6" ht="15.75" thickBot="1" x14ac:dyDescent="0.3">
      <c r="A90" s="32"/>
      <c r="B90" s="33"/>
      <c r="C90" s="48" t="s">
        <v>84</v>
      </c>
      <c r="D90" s="49"/>
      <c r="E90" s="50">
        <f>D90*0.21</f>
        <v>0</v>
      </c>
      <c r="F90" s="52">
        <f>D90+E90</f>
        <v>0</v>
      </c>
    </row>
  </sheetData>
  <mergeCells count="54">
    <mergeCell ref="A65:C65"/>
    <mergeCell ref="D65:D67"/>
    <mergeCell ref="E65:E67"/>
    <mergeCell ref="F65:F67"/>
    <mergeCell ref="A88:F88"/>
    <mergeCell ref="A82:F82"/>
    <mergeCell ref="A75:C75"/>
    <mergeCell ref="D75:D77"/>
    <mergeCell ref="E75:E77"/>
    <mergeCell ref="F75:F77"/>
    <mergeCell ref="A85:F85"/>
    <mergeCell ref="A79:F79"/>
    <mergeCell ref="A69:C69"/>
    <mergeCell ref="D69:D71"/>
    <mergeCell ref="E69:E71"/>
    <mergeCell ref="F69:F71"/>
    <mergeCell ref="E31:E33"/>
    <mergeCell ref="F31:F33"/>
    <mergeCell ref="A61:C61"/>
    <mergeCell ref="D61:D63"/>
    <mergeCell ref="E61:E63"/>
    <mergeCell ref="F61:F63"/>
    <mergeCell ref="A43:C43"/>
    <mergeCell ref="D43:D45"/>
    <mergeCell ref="E43:E45"/>
    <mergeCell ref="F43:F45"/>
    <mergeCell ref="A49:C49"/>
    <mergeCell ref="D49:D51"/>
    <mergeCell ref="A57:C57"/>
    <mergeCell ref="A15:F15"/>
    <mergeCell ref="A37:C37"/>
    <mergeCell ref="D37:D39"/>
    <mergeCell ref="E37:E39"/>
    <mergeCell ref="F37:F39"/>
    <mergeCell ref="A17:C17"/>
    <mergeCell ref="D17:D19"/>
    <mergeCell ref="E17:E19"/>
    <mergeCell ref="F17:F19"/>
    <mergeCell ref="A23:C23"/>
    <mergeCell ref="D23:D25"/>
    <mergeCell ref="E23:E25"/>
    <mergeCell ref="D57:D59"/>
    <mergeCell ref="E57:E59"/>
    <mergeCell ref="F57:F59"/>
    <mergeCell ref="A31:C31"/>
    <mergeCell ref="D31:D33"/>
    <mergeCell ref="E49:E51"/>
    <mergeCell ref="F49:F51"/>
    <mergeCell ref="A55:F55"/>
    <mergeCell ref="A13:F13"/>
    <mergeCell ref="A8:C8"/>
    <mergeCell ref="A1:F1"/>
    <mergeCell ref="F23:F25"/>
    <mergeCell ref="A29:F29"/>
  </mergeCells>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0"/>
  <sheetViews>
    <sheetView zoomScaleNormal="100" workbookViewId="0">
      <selection activeCell="E9" sqref="E9"/>
    </sheetView>
  </sheetViews>
  <sheetFormatPr defaultRowHeight="15" x14ac:dyDescent="0.25"/>
  <cols>
    <col min="1" max="1" width="84.85546875" customWidth="1"/>
    <col min="2" max="2" width="14.7109375" customWidth="1"/>
    <col min="3" max="3" width="17.7109375" customWidth="1"/>
    <col min="4" max="4" width="15.42578125" customWidth="1"/>
  </cols>
  <sheetData>
    <row r="1" spans="1:9" ht="61.5" x14ac:dyDescent="0.9">
      <c r="A1" s="14" t="s">
        <v>0</v>
      </c>
    </row>
    <row r="3" spans="1:9" x14ac:dyDescent="0.25">
      <c r="A3" t="s">
        <v>124</v>
      </c>
    </row>
    <row r="4" spans="1:9" x14ac:dyDescent="0.25">
      <c r="A4" s="1" t="s">
        <v>1</v>
      </c>
    </row>
    <row r="5" spans="1:9" x14ac:dyDescent="0.25">
      <c r="A5" s="1" t="s">
        <v>16</v>
      </c>
    </row>
    <row r="6" spans="1:9" x14ac:dyDescent="0.25">
      <c r="A6" s="1"/>
    </row>
    <row r="7" spans="1:9" x14ac:dyDescent="0.25">
      <c r="A7" s="3" t="s">
        <v>2</v>
      </c>
      <c r="B7" s="2"/>
    </row>
    <row r="8" spans="1:9" ht="20.25" x14ac:dyDescent="0.25">
      <c r="A8" s="19" t="s">
        <v>3</v>
      </c>
      <c r="B8" s="2"/>
    </row>
    <row r="9" spans="1:9" x14ac:dyDescent="0.25">
      <c r="A9" s="3"/>
      <c r="B9" s="2"/>
    </row>
    <row r="10" spans="1:9" ht="53.25" x14ac:dyDescent="0.25">
      <c r="A10" s="4" t="s">
        <v>5</v>
      </c>
    </row>
    <row r="11" spans="1:9" ht="25.5" x14ac:dyDescent="0.25">
      <c r="A11" s="4" t="s">
        <v>17</v>
      </c>
      <c r="F11" s="2"/>
    </row>
    <row r="12" spans="1:9" x14ac:dyDescent="0.25">
      <c r="A12" s="4" t="s">
        <v>6</v>
      </c>
      <c r="B12" s="2"/>
    </row>
    <row r="13" spans="1:9" ht="25.5" x14ac:dyDescent="0.25">
      <c r="A13" s="4" t="s">
        <v>7</v>
      </c>
      <c r="B13" s="2"/>
    </row>
    <row r="14" spans="1:9" ht="25.5" x14ac:dyDescent="0.25">
      <c r="A14" s="4" t="s">
        <v>8</v>
      </c>
      <c r="B14" s="2"/>
    </row>
    <row r="15" spans="1:9" ht="51" x14ac:dyDescent="0.25">
      <c r="A15" s="4" t="s">
        <v>4</v>
      </c>
      <c r="B15" s="2"/>
    </row>
    <row r="16" spans="1:9" x14ac:dyDescent="0.25">
      <c r="A16" s="4" t="s">
        <v>9</v>
      </c>
      <c r="I16" s="2"/>
    </row>
    <row r="17" spans="1:3" x14ac:dyDescent="0.25">
      <c r="A17" s="4" t="s">
        <v>10</v>
      </c>
    </row>
    <row r="18" spans="1:3" ht="38.25" x14ac:dyDescent="0.25">
      <c r="A18" s="4" t="s">
        <v>11</v>
      </c>
    </row>
    <row r="19" spans="1:3" x14ac:dyDescent="0.25">
      <c r="A19" s="4"/>
    </row>
    <row r="20" spans="1:3" x14ac:dyDescent="0.25">
      <c r="A20" s="5" t="s">
        <v>12</v>
      </c>
    </row>
    <row r="21" spans="1:3" x14ac:dyDescent="0.25">
      <c r="A21" s="4" t="s">
        <v>18</v>
      </c>
      <c r="B21" s="2"/>
      <c r="C21" s="2"/>
    </row>
    <row r="22" spans="1:3" x14ac:dyDescent="0.25">
      <c r="A22" s="6"/>
      <c r="C22" s="2"/>
    </row>
    <row r="23" spans="1:3" x14ac:dyDescent="0.25">
      <c r="A23" s="7" t="s">
        <v>13</v>
      </c>
      <c r="B23" s="2"/>
      <c r="C23" s="2"/>
    </row>
    <row r="24" spans="1:3" x14ac:dyDescent="0.25">
      <c r="A24" s="4" t="s">
        <v>38</v>
      </c>
    </row>
    <row r="25" spans="1:3" x14ac:dyDescent="0.25">
      <c r="A25" s="4" t="s">
        <v>15</v>
      </c>
      <c r="C25" s="2"/>
    </row>
    <row r="26" spans="1:3" ht="25.5" x14ac:dyDescent="0.25">
      <c r="A26" s="4" t="s">
        <v>14</v>
      </c>
      <c r="B26" s="2"/>
      <c r="C26" s="2"/>
    </row>
    <row r="28" spans="1:3" x14ac:dyDescent="0.25">
      <c r="A28" s="1" t="s">
        <v>21</v>
      </c>
    </row>
    <row r="29" spans="1:3" x14ac:dyDescent="0.25">
      <c r="A29" s="1" t="s">
        <v>22</v>
      </c>
    </row>
    <row r="30" spans="1:3" x14ac:dyDescent="0.25">
      <c r="A30" s="3" t="s">
        <v>23</v>
      </c>
      <c r="B30" s="2"/>
    </row>
    <row r="31" spans="1:3" ht="40.5" x14ac:dyDescent="0.25">
      <c r="A31" s="19" t="s">
        <v>28</v>
      </c>
      <c r="B31" s="2"/>
    </row>
    <row r="32" spans="1:3" x14ac:dyDescent="0.25">
      <c r="A32" s="3" t="s">
        <v>24</v>
      </c>
      <c r="C32" s="2"/>
    </row>
    <row r="33" spans="1:3" ht="25.5" x14ac:dyDescent="0.25">
      <c r="A33" s="3" t="s">
        <v>30</v>
      </c>
      <c r="B33" s="2"/>
      <c r="C33" s="2"/>
    </row>
    <row r="34" spans="1:3" x14ac:dyDescent="0.25">
      <c r="A34" s="3" t="s">
        <v>25</v>
      </c>
      <c r="B34" s="2"/>
    </row>
    <row r="35" spans="1:3" x14ac:dyDescent="0.25">
      <c r="A35" s="3" t="s">
        <v>26</v>
      </c>
      <c r="B35" s="2"/>
    </row>
    <row r="36" spans="1:3" x14ac:dyDescent="0.25">
      <c r="A36" s="3" t="s">
        <v>31</v>
      </c>
      <c r="C36" s="2" t="s">
        <v>29</v>
      </c>
    </row>
    <row r="37" spans="1:3" x14ac:dyDescent="0.25">
      <c r="A37" s="3" t="s">
        <v>32</v>
      </c>
      <c r="B37" s="2"/>
    </row>
    <row r="38" spans="1:3" x14ac:dyDescent="0.25">
      <c r="A38" s="3" t="s">
        <v>33</v>
      </c>
      <c r="B38" s="2"/>
    </row>
    <row r="39" spans="1:3" x14ac:dyDescent="0.25">
      <c r="A39" s="3" t="s">
        <v>34</v>
      </c>
      <c r="C39" s="2"/>
    </row>
    <row r="40" spans="1:3" x14ac:dyDescent="0.25">
      <c r="A40" s="3" t="s">
        <v>35</v>
      </c>
      <c r="B40" s="2"/>
    </row>
    <row r="41" spans="1:3" ht="25.5" x14ac:dyDescent="0.25">
      <c r="A41" s="3" t="s">
        <v>36</v>
      </c>
      <c r="B41" s="2"/>
      <c r="C41" s="2"/>
    </row>
    <row r="42" spans="1:3" x14ac:dyDescent="0.25">
      <c r="A42" s="3" t="s">
        <v>27</v>
      </c>
    </row>
    <row r="43" spans="1:3" x14ac:dyDescent="0.25">
      <c r="A43" s="3" t="s">
        <v>39</v>
      </c>
      <c r="C43" s="2"/>
    </row>
    <row r="44" spans="1:3" x14ac:dyDescent="0.25">
      <c r="A44" s="3" t="s">
        <v>40</v>
      </c>
      <c r="B44" s="2"/>
      <c r="C44" s="2"/>
    </row>
    <row r="45" spans="1:3" x14ac:dyDescent="0.25">
      <c r="A45" s="3" t="s">
        <v>41</v>
      </c>
    </row>
    <row r="46" spans="1:3" x14ac:dyDescent="0.25">
      <c r="B46" s="2"/>
    </row>
    <row r="47" spans="1:3" x14ac:dyDescent="0.25">
      <c r="A47" s="5" t="s">
        <v>12</v>
      </c>
    </row>
    <row r="48" spans="1:3" x14ac:dyDescent="0.25">
      <c r="A48" s="4" t="s">
        <v>18</v>
      </c>
    </row>
    <row r="49" spans="1:4" x14ac:dyDescent="0.25">
      <c r="A49" s="6"/>
      <c r="B49" s="2"/>
    </row>
    <row r="50" spans="1:4" x14ac:dyDescent="0.25">
      <c r="A50" s="7" t="s">
        <v>13</v>
      </c>
    </row>
    <row r="51" spans="1:4" x14ac:dyDescent="0.25">
      <c r="A51" s="2" t="s">
        <v>37</v>
      </c>
    </row>
    <row r="52" spans="1:4" x14ac:dyDescent="0.25">
      <c r="A52" s="4" t="s">
        <v>15</v>
      </c>
    </row>
    <row r="53" spans="1:4" ht="25.5" x14ac:dyDescent="0.25">
      <c r="A53" s="4" t="s">
        <v>14</v>
      </c>
    </row>
    <row r="54" spans="1:4" x14ac:dyDescent="0.25">
      <c r="B54" s="2"/>
    </row>
    <row r="55" spans="1:4" x14ac:dyDescent="0.25">
      <c r="B55" s="2"/>
      <c r="C55" s="2"/>
    </row>
    <row r="56" spans="1:4" x14ac:dyDescent="0.25">
      <c r="A56" s="10" t="s">
        <v>42</v>
      </c>
      <c r="C56" s="2"/>
    </row>
    <row r="57" spans="1:4" x14ac:dyDescent="0.25">
      <c r="A57" s="1" t="s">
        <v>65</v>
      </c>
      <c r="C57" s="2"/>
    </row>
    <row r="58" spans="1:4" x14ac:dyDescent="0.25">
      <c r="C58" s="2"/>
      <c r="D58" s="2"/>
    </row>
    <row r="59" spans="1:4" ht="20.25" x14ac:dyDescent="0.25">
      <c r="A59" s="19" t="s">
        <v>43</v>
      </c>
      <c r="B59" s="2"/>
    </row>
    <row r="60" spans="1:4" x14ac:dyDescent="0.25">
      <c r="A60" s="3" t="s">
        <v>44</v>
      </c>
      <c r="C60" s="2"/>
    </row>
    <row r="61" spans="1:4" x14ac:dyDescent="0.25">
      <c r="A61" s="6" t="e">
        <f>- voorzien van draadgeleiding</f>
        <v>#NAME?</v>
      </c>
    </row>
    <row r="62" spans="1:4" x14ac:dyDescent="0.25">
      <c r="A62" s="3" t="s">
        <v>45</v>
      </c>
      <c r="C62" s="2"/>
    </row>
    <row r="63" spans="1:4" x14ac:dyDescent="0.25">
      <c r="A63" s="6" t="s">
        <v>46</v>
      </c>
      <c r="B63" s="2"/>
      <c r="C63" s="2"/>
    </row>
    <row r="64" spans="1:4" x14ac:dyDescent="0.25">
      <c r="A64" s="6" t="s">
        <v>47</v>
      </c>
      <c r="C64" s="2"/>
    </row>
    <row r="65" spans="1:3" x14ac:dyDescent="0.25">
      <c r="A65" s="3" t="s">
        <v>66</v>
      </c>
      <c r="C65" s="2"/>
    </row>
    <row r="66" spans="1:3" ht="30" x14ac:dyDescent="0.25">
      <c r="A66" s="6" t="s">
        <v>72</v>
      </c>
      <c r="C66" s="2"/>
    </row>
    <row r="67" spans="1:3" x14ac:dyDescent="0.25">
      <c r="A67" s="6" t="s">
        <v>48</v>
      </c>
      <c r="C67" s="2"/>
    </row>
    <row r="68" spans="1:3" x14ac:dyDescent="0.25">
      <c r="A68" s="4" t="s">
        <v>73</v>
      </c>
      <c r="B68" s="2"/>
    </row>
    <row r="69" spans="1:3" x14ac:dyDescent="0.25">
      <c r="A69" s="15" t="s">
        <v>74</v>
      </c>
      <c r="B69" s="2"/>
    </row>
    <row r="70" spans="1:3" x14ac:dyDescent="0.25">
      <c r="A70" s="4" t="s">
        <v>50</v>
      </c>
    </row>
    <row r="71" spans="1:3" x14ac:dyDescent="0.25">
      <c r="A71" s="15" t="s">
        <v>51</v>
      </c>
    </row>
    <row r="72" spans="1:3" x14ac:dyDescent="0.25">
      <c r="A72" s="15" t="s">
        <v>52</v>
      </c>
    </row>
    <row r="73" spans="1:3" x14ac:dyDescent="0.25">
      <c r="A73" s="15" t="s">
        <v>53</v>
      </c>
    </row>
    <row r="74" spans="1:3" x14ac:dyDescent="0.25">
      <c r="A74" s="15" t="s">
        <v>54</v>
      </c>
    </row>
    <row r="75" spans="1:3" x14ac:dyDescent="0.25">
      <c r="A75" s="15" t="s">
        <v>67</v>
      </c>
    </row>
    <row r="76" spans="1:3" x14ac:dyDescent="0.25">
      <c r="A76" s="15" t="s">
        <v>68</v>
      </c>
    </row>
    <row r="77" spans="1:3" x14ac:dyDescent="0.25">
      <c r="A77" s="15" t="s">
        <v>69</v>
      </c>
    </row>
    <row r="78" spans="1:3" x14ac:dyDescent="0.25">
      <c r="A78" s="15" t="s">
        <v>70</v>
      </c>
    </row>
    <row r="79" spans="1:3" x14ac:dyDescent="0.25">
      <c r="A79" s="6" t="s">
        <v>71</v>
      </c>
    </row>
    <row r="80" spans="1:3" ht="12" customHeight="1" x14ac:dyDescent="0.25"/>
    <row r="82" spans="1:1" ht="21" x14ac:dyDescent="0.35">
      <c r="A82" s="21" t="s">
        <v>75</v>
      </c>
    </row>
    <row r="83" spans="1:1" x14ac:dyDescent="0.25">
      <c r="A83" s="20" t="s">
        <v>55</v>
      </c>
    </row>
    <row r="84" spans="1:1" x14ac:dyDescent="0.25">
      <c r="A84" t="s">
        <v>79</v>
      </c>
    </row>
    <row r="85" spans="1:1" x14ac:dyDescent="0.25">
      <c r="A85" t="s">
        <v>76</v>
      </c>
    </row>
    <row r="87" spans="1:1" x14ac:dyDescent="0.25">
      <c r="A87" t="s">
        <v>83</v>
      </c>
    </row>
    <row r="88" spans="1:1" x14ac:dyDescent="0.25">
      <c r="A88" s="11" t="s">
        <v>57</v>
      </c>
    </row>
    <row r="89" spans="1:1" x14ac:dyDescent="0.25">
      <c r="A89" s="11" t="s">
        <v>58</v>
      </c>
    </row>
    <row r="90" spans="1:1" x14ac:dyDescent="0.25">
      <c r="A90" s="11" t="s">
        <v>59</v>
      </c>
    </row>
    <row r="91" spans="1:1" x14ac:dyDescent="0.25">
      <c r="A91" s="11" t="s">
        <v>60</v>
      </c>
    </row>
    <row r="92" spans="1:1" x14ac:dyDescent="0.25">
      <c r="A92" s="11" t="s">
        <v>53</v>
      </c>
    </row>
    <row r="93" spans="1:1" x14ac:dyDescent="0.25">
      <c r="A93" s="11" t="s">
        <v>61</v>
      </c>
    </row>
    <row r="94" spans="1:1" x14ac:dyDescent="0.25">
      <c r="A94" s="11" t="s">
        <v>77</v>
      </c>
    </row>
    <row r="95" spans="1:1" x14ac:dyDescent="0.25">
      <c r="A95" s="11" t="s">
        <v>78</v>
      </c>
    </row>
    <row r="96" spans="1:1" x14ac:dyDescent="0.25">
      <c r="A96" s="11"/>
    </row>
    <row r="98" spans="1:1" x14ac:dyDescent="0.25">
      <c r="A98" s="20" t="s">
        <v>62</v>
      </c>
    </row>
    <row r="99" spans="1:1" x14ac:dyDescent="0.25">
      <c r="A99" t="s">
        <v>79</v>
      </c>
    </row>
    <row r="100" spans="1:1" x14ac:dyDescent="0.25">
      <c r="A100" t="s">
        <v>49</v>
      </c>
    </row>
    <row r="101" spans="1:1" x14ac:dyDescent="0.25">
      <c r="A101" t="s">
        <v>56</v>
      </c>
    </row>
    <row r="102" spans="1:1" x14ac:dyDescent="0.25">
      <c r="A102" s="11" t="s">
        <v>57</v>
      </c>
    </row>
    <row r="103" spans="1:1" x14ac:dyDescent="0.25">
      <c r="A103" s="11" t="s">
        <v>63</v>
      </c>
    </row>
    <row r="104" spans="1:1" x14ac:dyDescent="0.25">
      <c r="A104" s="11" t="s">
        <v>59</v>
      </c>
    </row>
    <row r="105" spans="1:1" x14ac:dyDescent="0.25">
      <c r="A105" s="11" t="s">
        <v>60</v>
      </c>
    </row>
    <row r="106" spans="1:1" x14ac:dyDescent="0.25">
      <c r="A106" s="11" t="s">
        <v>53</v>
      </c>
    </row>
    <row r="107" spans="1:1" x14ac:dyDescent="0.25">
      <c r="A107" s="11" t="s">
        <v>64</v>
      </c>
    </row>
    <row r="108" spans="1:1" x14ac:dyDescent="0.25">
      <c r="A108" s="11" t="s">
        <v>82</v>
      </c>
    </row>
    <row r="109" spans="1:1" x14ac:dyDescent="0.25">
      <c r="A109" s="11" t="s">
        <v>80</v>
      </c>
    </row>
    <row r="110" spans="1:1" x14ac:dyDescent="0.25">
      <c r="A110" s="11" t="s">
        <v>81</v>
      </c>
    </row>
    <row r="112" spans="1:1" x14ac:dyDescent="0.25">
      <c r="A112" s="38" t="s">
        <v>110</v>
      </c>
    </row>
    <row r="113" spans="1:1" x14ac:dyDescent="0.25">
      <c r="A113" s="37" t="s">
        <v>102</v>
      </c>
    </row>
    <row r="114" spans="1:1" x14ac:dyDescent="0.25">
      <c r="A114" s="37" t="s">
        <v>103</v>
      </c>
    </row>
    <row r="115" spans="1:1" x14ac:dyDescent="0.25">
      <c r="A115" s="37" t="s">
        <v>104</v>
      </c>
    </row>
    <row r="116" spans="1:1" x14ac:dyDescent="0.25">
      <c r="A116" s="37" t="s">
        <v>105</v>
      </c>
    </row>
    <row r="117" spans="1:1" x14ac:dyDescent="0.25">
      <c r="A117" s="37" t="s">
        <v>106</v>
      </c>
    </row>
    <row r="118" spans="1:1" x14ac:dyDescent="0.25">
      <c r="A118" s="37" t="s">
        <v>107</v>
      </c>
    </row>
    <row r="119" spans="1:1" x14ac:dyDescent="0.25">
      <c r="A119" s="37" t="s">
        <v>108</v>
      </c>
    </row>
    <row r="120" spans="1:1" x14ac:dyDescent="0.25">
      <c r="A120" s="37" t="s">
        <v>109</v>
      </c>
    </row>
  </sheetData>
  <pageMargins left="0.7" right="0.7" top="0.75" bottom="0.75" header="0.3" footer="0.3"/>
  <pageSetup paperSize="9" scale="69" orientation="portrait" r:id="rId1"/>
  <rowBreaks count="1" manualBreakCount="1">
    <brk id="5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8A2EF845E5D7F42AE33A19355E14701" ma:contentTypeVersion="10" ma:contentTypeDescription="Een nieuw document maken." ma:contentTypeScope="" ma:versionID="e4751f5f9250914901d43ec0fb724404">
  <xsd:schema xmlns:xsd="http://www.w3.org/2001/XMLSchema" xmlns:xs="http://www.w3.org/2001/XMLSchema" xmlns:p="http://schemas.microsoft.com/office/2006/metadata/properties" xmlns:ns2="ef8754fc-d496-4b4d-a62c-99ccf8706247" xmlns:ns3="c335480f-0ae8-4e6d-a29a-b1e5244e8b82" targetNamespace="http://schemas.microsoft.com/office/2006/metadata/properties" ma:root="true" ma:fieldsID="915e8343e700760e95ce702a822088df" ns2:_="" ns3:_="">
    <xsd:import namespace="ef8754fc-d496-4b4d-a62c-99ccf8706247"/>
    <xsd:import namespace="c335480f-0ae8-4e6d-a29a-b1e5244e8b8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8754fc-d496-4b4d-a62c-99ccf87062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35480f-0ae8-4e6d-a29a-b1e5244e8b82"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295BD4-11CC-404A-A68C-D317B0D934FF}">
  <ds:schemaRefs>
    <ds:schemaRef ds:uri="http://purl.org/dc/elements/1.1/"/>
    <ds:schemaRef ds:uri="ef8754fc-d496-4b4d-a62c-99ccf8706247"/>
    <ds:schemaRef ds:uri="http://schemas.microsoft.com/office/2006/documentManagement/types"/>
    <ds:schemaRef ds:uri="http://purl.org/dc/terms/"/>
    <ds:schemaRef ds:uri="c335480f-0ae8-4e6d-a29a-b1e5244e8b82"/>
    <ds:schemaRef ds:uri="http://schemas.openxmlformats.org/package/2006/metadata/core-properties"/>
    <ds:schemaRef ds:uri="http://www.w3.org/XML/1998/namespace"/>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B33FA836-6619-4C54-829F-E44F94B5A2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8754fc-d496-4b4d-a62c-99ccf8706247"/>
    <ds:schemaRef ds:uri="c335480f-0ae8-4e6d-a29a-b1e5244e8b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DB12E3-CBF7-4DBB-856F-B59B47FF7D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prijzenblad Casus en overig</vt:lpstr>
      <vt:lpstr>Productspecificatie</vt:lpstr>
      <vt:lpstr>Productspecificatie!Afdrukbereik</vt:lpstr>
    </vt:vector>
  </TitlesOfParts>
  <Company>Albeda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Rien van Sprundel</dc:creator>
  <cp:lastModifiedBy>Gwen van Dalen</cp:lastModifiedBy>
  <cp:lastPrinted>2019-09-30T08:39:36Z</cp:lastPrinted>
  <dcterms:created xsi:type="dcterms:W3CDTF">2019-06-28T09:11:45Z</dcterms:created>
  <dcterms:modified xsi:type="dcterms:W3CDTF">2019-09-30T11:03:34Z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0x010100F8A2EF845E5D7F42AE33A19355E14701</vt:lpwstr>
  </property>
</Properties>
</file>