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defaultThemeVersion="166925"/>
  <mc:AlternateContent xmlns:mc="http://schemas.openxmlformats.org/markup-compatibility/2006">
    <mc:Choice Requires="x15">
      <x15ac:absPath xmlns:x15ac="http://schemas.microsoft.com/office/spreadsheetml/2010/11/ac" url="/Library/Dropbox BIC/BiC bv Dropbox/BiC Leeuwarden/BiC/BiC_Consultancy/Zaam Scholengroep/EA Sportinstallaties/nota van inlichtingen/Nota van toelichting/Concept/"/>
    </mc:Choice>
  </mc:AlternateContent>
  <xr:revisionPtr revIDLastSave="0" documentId="8_{1EF27A3A-1753-4644-8476-B1CD93C224C2}" xr6:coauthVersionLast="45" xr6:coauthVersionMax="45" xr10:uidLastSave="{00000000-0000-0000-0000-000000000000}"/>
  <bookViews>
    <workbookView xWindow="31200" yWindow="460" windowWidth="31940" windowHeight="17540" xr2:uid="{00000000-000D-0000-FFFF-FFFF00000000}"/>
  </bookViews>
  <sheets>
    <sheet name="Leveringen en onderhoud" sheetId="2" r:id="rId1"/>
    <sheet name="Totaalkosten" sheetId="10" r:id="rId2"/>
  </sheets>
  <definedNames>
    <definedName name="_xlnm.Print_Area" localSheetId="0">'Leveringen en onderhoud'!$A$1:$F$151</definedName>
    <definedName name="JAAR">'Leveringen en onderhoud'!$A$85:$A$88</definedName>
    <definedName name="JANE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87" i="2" l="1"/>
  <c r="E44" i="2"/>
  <c r="B143" i="2" l="1"/>
  <c r="E148" i="2" l="1"/>
  <c r="E28" i="2" l="1"/>
  <c r="E27" i="2"/>
  <c r="E66" i="2"/>
  <c r="E26" i="2"/>
  <c r="E16" i="2"/>
  <c r="E15" i="2"/>
  <c r="E14" i="2"/>
  <c r="E13" i="2"/>
  <c r="E109" i="2"/>
  <c r="E108" i="2"/>
  <c r="B3" i="10" l="1"/>
  <c r="E153" i="2"/>
  <c r="E154" i="2" s="1"/>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7" i="2"/>
  <c r="E106" i="2"/>
  <c r="E105" i="2"/>
  <c r="E104" i="2"/>
  <c r="E103" i="2"/>
  <c r="E102" i="2"/>
  <c r="E101" i="2"/>
  <c r="E100" i="2"/>
  <c r="E99" i="2"/>
  <c r="E98" i="2"/>
  <c r="E97" i="2"/>
  <c r="E96" i="2"/>
  <c r="E95" i="2"/>
  <c r="E94" i="2"/>
  <c r="E92" i="2"/>
  <c r="E91" i="2"/>
  <c r="E90" i="2"/>
  <c r="E88" i="2"/>
  <c r="E86" i="2"/>
  <c r="E85" i="2"/>
  <c r="E84" i="2"/>
  <c r="E83" i="2"/>
  <c r="E81" i="2"/>
  <c r="E80" i="2"/>
  <c r="E79" i="2"/>
  <c r="E78" i="2"/>
  <c r="E77" i="2"/>
  <c r="E76" i="2"/>
  <c r="E75" i="2"/>
  <c r="E73" i="2"/>
  <c r="E72" i="2"/>
  <c r="E70" i="2"/>
  <c r="E69" i="2"/>
  <c r="E67" i="2"/>
  <c r="E62" i="2"/>
  <c r="E60" i="2"/>
  <c r="E58" i="2"/>
  <c r="E57" i="2"/>
  <c r="E56" i="2"/>
  <c r="E55" i="2"/>
  <c r="E54" i="2"/>
  <c r="E53" i="2"/>
  <c r="E52" i="2"/>
  <c r="E51" i="2"/>
  <c r="E50" i="2"/>
  <c r="E49" i="2"/>
  <c r="E48" i="2"/>
  <c r="E47" i="2"/>
  <c r="E45" i="2"/>
  <c r="E43" i="2"/>
  <c r="E42" i="2"/>
  <c r="E41" i="2"/>
  <c r="E39" i="2"/>
  <c r="E38" i="2"/>
  <c r="E37" i="2"/>
  <c r="E36" i="2"/>
  <c r="E34" i="2"/>
  <c r="E33" i="2"/>
  <c r="E32" i="2"/>
  <c r="E31" i="2"/>
  <c r="E30" i="2"/>
  <c r="E12" i="2"/>
  <c r="E11" i="2"/>
  <c r="E10" i="2"/>
  <c r="E9" i="2"/>
  <c r="E7" i="2"/>
  <c r="E142" i="2"/>
  <c r="E141" i="2"/>
  <c r="E82" i="2"/>
  <c r="E65" i="2"/>
  <c r="E64" i="2"/>
  <c r="E24" i="2"/>
  <c r="E23" i="2"/>
  <c r="E22" i="2"/>
  <c r="E21" i="2"/>
  <c r="E20" i="2"/>
  <c r="E19" i="2"/>
  <c r="E18" i="2"/>
  <c r="E8" i="2"/>
  <c r="E6" i="2"/>
  <c r="E5" i="2"/>
  <c r="E149" i="2" l="1"/>
  <c r="E147" i="2"/>
  <c r="E150" i="2" l="1"/>
  <c r="E143" i="2"/>
  <c r="B2" i="10" l="1"/>
  <c r="B4" i="10" s="1"/>
  <c r="B7" i="10" s="1"/>
</calcChain>
</file>

<file path=xl/sharedStrings.xml><?xml version="1.0" encoding="utf-8"?>
<sst xmlns="http://schemas.openxmlformats.org/spreadsheetml/2006/main" count="299" uniqueCount="275">
  <si>
    <t>Totaal</t>
  </si>
  <si>
    <t>Weging</t>
  </si>
  <si>
    <t>Onderhoud</t>
  </si>
  <si>
    <t>Netto prijs per eenheid (ex. BTW)</t>
  </si>
  <si>
    <t>Badmintonnet</t>
  </si>
  <si>
    <t>Badminton-ondersteuningspaal</t>
  </si>
  <si>
    <t>Ringen</t>
  </si>
  <si>
    <t>Klimtouwen</t>
  </si>
  <si>
    <t>Klimrekken</t>
  </si>
  <si>
    <t>Turnen</t>
  </si>
  <si>
    <t>Rekstokken</t>
  </si>
  <si>
    <t>Springplanken/trampolines</t>
  </si>
  <si>
    <t>Matten/Transport</t>
  </si>
  <si>
    <t xml:space="preserve">Korfbal </t>
  </si>
  <si>
    <t xml:space="preserve">Tafeltennis </t>
  </si>
  <si>
    <t xml:space="preserve">Basketbal </t>
  </si>
  <si>
    <t>Handbal</t>
  </si>
  <si>
    <t>Badminton</t>
  </si>
  <si>
    <t>Volleybal</t>
  </si>
  <si>
    <t>Volleybal oefennet</t>
  </si>
  <si>
    <t>Grondbus voor binnen</t>
  </si>
  <si>
    <t>Korfbal</t>
  </si>
  <si>
    <t>Rugbybal</t>
  </si>
  <si>
    <t>Voetbal</t>
  </si>
  <si>
    <t>Tennisbal</t>
  </si>
  <si>
    <t>Ballenwagen</t>
  </si>
  <si>
    <t>Tafeltennisbatje</t>
  </si>
  <si>
    <t>Tennisracket</t>
  </si>
  <si>
    <t>Tsjoekbal frame</t>
  </si>
  <si>
    <t>Badmintonracket</t>
  </si>
  <si>
    <t>Overige producten</t>
  </si>
  <si>
    <t>Totaal onderhoud:</t>
  </si>
  <si>
    <t>Korting per eenheid</t>
  </si>
  <si>
    <t>Kettingbak</t>
  </si>
  <si>
    <t>Ringenhaakstok</t>
  </si>
  <si>
    <t>Turnmat</t>
  </si>
  <si>
    <t>Lange turnmat</t>
  </si>
  <si>
    <t>Turnbok</t>
  </si>
  <si>
    <t>Turnbrug</t>
  </si>
  <si>
    <t>Rekstokinstallatie</t>
  </si>
  <si>
    <t>Rekstokzuil insteek</t>
  </si>
  <si>
    <t>Muurprofiel voor rekstok</t>
  </si>
  <si>
    <t>Rekstokas</t>
  </si>
  <si>
    <t>Springplank</t>
  </si>
  <si>
    <t>Minitrampoline</t>
  </si>
  <si>
    <t>Mattenwagen</t>
  </si>
  <si>
    <t>Transportwagen</t>
  </si>
  <si>
    <t xml:space="preserve">Landingsmat </t>
  </si>
  <si>
    <t>Wagen voor lange matten</t>
  </si>
  <si>
    <t>Tafeltennistafel</t>
  </si>
  <si>
    <t xml:space="preserve">Doel handbal </t>
  </si>
  <si>
    <t>Doelnet handbal</t>
  </si>
  <si>
    <t>Ballenpomp</t>
  </si>
  <si>
    <t>Springtouw</t>
  </si>
  <si>
    <t>3 meter</t>
  </si>
  <si>
    <t>Polyether vulling, 60x90x120 cm, rondom bekleed met anti-slip, meerdere handgrepen</t>
  </si>
  <si>
    <t>Totaalprijs</t>
  </si>
  <si>
    <t>Totaal leveringen</t>
  </si>
  <si>
    <t>Totaal onderhoud</t>
  </si>
  <si>
    <t>Scheidingsnet voor berging</t>
  </si>
  <si>
    <t xml:space="preserve"> </t>
  </si>
  <si>
    <t>Projectbegeleidingkosten</t>
  </si>
  <si>
    <t>Klimrekondersteuningssysteem inklapbaar</t>
  </si>
  <si>
    <t>Volleybalschuifstuk alumimium kort model</t>
  </si>
  <si>
    <t>Volleybalschuifstuk aluminium lang model</t>
  </si>
  <si>
    <t>T.b.v. netbevestiging aan de boven- of onderzijde van het net.</t>
  </si>
  <si>
    <t>T.b.v. netbevestiging aan de onderzijde van het net.</t>
  </si>
  <si>
    <t>Volleybalschuifstuk aluminium kort + clamcleat</t>
  </si>
  <si>
    <t>Volleybalnet spansysteem</t>
  </si>
  <si>
    <t>Metalen uitvoering met 6 legborden, afsluitbaar. Opbergcapaciteit ongeveer 60 ballen.</t>
  </si>
  <si>
    <t>Springkast piramide vormig</t>
  </si>
  <si>
    <t>Vechtsporten</t>
  </si>
  <si>
    <t>Landingsmat transportwagen</t>
  </si>
  <si>
    <t>Bedieningsstok t.b.v. basketbalinstallatie</t>
  </si>
  <si>
    <t xml:space="preserve">1-delig, verrolbaar </t>
  </si>
  <si>
    <t>Superlight 200</t>
  </si>
  <si>
    <t>Bochtrail t.b.v. klimtouwinstallatie universeel</t>
  </si>
  <si>
    <t>Klimtouwblokkeerinrichting universeel</t>
  </si>
  <si>
    <t>Hulpstaal t.b.v. klimtouwinstallatie</t>
  </si>
  <si>
    <t>Ontvanger enkelvoudig t.b.v. afstandsbediening</t>
  </si>
  <si>
    <t>Handzender</t>
  </si>
  <si>
    <t>Wandkast enkelvoudig afsluitbaar t.b.v. afstandszender</t>
  </si>
  <si>
    <t>TOTAAL</t>
  </si>
  <si>
    <t>Vloerbevestigingshaak draaibaar in grondbus</t>
  </si>
  <si>
    <t>Grondbusdeksel t.b.v. vloerbevestigingshaak</t>
  </si>
  <si>
    <t>Rekstokgrondbus insteekmodel</t>
  </si>
  <si>
    <t>Roestvrijstalen draaibare bovenplaat met RVS-kantelhaak voor het afspannen van diverse toestellen aan de vloer. De grondbus is thermisch verzinkt en inclusief basisring. Belastbaar tot 8 kN.</t>
  </si>
  <si>
    <t>Montage in vlak- en puntelastische sportvloer. Deze deksel is tweezijdig bruikbaar. Diameter stelring buitenwerks 150 mm met een opening van 94 mm.</t>
  </si>
  <si>
    <t>Duurzame metalen grondbus die voorzien is van het "Stebo" snelklemsysteem waardoor de zuil supersnel en vrij van speling in de grondbus geklemd kan worden. Volledig nastelbaar voor een perfect vlakke overgang en aansluiting op de sportvloer. Geschikt voor een zuil met een diameter van 110 mm. Geleverd inclusief basisring.</t>
  </si>
  <si>
    <t>Geschikt voor het draadloos aansturen van maximaal 5 elektromotoren met ontvanger 230V.</t>
  </si>
  <si>
    <t>Klimtouw ten behoeve van een zaalhoogte van 550 cm. Vervaardigd van 8-strengs gevlochten hennep zonder kern en aan de onderkant afgewerkt met een lederen sok om uitrafelen te voorkomen. De klimtouwen zijn aan de bovenzijde teruggesplitst om een metalen ring die onwrikbaar in een aluminium koker wordt bevestigd.</t>
  </si>
  <si>
    <t>Duurzaam 4-vaks klimraam waarin alle functies van meerdere klimramen zijn samengebracht. Door middel van een elektromotor met thermische beveiliging traploos verstelbaar en in vrijwel elke horizontale en verticale stand te gebruiken. Tevens inzetbaar in een hoek van 90 graden waardoor, afhankelijk van de gekozen opstelling, zowel in lengte- als in breedterichting van de zaal meerdere bewegingssituaties kunnen worden aangeboden. Vervaardigd van (nastelbare) aluminium stijlen met ronde sporten van essenhout met een diameter van 35 mm. Voor extra stabiliteit is de bovenste en onderste sport vervaardigd uit metaal. Voorzien van valbeveiliging en slim beveiligingssysteem op motor en kettingen waarmee ongecontroleerd uitrollen van het rek voorkomen wordt. De buitenste stijlen en middenstijl zijn voorzien van een kunststof loopwiel rond 100 mm en 35 mm breed. De staander is uitgerust met een extra breed loopwiel van 50 mm breed. Volledig elektrisch afgemonteerd waardoor van bouwwege nog slechts voor de voeding gezorgd hoeft te worden. Levering compleet met vloervergrendeling en zelfsluitende vloerplaten. Uitvoering conform NEN-EN 12346.</t>
  </si>
  <si>
    <t>Hoogwaardige metalen bochtrail ten behoeve van klimtouwinstallaties "Universeel" . Inclusief 6 meter metalen transportrail voor het opbergen van touwen langs de wand. Vervaardigd uit een gesloten stalen profiel waarmee vuil en stof in de rail wordt voorkomen. Inclusief montage.</t>
  </si>
  <si>
    <t>Afm. 235x175x75 mm (hxbxd). Metalen kastje voorzien van een afsluitbare deur. Na het openen van het deurtje kan de handzender worden bediend zonder dat deze uitgenomen wordt. Indien men de extra vergrendeling opent, kan de handzender geheel uitgenomen worden. Met dit systeem is onbevoegd gebruik en het zoekraken van de handzender uitgesloten.</t>
  </si>
  <si>
    <t>Gebruiksvriendelijke en multifunctionele klimtouwinstallatie met 6 loopwagens en bevestigingssysteem voor verschillende attributen (o.a. klimtouwen, knopentouwen, touwladders). De loopwagens zijn elk voorzien van 4 hoogwaardige stalen wielen met kogellagers en afstandhouders. Deze zijn verrolbaar gemonteerd in een gesloten profiel dat volledig vlak tegen het plafond kan worden gemonteerd. Hierdoor blijft de rail van binnen schoon en stofvrij zodat de wagens soepel blijven lopen. De unieke constructie van de loopwagen garandeert maximale veiligheid en maakt het vastlopen in de rail onmogelijk. De hartafstand van de touwen is standaard 90 cm. Levering compleet met bedieningstouw, kikker en opbergbeugel. Geleverd inclusief touwkoker, exclusief klimtouwen.</t>
  </si>
  <si>
    <t>Bordafmeting 90x120 cm en de afstand bord tot aan de muur is ca. 100 cm.Afhankelijk van de montagehoogte is de standaard ringhoogte van 305 en 260 cm op de doelgroep aan te passen. Desgewenst kan een derde speelstand gerealiseerd worden. Levering compleet met metalen frame, multiplexbasketbalbord en basketbalring met net. Exclusief bedieningsstok.</t>
  </si>
  <si>
    <t>Bordafmeting 90x120 cm en de afstand bord tot aan de muur is ca. 15 cm. D.m.v. een variabele montagehoogte is de ringhoogte 45 cm verstelbaar en kan een ringhoogte van 215 tot 260 cm óf 260 tot 305 cm gerealiseerd worden. Levering compleet met metalen frame, multiplex basketbalbord en basketbalring met net. Exclusief bedieningsstok.</t>
  </si>
  <si>
    <t>Uniek en eenvoudig bedienbaar systeem, waarbij optimale veiligheid is gewaarborgd. Levering compleet met aluminium glij-profiel.</t>
  </si>
  <si>
    <t>Lengte spanlijn (staalkabel) 10,5 meter. Netafmeting 950 x 100 cm. Maaswijdte 10x10 cm. Knooploos polypropyleen net voorzien van 2 vaste houten spanstokken. Netband aan de bovenzijde 5 cm breed en aan de onderzijde 2,5 cm.</t>
  </si>
  <si>
    <t>Spanlengte 700cm, maas 45x45 mm. Uitgevoerd in enkalonkoord nr. 12 met kunststof spanlijn aan de onder-en bovenzijde van het net. Exacte maatvoering nader te bepalen i.v.m. positie grondpotten. Bij asymetrische kleur, graag 2 netten in dezelfde kleur en 1 net in een afwijkende kleur leveren.</t>
  </si>
  <si>
    <t>Inklapbaar, 300x200 cm</t>
  </si>
  <si>
    <t>Polyester, 300x200x90/90 cm</t>
  </si>
  <si>
    <t>Met neerklapbeugel</t>
  </si>
  <si>
    <t>Voor landingsmatten</t>
  </si>
  <si>
    <t>Vertikaal</t>
  </si>
  <si>
    <t>Afmeting frame 450x350x90 cm (lxbxh). Afmeting springdoek 370x200 cm (lxb). Traploos instelbaar vanuit verticale stand naar diverse schuine standen tot een horizontale stand met een hoogte van 90 cm. Ideaal voor gebruik bij o.a. free running, parkour en/of in combinatie met andere installaties voor uitdagende en multifunctionele toepassingen in de zaal. Rondom voorzien van een totaalafdekking met aan de muurzijde een veiligheidsvlak voor eventuele hulpverlening. Levering geheel compleet inclusief elektromotor met bedieningssysteem. Exclusief eventueel benodigd hulpstaal.</t>
  </si>
  <si>
    <t>Met elastieken veren</t>
  </si>
  <si>
    <t>Met open eind</t>
  </si>
  <si>
    <t>Afmeting 230 cm</t>
  </si>
  <si>
    <t>Afmeting ca. 270 cm</t>
  </si>
  <si>
    <t>Model M.O.</t>
  </si>
  <si>
    <t>Model L.O.</t>
  </si>
  <si>
    <t>Enkelvoudig</t>
  </si>
  <si>
    <t>Productspecificatie (of gelijkwaardig)</t>
  </si>
  <si>
    <t>Basketbal installatie verticaal verstelbaar</t>
  </si>
  <si>
    <t>Basketbal installatie ophijsbaar gasveersysteem</t>
  </si>
  <si>
    <t>Magnetisch beschrijfbaar whiteboard. Rondom voorzien van een aluminium soft-line profiel. Montage op ballenwagen mogelijk. Kleur: wit. 100x100cm</t>
  </si>
  <si>
    <t>Publikatiebord</t>
  </si>
  <si>
    <t>Volleybalnet met spanstokken</t>
  </si>
  <si>
    <t>Volleybalnet</t>
  </si>
  <si>
    <t>Binnenwerk compripol. Bekleding bovenzijde tatamidoek, onderzijde antislip. Densiteit: 270 kg/m³. 200x100x4cm. Kleur rood</t>
  </si>
  <si>
    <t>Binnenwerk compripol. Bekleding bovenzijde tatamidoek, onderzijde antislip. Densiteit: 270 kg/m³. 200x100x4cm. Kleur groen</t>
  </si>
  <si>
    <t>397 gram, PU leder met klittenbandsluiting. Kleur blauw</t>
  </si>
  <si>
    <t>Volleybal tuipaal</t>
  </si>
  <si>
    <t>Ophangstrook klittenband</t>
  </si>
  <si>
    <t>100cm</t>
  </si>
  <si>
    <t>Klimrek draaibaar elektrisch</t>
  </si>
  <si>
    <t xml:space="preserve">TOTAAL </t>
  </si>
  <si>
    <t>Overige kosten bij levering</t>
  </si>
  <si>
    <t>Multifunctionele plafondunit voor het hijsen van diverse attributen of toestellen. Voorzien van twee low-stretching polyester cupsheetkoorden (kunststof ommanteld koord met hoogwaardige kern) van 14 mm. De koorden zijn per plafondunit gemerkt met een aparte kleurcode en voorzien van een eindfitting met hoogwaardige kogellagering en een gebruiksvriendelijke en veilige snelbevestiging, uitgevoerd in RVS. Hieraan kunnen eenvoudig en snel diverse attributen gekoppeld worden. Voorzien van slimme en veilige vastzetinrichting met een dubbele veiligheidsvergrendeling en een met attest gebruikte veiligheidsketting. Het ringensysteem is belastbaar tot: zie normering. Hart op hart afstand van de koorden is 50 cm. Levering inclusief kunsstofgeleiden en hoekkatrollen, exclusief turnringen. Uitvoering conform NEN-EN 12655.</t>
  </si>
  <si>
    <t>Trampoline elektrisch</t>
  </si>
  <si>
    <t>Hulpstaal t.b.v. ringensysteem handbediend Unigym</t>
  </si>
  <si>
    <t xml:space="preserve">Zevendelige essenhouten pyramidaal-rechte multispringkast met 11 inhaakmogelijkheden en 2 inhaakopeningen, voorsien van stabiele verrolinrichting. Het driedelige pyramidale deel is afgedekt met een naaldvilt beklede plank. Het bovendek is voorzien van een topkwaliteit leder. </t>
  </si>
  <si>
    <t>Twee toestellen in één: hoogspringstaander en korfbalpaal. Inclusief kunststof korfbalman traploos verstelbaar van 230 tot 350 cm</t>
  </si>
  <si>
    <t>Spring en korfbalstandaard compleet</t>
  </si>
  <si>
    <t>Afmeting 610 x 76 cm, verschuifbaar over spanlijn en voorzien van nylonband aan bovenzijde</t>
  </si>
  <si>
    <t>Oefenmodel 9,5 meter, polyethyleen met geplastificeerde stalen netspankabel (10.25 cm) aan de bovenzijde</t>
  </si>
  <si>
    <t>Deksellichter</t>
  </si>
  <si>
    <t>Zuignap met beugel, doorsnede 120 mm</t>
  </si>
  <si>
    <t>Zuignap rubber, doorsnede 80 mm</t>
  </si>
  <si>
    <t>Tafeltennisbat bekleed met glad (sandwich) rubber</t>
  </si>
  <si>
    <t>Tafeltennisbat geheel van kunststof "onbreekbaar"</t>
  </si>
  <si>
    <t>All steel oefenracket, inclusief bespanning</t>
  </si>
  <si>
    <t>Tafeltennisnetje</t>
  </si>
  <si>
    <t>Tennisracket 68.5 cm met aluminium/carbon frame, gripmaat L3, 27 inch en voorzien van bespanning</t>
  </si>
  <si>
    <t>Kunstlederen volleybal, gewicht 260 - 280 g , diameter 21 cm</t>
  </si>
  <si>
    <t>Kunstlederen korfbal, versterkte binnenbal</t>
  </si>
  <si>
    <t>Drukloze bal</t>
  </si>
  <si>
    <t>Kunststof tennisrackets met korte steel, set van 2 rackets en 1 foam tennisbal</t>
  </si>
  <si>
    <t>Partijlint schoudermodel in diverse kleuren leverbaar</t>
  </si>
  <si>
    <t>Partij-lint</t>
  </si>
  <si>
    <t>Overgooier vervaardigd uit 100% polyester. Dient bedrukbaar te zijn</t>
  </si>
  <si>
    <t>Metalen uitvoering met instelbare hellingshoek en rubberen vloerbeschermers</t>
  </si>
  <si>
    <t>Metalen grondbus met snelklemsysteem inclusief basisring</t>
  </si>
  <si>
    <t>Bokszak</t>
  </si>
  <si>
    <t>Bokshandschoenen</t>
  </si>
  <si>
    <t>PU leder met klittenbandsluiting. Minimaal 340 gram</t>
  </si>
  <si>
    <t>Stoot- / trapkussen klein</t>
  </si>
  <si>
    <t>Stoot- / trapkussen groot</t>
  </si>
  <si>
    <t>Circa 75 x35 x 15 (dikte) cm. Met grijp-lussen, schokdempende vulling en slijtvaste afwasbare hoes (kunststof)</t>
  </si>
  <si>
    <t>Circa 60 x30 x 15 (dikte) cm. Met grijp-lussen, schokdempende vulling en slijtvaste afwasbare hoes (kunststof)</t>
  </si>
  <si>
    <t>Mini voetbaldoel</t>
  </si>
  <si>
    <t xml:space="preserve">Aluminium profiel met volledig gelaste hoeken. Afmeting 250 x 100 cm, inclusief net </t>
  </si>
  <si>
    <t>Doel voor voetbal/hockey/handbal</t>
  </si>
  <si>
    <t xml:space="preserve">Hoogfrequent verlijmde uitvoering met metalen bevestingsbeugels om te bevestigen aan een ringenstel. </t>
  </si>
  <si>
    <t>Knijpfluit</t>
  </si>
  <si>
    <t>Hand-knijpfluit met vinyl ballon als alternatief voor scheidsrechtersfluit</t>
  </si>
  <si>
    <t>Synthetische lederen trainingsbal, maat 2</t>
  </si>
  <si>
    <t>Standaard voetbal voor buiten</t>
  </si>
  <si>
    <t>Zaalvoetbal</t>
  </si>
  <si>
    <t>Indoor zaalvoetbal met verminderde stuitkracht</t>
  </si>
  <si>
    <t>Tafeltennisballetjes</t>
  </si>
  <si>
    <t>Badmintonshuttels</t>
  </si>
  <si>
    <t>Nylon trainingsshuttle, wit. Prijs per koker van 6 stuks</t>
  </si>
  <si>
    <t>Tafeltennisbal zonder naad. Prijs per doos van 6 stuks</t>
  </si>
  <si>
    <t xml:space="preserve">Ballenpomp </t>
  </si>
  <si>
    <t>Handpomp metaal inclusief stompe nippel en naaldnippel</t>
  </si>
  <si>
    <t>Ballenpomp elektrisch</t>
  </si>
  <si>
    <t>Balcompressor met manometer, slang en pompnippel</t>
  </si>
  <si>
    <t>Multikegel</t>
  </si>
  <si>
    <t>Leverbaar in meerdere kleuren t.b.v. afbakening en te gebuiken in combinatie met hoepels en oefenstokken. Kegel is voorzien van 4 x 3 gaten en een hoepelklemmogeijkheid</t>
  </si>
  <si>
    <t>Ballendraagnet</t>
  </si>
  <si>
    <t xml:space="preserve">Per net circa 6 ballen (maat 5). </t>
  </si>
  <si>
    <t>Stokkenbak</t>
  </si>
  <si>
    <t>Kunststof verrijdbare stokkenbak (vertikaal model) voor oefenstokken</t>
  </si>
  <si>
    <t>Oefenstok</t>
  </si>
  <si>
    <t>Hout gelakt, lengte 100 cm</t>
  </si>
  <si>
    <t>Floorbalstickset</t>
  </si>
  <si>
    <t>Set van 2 x 6 sticks (2 kleuren) en 6 matchballen</t>
  </si>
  <si>
    <t>Basketbal</t>
  </si>
  <si>
    <t xml:space="preserve">Rubberen trainingsbal </t>
  </si>
  <si>
    <t>Basketbal 3 x 3 street</t>
  </si>
  <si>
    <t>Diameter 23 cm, maat 6, gewicht 560-650 gram</t>
  </si>
  <si>
    <t>Rubberen trainingsbal, 560 - 650 gram, maat 7</t>
  </si>
  <si>
    <t>Floorball</t>
  </si>
  <si>
    <t>Gaatjesbal met diameter van 70 mm, te leveren in diverse kleuren</t>
  </si>
  <si>
    <t>Badmintonondersteuningspaal voor de ondersteuning van lengtenetten met een nethoogte van 155cm. Gietijzeren schotelvoet, stalenbuis gepoedercoat met touwgeleider</t>
  </si>
  <si>
    <t xml:space="preserve">Elektrisch  </t>
  </si>
  <si>
    <t>Ca. 40 ballen, metaal, verrijdbaar, 4 zwenkwielen 2 remmen, afsluitbaar, 4 legborden</t>
  </si>
  <si>
    <t>Floorbal doel</t>
  </si>
  <si>
    <t>Klein formaat voor binnen</t>
  </si>
  <si>
    <t>Inklapbaar 90 x 60 inclusief doelnet, metalen uitvoering</t>
  </si>
  <si>
    <t>Partij-overgooier</t>
  </si>
  <si>
    <t>Prijs per m2, knooploos PP net, ø 2,3 mm, maaswijdte 45 mm, incl. rails en runners.</t>
  </si>
  <si>
    <t>Geschikt voor het aansturen van één elektromotor met vier functies. Inzetbaar bij o.a. elektrisch ophijsbare basketbalinstallaties en hijssystemen.</t>
  </si>
  <si>
    <t>Bruto prijs per eenheid  (ex. BTW) (maximaal het bedrag die inschrijver op haar website publiceert)</t>
  </si>
  <si>
    <t>Kosten per uur</t>
  </si>
  <si>
    <t xml:space="preserve">Deze kosten zijn franko, exclusief BTW  </t>
  </si>
  <si>
    <t>Montage- en demontagekosten installaties</t>
  </si>
  <si>
    <t>Onderhoudskosten en reparatiekosten</t>
  </si>
  <si>
    <t>Overige artikelen, niet zijnde kernassortiment</t>
  </si>
  <si>
    <t>Turnring Unigym met kunststof band</t>
  </si>
  <si>
    <t xml:space="preserve">Ringenhijssysteem elektrisch Unigym elite 50 </t>
  </si>
  <si>
    <t>Klimtouwinstallatie RR1</t>
  </si>
  <si>
    <t>Klimtouwinstallatie RR6 universeel</t>
  </si>
  <si>
    <t>Gymblok Magic bloc</t>
  </si>
  <si>
    <t>Judomat olympic</t>
  </si>
  <si>
    <t>Bokshandsoen Matsuru 14oz.</t>
  </si>
  <si>
    <t>Superlight, 10 meter</t>
  </si>
  <si>
    <t>Afmeting ca. 120x60x21 cm, bovenbladdikte ca. 15 mm, max 95 kg, houten tussenveer, stabiel, voorspanning op maat, goede demping, rubberen vloerbeschermers, beperkte tot gevorderde springervaring.</t>
  </si>
  <si>
    <t>Product (of gelijkwaardig)</t>
  </si>
  <si>
    <t>Artikelen vermeld op website en niet eerder vermeld</t>
  </si>
  <si>
    <t>Kortingspercentage opgeven en door inschrijver in te vullen</t>
  </si>
  <si>
    <t>Geschikt voor het bedienen van een basketbalinstallatie met gasveersysteem of een zijwaarts verplaatsbare installatie. Levering inclusief wandopberging.</t>
  </si>
  <si>
    <t xml:space="preserve">Indien noodzakelijk omdat klimtouwinstallatie niet rechtstreeks aan de werkbalk bevestigd kan worden. Maximale lengte 30 cm. Prijs per bevestigingspunt en gebaseerd op uitvoering tijdens voormontage. </t>
  </si>
  <si>
    <t>Spankoord "Unigym"</t>
  </si>
  <si>
    <t>Set van 4 cupsheet koorden met spansysteem voor het afspannen van diverse "Unigym" attributen. Lengte 3.20 cm, voorzien van karabijnhaak met oog en borgring</t>
  </si>
  <si>
    <t>Hoogfrequent verlijmde houten turnring met kunststof band en hieraan een in rvs uitgevoerde triangel.</t>
  </si>
  <si>
    <t>Trapezestok 80 cm breed</t>
  </si>
  <si>
    <t>Aluminiumstok met metalen haak inclusief ophangbeugel. Lengte minimaal 190 cm</t>
  </si>
  <si>
    <t>Inbouwnis met deur t.b.v. handbediend ringenstel</t>
  </si>
  <si>
    <t>Inbouwnis voor het veilig en obstakelvrij opbergen van de ringenketting, vastzetsysteem en ringentouwen. De inbouwnis is vervaardigd van stalen plaatmateriaal, voorzien van ankers voor het inmetselen en afgewerkt met een poedercoating. Inclusiefd met kettingbakken en volledig vlakke scharnierende multiplex deur. Afmetingen: 250 x 75 x 14 cm (hxbxd).</t>
  </si>
  <si>
    <t>Multifunctionele plafondunit voor het hijsen van diverse attributen of toestellen. Voorzien van een elektrisch aangedreven trommel met thermische beveiliging en uitgerust met twee cupsheetkoorden van 8 mm. Door gebruik te maken van cupsheetkoorden is het vastlopen van de unit uitgesloten. De koorden worden altijd onder gelijkmatige spanning naast elkaar opgerold waardoor lengteverschillen worden voorkomen. De elektromotor heeft een vermogen van 500 watt en de installatie heeft een hijsvermogen van 280 kg/unit. Het aanschaffen van een elektrisch bedienbare unit biedt voordelen in verband met de arbo-normering en het uitzonderlijke bedieningsgemak. Bij dit systeem zijn er ook geen obstakels aan de muur meer benodigd. In elke stopstand is de unit belastbaar tot 600 kg en volledig geblokkeerd en beveiligd tegen ongecontroleerd afrollen. De unit wordt altijd met de juiste kracht afgespannen, waardoor overbelasting van unit en vloervoorziening uitgesloten is. De koorden zijn voorzien van een eindfitting met hoogwaardige kogellagering en een gebruiksvriendelijke en veilige snelbevestiging, uitgevoerd in RVS. Hieraan kunnen eenvoudig en snel diverse attributen gekoppeld worden. Hart op hart afstand van de koorden is 50 cm. Levering inclusief 1 besturingskast en volledig elektrisch afgemonteerd tot stopcontact</t>
  </si>
  <si>
    <t>Ringenstel Unigym handbediend 50 cm</t>
  </si>
  <si>
    <t>8-delige klimtouwinstallatie, voor touwen 5,5m, met rechte rail met bocht (RR1), inclusief blokkeerinrichting.</t>
  </si>
  <si>
    <t>Klimtouw gevlochten hennep 510 cm</t>
  </si>
  <si>
    <t>Blokkeringssysteem waarmee ieder klimtouw, desgewenst afzonderlijk, in de gebruiksstand kan worden vergrendeld. Hierdoor kan gevarieerd worden in het aantal te gebruiken klimtouwen. Uitvoering conform DIN 7911-2. Inclusief montage</t>
  </si>
  <si>
    <t>Klimrek ophijsbaar</t>
  </si>
  <si>
    <t>Inbouwnis met deur t.b.v. klimtouwen</t>
  </si>
  <si>
    <t>Voor veilig en onstakelvrij opbergen van klimtouwen inclusief opbergbeugels en deurtje. Afmetingen 250 x 75 x 14 cm ( hxbxd )</t>
  </si>
  <si>
    <t>Elektrisch bedienbaar 4-vaks klimraam dat horizontaal in elke hellingshoek en hoogte gebruikt kan worden. Bovenste metalen sport als duikelstang. Essenhouten sporten 35 mm. Aluminium stijlen. Vrijhangend van de grond met ingebouwde valbeveiliging, elektrisch afgemonteerd te leveren tot stopcontact. Inclusief vloervergrendeling en zelfsluitende vloerplaten. Afmeting 650 x 290 cm. CE-gekeurd en conform NEN-EN 12346</t>
  </si>
  <si>
    <t>Metalen staander die gemakkelijk gepositioneerd kan worden ondereen klimrek. Voorzien van licht lopende nylon wielen zodat de staander meerolt wanneer in hoogte gevarieerd wordt. Ondermeer geschikt voor het maken van verhoogde vlakken. Dient d.m.v. een snapslot eenvoudig telescopisch in hoogte verstelbaar te zijn van 75-120 cm. Met meegeleverde binnenstatief kan extra worden gevarieerd in hoogte van 125 tot maar liefst 170 cm. Dient na gebruik eenvoudig inklapbaar te zijn voor compacte opberging.</t>
  </si>
  <si>
    <t>Model M.O. In hoogte verstelbaar van 110 tot 170 cm, voorzien van rubberen vloerbeschermers. Uitvoering conform EN 12196</t>
  </si>
  <si>
    <t xml:space="preserve">Metaal onderstel, verrolbaar, 360 cm. </t>
  </si>
  <si>
    <t>Turnbank met hoekbescherming en inhaakklep</t>
  </si>
  <si>
    <t>Turnbank met evenwichtslat</t>
  </si>
  <si>
    <t>Metaal onderstel, verrolbaar, FSC hout</t>
  </si>
  <si>
    <t>Verrijdbare, samenklapbare wedstrijdtafel inclusief netpostcombinatie . Bladdikte 22 mm.</t>
  </si>
  <si>
    <t>Basketbal installatie elektrisch ophijsbaar 90 x 120/100 cm</t>
  </si>
  <si>
    <t xml:space="preserve">Elektrisch ophijsbare installatie voorzien met voorgeprogrammeerde hoogte instellingen, dient ook traploos verstelbaar te zijn en voorzien te zijn van overlastbeveiliging. </t>
  </si>
  <si>
    <t xml:space="preserve">Geheel metalen uitvoering, geschikt voor het opbergen en transporteren van 2 landingsmatten met een afm. van 300x200x30 cm en 2 minitramps. D.m.v. een speciaal aangebrachte handgreep is deze transportwagen uitstekend bestuurbaar. Standaard uitvoering met 4 zwenkwielen. </t>
  </si>
  <si>
    <t>Idem als hierboven maar dan met 2 vaste- én 2 zwenkwielen.</t>
  </si>
  <si>
    <t>Doorsnede 89 mm, 2 schuifstukken, instelbare nethoogte van minimaal 60 - 255 cm. Lengte 300 cm. Voorzien aan 1 zijde van 2 schuifstukken met schroefklemsysteem en haak</t>
  </si>
  <si>
    <t>Volleybalzuil, doorsnede 89 mm</t>
  </si>
  <si>
    <t>Volleybalzuil, doorsnede 102 mm</t>
  </si>
  <si>
    <t>Doorsnede 102 mm, 2 schuifstukken, instelbare nethoogte van minimaal 150 - 260 cm. Lengte 300 cm. Voorzien aan 1 zijde van 2 schuifstukken met schroefklemsysteem en haak inclusief hendel</t>
  </si>
  <si>
    <t>Transportwagen voor zuilen (max. 10) en netten, voorzien van kunststof beklede draagbeugels</t>
  </si>
  <si>
    <r>
      <t xml:space="preserve">De korting dient door de inschrijver ingevuld te worden t.b.v. prijzen / artikelen die </t>
    </r>
    <r>
      <rPr>
        <b/>
        <sz val="10"/>
        <color theme="1"/>
        <rFont val="Verdana"/>
        <family val="2"/>
      </rPr>
      <t>NIET</t>
    </r>
    <r>
      <rPr>
        <sz val="10"/>
        <color theme="1"/>
        <rFont val="Verdana"/>
        <family val="2"/>
      </rPr>
      <t xml:space="preserve"> op website vermeld worden</t>
    </r>
  </si>
  <si>
    <t>Metalen kokerprofiel met hierop bevestigd een aluminium sleufprofiel. Middels vloerplaat en muuroog dient zuil eenvoudig te plaatsen te zijn</t>
  </si>
  <si>
    <r>
      <t xml:space="preserve">Europese aanbesteding voor het leveren, keuren en onderhouden van Sportinstallaties                     </t>
    </r>
    <r>
      <rPr>
        <b/>
        <sz val="14"/>
        <color rgb="FFFF0000"/>
        <rFont val="Verdana"/>
        <family val="2"/>
      </rPr>
      <t xml:space="preserve"> INSCHRIJVER DIENT ALLE DE LICHTGROENE CELLEN IN TE VULLEN</t>
    </r>
  </si>
  <si>
    <t>FICTIEVE BEDRAGEN</t>
  </si>
  <si>
    <t>Totaalprijs inschrijver (totaalsom 'prijs)</t>
  </si>
  <si>
    <t>Bruto prijs per eenheid  (ex. BTW). Voor betreffende items is geen bedrag op website gepubliceerd</t>
  </si>
  <si>
    <t>Lengte 100 (circa 29 kg). Te leveren inclusief ophangketting, gevuld met lycra en katoen, diameter 35 cm</t>
  </si>
  <si>
    <t>Lengte 120 (circa 34 kg). Te leveren inclusief ophangketting, gevuld met lycra en katoen, diameter 35 cm</t>
  </si>
  <si>
    <t>Lengte 150 cm (circa 40 kg). Te leveren inclusief ophangketting, gevuld met lycra en katoen, diameter 35 cm</t>
  </si>
  <si>
    <t xml:space="preserve">Afvoerkosten </t>
  </si>
  <si>
    <t>Kosten per uur per medewerker, afvoer per keer</t>
  </si>
  <si>
    <t>Superlight 150, ca. 150x100x6 cm</t>
  </si>
  <si>
    <t>Universeel 150, ca. 150x100x6 cm</t>
  </si>
  <si>
    <t>200x300x30 cm</t>
  </si>
  <si>
    <t>maximaal 65 euro per uur</t>
  </si>
  <si>
    <t>Maximaal 60 euro per uur</t>
  </si>
  <si>
    <t>maximaal 80 euro per uur</t>
  </si>
  <si>
    <t>Prijzenblad Stichting ZAAM, Interconfessioneel Voortgezet Onderwijs AANGEPAST d.d. 24 september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</si>
</sst>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6" x14ac:knownFonts="1">
    <font>
      <sz val="12"/>
      <color theme="1"/>
      <name val="Calibri"/>
      <family val="2"/>
      <scheme val="minor"/>
    </font>
    <font>
      <sz val="10"/>
      <color theme="1"/>
      <name val="Verdana"/>
      <family val="2"/>
    </font>
    <font>
      <b/>
      <sz val="10"/>
      <color theme="0"/>
      <name val="Verdana"/>
      <family val="2"/>
    </font>
    <font>
      <b/>
      <sz val="12"/>
      <color theme="1"/>
      <name val="Verdana"/>
      <family val="2"/>
    </font>
    <font>
      <b/>
      <sz val="10"/>
      <color theme="1"/>
      <name val="Verdana"/>
      <family val="2"/>
    </font>
    <font>
      <sz val="10"/>
      <color indexed="8"/>
      <name val="Arial"/>
      <family val="2"/>
    </font>
    <font>
      <b/>
      <sz val="16"/>
      <color theme="1"/>
      <name val="Verdana"/>
      <family val="2"/>
    </font>
    <font>
      <b/>
      <sz val="14"/>
      <color indexed="9"/>
      <name val="Verdana"/>
      <family val="2"/>
    </font>
    <font>
      <sz val="14"/>
      <name val="Verdana"/>
      <family val="2"/>
    </font>
    <font>
      <sz val="12"/>
      <color theme="1"/>
      <name val="Calibri"/>
      <family val="2"/>
      <scheme val="minor"/>
    </font>
    <font>
      <sz val="10"/>
      <color rgb="FF000000"/>
      <name val="Verdana"/>
      <family val="2"/>
    </font>
    <font>
      <sz val="10"/>
      <color theme="0"/>
      <name val="Verdana"/>
      <family val="2"/>
    </font>
    <font>
      <sz val="12"/>
      <color rgb="FFFF0000"/>
      <name val="Calibri"/>
      <family val="2"/>
      <scheme val="minor"/>
    </font>
    <font>
      <sz val="10"/>
      <name val="Verdana"/>
      <family val="2"/>
    </font>
    <font>
      <b/>
      <sz val="14"/>
      <color rgb="FFFF0000"/>
      <name val="Verdana"/>
      <family val="2"/>
    </font>
    <font>
      <sz val="10"/>
      <color rgb="FFFF0000"/>
      <name val="Verdana"/>
      <family val="2"/>
    </font>
  </fonts>
  <fills count="15">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indexed="8"/>
        <bgColor indexed="64"/>
      </patternFill>
    </fill>
    <fill>
      <patternFill patternType="solid">
        <fgColor rgb="FFFFFF00"/>
        <bgColor indexed="64"/>
      </patternFill>
    </fill>
    <fill>
      <patternFill patternType="solid">
        <fgColor rgb="FFF2F2F2"/>
        <bgColor rgb="FF000000"/>
      </patternFill>
    </fill>
    <fill>
      <patternFill patternType="solid">
        <fgColor rgb="FF92D050"/>
        <bgColor indexed="64"/>
      </patternFill>
    </fill>
    <fill>
      <patternFill patternType="solid">
        <fgColor theme="0"/>
        <bgColor indexed="64"/>
      </patternFill>
    </fill>
    <fill>
      <patternFill patternType="solid">
        <fgColor rgb="FF00B050"/>
        <bgColor indexed="64"/>
      </patternFill>
    </fill>
    <fill>
      <patternFill patternType="solid">
        <fgColor rgb="FF00B0F0"/>
        <bgColor indexed="64"/>
      </patternFill>
    </fill>
  </fills>
  <borders count="28">
    <border>
      <left/>
      <right/>
      <top/>
      <bottom/>
      <diagonal/>
    </border>
    <border>
      <left style="thin">
        <color auto="1"/>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style="thick">
        <color auto="1"/>
      </left>
      <right style="thick">
        <color auto="1"/>
      </right>
      <top/>
      <bottom/>
      <diagonal/>
    </border>
    <border>
      <left style="thick">
        <color auto="1"/>
      </left>
      <right style="thick">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diagonal/>
    </border>
    <border>
      <left style="thin">
        <color indexed="64"/>
      </left>
      <right style="thin">
        <color indexed="64"/>
      </right>
      <top/>
      <bottom style="thin">
        <color indexed="64"/>
      </bottom>
      <diagonal/>
    </border>
    <border>
      <left style="thick">
        <color auto="1"/>
      </left>
      <right/>
      <top/>
      <bottom/>
      <diagonal/>
    </border>
    <border>
      <left style="thick">
        <color auto="1"/>
      </left>
      <right/>
      <top style="thin">
        <color auto="1"/>
      </top>
      <bottom style="thin">
        <color auto="1"/>
      </bottom>
      <diagonal/>
    </border>
    <border>
      <left style="thick">
        <color auto="1"/>
      </left>
      <right style="thick">
        <color auto="1"/>
      </right>
      <top style="thin">
        <color auto="1"/>
      </top>
      <bottom style="thick">
        <color auto="1"/>
      </bottom>
      <diagonal/>
    </border>
    <border>
      <left style="thin">
        <color auto="1"/>
      </left>
      <right style="thick">
        <color indexed="64"/>
      </right>
      <top style="thin">
        <color auto="1"/>
      </top>
      <bottom style="thin">
        <color auto="1"/>
      </bottom>
      <diagonal/>
    </border>
    <border>
      <left/>
      <right style="thick">
        <color indexed="64"/>
      </right>
      <top style="thin">
        <color auto="1"/>
      </top>
      <bottom style="thin">
        <color auto="1"/>
      </bottom>
      <diagonal/>
    </border>
    <border>
      <left style="thin">
        <color auto="1"/>
      </left>
      <right style="thick">
        <color auto="1"/>
      </right>
      <top style="thin">
        <color auto="1"/>
      </top>
      <bottom style="thick">
        <color indexed="64"/>
      </bottom>
      <diagonal/>
    </border>
    <border>
      <left style="thin">
        <color auto="1"/>
      </left>
      <right style="thick">
        <color indexed="64"/>
      </right>
      <top/>
      <bottom style="thin">
        <color auto="1"/>
      </bottom>
      <diagonal/>
    </border>
    <border>
      <left style="thick">
        <color auto="1"/>
      </left>
      <right style="thick">
        <color auto="1"/>
      </right>
      <top/>
      <bottom style="thin">
        <color auto="1"/>
      </bottom>
      <diagonal/>
    </border>
    <border>
      <left/>
      <right style="thick">
        <color indexed="64"/>
      </right>
      <top style="thin">
        <color auto="1"/>
      </top>
      <bottom style="thick">
        <color indexed="64"/>
      </bottom>
      <diagonal/>
    </border>
    <border>
      <left/>
      <right style="thick">
        <color indexed="64"/>
      </right>
      <top style="thick">
        <color indexed="64"/>
      </top>
      <bottom style="thick">
        <color indexed="64"/>
      </bottom>
      <diagonal/>
    </border>
    <border>
      <left/>
      <right/>
      <top/>
      <bottom style="thick">
        <color indexed="64"/>
      </bottom>
      <diagonal/>
    </border>
    <border>
      <left/>
      <right style="medium">
        <color indexed="64"/>
      </right>
      <top style="thin">
        <color auto="1"/>
      </top>
      <bottom style="thin">
        <color auto="1"/>
      </bottom>
      <diagonal/>
    </border>
    <border>
      <left style="medium">
        <color indexed="64"/>
      </left>
      <right style="thick">
        <color indexed="64"/>
      </right>
      <top/>
      <bottom style="thick">
        <color indexed="64"/>
      </bottom>
      <diagonal/>
    </border>
    <border>
      <left style="thick">
        <color indexed="64"/>
      </left>
      <right style="thick">
        <color indexed="64"/>
      </right>
      <top/>
      <bottom style="thick">
        <color indexed="64"/>
      </bottom>
      <diagonal/>
    </border>
    <border>
      <left/>
      <right style="medium">
        <color indexed="64"/>
      </right>
      <top/>
      <bottom style="thick">
        <color indexed="64"/>
      </bottom>
      <diagonal/>
    </border>
    <border>
      <left/>
      <right style="medium">
        <color indexed="64"/>
      </right>
      <top style="thin">
        <color auto="1"/>
      </top>
      <bottom style="thick">
        <color indexed="64"/>
      </bottom>
      <diagonal/>
    </border>
    <border>
      <left style="thin">
        <color auto="1"/>
      </left>
      <right style="thick">
        <color auto="1"/>
      </right>
      <top/>
      <bottom style="thick">
        <color indexed="64"/>
      </bottom>
      <diagonal/>
    </border>
    <border>
      <left style="thin">
        <color auto="1"/>
      </left>
      <right style="thick">
        <color indexed="64"/>
      </right>
      <top style="thin">
        <color auto="1"/>
      </top>
      <bottom/>
      <diagonal/>
    </border>
    <border>
      <left/>
      <right style="thick">
        <color indexed="64"/>
      </right>
      <top style="thin">
        <color auto="1"/>
      </top>
      <bottom/>
      <diagonal/>
    </border>
  </borders>
  <cellStyleXfs count="3">
    <xf numFmtId="0" fontId="0" fillId="0" borderId="0"/>
    <xf numFmtId="0" fontId="5" fillId="0" borderId="0">
      <alignment vertical="top"/>
    </xf>
    <xf numFmtId="9" fontId="9" fillId="0" borderId="0" applyFont="0" applyFill="0" applyBorder="0" applyAlignment="0" applyProtection="0"/>
  </cellStyleXfs>
  <cellXfs count="93">
    <xf numFmtId="0" fontId="0" fillId="0" borderId="0" xfId="0"/>
    <xf numFmtId="0" fontId="0" fillId="0" borderId="0" xfId="0" applyAlignment="1">
      <alignment vertical="center"/>
    </xf>
    <xf numFmtId="0" fontId="8" fillId="0" borderId="0" xfId="0" applyFont="1" applyAlignment="1" applyProtection="1">
      <alignment horizontal="left" vertic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6" borderId="4" xfId="0" applyFont="1" applyFill="1" applyBorder="1" applyAlignment="1">
      <alignment horizontal="left" vertical="center" wrapText="1"/>
    </xf>
    <xf numFmtId="0" fontId="0" fillId="9" borderId="0" xfId="0" applyFill="1"/>
    <xf numFmtId="0" fontId="2" fillId="2" borderId="12" xfId="0" applyFont="1" applyFill="1" applyBorder="1" applyAlignment="1">
      <alignment vertical="center"/>
    </xf>
    <xf numFmtId="0" fontId="1" fillId="3" borderId="12" xfId="0" applyFont="1" applyFill="1" applyBorder="1" applyAlignment="1" applyProtection="1">
      <alignment vertical="center"/>
    </xf>
    <xf numFmtId="0" fontId="2" fillId="2" borderId="4" xfId="0" applyFont="1" applyFill="1" applyBorder="1" applyAlignment="1">
      <alignment horizontal="center" vertical="center"/>
    </xf>
    <xf numFmtId="164" fontId="1" fillId="3" borderId="4" xfId="0" applyNumberFormat="1" applyFont="1" applyFill="1" applyBorder="1" applyAlignment="1" applyProtection="1">
      <alignment horizontal="center" vertical="center"/>
    </xf>
    <xf numFmtId="0" fontId="1" fillId="3" borderId="14" xfId="0" applyFont="1" applyFill="1" applyBorder="1" applyAlignment="1" applyProtection="1">
      <alignment vertical="center"/>
    </xf>
    <xf numFmtId="164" fontId="1" fillId="5" borderId="11" xfId="0" applyNumberFormat="1" applyFont="1" applyFill="1" applyBorder="1" applyAlignment="1" applyProtection="1">
      <alignment horizontal="center" vertical="center"/>
      <protection locked="0"/>
    </xf>
    <xf numFmtId="164" fontId="1" fillId="3" borderId="11" xfId="0" applyNumberFormat="1" applyFont="1" applyFill="1" applyBorder="1" applyAlignment="1" applyProtection="1">
      <alignment horizontal="center" vertical="center"/>
    </xf>
    <xf numFmtId="0" fontId="2" fillId="2" borderId="20" xfId="0" applyFont="1" applyFill="1" applyBorder="1" applyAlignment="1">
      <alignment horizontal="center" vertical="center"/>
    </xf>
    <xf numFmtId="0" fontId="4" fillId="4" borderId="21" xfId="0" applyFont="1" applyFill="1" applyBorder="1" applyAlignment="1">
      <alignment vertical="center"/>
    </xf>
    <xf numFmtId="0" fontId="1" fillId="4" borderId="22" xfId="0" applyFont="1" applyFill="1" applyBorder="1" applyAlignment="1">
      <alignment horizontal="center" vertical="center"/>
    </xf>
    <xf numFmtId="164" fontId="4" fillId="4" borderId="23" xfId="0" applyNumberFormat="1" applyFont="1" applyFill="1" applyBorder="1" applyAlignment="1" applyProtection="1">
      <alignment horizontal="center" vertical="center"/>
    </xf>
    <xf numFmtId="164" fontId="6" fillId="7" borderId="18" xfId="0" applyNumberFormat="1" applyFont="1" applyFill="1" applyBorder="1" applyAlignment="1">
      <alignment horizontal="center" vertical="center"/>
    </xf>
    <xf numFmtId="0" fontId="6" fillId="7" borderId="2" xfId="0" applyFont="1" applyFill="1" applyBorder="1" applyAlignment="1">
      <alignment horizontal="left" vertical="center"/>
    </xf>
    <xf numFmtId="0" fontId="2" fillId="6" borderId="12" xfId="0" applyFont="1" applyFill="1" applyBorder="1" applyAlignment="1">
      <alignment vertical="center"/>
    </xf>
    <xf numFmtId="0" fontId="4" fillId="6" borderId="4" xfId="0" applyFont="1" applyFill="1" applyBorder="1" applyAlignment="1">
      <alignment horizontal="center" vertical="center"/>
    </xf>
    <xf numFmtId="0" fontId="4" fillId="4" borderId="25" xfId="0" applyFont="1" applyFill="1" applyBorder="1" applyAlignment="1" applyProtection="1">
      <alignment vertical="center"/>
    </xf>
    <xf numFmtId="164" fontId="4" fillId="4" borderId="22" xfId="0" applyNumberFormat="1" applyFont="1" applyFill="1" applyBorder="1" applyAlignment="1" applyProtection="1">
      <alignment horizontal="center" vertical="center"/>
    </xf>
    <xf numFmtId="0" fontId="11" fillId="6" borderId="4" xfId="0" applyFont="1" applyFill="1" applyBorder="1" applyAlignment="1">
      <alignment horizontal="center" vertical="center" wrapText="1"/>
    </xf>
    <xf numFmtId="164" fontId="1" fillId="3" borderId="4" xfId="0" applyNumberFormat="1" applyFont="1" applyFill="1" applyBorder="1" applyAlignment="1" applyProtection="1">
      <alignment horizontal="left" vertical="center" wrapText="1"/>
    </xf>
    <xf numFmtId="0" fontId="1" fillId="0" borderId="1" xfId="0" applyFont="1" applyFill="1" applyBorder="1" applyAlignment="1" applyProtection="1">
      <alignment vertical="top"/>
    </xf>
    <xf numFmtId="0" fontId="4" fillId="6" borderId="4" xfId="0" applyFont="1" applyFill="1" applyBorder="1" applyAlignment="1">
      <alignment horizontal="left" vertical="top" wrapText="1"/>
    </xf>
    <xf numFmtId="0" fontId="1" fillId="3" borderId="1" xfId="0" applyFont="1" applyFill="1" applyBorder="1" applyAlignment="1" applyProtection="1">
      <alignment vertical="top"/>
    </xf>
    <xf numFmtId="0" fontId="1" fillId="3" borderId="1" xfId="0" applyFont="1" applyFill="1" applyBorder="1" applyAlignment="1" applyProtection="1">
      <alignment horizontal="left" vertical="top" wrapText="1"/>
    </xf>
    <xf numFmtId="0" fontId="4" fillId="6" borderId="7" xfId="0" applyFont="1" applyFill="1" applyBorder="1" applyAlignment="1">
      <alignment horizontal="left" vertical="top"/>
    </xf>
    <xf numFmtId="0" fontId="1" fillId="3" borderId="1" xfId="0" applyFont="1" applyFill="1" applyBorder="1" applyAlignment="1" applyProtection="1">
      <alignment vertical="top" wrapText="1"/>
    </xf>
    <xf numFmtId="0" fontId="1" fillId="3" borderId="7" xfId="0" applyFont="1" applyFill="1" applyBorder="1" applyAlignment="1" applyProtection="1">
      <alignment vertical="top"/>
    </xf>
    <xf numFmtId="0" fontId="10" fillId="10" borderId="1" xfId="0" applyFont="1" applyFill="1" applyBorder="1" applyAlignment="1">
      <alignment vertical="top"/>
    </xf>
    <xf numFmtId="0" fontId="10" fillId="10" borderId="8" xfId="0" applyFont="1" applyFill="1" applyBorder="1" applyAlignment="1">
      <alignment vertical="top"/>
    </xf>
    <xf numFmtId="0" fontId="1" fillId="10" borderId="8" xfId="0" applyFont="1" applyFill="1" applyBorder="1" applyAlignment="1">
      <alignment vertical="top"/>
    </xf>
    <xf numFmtId="164" fontId="3" fillId="4" borderId="2" xfId="0" applyNumberFormat="1" applyFont="1" applyFill="1" applyBorder="1" applyAlignment="1" applyProtection="1">
      <alignment horizontal="center" vertical="top"/>
    </xf>
    <xf numFmtId="0" fontId="0" fillId="0" borderId="0" xfId="0" applyAlignment="1">
      <alignment vertical="top"/>
    </xf>
    <xf numFmtId="0" fontId="0" fillId="0" borderId="19" xfId="0" applyBorder="1" applyAlignment="1">
      <alignment vertical="top"/>
    </xf>
    <xf numFmtId="0" fontId="2" fillId="2" borderId="15" xfId="0" applyFont="1" applyFill="1" applyBorder="1" applyAlignment="1">
      <alignment vertical="top"/>
    </xf>
    <xf numFmtId="0" fontId="4" fillId="4" borderId="2" xfId="0" applyFont="1" applyFill="1" applyBorder="1" applyAlignment="1" applyProtection="1">
      <alignment horizontal="center" vertical="top"/>
    </xf>
    <xf numFmtId="0" fontId="11" fillId="6" borderId="4" xfId="0" applyFont="1" applyFill="1" applyBorder="1" applyAlignment="1">
      <alignment horizontal="center" vertical="top" wrapText="1"/>
    </xf>
    <xf numFmtId="164" fontId="1" fillId="5" borderId="4" xfId="0" applyNumberFormat="1" applyFont="1" applyFill="1" applyBorder="1" applyAlignment="1" applyProtection="1">
      <alignment horizontal="center" vertical="top"/>
      <protection locked="0"/>
    </xf>
    <xf numFmtId="9" fontId="1" fillId="5" borderId="4" xfId="2" applyFont="1" applyFill="1" applyBorder="1" applyAlignment="1" applyProtection="1">
      <alignment horizontal="center" vertical="top"/>
      <protection locked="0"/>
    </xf>
    <xf numFmtId="0" fontId="2" fillId="6" borderId="7" xfId="0" applyFont="1" applyFill="1" applyBorder="1" applyAlignment="1">
      <alignment horizontal="center" vertical="top"/>
    </xf>
    <xf numFmtId="0" fontId="2" fillId="6" borderId="3" xfId="0" applyFont="1" applyFill="1" applyBorder="1" applyAlignment="1">
      <alignment horizontal="center" vertical="top" wrapText="1"/>
    </xf>
    <xf numFmtId="9" fontId="2" fillId="6" borderId="3" xfId="2" applyFont="1" applyFill="1" applyBorder="1" applyAlignment="1">
      <alignment horizontal="center" vertical="top" wrapText="1"/>
    </xf>
    <xf numFmtId="9" fontId="3" fillId="4" borderId="2" xfId="2" applyFont="1" applyFill="1" applyBorder="1" applyAlignment="1" applyProtection="1">
      <alignment horizontal="center" vertical="top"/>
    </xf>
    <xf numFmtId="0" fontId="0" fillId="0" borderId="0" xfId="0" applyAlignment="1">
      <alignment horizontal="center" vertical="top"/>
    </xf>
    <xf numFmtId="0" fontId="0" fillId="0" borderId="19" xfId="0" applyBorder="1" applyAlignment="1">
      <alignment horizontal="center" vertical="top"/>
    </xf>
    <xf numFmtId="0" fontId="2" fillId="2" borderId="16" xfId="0" applyFont="1" applyFill="1" applyBorder="1" applyAlignment="1">
      <alignment horizontal="center" vertical="top"/>
    </xf>
    <xf numFmtId="0" fontId="2" fillId="2" borderId="16" xfId="0" applyFont="1" applyFill="1" applyBorder="1" applyAlignment="1">
      <alignment horizontal="center" vertical="top" wrapText="1"/>
    </xf>
    <xf numFmtId="0" fontId="1" fillId="4" borderId="18" xfId="0" applyFont="1" applyFill="1" applyBorder="1" applyAlignment="1" applyProtection="1">
      <alignment horizontal="center" vertical="top"/>
    </xf>
    <xf numFmtId="0" fontId="1" fillId="4" borderId="2" xfId="0" applyFont="1" applyFill="1" applyBorder="1" applyAlignment="1">
      <alignment horizontal="center" vertical="top"/>
    </xf>
    <xf numFmtId="0" fontId="11" fillId="6" borderId="4" xfId="0" applyFont="1" applyFill="1" applyBorder="1" applyAlignment="1">
      <alignment horizontal="left" vertical="top" wrapText="1"/>
    </xf>
    <xf numFmtId="164" fontId="1" fillId="3" borderId="10" xfId="0" applyNumberFormat="1" applyFont="1" applyFill="1" applyBorder="1" applyAlignment="1" applyProtection="1">
      <alignment horizontal="center" vertical="top"/>
    </xf>
    <xf numFmtId="0" fontId="0" fillId="0" borderId="0" xfId="0" applyAlignment="1">
      <alignment horizontal="center" vertical="top" wrapText="1"/>
    </xf>
    <xf numFmtId="164" fontId="4" fillId="4" borderId="2" xfId="0" applyNumberFormat="1" applyFont="1" applyFill="1" applyBorder="1" applyAlignment="1" applyProtection="1">
      <alignment horizontal="center" vertical="top"/>
    </xf>
    <xf numFmtId="0" fontId="0" fillId="0" borderId="0" xfId="0" applyAlignment="1">
      <alignment horizontal="center" vertical="center"/>
    </xf>
    <xf numFmtId="0" fontId="2" fillId="2" borderId="0" xfId="0" applyFont="1" applyFill="1" applyAlignment="1">
      <alignment horizontal="left" vertical="center"/>
    </xf>
    <xf numFmtId="0" fontId="2" fillId="2" borderId="4" xfId="0" applyFont="1" applyFill="1" applyBorder="1" applyAlignment="1">
      <alignment horizontal="left" vertical="center" wrapText="1"/>
    </xf>
    <xf numFmtId="0" fontId="1" fillId="11" borderId="12" xfId="0" applyFont="1" applyFill="1" applyBorder="1" applyAlignment="1" applyProtection="1">
      <alignment vertical="top"/>
    </xf>
    <xf numFmtId="0" fontId="1" fillId="11" borderId="13" xfId="0" applyNumberFormat="1" applyFont="1" applyFill="1" applyBorder="1" applyAlignment="1" applyProtection="1">
      <alignment horizontal="center" vertical="top"/>
    </xf>
    <xf numFmtId="164" fontId="1" fillId="11" borderId="4" xfId="0" applyNumberFormat="1" applyFont="1" applyFill="1" applyBorder="1" applyAlignment="1" applyProtection="1">
      <alignment horizontal="center" vertical="top"/>
    </xf>
    <xf numFmtId="0" fontId="0" fillId="11" borderId="0" xfId="0" applyFill="1"/>
    <xf numFmtId="0" fontId="1" fillId="11" borderId="14" xfId="0" applyFont="1" applyFill="1" applyBorder="1" applyAlignment="1" applyProtection="1">
      <alignment vertical="top"/>
    </xf>
    <xf numFmtId="0" fontId="1" fillId="11" borderId="17" xfId="0" applyNumberFormat="1" applyFont="1" applyFill="1" applyBorder="1" applyAlignment="1" applyProtection="1">
      <alignment horizontal="center" vertical="top"/>
    </xf>
    <xf numFmtId="164" fontId="1" fillId="11" borderId="11" xfId="0" applyNumberFormat="1" applyFont="1" applyFill="1" applyBorder="1" applyAlignment="1" applyProtection="1">
      <alignment horizontal="center" vertical="top"/>
    </xf>
    <xf numFmtId="0" fontId="13" fillId="0" borderId="4" xfId="0" applyFont="1" applyBorder="1" applyAlignment="1">
      <alignment vertical="top" wrapText="1"/>
    </xf>
    <xf numFmtId="0" fontId="1" fillId="3" borderId="12" xfId="0" applyFont="1" applyFill="1" applyBorder="1" applyAlignment="1" applyProtection="1">
      <alignment vertical="top"/>
    </xf>
    <xf numFmtId="164" fontId="1" fillId="3" borderId="4" xfId="0" applyNumberFormat="1" applyFont="1" applyFill="1" applyBorder="1" applyAlignment="1" applyProtection="1">
      <alignment horizontal="left" vertical="top" wrapText="1"/>
    </xf>
    <xf numFmtId="164" fontId="1" fillId="12" borderId="4" xfId="0" applyNumberFormat="1" applyFont="1" applyFill="1" applyBorder="1" applyAlignment="1" applyProtection="1">
      <alignment horizontal="center" vertical="top"/>
      <protection locked="0"/>
    </xf>
    <xf numFmtId="0" fontId="12" fillId="12" borderId="0" xfId="0" applyFont="1" applyFill="1"/>
    <xf numFmtId="0" fontId="0" fillId="12" borderId="0" xfId="0" applyFill="1"/>
    <xf numFmtId="164" fontId="1" fillId="5" borderId="11" xfId="0" applyNumberFormat="1" applyFont="1" applyFill="1" applyBorder="1" applyAlignment="1" applyProtection="1">
      <alignment horizontal="center" vertical="top"/>
      <protection locked="0"/>
    </xf>
    <xf numFmtId="0" fontId="1" fillId="13" borderId="14" xfId="0" applyFont="1" applyFill="1" applyBorder="1" applyAlignment="1">
      <alignment vertical="center"/>
    </xf>
    <xf numFmtId="0" fontId="1" fillId="13" borderId="11" xfId="0" applyNumberFormat="1" applyFont="1" applyFill="1" applyBorder="1" applyAlignment="1" applyProtection="1">
      <alignment horizontal="center" vertical="center"/>
    </xf>
    <xf numFmtId="164" fontId="1" fillId="13" borderId="24" xfId="0" applyNumberFormat="1" applyFont="1" applyFill="1" applyBorder="1" applyAlignment="1" applyProtection="1">
      <alignment horizontal="center" vertical="center"/>
    </xf>
    <xf numFmtId="164" fontId="15" fillId="12" borderId="4" xfId="0" applyNumberFormat="1" applyFont="1" applyFill="1" applyBorder="1" applyAlignment="1" applyProtection="1">
      <alignment horizontal="center" vertical="top"/>
      <protection locked="0"/>
    </xf>
    <xf numFmtId="164" fontId="15" fillId="12" borderId="4" xfId="0" applyNumberFormat="1" applyFont="1" applyFill="1" applyBorder="1" applyAlignment="1" applyProtection="1">
      <alignment horizontal="center" vertical="top"/>
    </xf>
    <xf numFmtId="0" fontId="15" fillId="3" borderId="1" xfId="0" applyFont="1" applyFill="1" applyBorder="1" applyAlignment="1" applyProtection="1">
      <alignment vertical="top"/>
    </xf>
    <xf numFmtId="164" fontId="15" fillId="5" borderId="4" xfId="0" applyNumberFormat="1" applyFont="1" applyFill="1" applyBorder="1" applyAlignment="1" applyProtection="1">
      <alignment horizontal="center" vertical="top"/>
      <protection locked="0"/>
    </xf>
    <xf numFmtId="9" fontId="15" fillId="5" borderId="4" xfId="2" applyFont="1" applyFill="1" applyBorder="1" applyAlignment="1" applyProtection="1">
      <alignment horizontal="center" vertical="top"/>
      <protection locked="0"/>
    </xf>
    <xf numFmtId="164" fontId="15" fillId="3" borderId="10" xfId="0" applyNumberFormat="1" applyFont="1" applyFill="1" applyBorder="1" applyAlignment="1" applyProtection="1">
      <alignment horizontal="center" vertical="top"/>
    </xf>
    <xf numFmtId="164" fontId="15" fillId="3" borderId="4" xfId="0" applyNumberFormat="1" applyFont="1" applyFill="1" applyBorder="1" applyAlignment="1" applyProtection="1">
      <alignment horizontal="left" vertical="center" wrapText="1"/>
    </xf>
    <xf numFmtId="0" fontId="12" fillId="0" borderId="0" xfId="0" applyFont="1"/>
    <xf numFmtId="164" fontId="1" fillId="0" borderId="4" xfId="0" applyNumberFormat="1" applyFont="1" applyFill="1" applyBorder="1" applyAlignment="1" applyProtection="1">
      <alignment horizontal="center" vertical="top"/>
      <protection locked="0"/>
    </xf>
    <xf numFmtId="0" fontId="1" fillId="11" borderId="26" xfId="0" applyFont="1" applyFill="1" applyBorder="1" applyAlignment="1" applyProtection="1">
      <alignment vertical="top"/>
    </xf>
    <xf numFmtId="0" fontId="1" fillId="11" borderId="27" xfId="0" applyNumberFormat="1" applyFont="1" applyFill="1" applyBorder="1" applyAlignment="1" applyProtection="1">
      <alignment horizontal="center" vertical="top"/>
    </xf>
    <xf numFmtId="0" fontId="7" fillId="14" borderId="1" xfId="0" applyFont="1" applyFill="1" applyBorder="1" applyAlignment="1" applyProtection="1">
      <alignment horizontal="left" vertical="center" wrapText="1"/>
    </xf>
    <xf numFmtId="0" fontId="7" fillId="8" borderId="5" xfId="0" applyFont="1" applyFill="1" applyBorder="1" applyAlignment="1" applyProtection="1">
      <alignment horizontal="left" vertical="center" wrapText="1"/>
    </xf>
    <xf numFmtId="0" fontId="7" fillId="8" borderId="6" xfId="0" applyFont="1" applyFill="1" applyBorder="1" applyAlignment="1" applyProtection="1">
      <alignment horizontal="left" vertical="center" wrapText="1"/>
    </xf>
  </cellXfs>
  <cellStyles count="3">
    <cellStyle name="Procent" xfId="2" builtinId="5"/>
    <cellStyle name="Standaard" xfId="0" builtinId="0"/>
    <cellStyle name="Standaard 2" xfId="1" xr:uid="{00000000-0005-0000-0000-000002000000}"/>
  </cellStyles>
  <dxfs count="475">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BQ155"/>
  <sheetViews>
    <sheetView showGridLines="0" tabSelected="1" zoomScale="140" zoomScaleNormal="110" workbookViewId="0">
      <pane xSplit="1" ySplit="2" topLeftCell="B144" activePane="bottomRight" state="frozen"/>
      <selection pane="topRight" activeCell="B1" sqref="B1"/>
      <selection pane="bottomLeft" activeCell="A3" sqref="A3"/>
      <selection pane="bottomRight" activeCell="A2" sqref="A2:F2"/>
    </sheetView>
  </sheetViews>
  <sheetFormatPr baseColWidth="10" defaultColWidth="11" defaultRowHeight="16" x14ac:dyDescent="0.2"/>
  <cols>
    <col min="1" max="1" width="54" style="38" customWidth="1"/>
    <col min="2" max="2" width="21" style="49" customWidth="1"/>
    <col min="3" max="3" width="22.83203125" style="49" customWidth="1"/>
    <col min="4" max="4" width="16" style="49" customWidth="1"/>
    <col min="5" max="5" width="22.83203125" style="38" customWidth="1"/>
    <col min="6" max="6" width="154" customWidth="1"/>
  </cols>
  <sheetData>
    <row r="1" spans="1:6" s="2" customFormat="1" ht="39" customHeight="1" x14ac:dyDescent="0.2">
      <c r="A1" s="90" t="s">
        <v>274</v>
      </c>
      <c r="B1" s="90"/>
      <c r="C1" s="90"/>
      <c r="D1" s="90"/>
      <c r="E1" s="90"/>
      <c r="F1" s="90"/>
    </row>
    <row r="2" spans="1:6" s="2" customFormat="1" ht="49" customHeight="1" x14ac:dyDescent="0.2">
      <c r="A2" s="91" t="s">
        <v>259</v>
      </c>
      <c r="B2" s="92"/>
      <c r="C2" s="92"/>
      <c r="D2" s="92"/>
      <c r="E2" s="92"/>
      <c r="F2" s="92"/>
    </row>
    <row r="3" spans="1:6" s="59" customFormat="1" ht="102" customHeight="1" x14ac:dyDescent="0.2">
      <c r="A3" s="60" t="s">
        <v>220</v>
      </c>
      <c r="B3" s="3" t="s">
        <v>205</v>
      </c>
      <c r="C3" s="3" t="s">
        <v>262</v>
      </c>
      <c r="D3" s="3" t="s">
        <v>32</v>
      </c>
      <c r="E3" s="4" t="s">
        <v>3</v>
      </c>
      <c r="F3" s="61" t="s">
        <v>113</v>
      </c>
    </row>
    <row r="4" spans="1:6" x14ac:dyDescent="0.2">
      <c r="A4" s="28" t="s">
        <v>6</v>
      </c>
      <c r="B4" s="42"/>
      <c r="C4" s="42"/>
      <c r="D4" s="42"/>
      <c r="E4" s="55"/>
      <c r="F4" s="6"/>
    </row>
    <row r="5" spans="1:6" s="1" customFormat="1" ht="70.5" customHeight="1" x14ac:dyDescent="0.2">
      <c r="A5" s="27" t="s">
        <v>233</v>
      </c>
      <c r="B5" s="72"/>
      <c r="C5" s="43">
        <v>0</v>
      </c>
      <c r="D5" s="44">
        <v>0.1</v>
      </c>
      <c r="E5" s="56">
        <f>C5-(C5*D5)</f>
        <v>0</v>
      </c>
      <c r="F5" s="26" t="s">
        <v>129</v>
      </c>
    </row>
    <row r="6" spans="1:6" s="1" customFormat="1" ht="70.5" customHeight="1" x14ac:dyDescent="0.2">
      <c r="A6" s="27" t="s">
        <v>230</v>
      </c>
      <c r="B6" s="72"/>
      <c r="C6" s="43">
        <v>0</v>
      </c>
      <c r="D6" s="44">
        <v>0</v>
      </c>
      <c r="E6" s="56">
        <f>C6-(C6*D6)</f>
        <v>0</v>
      </c>
      <c r="F6" s="69" t="s">
        <v>231</v>
      </c>
    </row>
    <row r="7" spans="1:6" s="1" customFormat="1" x14ac:dyDescent="0.2">
      <c r="A7" s="27" t="s">
        <v>211</v>
      </c>
      <c r="B7" s="43">
        <v>0</v>
      </c>
      <c r="C7" s="72"/>
      <c r="D7" s="44">
        <v>0</v>
      </c>
      <c r="E7" s="56">
        <f>B7-(B7*D7)</f>
        <v>0</v>
      </c>
      <c r="F7" s="26" t="s">
        <v>227</v>
      </c>
    </row>
    <row r="8" spans="1:6" s="1" customFormat="1" ht="123" customHeight="1" x14ac:dyDescent="0.2">
      <c r="A8" s="27" t="s">
        <v>212</v>
      </c>
      <c r="B8" s="72"/>
      <c r="C8" s="43">
        <v>0</v>
      </c>
      <c r="D8" s="44">
        <v>0</v>
      </c>
      <c r="E8" s="56">
        <f>C8-(C8*D8)</f>
        <v>0</v>
      </c>
      <c r="F8" s="26" t="s">
        <v>232</v>
      </c>
    </row>
    <row r="9" spans="1:6" s="1" customFormat="1" x14ac:dyDescent="0.2">
      <c r="A9" s="27" t="s">
        <v>225</v>
      </c>
      <c r="B9" s="43">
        <v>0</v>
      </c>
      <c r="C9" s="72"/>
      <c r="D9" s="44">
        <v>0</v>
      </c>
      <c r="E9" s="56">
        <f t="shared" ref="E9:E12" si="0">B9-(B9*D9)</f>
        <v>0</v>
      </c>
      <c r="F9" s="26" t="s">
        <v>226</v>
      </c>
    </row>
    <row r="10" spans="1:6" x14ac:dyDescent="0.2">
      <c r="A10" s="29" t="s">
        <v>34</v>
      </c>
      <c r="B10" s="43">
        <v>0</v>
      </c>
      <c r="C10" s="72"/>
      <c r="D10" s="44">
        <v>0</v>
      </c>
      <c r="E10" s="56">
        <f t="shared" si="0"/>
        <v>0</v>
      </c>
      <c r="F10" s="26" t="s">
        <v>229</v>
      </c>
    </row>
    <row r="11" spans="1:6" s="1" customFormat="1" x14ac:dyDescent="0.2">
      <c r="A11" s="30" t="s">
        <v>33</v>
      </c>
      <c r="B11" s="43">
        <v>0</v>
      </c>
      <c r="C11" s="72"/>
      <c r="D11" s="44">
        <v>0</v>
      </c>
      <c r="E11" s="56">
        <f t="shared" si="0"/>
        <v>0</v>
      </c>
      <c r="F11" s="26" t="s">
        <v>112</v>
      </c>
    </row>
    <row r="12" spans="1:6" x14ac:dyDescent="0.2">
      <c r="A12" s="29" t="s">
        <v>228</v>
      </c>
      <c r="B12" s="43">
        <v>0</v>
      </c>
      <c r="C12" s="72"/>
      <c r="D12" s="44">
        <v>0</v>
      </c>
      <c r="E12" s="56">
        <f t="shared" si="0"/>
        <v>0</v>
      </c>
      <c r="F12" s="26" t="s">
        <v>164</v>
      </c>
    </row>
    <row r="13" spans="1:6" s="1" customFormat="1" x14ac:dyDescent="0.2">
      <c r="A13" s="30" t="s">
        <v>131</v>
      </c>
      <c r="B13" s="72"/>
      <c r="C13" s="43">
        <v>0</v>
      </c>
      <c r="D13" s="44">
        <v>0</v>
      </c>
      <c r="E13" s="56">
        <f t="shared" ref="E13" si="1">C13-(C13*D13)</f>
        <v>0</v>
      </c>
      <c r="F13" s="26"/>
    </row>
    <row r="14" spans="1:6" x14ac:dyDescent="0.2">
      <c r="A14" s="30" t="s">
        <v>79</v>
      </c>
      <c r="B14" s="72"/>
      <c r="C14" s="43">
        <v>0</v>
      </c>
      <c r="D14" s="44">
        <v>0</v>
      </c>
      <c r="E14" s="56">
        <f t="shared" ref="E14:E15" si="2">C14-(C14*D14)</f>
        <v>0</v>
      </c>
      <c r="F14" s="26" t="s">
        <v>204</v>
      </c>
    </row>
    <row r="15" spans="1:6" s="1" customFormat="1" x14ac:dyDescent="0.2">
      <c r="A15" s="29" t="s">
        <v>80</v>
      </c>
      <c r="B15" s="72"/>
      <c r="C15" s="43">
        <v>0</v>
      </c>
      <c r="D15" s="44">
        <v>0</v>
      </c>
      <c r="E15" s="56">
        <f t="shared" si="2"/>
        <v>0</v>
      </c>
      <c r="F15" s="26" t="s">
        <v>89</v>
      </c>
    </row>
    <row r="16" spans="1:6" s="1" customFormat="1" ht="48" customHeight="1" x14ac:dyDescent="0.2">
      <c r="A16" s="30" t="s">
        <v>81</v>
      </c>
      <c r="B16" s="72"/>
      <c r="C16" s="43">
        <v>0</v>
      </c>
      <c r="D16" s="44">
        <v>0</v>
      </c>
      <c r="E16" s="56">
        <f t="shared" ref="E16" si="3">C16-(C16*D16)</f>
        <v>0</v>
      </c>
      <c r="F16" s="26" t="s">
        <v>93</v>
      </c>
    </row>
    <row r="17" spans="1:6" s="1" customFormat="1" x14ac:dyDescent="0.2">
      <c r="A17" s="31" t="s">
        <v>7</v>
      </c>
      <c r="B17" s="45"/>
      <c r="C17" s="45"/>
      <c r="D17" s="45"/>
      <c r="E17" s="42"/>
      <c r="F17" s="25"/>
    </row>
    <row r="18" spans="1:6" s="1" customFormat="1" x14ac:dyDescent="0.2">
      <c r="A18" s="29" t="s">
        <v>213</v>
      </c>
      <c r="B18" s="72"/>
      <c r="C18" s="43">
        <v>0</v>
      </c>
      <c r="D18" s="44">
        <v>0</v>
      </c>
      <c r="E18" s="56">
        <f t="shared" ref="E18:E24" si="4">C18-(C18*D18)</f>
        <v>0</v>
      </c>
      <c r="F18" s="26" t="s">
        <v>234</v>
      </c>
    </row>
    <row r="19" spans="1:6" ht="71.25" customHeight="1" x14ac:dyDescent="0.2">
      <c r="A19" s="29" t="s">
        <v>214</v>
      </c>
      <c r="B19" s="72"/>
      <c r="C19" s="43">
        <v>0</v>
      </c>
      <c r="D19" s="44">
        <v>0</v>
      </c>
      <c r="E19" s="56">
        <f t="shared" si="4"/>
        <v>0</v>
      </c>
      <c r="F19" s="26" t="s">
        <v>94</v>
      </c>
    </row>
    <row r="20" spans="1:6" s="1" customFormat="1" ht="31.5" customHeight="1" x14ac:dyDescent="0.2">
      <c r="A20" s="29" t="s">
        <v>76</v>
      </c>
      <c r="B20" s="72"/>
      <c r="C20" s="43">
        <v>0</v>
      </c>
      <c r="D20" s="44">
        <v>0</v>
      </c>
      <c r="E20" s="56">
        <f t="shared" si="4"/>
        <v>0</v>
      </c>
      <c r="F20" s="26" t="s">
        <v>92</v>
      </c>
    </row>
    <row r="21" spans="1:6" s="1" customFormat="1" ht="32.25" customHeight="1" x14ac:dyDescent="0.2">
      <c r="A21" s="29" t="s">
        <v>77</v>
      </c>
      <c r="B21" s="72"/>
      <c r="C21" s="43">
        <v>0</v>
      </c>
      <c r="D21" s="44">
        <v>0</v>
      </c>
      <c r="E21" s="56">
        <f t="shared" si="4"/>
        <v>0</v>
      </c>
      <c r="F21" s="26" t="s">
        <v>236</v>
      </c>
    </row>
    <row r="22" spans="1:6" s="1" customFormat="1" ht="32.25" customHeight="1" x14ac:dyDescent="0.2">
      <c r="A22" s="29" t="s">
        <v>238</v>
      </c>
      <c r="B22" s="72"/>
      <c r="C22" s="43">
        <v>0</v>
      </c>
      <c r="D22" s="44">
        <v>0</v>
      </c>
      <c r="E22" s="56">
        <f t="shared" si="4"/>
        <v>0</v>
      </c>
      <c r="F22" s="26" t="s">
        <v>239</v>
      </c>
    </row>
    <row r="23" spans="1:6" s="1" customFormat="1" ht="36" customHeight="1" x14ac:dyDescent="0.2">
      <c r="A23" s="29" t="s">
        <v>78</v>
      </c>
      <c r="B23" s="72"/>
      <c r="C23" s="43">
        <v>0</v>
      </c>
      <c r="D23" s="44">
        <v>0</v>
      </c>
      <c r="E23" s="56">
        <f t="shared" si="4"/>
        <v>0</v>
      </c>
      <c r="F23" s="26" t="s">
        <v>224</v>
      </c>
    </row>
    <row r="24" spans="1:6" s="1" customFormat="1" ht="36" customHeight="1" x14ac:dyDescent="0.2">
      <c r="A24" s="29" t="s">
        <v>235</v>
      </c>
      <c r="B24" s="72"/>
      <c r="C24" s="43">
        <v>0</v>
      </c>
      <c r="D24" s="44">
        <v>0</v>
      </c>
      <c r="E24" s="56">
        <f t="shared" si="4"/>
        <v>0</v>
      </c>
      <c r="F24" s="26" t="s">
        <v>90</v>
      </c>
    </row>
    <row r="25" spans="1:6" x14ac:dyDescent="0.2">
      <c r="A25" s="31" t="s">
        <v>8</v>
      </c>
      <c r="B25" s="46"/>
      <c r="C25" s="46"/>
      <c r="D25" s="47"/>
      <c r="E25" s="42"/>
      <c r="F25" s="25"/>
    </row>
    <row r="26" spans="1:6" s="1" customFormat="1" ht="112.5" customHeight="1" x14ac:dyDescent="0.2">
      <c r="A26" s="29" t="s">
        <v>126</v>
      </c>
      <c r="B26" s="87"/>
      <c r="C26" s="43">
        <v>0</v>
      </c>
      <c r="D26" s="44">
        <v>0</v>
      </c>
      <c r="E26" s="56">
        <f t="shared" ref="E26" si="5">C26-(C26*D26)</f>
        <v>0</v>
      </c>
      <c r="F26" s="26" t="s">
        <v>91</v>
      </c>
    </row>
    <row r="27" spans="1:6" s="1" customFormat="1" ht="41.25" customHeight="1" x14ac:dyDescent="0.2">
      <c r="A27" s="29" t="s">
        <v>237</v>
      </c>
      <c r="B27" s="72"/>
      <c r="C27" s="43">
        <v>0</v>
      </c>
      <c r="D27" s="44">
        <v>0</v>
      </c>
      <c r="E27" s="56">
        <f t="shared" ref="E27:E28" si="6">C27-(C27*D27)</f>
        <v>0</v>
      </c>
      <c r="F27" s="26" t="s">
        <v>240</v>
      </c>
    </row>
    <row r="28" spans="1:6" s="1" customFormat="1" ht="60" customHeight="1" x14ac:dyDescent="0.2">
      <c r="A28" s="29" t="s">
        <v>62</v>
      </c>
      <c r="B28" s="72"/>
      <c r="C28" s="43">
        <v>0</v>
      </c>
      <c r="D28" s="44">
        <v>0</v>
      </c>
      <c r="E28" s="56">
        <f t="shared" si="6"/>
        <v>0</v>
      </c>
      <c r="F28" s="26" t="s">
        <v>241</v>
      </c>
    </row>
    <row r="29" spans="1:6" s="1" customFormat="1" x14ac:dyDescent="0.2">
      <c r="A29" s="31" t="s">
        <v>9</v>
      </c>
      <c r="B29" s="45"/>
      <c r="C29" s="45"/>
      <c r="D29" s="45"/>
      <c r="E29" s="42"/>
      <c r="F29" s="25"/>
    </row>
    <row r="30" spans="1:6" s="1" customFormat="1" x14ac:dyDescent="0.2">
      <c r="A30" s="29" t="s">
        <v>37</v>
      </c>
      <c r="B30" s="43">
        <v>0</v>
      </c>
      <c r="C30" s="72"/>
      <c r="D30" s="44">
        <v>0</v>
      </c>
      <c r="E30" s="56">
        <f t="shared" ref="E30:E34" si="7">B30-(B30*D30)</f>
        <v>0</v>
      </c>
      <c r="F30" s="26" t="s">
        <v>242</v>
      </c>
    </row>
    <row r="31" spans="1:6" x14ac:dyDescent="0.2">
      <c r="A31" s="29" t="s">
        <v>244</v>
      </c>
      <c r="B31" s="43">
        <v>0</v>
      </c>
      <c r="C31" s="72"/>
      <c r="D31" s="44">
        <v>0</v>
      </c>
      <c r="E31" s="56">
        <f t="shared" si="7"/>
        <v>0</v>
      </c>
      <c r="F31" s="26" t="s">
        <v>243</v>
      </c>
    </row>
    <row r="32" spans="1:6" s="1" customFormat="1" x14ac:dyDescent="0.2">
      <c r="A32" s="29" t="s">
        <v>245</v>
      </c>
      <c r="B32" s="43">
        <v>0</v>
      </c>
      <c r="C32" s="72"/>
      <c r="D32" s="44">
        <v>0</v>
      </c>
      <c r="E32" s="56">
        <f t="shared" si="7"/>
        <v>0</v>
      </c>
      <c r="F32" s="26" t="s">
        <v>246</v>
      </c>
    </row>
    <row r="33" spans="1:6" s="1" customFormat="1" x14ac:dyDescent="0.2">
      <c r="A33" s="32" t="s">
        <v>38</v>
      </c>
      <c r="B33" s="43">
        <v>0</v>
      </c>
      <c r="C33" s="72"/>
      <c r="D33" s="44">
        <v>0</v>
      </c>
      <c r="E33" s="56">
        <f t="shared" si="7"/>
        <v>0</v>
      </c>
      <c r="F33" s="26" t="s">
        <v>110</v>
      </c>
    </row>
    <row r="34" spans="1:6" s="1" customFormat="1" x14ac:dyDescent="0.2">
      <c r="A34" s="29" t="s">
        <v>38</v>
      </c>
      <c r="B34" s="43">
        <v>0</v>
      </c>
      <c r="C34" s="72"/>
      <c r="D34" s="44">
        <v>0</v>
      </c>
      <c r="E34" s="56">
        <f t="shared" si="7"/>
        <v>0</v>
      </c>
      <c r="F34" s="26" t="s">
        <v>111</v>
      </c>
    </row>
    <row r="35" spans="1:6" s="1" customFormat="1" x14ac:dyDescent="0.2">
      <c r="A35" s="31" t="s">
        <v>10</v>
      </c>
      <c r="B35" s="45"/>
      <c r="C35" s="45"/>
      <c r="D35" s="45"/>
      <c r="E35" s="42"/>
      <c r="F35" s="25"/>
    </row>
    <row r="36" spans="1:6" s="1" customFormat="1" x14ac:dyDescent="0.2">
      <c r="A36" s="29" t="s">
        <v>39</v>
      </c>
      <c r="B36" s="43">
        <v>0</v>
      </c>
      <c r="C36" s="72"/>
      <c r="D36" s="44">
        <v>0</v>
      </c>
      <c r="E36" s="56">
        <f t="shared" ref="E36:E39" si="8">B36-(B36*D36)</f>
        <v>0</v>
      </c>
      <c r="F36" s="26" t="s">
        <v>74</v>
      </c>
    </row>
    <row r="37" spans="1:6" s="1" customFormat="1" x14ac:dyDescent="0.2">
      <c r="A37" s="29" t="s">
        <v>40</v>
      </c>
      <c r="B37" s="43">
        <v>0</v>
      </c>
      <c r="C37" s="72"/>
      <c r="D37" s="44">
        <v>0</v>
      </c>
      <c r="E37" s="56">
        <f t="shared" si="8"/>
        <v>0</v>
      </c>
      <c r="F37" s="26" t="s">
        <v>109</v>
      </c>
    </row>
    <row r="38" spans="1:6" s="1" customFormat="1" x14ac:dyDescent="0.2">
      <c r="A38" s="29" t="s">
        <v>41</v>
      </c>
      <c r="B38" s="43">
        <v>0</v>
      </c>
      <c r="C38" s="72"/>
      <c r="D38" s="44">
        <v>0</v>
      </c>
      <c r="E38" s="56">
        <f t="shared" si="8"/>
        <v>0</v>
      </c>
      <c r="F38" s="26" t="s">
        <v>109</v>
      </c>
    </row>
    <row r="39" spans="1:6" s="1" customFormat="1" x14ac:dyDescent="0.2">
      <c r="A39" s="29" t="s">
        <v>42</v>
      </c>
      <c r="B39" s="43">
        <v>0</v>
      </c>
      <c r="C39" s="72"/>
      <c r="D39" s="44">
        <v>0</v>
      </c>
      <c r="E39" s="56">
        <f t="shared" si="8"/>
        <v>0</v>
      </c>
      <c r="F39" s="26" t="s">
        <v>108</v>
      </c>
    </row>
    <row r="40" spans="1:6" s="1" customFormat="1" x14ac:dyDescent="0.2">
      <c r="A40" s="31" t="s">
        <v>11</v>
      </c>
      <c r="B40" s="45"/>
      <c r="C40" s="45"/>
      <c r="D40" s="45"/>
      <c r="E40" s="42"/>
      <c r="F40" s="25"/>
    </row>
    <row r="41" spans="1:6" ht="30" customHeight="1" x14ac:dyDescent="0.2">
      <c r="A41" s="29" t="s">
        <v>43</v>
      </c>
      <c r="B41" s="43">
        <v>0</v>
      </c>
      <c r="C41" s="72"/>
      <c r="D41" s="44">
        <v>0</v>
      </c>
      <c r="E41" s="56">
        <f t="shared" ref="E41:E45" si="9">B41-(B41*D41)</f>
        <v>0</v>
      </c>
      <c r="F41" s="26" t="s">
        <v>219</v>
      </c>
    </row>
    <row r="42" spans="1:6" x14ac:dyDescent="0.2">
      <c r="A42" s="29" t="s">
        <v>44</v>
      </c>
      <c r="B42" s="43">
        <v>0</v>
      </c>
      <c r="C42" s="72"/>
      <c r="D42" s="44">
        <v>0</v>
      </c>
      <c r="E42" s="56">
        <f t="shared" si="9"/>
        <v>0</v>
      </c>
      <c r="F42" s="26" t="s">
        <v>107</v>
      </c>
    </row>
    <row r="43" spans="1:6" s="1" customFormat="1" x14ac:dyDescent="0.2">
      <c r="A43" s="29" t="s">
        <v>44</v>
      </c>
      <c r="B43" s="43">
        <v>0</v>
      </c>
      <c r="C43" s="72"/>
      <c r="D43" s="44">
        <v>0</v>
      </c>
      <c r="E43" s="56">
        <f t="shared" si="9"/>
        <v>0</v>
      </c>
      <c r="F43" s="26" t="s">
        <v>106</v>
      </c>
    </row>
    <row r="44" spans="1:6" ht="57.75" customHeight="1" x14ac:dyDescent="0.2">
      <c r="A44" s="29" t="s">
        <v>130</v>
      </c>
      <c r="B44" s="72"/>
      <c r="C44" s="43">
        <v>0</v>
      </c>
      <c r="D44" s="44">
        <v>0</v>
      </c>
      <c r="E44" s="56">
        <f t="shared" ref="E44" si="10">C44-(C44*D44)</f>
        <v>0</v>
      </c>
      <c r="F44" s="26" t="s">
        <v>105</v>
      </c>
    </row>
    <row r="45" spans="1:6" s="1" customFormat="1" ht="33.75" customHeight="1" x14ac:dyDescent="0.2">
      <c r="A45" s="29" t="s">
        <v>70</v>
      </c>
      <c r="B45" s="43">
        <v>0</v>
      </c>
      <c r="C45" s="72"/>
      <c r="D45" s="44">
        <v>0</v>
      </c>
      <c r="E45" s="56">
        <f t="shared" si="9"/>
        <v>0</v>
      </c>
      <c r="F45" s="26" t="s">
        <v>132</v>
      </c>
    </row>
    <row r="46" spans="1:6" x14ac:dyDescent="0.2">
      <c r="A46" s="31" t="s">
        <v>12</v>
      </c>
      <c r="B46" s="46"/>
      <c r="C46" s="46"/>
      <c r="D46" s="47"/>
      <c r="E46" s="42"/>
      <c r="F46" s="25"/>
    </row>
    <row r="47" spans="1:6" s="1" customFormat="1" x14ac:dyDescent="0.2">
      <c r="A47" s="29" t="s">
        <v>35</v>
      </c>
      <c r="B47" s="43">
        <v>0</v>
      </c>
      <c r="C47" s="72"/>
      <c r="D47" s="44">
        <v>0</v>
      </c>
      <c r="E47" s="56">
        <f t="shared" ref="E47:E58" si="11">B47-(B47*D47)</f>
        <v>0</v>
      </c>
      <c r="F47" s="85" t="s">
        <v>268</v>
      </c>
    </row>
    <row r="48" spans="1:6" s="1" customFormat="1" x14ac:dyDescent="0.2">
      <c r="A48" s="29" t="s">
        <v>35</v>
      </c>
      <c r="B48" s="43">
        <v>0</v>
      </c>
      <c r="C48" s="72"/>
      <c r="D48" s="44">
        <v>0</v>
      </c>
      <c r="E48" s="56">
        <f t="shared" si="11"/>
        <v>0</v>
      </c>
      <c r="F48" s="26" t="s">
        <v>75</v>
      </c>
    </row>
    <row r="49" spans="1:6" x14ac:dyDescent="0.2">
      <c r="A49" s="29" t="s">
        <v>35</v>
      </c>
      <c r="B49" s="43">
        <v>0</v>
      </c>
      <c r="C49" s="72"/>
      <c r="D49" s="44">
        <v>0</v>
      </c>
      <c r="E49" s="56">
        <f t="shared" si="11"/>
        <v>0</v>
      </c>
      <c r="F49" s="85" t="s">
        <v>269</v>
      </c>
    </row>
    <row r="50" spans="1:6" s="1" customFormat="1" x14ac:dyDescent="0.2">
      <c r="A50" s="29" t="s">
        <v>36</v>
      </c>
      <c r="B50" s="43">
        <v>0</v>
      </c>
      <c r="C50" s="72"/>
      <c r="D50" s="44">
        <v>0</v>
      </c>
      <c r="E50" s="56">
        <f t="shared" si="11"/>
        <v>0</v>
      </c>
      <c r="F50" s="26" t="s">
        <v>218</v>
      </c>
    </row>
    <row r="51" spans="1:6" s="1" customFormat="1" x14ac:dyDescent="0.2">
      <c r="A51" s="29" t="s">
        <v>45</v>
      </c>
      <c r="B51" s="43">
        <v>0</v>
      </c>
      <c r="C51" s="72"/>
      <c r="D51" s="44">
        <v>0</v>
      </c>
      <c r="E51" s="56">
        <f t="shared" si="11"/>
        <v>0</v>
      </c>
      <c r="F51" s="26" t="s">
        <v>104</v>
      </c>
    </row>
    <row r="52" spans="1:6" x14ac:dyDescent="0.2">
      <c r="A52" s="29" t="s">
        <v>46</v>
      </c>
      <c r="B52" s="43">
        <v>0</v>
      </c>
      <c r="C52" s="72"/>
      <c r="D52" s="44">
        <v>0</v>
      </c>
      <c r="E52" s="56">
        <f t="shared" si="11"/>
        <v>0</v>
      </c>
      <c r="F52" s="26" t="s">
        <v>103</v>
      </c>
    </row>
    <row r="53" spans="1:6" s="1" customFormat="1" ht="28" x14ac:dyDescent="0.2">
      <c r="A53" s="29" t="s">
        <v>72</v>
      </c>
      <c r="B53" s="43">
        <v>0</v>
      </c>
      <c r="C53" s="72"/>
      <c r="D53" s="44">
        <v>0</v>
      </c>
      <c r="E53" s="56">
        <f t="shared" si="11"/>
        <v>0</v>
      </c>
      <c r="F53" s="26" t="s">
        <v>250</v>
      </c>
    </row>
    <row r="54" spans="1:6" s="1" customFormat="1" x14ac:dyDescent="0.2">
      <c r="A54" s="29" t="s">
        <v>72</v>
      </c>
      <c r="B54" s="43">
        <v>0</v>
      </c>
      <c r="C54" s="72"/>
      <c r="D54" s="44">
        <v>0</v>
      </c>
      <c r="E54" s="56">
        <f t="shared" si="11"/>
        <v>0</v>
      </c>
      <c r="F54" s="26" t="s">
        <v>251</v>
      </c>
    </row>
    <row r="55" spans="1:6" s="1" customFormat="1" x14ac:dyDescent="0.2">
      <c r="A55" s="29" t="s">
        <v>47</v>
      </c>
      <c r="B55" s="43">
        <v>0</v>
      </c>
      <c r="C55" s="72"/>
      <c r="D55" s="44">
        <v>0</v>
      </c>
      <c r="E55" s="56">
        <f t="shared" si="11"/>
        <v>0</v>
      </c>
      <c r="F55" s="85" t="s">
        <v>270</v>
      </c>
    </row>
    <row r="56" spans="1:6" s="1" customFormat="1" x14ac:dyDescent="0.2">
      <c r="A56" s="32" t="s">
        <v>215</v>
      </c>
      <c r="B56" s="43">
        <v>0</v>
      </c>
      <c r="C56" s="72"/>
      <c r="D56" s="44">
        <v>0</v>
      </c>
      <c r="E56" s="56">
        <f t="shared" si="11"/>
        <v>0</v>
      </c>
      <c r="F56" s="26" t="s">
        <v>55</v>
      </c>
    </row>
    <row r="57" spans="1:6" s="1" customFormat="1" x14ac:dyDescent="0.2">
      <c r="A57" s="29" t="s">
        <v>48</v>
      </c>
      <c r="B57" s="43">
        <v>0</v>
      </c>
      <c r="C57" s="72"/>
      <c r="D57" s="44">
        <v>0</v>
      </c>
      <c r="E57" s="56">
        <f t="shared" si="11"/>
        <v>0</v>
      </c>
      <c r="F57" s="26" t="s">
        <v>102</v>
      </c>
    </row>
    <row r="58" spans="1:6" s="1" customFormat="1" x14ac:dyDescent="0.2">
      <c r="A58" s="32" t="s">
        <v>124</v>
      </c>
      <c r="B58" s="43">
        <v>0</v>
      </c>
      <c r="C58" s="72"/>
      <c r="D58" s="44">
        <v>0</v>
      </c>
      <c r="E58" s="56">
        <f t="shared" si="11"/>
        <v>0</v>
      </c>
      <c r="F58" s="26" t="s">
        <v>125</v>
      </c>
    </row>
    <row r="59" spans="1:6" x14ac:dyDescent="0.2">
      <c r="A59" s="31" t="s">
        <v>13</v>
      </c>
      <c r="B59" s="46"/>
      <c r="C59" s="46"/>
      <c r="D59" s="47"/>
      <c r="E59" s="42"/>
      <c r="F59" s="25"/>
    </row>
    <row r="60" spans="1:6" s="1" customFormat="1" x14ac:dyDescent="0.2">
      <c r="A60" s="29" t="s">
        <v>134</v>
      </c>
      <c r="B60" s="43">
        <v>0</v>
      </c>
      <c r="C60" s="72"/>
      <c r="D60" s="44">
        <v>0</v>
      </c>
      <c r="E60" s="56">
        <f>B60-(B60*D60)</f>
        <v>0</v>
      </c>
      <c r="F60" s="26" t="s">
        <v>133</v>
      </c>
    </row>
    <row r="61" spans="1:6" s="1" customFormat="1" x14ac:dyDescent="0.2">
      <c r="A61" s="31" t="s">
        <v>14</v>
      </c>
      <c r="B61" s="45"/>
      <c r="C61" s="45"/>
      <c r="D61" s="45"/>
      <c r="E61" s="42"/>
      <c r="F61" s="25"/>
    </row>
    <row r="62" spans="1:6" s="1" customFormat="1" x14ac:dyDescent="0.2">
      <c r="A62" s="29" t="s">
        <v>49</v>
      </c>
      <c r="B62" s="43">
        <v>0</v>
      </c>
      <c r="C62" s="72"/>
      <c r="D62" s="44">
        <v>0</v>
      </c>
      <c r="E62" s="56">
        <f>B62-(B62*D62)</f>
        <v>0</v>
      </c>
      <c r="F62" s="26" t="s">
        <v>247</v>
      </c>
    </row>
    <row r="63" spans="1:6" s="1" customFormat="1" x14ac:dyDescent="0.2">
      <c r="A63" s="31" t="s">
        <v>15</v>
      </c>
      <c r="B63" s="45"/>
      <c r="C63" s="45"/>
      <c r="D63" s="45"/>
      <c r="E63" s="42"/>
      <c r="F63" s="25"/>
    </row>
    <row r="64" spans="1:6" s="1" customFormat="1" ht="45.75" customHeight="1" x14ac:dyDescent="0.2">
      <c r="A64" s="29" t="s">
        <v>114</v>
      </c>
      <c r="B64" s="72"/>
      <c r="C64" s="43">
        <v>0</v>
      </c>
      <c r="D64" s="44">
        <v>0</v>
      </c>
      <c r="E64" s="56">
        <f t="shared" ref="E64:E65" si="12">C64-(C64*D64)</f>
        <v>0</v>
      </c>
      <c r="F64" s="26" t="s">
        <v>96</v>
      </c>
    </row>
    <row r="65" spans="1:6" s="1" customFormat="1" ht="45" customHeight="1" x14ac:dyDescent="0.2">
      <c r="A65" s="29" t="s">
        <v>115</v>
      </c>
      <c r="B65" s="72"/>
      <c r="C65" s="43">
        <v>0</v>
      </c>
      <c r="D65" s="44">
        <v>0</v>
      </c>
      <c r="E65" s="56">
        <f t="shared" si="12"/>
        <v>0</v>
      </c>
      <c r="F65" s="26" t="s">
        <v>95</v>
      </c>
    </row>
    <row r="66" spans="1:6" s="1" customFormat="1" ht="45" customHeight="1" x14ac:dyDescent="0.2">
      <c r="A66" s="70" t="s">
        <v>248</v>
      </c>
      <c r="B66" s="72"/>
      <c r="C66" s="43">
        <v>0</v>
      </c>
      <c r="D66" s="44">
        <v>0</v>
      </c>
      <c r="E66" s="56">
        <f t="shared" ref="E66" si="13">C66-(C66*D66)</f>
        <v>0</v>
      </c>
      <c r="F66" s="71" t="s">
        <v>249</v>
      </c>
    </row>
    <row r="67" spans="1:6" s="1" customFormat="1" x14ac:dyDescent="0.2">
      <c r="A67" s="33" t="s">
        <v>73</v>
      </c>
      <c r="B67" s="43">
        <v>0</v>
      </c>
      <c r="C67" s="72"/>
      <c r="D67" s="44">
        <v>0</v>
      </c>
      <c r="E67" s="56">
        <f t="shared" ref="E67" si="14">B67-(B67*D67)</f>
        <v>0</v>
      </c>
      <c r="F67" s="26" t="s">
        <v>223</v>
      </c>
    </row>
    <row r="68" spans="1:6" s="1" customFormat="1" x14ac:dyDescent="0.2">
      <c r="A68" s="31" t="s">
        <v>16</v>
      </c>
      <c r="B68" s="45"/>
      <c r="C68" s="45"/>
      <c r="D68" s="45"/>
      <c r="E68" s="42"/>
      <c r="F68" s="25"/>
    </row>
    <row r="69" spans="1:6" x14ac:dyDescent="0.2">
      <c r="A69" s="29" t="s">
        <v>50</v>
      </c>
      <c r="B69" s="43">
        <v>0</v>
      </c>
      <c r="C69" s="72"/>
      <c r="D69" s="44">
        <v>0</v>
      </c>
      <c r="E69" s="56">
        <f t="shared" ref="E69:E70" si="15">B69-(B69*D69)</f>
        <v>0</v>
      </c>
      <c r="F69" s="26" t="s">
        <v>100</v>
      </c>
    </row>
    <row r="70" spans="1:6" s="1" customFormat="1" x14ac:dyDescent="0.2">
      <c r="A70" s="29" t="s">
        <v>51</v>
      </c>
      <c r="B70" s="43">
        <v>0</v>
      </c>
      <c r="C70" s="72"/>
      <c r="D70" s="44">
        <v>0</v>
      </c>
      <c r="E70" s="56">
        <f t="shared" si="15"/>
        <v>0</v>
      </c>
      <c r="F70" s="26" t="s">
        <v>101</v>
      </c>
    </row>
    <row r="71" spans="1:6" s="1" customFormat="1" x14ac:dyDescent="0.2">
      <c r="A71" s="31" t="s">
        <v>17</v>
      </c>
      <c r="B71" s="45"/>
      <c r="C71" s="45"/>
      <c r="D71" s="45"/>
      <c r="E71" s="42"/>
      <c r="F71" s="25"/>
    </row>
    <row r="72" spans="1:6" s="1" customFormat="1" x14ac:dyDescent="0.2">
      <c r="A72" s="29" t="s">
        <v>4</v>
      </c>
      <c r="B72" s="43">
        <v>0</v>
      </c>
      <c r="C72" s="72"/>
      <c r="D72" s="44">
        <v>0</v>
      </c>
      <c r="E72" s="56">
        <f t="shared" ref="E72:E73" si="16">B72-(B72*D72)</f>
        <v>0</v>
      </c>
      <c r="F72" s="26" t="s">
        <v>135</v>
      </c>
    </row>
    <row r="73" spans="1:6" s="1" customFormat="1" x14ac:dyDescent="0.2">
      <c r="A73" s="29" t="s">
        <v>5</v>
      </c>
      <c r="B73" s="43">
        <v>0</v>
      </c>
      <c r="C73" s="72"/>
      <c r="D73" s="44">
        <v>0</v>
      </c>
      <c r="E73" s="56">
        <f t="shared" si="16"/>
        <v>0</v>
      </c>
      <c r="F73" s="26" t="s">
        <v>196</v>
      </c>
    </row>
    <row r="74" spans="1:6" s="1" customFormat="1" x14ac:dyDescent="0.2">
      <c r="A74" s="31" t="s">
        <v>18</v>
      </c>
      <c r="B74" s="45"/>
      <c r="C74" s="45"/>
      <c r="D74" s="45"/>
      <c r="E74" s="42"/>
      <c r="F74" s="25"/>
    </row>
    <row r="75" spans="1:6" s="1" customFormat="1" ht="27.75" customHeight="1" x14ac:dyDescent="0.2">
      <c r="A75" s="29" t="s">
        <v>253</v>
      </c>
      <c r="B75" s="43">
        <v>0</v>
      </c>
      <c r="C75" s="72"/>
      <c r="D75" s="44">
        <v>0</v>
      </c>
      <c r="E75" s="56">
        <f t="shared" ref="E75:E81" si="17">B75-(B75*D75)</f>
        <v>0</v>
      </c>
      <c r="F75" s="26" t="s">
        <v>252</v>
      </c>
    </row>
    <row r="76" spans="1:6" s="1" customFormat="1" ht="27.75" customHeight="1" x14ac:dyDescent="0.2">
      <c r="A76" s="29" t="s">
        <v>254</v>
      </c>
      <c r="B76" s="43">
        <v>0</v>
      </c>
      <c r="C76" s="72"/>
      <c r="D76" s="44">
        <v>0</v>
      </c>
      <c r="E76" s="56">
        <f t="shared" si="17"/>
        <v>0</v>
      </c>
      <c r="F76" s="26" t="s">
        <v>255</v>
      </c>
    </row>
    <row r="77" spans="1:6" s="1" customFormat="1" x14ac:dyDescent="0.2">
      <c r="A77" s="29" t="s">
        <v>63</v>
      </c>
      <c r="B77" s="43">
        <v>0</v>
      </c>
      <c r="C77" s="72"/>
      <c r="D77" s="44">
        <v>0</v>
      </c>
      <c r="E77" s="56">
        <f t="shared" si="17"/>
        <v>0</v>
      </c>
      <c r="F77" s="26" t="s">
        <v>66</v>
      </c>
    </row>
    <row r="78" spans="1:6" s="1" customFormat="1" x14ac:dyDescent="0.2">
      <c r="A78" s="29" t="s">
        <v>64</v>
      </c>
      <c r="B78" s="43">
        <v>0</v>
      </c>
      <c r="C78" s="72"/>
      <c r="D78" s="44">
        <v>0</v>
      </c>
      <c r="E78" s="56">
        <f t="shared" si="17"/>
        <v>0</v>
      </c>
      <c r="F78" s="26" t="s">
        <v>65</v>
      </c>
    </row>
    <row r="79" spans="1:6" s="1" customFormat="1" x14ac:dyDescent="0.2">
      <c r="A79" s="29" t="s">
        <v>67</v>
      </c>
      <c r="B79" s="43">
        <v>0</v>
      </c>
      <c r="C79" s="72"/>
      <c r="D79" s="44">
        <v>0</v>
      </c>
      <c r="E79" s="56">
        <f t="shared" si="17"/>
        <v>0</v>
      </c>
      <c r="F79" s="26" t="s">
        <v>66</v>
      </c>
    </row>
    <row r="80" spans="1:6" s="1" customFormat="1" x14ac:dyDescent="0.2">
      <c r="A80" s="29" t="s">
        <v>68</v>
      </c>
      <c r="B80" s="43">
        <v>0</v>
      </c>
      <c r="C80" s="72"/>
      <c r="D80" s="44">
        <v>0</v>
      </c>
      <c r="E80" s="56">
        <f t="shared" si="17"/>
        <v>0</v>
      </c>
      <c r="F80" s="26" t="s">
        <v>97</v>
      </c>
    </row>
    <row r="81" spans="1:69" s="1" customFormat="1" ht="29.25" customHeight="1" x14ac:dyDescent="0.2">
      <c r="A81" s="29" t="s">
        <v>119</v>
      </c>
      <c r="B81" s="43">
        <v>0</v>
      </c>
      <c r="C81" s="72"/>
      <c r="D81" s="44">
        <v>0</v>
      </c>
      <c r="E81" s="56">
        <f t="shared" si="17"/>
        <v>0</v>
      </c>
      <c r="F81" s="26" t="s">
        <v>99</v>
      </c>
    </row>
    <row r="82" spans="1:69" s="1" customFormat="1" ht="19.5" customHeight="1" x14ac:dyDescent="0.2">
      <c r="A82" s="29" t="s">
        <v>46</v>
      </c>
      <c r="B82" s="72"/>
      <c r="C82" s="43">
        <v>0</v>
      </c>
      <c r="D82" s="44">
        <v>0</v>
      </c>
      <c r="E82" s="56">
        <f>C82-(C82*D82)</f>
        <v>0</v>
      </c>
      <c r="F82" s="26" t="s">
        <v>256</v>
      </c>
    </row>
    <row r="83" spans="1:69" s="1" customFormat="1" x14ac:dyDescent="0.2">
      <c r="A83" s="29" t="s">
        <v>25</v>
      </c>
      <c r="B83" s="43">
        <v>0</v>
      </c>
      <c r="C83" s="72"/>
      <c r="D83" s="44">
        <v>0</v>
      </c>
      <c r="E83" s="56">
        <f t="shared" ref="E83:E88" si="18">B83-(B83*D83)</f>
        <v>0</v>
      </c>
      <c r="F83" s="26" t="s">
        <v>69</v>
      </c>
    </row>
    <row r="84" spans="1:69" s="1" customFormat="1" x14ac:dyDescent="0.2">
      <c r="A84" s="29" t="s">
        <v>117</v>
      </c>
      <c r="B84" s="43">
        <v>0</v>
      </c>
      <c r="C84" s="72"/>
      <c r="D84" s="44">
        <v>0</v>
      </c>
      <c r="E84" s="56">
        <f t="shared" si="18"/>
        <v>0</v>
      </c>
      <c r="F84" s="26" t="s">
        <v>116</v>
      </c>
    </row>
    <row r="85" spans="1:69" s="1" customFormat="1" ht="28" x14ac:dyDescent="0.2">
      <c r="A85" s="29" t="s">
        <v>118</v>
      </c>
      <c r="B85" s="43">
        <v>0</v>
      </c>
      <c r="C85" s="72"/>
      <c r="D85" s="44">
        <v>0</v>
      </c>
      <c r="E85" s="56">
        <f t="shared" si="18"/>
        <v>0</v>
      </c>
      <c r="F85" s="26" t="s">
        <v>98</v>
      </c>
    </row>
    <row r="86" spans="1:69" x14ac:dyDescent="0.2">
      <c r="A86" s="29" t="s">
        <v>19</v>
      </c>
      <c r="B86" s="43">
        <v>0</v>
      </c>
      <c r="C86" s="72"/>
      <c r="D86" s="44">
        <v>0</v>
      </c>
      <c r="E86" s="56">
        <f t="shared" si="18"/>
        <v>0</v>
      </c>
      <c r="F86" s="26" t="s">
        <v>136</v>
      </c>
    </row>
    <row r="87" spans="1:69" x14ac:dyDescent="0.2">
      <c r="A87" s="29" t="s">
        <v>20</v>
      </c>
      <c r="B87" s="72"/>
      <c r="C87" s="43">
        <v>0</v>
      </c>
      <c r="D87" s="44">
        <v>0</v>
      </c>
      <c r="E87" s="56">
        <f>C87-(C87*D87)</f>
        <v>0</v>
      </c>
      <c r="F87" s="26" t="s">
        <v>153</v>
      </c>
    </row>
    <row r="88" spans="1:69" x14ac:dyDescent="0.2">
      <c r="A88" s="29" t="s">
        <v>123</v>
      </c>
      <c r="B88" s="43">
        <v>0</v>
      </c>
      <c r="C88" s="72"/>
      <c r="D88" s="44">
        <v>0</v>
      </c>
      <c r="E88" s="56">
        <f t="shared" si="18"/>
        <v>0</v>
      </c>
      <c r="F88" s="26" t="s">
        <v>258</v>
      </c>
    </row>
    <row r="89" spans="1:69" x14ac:dyDescent="0.2">
      <c r="A89" s="31" t="s">
        <v>71</v>
      </c>
      <c r="B89" s="45"/>
      <c r="C89" s="45"/>
      <c r="D89" s="45"/>
      <c r="E89" s="42"/>
      <c r="F89" s="25"/>
    </row>
    <row r="90" spans="1:69" x14ac:dyDescent="0.2">
      <c r="A90" s="29" t="s">
        <v>216</v>
      </c>
      <c r="B90" s="43">
        <v>0</v>
      </c>
      <c r="C90" s="72"/>
      <c r="D90" s="44">
        <v>0</v>
      </c>
      <c r="E90" s="56">
        <f t="shared" ref="E90:E92" si="19">B90-(B90*D90)</f>
        <v>0</v>
      </c>
      <c r="F90" s="26" t="s">
        <v>120</v>
      </c>
    </row>
    <row r="91" spans="1:69" x14ac:dyDescent="0.2">
      <c r="A91" s="29" t="s">
        <v>216</v>
      </c>
      <c r="B91" s="43">
        <v>0</v>
      </c>
      <c r="C91" s="72"/>
      <c r="D91" s="44">
        <v>0</v>
      </c>
      <c r="E91" s="56">
        <f t="shared" si="19"/>
        <v>0</v>
      </c>
      <c r="F91" s="26" t="s">
        <v>121</v>
      </c>
    </row>
    <row r="92" spans="1:69" s="7" customFormat="1" x14ac:dyDescent="0.2">
      <c r="A92" s="29" t="s">
        <v>217</v>
      </c>
      <c r="B92" s="43">
        <v>0</v>
      </c>
      <c r="C92" s="72"/>
      <c r="D92" s="44">
        <v>0</v>
      </c>
      <c r="E92" s="56">
        <f t="shared" si="19"/>
        <v>0</v>
      </c>
      <c r="F92" s="26" t="s">
        <v>122</v>
      </c>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row>
    <row r="93" spans="1:69" x14ac:dyDescent="0.2">
      <c r="A93" s="31" t="s">
        <v>30</v>
      </c>
      <c r="B93" s="45"/>
      <c r="C93" s="45"/>
      <c r="D93" s="45"/>
      <c r="E93" s="42"/>
      <c r="F93" s="25"/>
    </row>
    <row r="94" spans="1:69" x14ac:dyDescent="0.2">
      <c r="A94" s="29" t="s">
        <v>18</v>
      </c>
      <c r="B94" s="43">
        <v>0</v>
      </c>
      <c r="C94" s="72"/>
      <c r="D94" s="44">
        <v>0</v>
      </c>
      <c r="E94" s="56">
        <f t="shared" ref="E94:E140" si="20">B94-(B94*D94)</f>
        <v>0</v>
      </c>
      <c r="F94" s="26" t="s">
        <v>145</v>
      </c>
    </row>
    <row r="95" spans="1:69" x14ac:dyDescent="0.2">
      <c r="A95" s="29" t="s">
        <v>189</v>
      </c>
      <c r="B95" s="43">
        <v>0</v>
      </c>
      <c r="C95" s="72"/>
      <c r="D95" s="44">
        <v>0</v>
      </c>
      <c r="E95" s="56">
        <f t="shared" si="20"/>
        <v>0</v>
      </c>
      <c r="F95" s="26" t="s">
        <v>193</v>
      </c>
    </row>
    <row r="96" spans="1:69" x14ac:dyDescent="0.2">
      <c r="A96" s="29" t="s">
        <v>191</v>
      </c>
      <c r="B96" s="43">
        <v>0</v>
      </c>
      <c r="C96" s="72"/>
      <c r="D96" s="44">
        <v>0</v>
      </c>
      <c r="E96" s="56">
        <f t="shared" si="20"/>
        <v>0</v>
      </c>
      <c r="F96" s="26" t="s">
        <v>192</v>
      </c>
    </row>
    <row r="97" spans="1:6" x14ac:dyDescent="0.2">
      <c r="A97" s="29" t="s">
        <v>21</v>
      </c>
      <c r="B97" s="43">
        <v>0</v>
      </c>
      <c r="C97" s="72"/>
      <c r="D97" s="44">
        <v>0</v>
      </c>
      <c r="E97" s="56">
        <f t="shared" si="20"/>
        <v>0</v>
      </c>
      <c r="F97" s="26" t="s">
        <v>146</v>
      </c>
    </row>
    <row r="98" spans="1:6" x14ac:dyDescent="0.2">
      <c r="A98" s="29" t="s">
        <v>22</v>
      </c>
      <c r="B98" s="43">
        <v>0</v>
      </c>
      <c r="C98" s="72"/>
      <c r="D98" s="44">
        <v>0</v>
      </c>
      <c r="E98" s="56">
        <f t="shared" si="20"/>
        <v>0</v>
      </c>
      <c r="F98" s="26" t="s">
        <v>190</v>
      </c>
    </row>
    <row r="99" spans="1:6" x14ac:dyDescent="0.2">
      <c r="A99" s="29" t="s">
        <v>23</v>
      </c>
      <c r="B99" s="43">
        <v>0</v>
      </c>
      <c r="C99" s="72"/>
      <c r="D99" s="44">
        <v>0</v>
      </c>
      <c r="E99" s="56">
        <f t="shared" si="20"/>
        <v>0</v>
      </c>
      <c r="F99" s="26" t="s">
        <v>168</v>
      </c>
    </row>
    <row r="100" spans="1:6" x14ac:dyDescent="0.2">
      <c r="A100" s="29" t="s">
        <v>169</v>
      </c>
      <c r="B100" s="43">
        <v>0</v>
      </c>
      <c r="C100" s="72"/>
      <c r="D100" s="44">
        <v>0</v>
      </c>
      <c r="E100" s="56">
        <f t="shared" si="20"/>
        <v>0</v>
      </c>
      <c r="F100" s="26" t="s">
        <v>170</v>
      </c>
    </row>
    <row r="101" spans="1:6" x14ac:dyDescent="0.2">
      <c r="A101" s="29" t="s">
        <v>16</v>
      </c>
      <c r="B101" s="43">
        <v>0</v>
      </c>
      <c r="C101" s="72"/>
      <c r="D101" s="44">
        <v>0</v>
      </c>
      <c r="E101" s="56">
        <f t="shared" si="20"/>
        <v>0</v>
      </c>
      <c r="F101" s="26" t="s">
        <v>167</v>
      </c>
    </row>
    <row r="102" spans="1:6" x14ac:dyDescent="0.2">
      <c r="A102" s="29" t="s">
        <v>24</v>
      </c>
      <c r="B102" s="43">
        <v>0</v>
      </c>
      <c r="C102" s="72"/>
      <c r="D102" s="44">
        <v>0</v>
      </c>
      <c r="E102" s="56">
        <f t="shared" si="20"/>
        <v>0</v>
      </c>
      <c r="F102" s="26" t="s">
        <v>147</v>
      </c>
    </row>
    <row r="103" spans="1:6" x14ac:dyDescent="0.2">
      <c r="A103" s="29" t="s">
        <v>171</v>
      </c>
      <c r="B103" s="43">
        <v>0</v>
      </c>
      <c r="C103" s="72"/>
      <c r="D103" s="44">
        <v>0</v>
      </c>
      <c r="E103" s="56">
        <f t="shared" si="20"/>
        <v>0</v>
      </c>
      <c r="F103" s="26" t="s">
        <v>174</v>
      </c>
    </row>
    <row r="104" spans="1:6" x14ac:dyDescent="0.2">
      <c r="A104" s="29" t="s">
        <v>172</v>
      </c>
      <c r="B104" s="43">
        <v>0</v>
      </c>
      <c r="C104" s="72"/>
      <c r="D104" s="44">
        <v>0</v>
      </c>
      <c r="E104" s="56">
        <f t="shared" si="20"/>
        <v>0</v>
      </c>
      <c r="F104" s="26" t="s">
        <v>173</v>
      </c>
    </row>
    <row r="105" spans="1:6" x14ac:dyDescent="0.2">
      <c r="A105" s="29" t="s">
        <v>187</v>
      </c>
      <c r="B105" s="43">
        <v>0</v>
      </c>
      <c r="C105" s="72"/>
      <c r="D105" s="44">
        <v>0</v>
      </c>
      <c r="E105" s="56">
        <f t="shared" si="20"/>
        <v>0</v>
      </c>
      <c r="F105" s="26" t="s">
        <v>188</v>
      </c>
    </row>
    <row r="106" spans="1:6" x14ac:dyDescent="0.2">
      <c r="A106" s="29" t="s">
        <v>194</v>
      </c>
      <c r="B106" s="43">
        <v>0</v>
      </c>
      <c r="C106" s="72"/>
      <c r="D106" s="44">
        <v>0</v>
      </c>
      <c r="E106" s="56">
        <f t="shared" si="20"/>
        <v>0</v>
      </c>
      <c r="F106" s="26" t="s">
        <v>195</v>
      </c>
    </row>
    <row r="107" spans="1:6" s="86" customFormat="1" x14ac:dyDescent="0.2">
      <c r="A107" s="81" t="s">
        <v>154</v>
      </c>
      <c r="B107" s="82">
        <v>0</v>
      </c>
      <c r="C107" s="79"/>
      <c r="D107" s="83">
        <v>0</v>
      </c>
      <c r="E107" s="84">
        <f t="shared" si="20"/>
        <v>0</v>
      </c>
      <c r="F107" s="85" t="s">
        <v>263</v>
      </c>
    </row>
    <row r="108" spans="1:6" s="86" customFormat="1" x14ac:dyDescent="0.2">
      <c r="A108" s="81" t="s">
        <v>154</v>
      </c>
      <c r="B108" s="82">
        <v>0</v>
      </c>
      <c r="C108" s="79"/>
      <c r="D108" s="83">
        <v>0</v>
      </c>
      <c r="E108" s="84">
        <f t="shared" ref="E108:E109" si="21">B108-(B108*D108)</f>
        <v>0</v>
      </c>
      <c r="F108" s="85" t="s">
        <v>264</v>
      </c>
    </row>
    <row r="109" spans="1:6" s="86" customFormat="1" x14ac:dyDescent="0.2">
      <c r="A109" s="81" t="s">
        <v>154</v>
      </c>
      <c r="B109" s="82">
        <v>0</v>
      </c>
      <c r="C109" s="79"/>
      <c r="D109" s="83">
        <v>0</v>
      </c>
      <c r="E109" s="84">
        <f t="shared" si="21"/>
        <v>0</v>
      </c>
      <c r="F109" s="85" t="s">
        <v>265</v>
      </c>
    </row>
    <row r="110" spans="1:6" x14ac:dyDescent="0.2">
      <c r="A110" s="29" t="s">
        <v>155</v>
      </c>
      <c r="B110" s="43">
        <v>0</v>
      </c>
      <c r="C110" s="72"/>
      <c r="D110" s="44">
        <v>0</v>
      </c>
      <c r="E110" s="56">
        <f t="shared" si="20"/>
        <v>0</v>
      </c>
      <c r="F110" s="26" t="s">
        <v>156</v>
      </c>
    </row>
    <row r="111" spans="1:6" x14ac:dyDescent="0.2">
      <c r="A111" s="29" t="s">
        <v>157</v>
      </c>
      <c r="B111" s="43">
        <v>0</v>
      </c>
      <c r="C111" s="72"/>
      <c r="D111" s="44">
        <v>0</v>
      </c>
      <c r="E111" s="56">
        <f t="shared" si="20"/>
        <v>0</v>
      </c>
      <c r="F111" s="26" t="s">
        <v>160</v>
      </c>
    </row>
    <row r="112" spans="1:6" x14ac:dyDescent="0.2">
      <c r="A112" s="29" t="s">
        <v>158</v>
      </c>
      <c r="B112" s="43">
        <v>0</v>
      </c>
      <c r="C112" s="72"/>
      <c r="D112" s="44">
        <v>0</v>
      </c>
      <c r="E112" s="56">
        <f t="shared" si="20"/>
        <v>0</v>
      </c>
      <c r="F112" s="26" t="s">
        <v>159</v>
      </c>
    </row>
    <row r="113" spans="1:6" x14ac:dyDescent="0.2">
      <c r="A113" s="29" t="s">
        <v>52</v>
      </c>
      <c r="B113" s="43">
        <v>0</v>
      </c>
      <c r="C113" s="72"/>
      <c r="D113" s="44">
        <v>0</v>
      </c>
      <c r="E113" s="56">
        <f t="shared" si="20"/>
        <v>0</v>
      </c>
      <c r="F113" s="26" t="s">
        <v>197</v>
      </c>
    </row>
    <row r="114" spans="1:6" x14ac:dyDescent="0.2">
      <c r="A114" s="29" t="s">
        <v>25</v>
      </c>
      <c r="B114" s="43">
        <v>0</v>
      </c>
      <c r="C114" s="72"/>
      <c r="D114" s="44">
        <v>0</v>
      </c>
      <c r="E114" s="56">
        <f t="shared" si="20"/>
        <v>0</v>
      </c>
      <c r="F114" s="26" t="s">
        <v>198</v>
      </c>
    </row>
    <row r="115" spans="1:6" x14ac:dyDescent="0.2">
      <c r="A115" s="29" t="s">
        <v>26</v>
      </c>
      <c r="B115" s="43">
        <v>0</v>
      </c>
      <c r="C115" s="72"/>
      <c r="D115" s="44">
        <v>0</v>
      </c>
      <c r="E115" s="56">
        <f t="shared" si="20"/>
        <v>0</v>
      </c>
      <c r="F115" s="26" t="s">
        <v>140</v>
      </c>
    </row>
    <row r="116" spans="1:6" x14ac:dyDescent="0.2">
      <c r="A116" s="29" t="s">
        <v>26</v>
      </c>
      <c r="B116" s="43">
        <v>0</v>
      </c>
      <c r="C116" s="72"/>
      <c r="D116" s="44">
        <v>0</v>
      </c>
      <c r="E116" s="56">
        <f t="shared" si="20"/>
        <v>0</v>
      </c>
      <c r="F116" s="26" t="s">
        <v>141</v>
      </c>
    </row>
    <row r="117" spans="1:6" x14ac:dyDescent="0.2">
      <c r="A117" s="29" t="s">
        <v>143</v>
      </c>
      <c r="B117" s="43">
        <v>0</v>
      </c>
      <c r="C117" s="72"/>
      <c r="D117" s="44">
        <v>0</v>
      </c>
      <c r="E117" s="56">
        <f t="shared" si="20"/>
        <v>0</v>
      </c>
      <c r="F117" s="26" t="s">
        <v>143</v>
      </c>
    </row>
    <row r="118" spans="1:6" x14ac:dyDescent="0.2">
      <c r="A118" s="29" t="s">
        <v>29</v>
      </c>
      <c r="B118" s="43">
        <v>0</v>
      </c>
      <c r="C118" s="72"/>
      <c r="D118" s="44">
        <v>0</v>
      </c>
      <c r="E118" s="56">
        <f t="shared" si="20"/>
        <v>0</v>
      </c>
      <c r="F118" s="26" t="s">
        <v>142</v>
      </c>
    </row>
    <row r="119" spans="1:6" x14ac:dyDescent="0.2">
      <c r="A119" s="29" t="s">
        <v>27</v>
      </c>
      <c r="B119" s="43">
        <v>0</v>
      </c>
      <c r="C119" s="72"/>
      <c r="D119" s="44">
        <v>0</v>
      </c>
      <c r="E119" s="56">
        <f t="shared" si="20"/>
        <v>0</v>
      </c>
      <c r="F119" s="26" t="s">
        <v>144</v>
      </c>
    </row>
    <row r="120" spans="1:6" x14ac:dyDescent="0.2">
      <c r="A120" s="29" t="s">
        <v>27</v>
      </c>
      <c r="B120" s="43">
        <v>0</v>
      </c>
      <c r="C120" s="72"/>
      <c r="D120" s="44">
        <v>0</v>
      </c>
      <c r="E120" s="56">
        <f t="shared" si="20"/>
        <v>0</v>
      </c>
      <c r="F120" s="26" t="s">
        <v>148</v>
      </c>
    </row>
    <row r="121" spans="1:6" x14ac:dyDescent="0.2">
      <c r="A121" s="29" t="s">
        <v>165</v>
      </c>
      <c r="B121" s="43">
        <v>0</v>
      </c>
      <c r="C121" s="72"/>
      <c r="D121" s="44">
        <v>0</v>
      </c>
      <c r="E121" s="56">
        <f t="shared" si="20"/>
        <v>0</v>
      </c>
      <c r="F121" s="26" t="s">
        <v>166</v>
      </c>
    </row>
    <row r="122" spans="1:6" x14ac:dyDescent="0.2">
      <c r="A122" s="29" t="s">
        <v>163</v>
      </c>
      <c r="B122" s="43">
        <v>0</v>
      </c>
      <c r="C122" s="72"/>
      <c r="D122" s="44">
        <v>0</v>
      </c>
      <c r="E122" s="56">
        <f t="shared" si="20"/>
        <v>0</v>
      </c>
      <c r="F122" s="26" t="s">
        <v>200</v>
      </c>
    </row>
    <row r="123" spans="1:6" x14ac:dyDescent="0.2">
      <c r="A123" s="29" t="s">
        <v>199</v>
      </c>
      <c r="B123" s="43">
        <v>0</v>
      </c>
      <c r="C123" s="72"/>
      <c r="D123" s="44">
        <v>0</v>
      </c>
      <c r="E123" s="56">
        <f t="shared" si="20"/>
        <v>0</v>
      </c>
      <c r="F123" s="26" t="s">
        <v>201</v>
      </c>
    </row>
    <row r="124" spans="1:6" x14ac:dyDescent="0.2">
      <c r="A124" s="29" t="s">
        <v>161</v>
      </c>
      <c r="B124" s="43">
        <v>0</v>
      </c>
      <c r="C124" s="72"/>
      <c r="D124" s="44">
        <v>0</v>
      </c>
      <c r="E124" s="56">
        <f t="shared" si="20"/>
        <v>0</v>
      </c>
      <c r="F124" s="26" t="s">
        <v>162</v>
      </c>
    </row>
    <row r="125" spans="1:6" x14ac:dyDescent="0.2">
      <c r="A125" s="29" t="s">
        <v>28</v>
      </c>
      <c r="B125" s="43">
        <v>0</v>
      </c>
      <c r="C125" s="72"/>
      <c r="D125" s="44">
        <v>0</v>
      </c>
      <c r="E125" s="56">
        <f t="shared" si="20"/>
        <v>0</v>
      </c>
      <c r="F125" s="26" t="s">
        <v>152</v>
      </c>
    </row>
    <row r="126" spans="1:6" x14ac:dyDescent="0.2">
      <c r="A126" s="29" t="s">
        <v>53</v>
      </c>
      <c r="B126" s="43">
        <v>0</v>
      </c>
      <c r="C126" s="72"/>
      <c r="D126" s="44">
        <v>0</v>
      </c>
      <c r="E126" s="56">
        <f t="shared" si="20"/>
        <v>0</v>
      </c>
      <c r="F126" s="26" t="s">
        <v>54</v>
      </c>
    </row>
    <row r="127" spans="1:6" x14ac:dyDescent="0.2">
      <c r="A127" s="29" t="s">
        <v>150</v>
      </c>
      <c r="B127" s="43">
        <v>0</v>
      </c>
      <c r="C127" s="72"/>
      <c r="D127" s="44">
        <v>0</v>
      </c>
      <c r="E127" s="56">
        <f t="shared" si="20"/>
        <v>0</v>
      </c>
      <c r="F127" s="26" t="s">
        <v>149</v>
      </c>
    </row>
    <row r="128" spans="1:6" x14ac:dyDescent="0.2">
      <c r="A128" s="29" t="s">
        <v>202</v>
      </c>
      <c r="B128" s="43">
        <v>0</v>
      </c>
      <c r="C128" s="72"/>
      <c r="D128" s="44">
        <v>0</v>
      </c>
      <c r="E128" s="56">
        <f t="shared" si="20"/>
        <v>0</v>
      </c>
      <c r="F128" s="26" t="s">
        <v>151</v>
      </c>
    </row>
    <row r="129" spans="1:6" x14ac:dyDescent="0.2">
      <c r="A129" s="29" t="s">
        <v>137</v>
      </c>
      <c r="B129" s="43">
        <v>0</v>
      </c>
      <c r="C129" s="72"/>
      <c r="D129" s="44">
        <v>0</v>
      </c>
      <c r="E129" s="56">
        <f t="shared" si="20"/>
        <v>0</v>
      </c>
      <c r="F129" s="26" t="s">
        <v>138</v>
      </c>
    </row>
    <row r="130" spans="1:6" x14ac:dyDescent="0.2">
      <c r="A130" s="29" t="s">
        <v>137</v>
      </c>
      <c r="B130" s="43">
        <v>0</v>
      </c>
      <c r="C130" s="72"/>
      <c r="D130" s="44">
        <v>0</v>
      </c>
      <c r="E130" s="56">
        <f t="shared" si="20"/>
        <v>0</v>
      </c>
      <c r="F130" s="26" t="s">
        <v>139</v>
      </c>
    </row>
    <row r="131" spans="1:6" x14ac:dyDescent="0.2">
      <c r="A131" s="29" t="s">
        <v>175</v>
      </c>
      <c r="B131" s="43">
        <v>0</v>
      </c>
      <c r="C131" s="72"/>
      <c r="D131" s="44">
        <v>0</v>
      </c>
      <c r="E131" s="56">
        <f t="shared" si="20"/>
        <v>0</v>
      </c>
      <c r="F131" s="26" t="s">
        <v>176</v>
      </c>
    </row>
    <row r="132" spans="1:6" x14ac:dyDescent="0.2">
      <c r="A132" s="29" t="s">
        <v>177</v>
      </c>
      <c r="B132" s="43">
        <v>0</v>
      </c>
      <c r="C132" s="72"/>
      <c r="D132" s="44">
        <v>0</v>
      </c>
      <c r="E132" s="56">
        <f t="shared" si="20"/>
        <v>0</v>
      </c>
      <c r="F132" s="26" t="s">
        <v>178</v>
      </c>
    </row>
    <row r="133" spans="1:6" ht="26.25" customHeight="1" x14ac:dyDescent="0.2">
      <c r="A133" s="29" t="s">
        <v>179</v>
      </c>
      <c r="B133" s="43">
        <v>0</v>
      </c>
      <c r="C133" s="72"/>
      <c r="D133" s="44">
        <v>0</v>
      </c>
      <c r="E133" s="56">
        <f t="shared" si="20"/>
        <v>0</v>
      </c>
      <c r="F133" s="26" t="s">
        <v>180</v>
      </c>
    </row>
    <row r="134" spans="1:6" x14ac:dyDescent="0.2">
      <c r="A134" s="29" t="s">
        <v>181</v>
      </c>
      <c r="B134" s="43">
        <v>0</v>
      </c>
      <c r="C134" s="72"/>
      <c r="D134" s="44">
        <v>0</v>
      </c>
      <c r="E134" s="56">
        <f t="shared" si="20"/>
        <v>0</v>
      </c>
      <c r="F134" s="26" t="s">
        <v>182</v>
      </c>
    </row>
    <row r="135" spans="1:6" x14ac:dyDescent="0.2">
      <c r="A135" s="29" t="s">
        <v>185</v>
      </c>
      <c r="B135" s="43">
        <v>0</v>
      </c>
      <c r="C135" s="72"/>
      <c r="D135" s="44">
        <v>0</v>
      </c>
      <c r="E135" s="56">
        <f t="shared" si="20"/>
        <v>0</v>
      </c>
      <c r="F135" s="26" t="s">
        <v>186</v>
      </c>
    </row>
    <row r="136" spans="1:6" x14ac:dyDescent="0.2">
      <c r="A136" s="29" t="s">
        <v>183</v>
      </c>
      <c r="B136" s="43">
        <v>0</v>
      </c>
      <c r="C136" s="72"/>
      <c r="D136" s="44">
        <v>0</v>
      </c>
      <c r="E136" s="56">
        <f t="shared" si="20"/>
        <v>0</v>
      </c>
      <c r="F136" s="26" t="s">
        <v>184</v>
      </c>
    </row>
    <row r="137" spans="1:6" x14ac:dyDescent="0.2">
      <c r="A137" s="29" t="s">
        <v>59</v>
      </c>
      <c r="B137" s="43">
        <v>0</v>
      </c>
      <c r="C137" s="72"/>
      <c r="D137" s="44">
        <v>0</v>
      </c>
      <c r="E137" s="56">
        <f t="shared" si="20"/>
        <v>0</v>
      </c>
      <c r="F137" s="26" t="s">
        <v>203</v>
      </c>
    </row>
    <row r="138" spans="1:6" ht="28" x14ac:dyDescent="0.2">
      <c r="A138" s="34" t="s">
        <v>83</v>
      </c>
      <c r="B138" s="43">
        <v>0</v>
      </c>
      <c r="C138" s="72"/>
      <c r="D138" s="44">
        <v>0</v>
      </c>
      <c r="E138" s="56">
        <f t="shared" si="20"/>
        <v>0</v>
      </c>
      <c r="F138" s="26" t="s">
        <v>86</v>
      </c>
    </row>
    <row r="139" spans="1:6" x14ac:dyDescent="0.2">
      <c r="A139" s="35" t="s">
        <v>84</v>
      </c>
      <c r="B139" s="43">
        <v>0</v>
      </c>
      <c r="C139" s="72"/>
      <c r="D139" s="44">
        <v>0</v>
      </c>
      <c r="E139" s="56">
        <f t="shared" si="20"/>
        <v>0</v>
      </c>
      <c r="F139" s="26" t="s">
        <v>87</v>
      </c>
    </row>
    <row r="140" spans="1:6" ht="28" x14ac:dyDescent="0.2">
      <c r="A140" s="35" t="s">
        <v>85</v>
      </c>
      <c r="B140" s="43">
        <v>0</v>
      </c>
      <c r="C140" s="72"/>
      <c r="D140" s="44">
        <v>0</v>
      </c>
      <c r="E140" s="56">
        <f t="shared" si="20"/>
        <v>0</v>
      </c>
      <c r="F140" s="26" t="s">
        <v>88</v>
      </c>
    </row>
    <row r="141" spans="1:6" x14ac:dyDescent="0.2">
      <c r="A141" s="35" t="s">
        <v>221</v>
      </c>
      <c r="B141" s="79" t="s">
        <v>260</v>
      </c>
      <c r="C141" s="79">
        <v>10000</v>
      </c>
      <c r="D141" s="44">
        <v>0</v>
      </c>
      <c r="E141" s="56">
        <f t="shared" ref="E141:E142" si="22">C141-(C141*D141)</f>
        <v>10000</v>
      </c>
      <c r="F141" s="26" t="s">
        <v>222</v>
      </c>
    </row>
    <row r="142" spans="1:6" ht="17" thickBot="1" x14ac:dyDescent="0.25">
      <c r="A142" s="36" t="s">
        <v>210</v>
      </c>
      <c r="B142" s="79" t="s">
        <v>260</v>
      </c>
      <c r="C142" s="80">
        <v>10000</v>
      </c>
      <c r="D142" s="44">
        <v>0</v>
      </c>
      <c r="E142" s="56">
        <f t="shared" si="22"/>
        <v>10000</v>
      </c>
      <c r="F142" s="26" t="s">
        <v>257</v>
      </c>
    </row>
    <row r="143" spans="1:6" ht="18" thickTop="1" thickBot="1" x14ac:dyDescent="0.25">
      <c r="A143" s="37" t="s">
        <v>82</v>
      </c>
      <c r="B143" s="37">
        <f>SUM(B5:B16,B18:B24,B26:B28,B30:B34,B36:B39,B41:B45,B47:B58,B60,B62,B64:B67,B69:B70,B72:B73,B75:B88,B90:B92,B94:B142)</f>
        <v>0</v>
      </c>
      <c r="C143" s="37"/>
      <c r="D143" s="48"/>
      <c r="E143" s="37">
        <f>SUM(E5:E16,E18:E24,E26:E28,E30:E34,E36:E39,E41:E45,E47:E58,E60,E62,E64:E67,E69:E70,E72:E73,E75:E88,E90:E92,E94:E142)</f>
        <v>20000</v>
      </c>
      <c r="F143" s="1"/>
    </row>
    <row r="144" spans="1:6" ht="35" thickTop="1" x14ac:dyDescent="0.2">
      <c r="E144" s="57" t="s">
        <v>207</v>
      </c>
    </row>
    <row r="145" spans="1:51" ht="17" thickBot="1" x14ac:dyDescent="0.25">
      <c r="A145" s="39"/>
      <c r="B145" s="50"/>
      <c r="C145" s="50"/>
      <c r="D145" s="50"/>
      <c r="E145" s="39"/>
    </row>
    <row r="146" spans="1:51" ht="67" customHeight="1" thickTop="1" x14ac:dyDescent="0.2">
      <c r="A146" s="40" t="s">
        <v>128</v>
      </c>
      <c r="B146" s="51" t="s">
        <v>1</v>
      </c>
      <c r="C146" s="51"/>
      <c r="D146" s="52" t="s">
        <v>267</v>
      </c>
      <c r="E146" s="51" t="s">
        <v>0</v>
      </c>
    </row>
    <row r="147" spans="1:51" s="65" customFormat="1" ht="20" customHeight="1" x14ac:dyDescent="0.2">
      <c r="A147" s="62" t="s">
        <v>208</v>
      </c>
      <c r="B147" s="63">
        <v>400</v>
      </c>
      <c r="C147" s="63"/>
      <c r="D147" s="43">
        <v>0</v>
      </c>
      <c r="E147" s="64">
        <f>B147*D147</f>
        <v>0</v>
      </c>
      <c r="F147" s="73" t="s">
        <v>271</v>
      </c>
      <c r="G147" s="74"/>
      <c r="H147" s="74"/>
      <c r="I147" s="74"/>
      <c r="J147" s="74"/>
      <c r="K147" s="74"/>
      <c r="L147" s="74"/>
      <c r="M147" s="74"/>
      <c r="N147" s="74"/>
      <c r="O147" s="74"/>
      <c r="P147" s="74"/>
      <c r="Q147" s="74"/>
      <c r="R147" s="74"/>
      <c r="S147" s="74"/>
      <c r="T147" s="74"/>
      <c r="U147" s="74"/>
      <c r="V147" s="74"/>
      <c r="W147" s="74"/>
      <c r="X147" s="74"/>
      <c r="Y147" s="74"/>
      <c r="Z147" s="74"/>
      <c r="AA147" s="74"/>
      <c r="AB147" s="74"/>
      <c r="AC147" s="74"/>
      <c r="AD147" s="74"/>
      <c r="AE147" s="74"/>
      <c r="AF147" s="74"/>
      <c r="AG147" s="74"/>
      <c r="AH147" s="74"/>
      <c r="AI147" s="74"/>
      <c r="AJ147" s="74"/>
      <c r="AK147" s="74"/>
      <c r="AL147" s="74"/>
      <c r="AM147" s="74"/>
      <c r="AN147" s="74"/>
      <c r="AO147" s="74"/>
      <c r="AP147" s="74"/>
      <c r="AQ147" s="74"/>
      <c r="AR147" s="74"/>
      <c r="AS147" s="74"/>
      <c r="AT147" s="74"/>
      <c r="AU147" s="74"/>
      <c r="AV147" s="74"/>
      <c r="AW147" s="74"/>
      <c r="AX147" s="74"/>
      <c r="AY147" s="74"/>
    </row>
    <row r="148" spans="1:51" s="65" customFormat="1" ht="20" customHeight="1" x14ac:dyDescent="0.2">
      <c r="A148" s="88" t="s">
        <v>266</v>
      </c>
      <c r="B148" s="89">
        <v>250</v>
      </c>
      <c r="C148" s="89"/>
      <c r="D148" s="43">
        <v>0</v>
      </c>
      <c r="E148" s="64">
        <f>B148*D148</f>
        <v>0</v>
      </c>
      <c r="F148" s="73"/>
      <c r="G148" s="74"/>
      <c r="H148" s="74"/>
      <c r="I148" s="74"/>
      <c r="J148" s="74"/>
      <c r="K148" s="74"/>
      <c r="L148" s="74"/>
      <c r="M148" s="74"/>
      <c r="N148" s="74"/>
      <c r="O148" s="74"/>
      <c r="P148" s="74"/>
      <c r="Q148" s="74"/>
      <c r="R148" s="74"/>
      <c r="S148" s="74"/>
      <c r="T148" s="74"/>
      <c r="U148" s="74"/>
      <c r="V148" s="74"/>
      <c r="W148" s="74"/>
      <c r="X148" s="74"/>
      <c r="Y148" s="74"/>
      <c r="Z148" s="74"/>
      <c r="AA148" s="74"/>
      <c r="AB148" s="74"/>
      <c r="AC148" s="74"/>
      <c r="AD148" s="74"/>
      <c r="AE148" s="74"/>
      <c r="AF148" s="74"/>
      <c r="AG148" s="74"/>
      <c r="AH148" s="74"/>
      <c r="AI148" s="74"/>
      <c r="AJ148" s="74"/>
      <c r="AK148" s="74"/>
      <c r="AL148" s="74"/>
      <c r="AM148" s="74"/>
      <c r="AN148" s="74"/>
      <c r="AO148" s="74"/>
      <c r="AP148" s="74"/>
      <c r="AQ148" s="74"/>
      <c r="AR148" s="74"/>
      <c r="AS148" s="74"/>
      <c r="AT148" s="74"/>
      <c r="AU148" s="74"/>
      <c r="AV148" s="74"/>
      <c r="AW148" s="74"/>
      <c r="AX148" s="74"/>
      <c r="AY148" s="74"/>
    </row>
    <row r="149" spans="1:51" s="65" customFormat="1" ht="21" customHeight="1" thickBot="1" x14ac:dyDescent="0.25">
      <c r="A149" s="66" t="s">
        <v>61</v>
      </c>
      <c r="B149" s="67">
        <v>200</v>
      </c>
      <c r="C149" s="67"/>
      <c r="D149" s="75">
        <v>0</v>
      </c>
      <c r="E149" s="68">
        <f>B149*D149</f>
        <v>0</v>
      </c>
      <c r="F149" s="73" t="s">
        <v>273</v>
      </c>
      <c r="G149" s="74"/>
      <c r="H149" s="74"/>
      <c r="I149" s="74"/>
      <c r="J149" s="74"/>
      <c r="K149" s="74"/>
      <c r="L149" s="74"/>
      <c r="M149" s="74"/>
      <c r="N149" s="74"/>
      <c r="O149" s="74"/>
      <c r="P149" s="74"/>
      <c r="Q149" s="74"/>
      <c r="R149" s="74"/>
      <c r="S149" s="74"/>
      <c r="T149" s="74"/>
      <c r="U149" s="74"/>
      <c r="V149" s="74"/>
      <c r="W149" s="74"/>
      <c r="X149" s="74"/>
      <c r="Y149" s="74"/>
      <c r="Z149" s="74"/>
      <c r="AA149" s="74"/>
      <c r="AB149" s="74"/>
      <c r="AC149" s="74"/>
      <c r="AD149" s="74"/>
      <c r="AE149" s="74"/>
      <c r="AF149" s="74"/>
      <c r="AG149" s="74"/>
      <c r="AH149" s="74"/>
      <c r="AI149" s="74"/>
      <c r="AJ149" s="74"/>
      <c r="AK149" s="74"/>
      <c r="AL149" s="74"/>
      <c r="AM149" s="74"/>
      <c r="AN149" s="74"/>
      <c r="AO149" s="74"/>
      <c r="AP149" s="74"/>
      <c r="AQ149" s="74"/>
      <c r="AR149" s="74"/>
      <c r="AS149" s="74"/>
      <c r="AT149" s="74"/>
      <c r="AU149" s="74"/>
      <c r="AV149" s="74"/>
      <c r="AW149" s="74"/>
      <c r="AX149" s="74"/>
      <c r="AY149" s="74"/>
    </row>
    <row r="150" spans="1:51" ht="18" thickTop="1" thickBot="1" x14ac:dyDescent="0.25">
      <c r="A150" s="41" t="s">
        <v>127</v>
      </c>
      <c r="B150" s="53"/>
      <c r="C150" s="53"/>
      <c r="D150" s="54"/>
      <c r="E150" s="58">
        <f>SUM(E147:E149)</f>
        <v>0</v>
      </c>
    </row>
    <row r="151" spans="1:51" ht="17" thickTop="1" x14ac:dyDescent="0.2"/>
    <row r="152" spans="1:51" x14ac:dyDescent="0.2">
      <c r="A152" s="8" t="s">
        <v>2</v>
      </c>
      <c r="B152" s="10" t="s">
        <v>1</v>
      </c>
      <c r="C152" s="10" t="s">
        <v>60</v>
      </c>
      <c r="D152" s="5" t="s">
        <v>206</v>
      </c>
      <c r="E152" s="15" t="s">
        <v>0</v>
      </c>
    </row>
    <row r="153" spans="1:51" ht="17" thickBot="1" x14ac:dyDescent="0.25">
      <c r="A153" s="76" t="s">
        <v>209</v>
      </c>
      <c r="B153" s="77">
        <v>250</v>
      </c>
      <c r="C153" s="77" t="s">
        <v>60</v>
      </c>
      <c r="D153" s="13">
        <v>0</v>
      </c>
      <c r="E153" s="78">
        <f>B153*D153</f>
        <v>0</v>
      </c>
      <c r="F153" s="73" t="s">
        <v>272</v>
      </c>
    </row>
    <row r="154" spans="1:51" ht="18" thickTop="1" thickBot="1" x14ac:dyDescent="0.25">
      <c r="A154" s="16" t="s">
        <v>31</v>
      </c>
      <c r="B154" s="17"/>
      <c r="C154" s="17"/>
      <c r="D154" s="17"/>
      <c r="E154" s="18">
        <f>SUM(E153:E153)</f>
        <v>0</v>
      </c>
    </row>
    <row r="155" spans="1:51" ht="17" thickTop="1" x14ac:dyDescent="0.2"/>
  </sheetData>
  <sheetProtection algorithmName="SHA-512" hashValue="2vPODmRoCZXwwvrgZOn1Vdjn0xse+H1VTTip7HDEJvfmkCREa0eUHEzeFoVmPTOO4o+exD6x8slVY4vmJGskWQ==" saltValue="l1CDhpXvyu9lyhtWSwCZQw==" spinCount="100000" sheet="1" objects="1" scenarios="1"/>
  <mergeCells count="2">
    <mergeCell ref="A1:F1"/>
    <mergeCell ref="A2:F2"/>
  </mergeCells>
  <conditionalFormatting sqref="B30:C34 B36:C39 B94:D107 C142 B5:C6 B18:C21 B23:C24 B22 B8:D12 B7:E7 B83:E86 B153 D153:E153 B26:B28 B147:D149 F77:F88 E75:E76 B77:E81 B41:D43 B45:D45 B44 B88:E88 F7:F11 E110:E140 F110:F142 B110:D141">
    <cfRule type="containsText" dxfId="474" priority="1421" operator="containsText" text="JA">
      <formula>NOT(ISERROR(SEARCH("JA",B5)))</formula>
    </cfRule>
  </conditionalFormatting>
  <conditionalFormatting sqref="B30:C34 B36:C39 B94:D107 C142 B5:C6 B18:C21 B23:C24 B22 B8:D12 B7:E7 B83:E86 B153 D153:E153 B26:B28 B147:D149 F77:F88 E75:E76 B77:E81 B41:D43 B45:D45 B44 B88:E88 F7:F11 E110:E140 F110:F142 B110:D141">
    <cfRule type="containsText" dxfId="473" priority="1390" operator="containsText" text="2022">
      <formula>NOT(ISERROR(SEARCH("2022",B5)))</formula>
    </cfRule>
    <cfRule type="containsText" dxfId="472" priority="1391" operator="containsText" text="2021">
      <formula>NOT(ISERROR(SEARCH("2021",B5)))</formula>
    </cfRule>
    <cfRule type="containsText" dxfId="471" priority="1392" operator="containsText" text="2020">
      <formula>NOT(ISERROR(SEARCH("2020",B5)))</formula>
    </cfRule>
    <cfRule type="containsText" dxfId="470" priority="1393" operator="containsText" text="2019">
      <formula>NOT(ISERROR(SEARCH("2019",B5)))</formula>
    </cfRule>
  </conditionalFormatting>
  <conditionalFormatting sqref="D18:D21 D5 D30:D34 D36:D39 D23:D24">
    <cfRule type="containsText" dxfId="469" priority="1255" operator="containsText" text="JA">
      <formula>NOT(ISERROR(SEARCH("JA",D5)))</formula>
    </cfRule>
  </conditionalFormatting>
  <conditionalFormatting sqref="D18:D21 D5 D30:D34 D36:D39 D23:D24">
    <cfRule type="containsText" dxfId="468" priority="1251" operator="containsText" text="2022">
      <formula>NOT(ISERROR(SEARCH("2022",D5)))</formula>
    </cfRule>
    <cfRule type="containsText" dxfId="467" priority="1252" operator="containsText" text="2021">
      <formula>NOT(ISERROR(SEARCH("2021",D5)))</formula>
    </cfRule>
    <cfRule type="containsText" dxfId="466" priority="1253" operator="containsText" text="2020">
      <formula>NOT(ISERROR(SEARCH("2020",D5)))</formula>
    </cfRule>
    <cfRule type="containsText" dxfId="465" priority="1254" operator="containsText" text="2019">
      <formula>NOT(ISERROR(SEARCH("2019",D5)))</formula>
    </cfRule>
  </conditionalFormatting>
  <conditionalFormatting sqref="B47:C53 B55:C58">
    <cfRule type="containsText" dxfId="464" priority="1030" operator="containsText" text="JA">
      <formula>NOT(ISERROR(SEARCH("JA",B47)))</formula>
    </cfRule>
  </conditionalFormatting>
  <conditionalFormatting sqref="B47:C53 B55:C58">
    <cfRule type="containsText" dxfId="463" priority="1026" operator="containsText" text="2022">
      <formula>NOT(ISERROR(SEARCH("2022",B47)))</formula>
    </cfRule>
    <cfRule type="containsText" dxfId="462" priority="1027" operator="containsText" text="2021">
      <formula>NOT(ISERROR(SEARCH("2021",B47)))</formula>
    </cfRule>
    <cfRule type="containsText" dxfId="461" priority="1028" operator="containsText" text="2020">
      <formula>NOT(ISERROR(SEARCH("2020",B47)))</formula>
    </cfRule>
    <cfRule type="containsText" dxfId="460" priority="1029" operator="containsText" text="2019">
      <formula>NOT(ISERROR(SEARCH("2019",B47)))</formula>
    </cfRule>
  </conditionalFormatting>
  <conditionalFormatting sqref="D47:D53 D55:D58">
    <cfRule type="containsText" dxfId="459" priority="1025" operator="containsText" text="JA">
      <formula>NOT(ISERROR(SEARCH("JA",D47)))</formula>
    </cfRule>
  </conditionalFormatting>
  <conditionalFormatting sqref="D47:D53 D55:D58">
    <cfRule type="containsText" dxfId="458" priority="1021" operator="containsText" text="2022">
      <formula>NOT(ISERROR(SEARCH("2022",D47)))</formula>
    </cfRule>
    <cfRule type="containsText" dxfId="457" priority="1022" operator="containsText" text="2021">
      <formula>NOT(ISERROR(SEARCH("2021",D47)))</formula>
    </cfRule>
    <cfRule type="containsText" dxfId="456" priority="1023" operator="containsText" text="2020">
      <formula>NOT(ISERROR(SEARCH("2020",D47)))</formula>
    </cfRule>
    <cfRule type="containsText" dxfId="455" priority="1024" operator="containsText" text="2019">
      <formula>NOT(ISERROR(SEARCH("2019",D47)))</formula>
    </cfRule>
  </conditionalFormatting>
  <conditionalFormatting sqref="B60:C60 B62:C62 B64:C65 B67:C67">
    <cfRule type="containsText" dxfId="454" priority="1000" operator="containsText" text="JA">
      <formula>NOT(ISERROR(SEARCH("JA",B60)))</formula>
    </cfRule>
  </conditionalFormatting>
  <conditionalFormatting sqref="B60:C60 B62:C62 B64:C65 B67:C67">
    <cfRule type="containsText" dxfId="453" priority="996" operator="containsText" text="2022">
      <formula>NOT(ISERROR(SEARCH("2022",B60)))</formula>
    </cfRule>
    <cfRule type="containsText" dxfId="452" priority="997" operator="containsText" text="2021">
      <formula>NOT(ISERROR(SEARCH("2021",B60)))</formula>
    </cfRule>
    <cfRule type="containsText" dxfId="451" priority="998" operator="containsText" text="2020">
      <formula>NOT(ISERROR(SEARCH("2020",B60)))</formula>
    </cfRule>
    <cfRule type="containsText" dxfId="450" priority="999" operator="containsText" text="2019">
      <formula>NOT(ISERROR(SEARCH("2019",B60)))</formula>
    </cfRule>
  </conditionalFormatting>
  <conditionalFormatting sqref="D60 D62 D64:D65 D67">
    <cfRule type="containsText" dxfId="449" priority="995" operator="containsText" text="JA">
      <formula>NOT(ISERROR(SEARCH("JA",D60)))</formula>
    </cfRule>
  </conditionalFormatting>
  <conditionalFormatting sqref="D60 D62 D64:D65 D67">
    <cfRule type="containsText" dxfId="448" priority="991" operator="containsText" text="2022">
      <formula>NOT(ISERROR(SEARCH("2022",D60)))</formula>
    </cfRule>
    <cfRule type="containsText" dxfId="447" priority="992" operator="containsText" text="2021">
      <formula>NOT(ISERROR(SEARCH("2021",D60)))</formula>
    </cfRule>
    <cfRule type="containsText" dxfId="446" priority="993" operator="containsText" text="2020">
      <formula>NOT(ISERROR(SEARCH("2020",D60)))</formula>
    </cfRule>
    <cfRule type="containsText" dxfId="445" priority="994" operator="containsText" text="2019">
      <formula>NOT(ISERROR(SEARCH("2019",D60)))</formula>
    </cfRule>
  </conditionalFormatting>
  <conditionalFormatting sqref="B69:C70 B72:C72 B75:C75 B90:C91">
    <cfRule type="containsText" dxfId="444" priority="985" operator="containsText" text="JA">
      <formula>NOT(ISERROR(SEARCH("JA",B69)))</formula>
    </cfRule>
  </conditionalFormatting>
  <conditionalFormatting sqref="B69:C70 B72:C72 B75:C75 B90:C91">
    <cfRule type="containsText" dxfId="443" priority="981" operator="containsText" text="2022">
      <formula>NOT(ISERROR(SEARCH("2022",B69)))</formula>
    </cfRule>
    <cfRule type="containsText" dxfId="442" priority="982" operator="containsText" text="2021">
      <formula>NOT(ISERROR(SEARCH("2021",B69)))</formula>
    </cfRule>
    <cfRule type="containsText" dxfId="441" priority="983" operator="containsText" text="2020">
      <formula>NOT(ISERROR(SEARCH("2020",B69)))</formula>
    </cfRule>
    <cfRule type="containsText" dxfId="440" priority="984" operator="containsText" text="2019">
      <formula>NOT(ISERROR(SEARCH("2019",B69)))</formula>
    </cfRule>
  </conditionalFormatting>
  <conditionalFormatting sqref="D69:D70 D72 D75 D90:D91">
    <cfRule type="containsText" dxfId="439" priority="980" operator="containsText" text="JA">
      <formula>NOT(ISERROR(SEARCH("JA",D69)))</formula>
    </cfRule>
  </conditionalFormatting>
  <conditionalFormatting sqref="D69:D70 D72 D75 D90:D91">
    <cfRule type="containsText" dxfId="438" priority="976" operator="containsText" text="2022">
      <formula>NOT(ISERROR(SEARCH("2022",D69)))</formula>
    </cfRule>
    <cfRule type="containsText" dxfId="437" priority="977" operator="containsText" text="2021">
      <formula>NOT(ISERROR(SEARCH("2021",D69)))</formula>
    </cfRule>
    <cfRule type="containsText" dxfId="436" priority="978" operator="containsText" text="2020">
      <formula>NOT(ISERROR(SEARCH("2020",D69)))</formula>
    </cfRule>
    <cfRule type="containsText" dxfId="435" priority="979" operator="containsText" text="2019">
      <formula>NOT(ISERROR(SEARCH("2019",D69)))</formula>
    </cfRule>
  </conditionalFormatting>
  <conditionalFormatting sqref="F5 F14:F16">
    <cfRule type="containsText" dxfId="434" priority="865" operator="containsText" text="JA">
      <formula>NOT(ISERROR(SEARCH("JA",F5)))</formula>
    </cfRule>
  </conditionalFormatting>
  <conditionalFormatting sqref="F5 F14:F16">
    <cfRule type="containsText" dxfId="433" priority="861" operator="containsText" text="2022">
      <formula>NOT(ISERROR(SEARCH("2022",F5)))</formula>
    </cfRule>
    <cfRule type="containsText" dxfId="432" priority="862" operator="containsText" text="2021">
      <formula>NOT(ISERROR(SEARCH("2021",F5)))</formula>
    </cfRule>
    <cfRule type="containsText" dxfId="431" priority="863" operator="containsText" text="2020">
      <formula>NOT(ISERROR(SEARCH("2020",F5)))</formula>
    </cfRule>
    <cfRule type="containsText" dxfId="430" priority="864" operator="containsText" text="2019">
      <formula>NOT(ISERROR(SEARCH("2019",F5)))</formula>
    </cfRule>
  </conditionalFormatting>
  <conditionalFormatting sqref="F12:F13">
    <cfRule type="containsText" dxfId="429" priority="775" operator="containsText" text="JA">
      <formula>NOT(ISERROR(SEARCH("JA",F12)))</formula>
    </cfRule>
  </conditionalFormatting>
  <conditionalFormatting sqref="F12:F13">
    <cfRule type="containsText" dxfId="428" priority="771" operator="containsText" text="2022">
      <formula>NOT(ISERROR(SEARCH("2022",F12)))</formula>
    </cfRule>
    <cfRule type="containsText" dxfId="427" priority="772" operator="containsText" text="2021">
      <formula>NOT(ISERROR(SEARCH("2021",F12)))</formula>
    </cfRule>
    <cfRule type="containsText" dxfId="426" priority="773" operator="containsText" text="2020">
      <formula>NOT(ISERROR(SEARCH("2020",F12)))</formula>
    </cfRule>
    <cfRule type="containsText" dxfId="425" priority="774" operator="containsText" text="2019">
      <formula>NOT(ISERROR(SEARCH("2019",F12)))</formula>
    </cfRule>
  </conditionalFormatting>
  <conditionalFormatting sqref="B92:C92">
    <cfRule type="containsText" dxfId="424" priority="735" operator="containsText" text="JA">
      <formula>NOT(ISERROR(SEARCH("JA",B92)))</formula>
    </cfRule>
  </conditionalFormatting>
  <conditionalFormatting sqref="B92:C92">
    <cfRule type="containsText" dxfId="423" priority="731" operator="containsText" text="2022">
      <formula>NOT(ISERROR(SEARCH("2022",B92)))</formula>
    </cfRule>
    <cfRule type="containsText" dxfId="422" priority="732" operator="containsText" text="2021">
      <formula>NOT(ISERROR(SEARCH("2021",B92)))</formula>
    </cfRule>
    <cfRule type="containsText" dxfId="421" priority="733" operator="containsText" text="2020">
      <formula>NOT(ISERROR(SEARCH("2020",B92)))</formula>
    </cfRule>
    <cfRule type="containsText" dxfId="420" priority="734" operator="containsText" text="2019">
      <formula>NOT(ISERROR(SEARCH("2019",B92)))</formula>
    </cfRule>
  </conditionalFormatting>
  <conditionalFormatting sqref="D92">
    <cfRule type="containsText" dxfId="419" priority="730" operator="containsText" text="JA">
      <formula>NOT(ISERROR(SEARCH("JA",D92)))</formula>
    </cfRule>
  </conditionalFormatting>
  <conditionalFormatting sqref="D92">
    <cfRule type="containsText" dxfId="418" priority="726" operator="containsText" text="2022">
      <formula>NOT(ISERROR(SEARCH("2022",D92)))</formula>
    </cfRule>
    <cfRule type="containsText" dxfId="417" priority="727" operator="containsText" text="2021">
      <formula>NOT(ISERROR(SEARCH("2021",D92)))</formula>
    </cfRule>
    <cfRule type="containsText" dxfId="416" priority="728" operator="containsText" text="2020">
      <formula>NOT(ISERROR(SEARCH("2020",D92)))</formula>
    </cfRule>
    <cfRule type="containsText" dxfId="415" priority="729" operator="containsText" text="2019">
      <formula>NOT(ISERROR(SEARCH("2019",D92)))</formula>
    </cfRule>
  </conditionalFormatting>
  <conditionalFormatting sqref="B73:C73">
    <cfRule type="containsText" dxfId="414" priority="705" operator="containsText" text="JA">
      <formula>NOT(ISERROR(SEARCH("JA",B73)))</formula>
    </cfRule>
  </conditionalFormatting>
  <conditionalFormatting sqref="B73:C73">
    <cfRule type="containsText" dxfId="413" priority="701" operator="containsText" text="2022">
      <formula>NOT(ISERROR(SEARCH("2022",B73)))</formula>
    </cfRule>
    <cfRule type="containsText" dxfId="412" priority="702" operator="containsText" text="2021">
      <formula>NOT(ISERROR(SEARCH("2021",B73)))</formula>
    </cfRule>
    <cfRule type="containsText" dxfId="411" priority="703" operator="containsText" text="2020">
      <formula>NOT(ISERROR(SEARCH("2020",B73)))</formula>
    </cfRule>
    <cfRule type="containsText" dxfId="410" priority="704" operator="containsText" text="2019">
      <formula>NOT(ISERROR(SEARCH("2019",B73)))</formula>
    </cfRule>
  </conditionalFormatting>
  <conditionalFormatting sqref="D73">
    <cfRule type="containsText" dxfId="409" priority="700" operator="containsText" text="JA">
      <formula>NOT(ISERROR(SEARCH("JA",D73)))</formula>
    </cfRule>
  </conditionalFormatting>
  <conditionalFormatting sqref="D73">
    <cfRule type="containsText" dxfId="408" priority="696" operator="containsText" text="2022">
      <formula>NOT(ISERROR(SEARCH("2022",D73)))</formula>
    </cfRule>
    <cfRule type="containsText" dxfId="407" priority="697" operator="containsText" text="2021">
      <formula>NOT(ISERROR(SEARCH("2021",D73)))</formula>
    </cfRule>
    <cfRule type="containsText" dxfId="406" priority="698" operator="containsText" text="2020">
      <formula>NOT(ISERROR(SEARCH("2020",D73)))</formula>
    </cfRule>
    <cfRule type="containsText" dxfId="405" priority="699" operator="containsText" text="2019">
      <formula>NOT(ISERROR(SEARCH("2019",D73)))</formula>
    </cfRule>
  </conditionalFormatting>
  <conditionalFormatting sqref="D141:D142">
    <cfRule type="containsText" dxfId="404" priority="690" operator="containsText" text="JA">
      <formula>NOT(ISERROR(SEARCH("JA",D141)))</formula>
    </cfRule>
  </conditionalFormatting>
  <conditionalFormatting sqref="D141:D142">
    <cfRule type="containsText" dxfId="403" priority="686" operator="containsText" text="2022">
      <formula>NOT(ISERROR(SEARCH("2022",D141)))</formula>
    </cfRule>
    <cfRule type="containsText" dxfId="402" priority="687" operator="containsText" text="2021">
      <formula>NOT(ISERROR(SEARCH("2021",D141)))</formula>
    </cfRule>
    <cfRule type="containsText" dxfId="401" priority="688" operator="containsText" text="2020">
      <formula>NOT(ISERROR(SEARCH("2020",D141)))</formula>
    </cfRule>
    <cfRule type="containsText" dxfId="400" priority="689" operator="containsText" text="2019">
      <formula>NOT(ISERROR(SEARCH("2019",D141)))</formula>
    </cfRule>
  </conditionalFormatting>
  <conditionalFormatting sqref="F19">
    <cfRule type="containsText" dxfId="399" priority="670" operator="containsText" text="JA">
      <formula>NOT(ISERROR(SEARCH("JA",F19)))</formula>
    </cfRule>
  </conditionalFormatting>
  <conditionalFormatting sqref="F19">
    <cfRule type="containsText" dxfId="398" priority="666" operator="containsText" text="2022">
      <formula>NOT(ISERROR(SEARCH("2022",F19)))</formula>
    </cfRule>
    <cfRule type="containsText" dxfId="397" priority="667" operator="containsText" text="2021">
      <formula>NOT(ISERROR(SEARCH("2021",F19)))</formula>
    </cfRule>
    <cfRule type="containsText" dxfId="396" priority="668" operator="containsText" text="2020">
      <formula>NOT(ISERROR(SEARCH("2020",F19)))</formula>
    </cfRule>
    <cfRule type="containsText" dxfId="395" priority="669" operator="containsText" text="2019">
      <formula>NOT(ISERROR(SEARCH("2019",F19)))</formula>
    </cfRule>
  </conditionalFormatting>
  <conditionalFormatting sqref="F18 F20:F24">
    <cfRule type="containsText" dxfId="394" priority="675" operator="containsText" text="JA">
      <formula>NOT(ISERROR(SEARCH("JA",F18)))</formula>
    </cfRule>
  </conditionalFormatting>
  <conditionalFormatting sqref="F18 F20:F24">
    <cfRule type="containsText" dxfId="393" priority="671" operator="containsText" text="2022">
      <formula>NOT(ISERROR(SEARCH("2022",F18)))</formula>
    </cfRule>
    <cfRule type="containsText" dxfId="392" priority="672" operator="containsText" text="2021">
      <formula>NOT(ISERROR(SEARCH("2021",F18)))</formula>
    </cfRule>
    <cfRule type="containsText" dxfId="391" priority="673" operator="containsText" text="2020">
      <formula>NOT(ISERROR(SEARCH("2020",F18)))</formula>
    </cfRule>
    <cfRule type="containsText" dxfId="390" priority="674" operator="containsText" text="2019">
      <formula>NOT(ISERROR(SEARCH("2019",F18)))</formula>
    </cfRule>
  </conditionalFormatting>
  <conditionalFormatting sqref="F26 F28">
    <cfRule type="containsText" dxfId="389" priority="660" operator="containsText" text="JA">
      <formula>NOT(ISERROR(SEARCH("JA",F26)))</formula>
    </cfRule>
  </conditionalFormatting>
  <conditionalFormatting sqref="F26 F28">
    <cfRule type="containsText" dxfId="388" priority="656" operator="containsText" text="2022">
      <formula>NOT(ISERROR(SEARCH("2022",F26)))</formula>
    </cfRule>
    <cfRule type="containsText" dxfId="387" priority="657" operator="containsText" text="2021">
      <formula>NOT(ISERROR(SEARCH("2021",F26)))</formula>
    </cfRule>
    <cfRule type="containsText" dxfId="386" priority="658" operator="containsText" text="2020">
      <formula>NOT(ISERROR(SEARCH("2020",F26)))</formula>
    </cfRule>
    <cfRule type="containsText" dxfId="385" priority="659" operator="containsText" text="2019">
      <formula>NOT(ISERROR(SEARCH("2019",F26)))</formula>
    </cfRule>
  </conditionalFormatting>
  <conditionalFormatting sqref="F27">
    <cfRule type="containsText" dxfId="384" priority="655" operator="containsText" text="JA">
      <formula>NOT(ISERROR(SEARCH("JA",F27)))</formula>
    </cfRule>
  </conditionalFormatting>
  <conditionalFormatting sqref="F27">
    <cfRule type="containsText" dxfId="383" priority="651" operator="containsText" text="2022">
      <formula>NOT(ISERROR(SEARCH("2022",F27)))</formula>
    </cfRule>
    <cfRule type="containsText" dxfId="382" priority="652" operator="containsText" text="2021">
      <formula>NOT(ISERROR(SEARCH("2021",F27)))</formula>
    </cfRule>
    <cfRule type="containsText" dxfId="381" priority="653" operator="containsText" text="2020">
      <formula>NOT(ISERROR(SEARCH("2020",F27)))</formula>
    </cfRule>
    <cfRule type="containsText" dxfId="380" priority="654" operator="containsText" text="2019">
      <formula>NOT(ISERROR(SEARCH("2019",F27)))</formula>
    </cfRule>
  </conditionalFormatting>
  <conditionalFormatting sqref="F30 F32:F34">
    <cfRule type="containsText" dxfId="379" priority="645" operator="containsText" text="JA">
      <formula>NOT(ISERROR(SEARCH("JA",F30)))</formula>
    </cfRule>
  </conditionalFormatting>
  <conditionalFormatting sqref="F30 F32:F34">
    <cfRule type="containsText" dxfId="378" priority="641" operator="containsText" text="2022">
      <formula>NOT(ISERROR(SEARCH("2022",F30)))</formula>
    </cfRule>
    <cfRule type="containsText" dxfId="377" priority="642" operator="containsText" text="2021">
      <formula>NOT(ISERROR(SEARCH("2021",F30)))</formula>
    </cfRule>
    <cfRule type="containsText" dxfId="376" priority="643" operator="containsText" text="2020">
      <formula>NOT(ISERROR(SEARCH("2020",F30)))</formula>
    </cfRule>
    <cfRule type="containsText" dxfId="375" priority="644" operator="containsText" text="2019">
      <formula>NOT(ISERROR(SEARCH("2019",F30)))</formula>
    </cfRule>
  </conditionalFormatting>
  <conditionalFormatting sqref="F31">
    <cfRule type="containsText" dxfId="374" priority="640" operator="containsText" text="JA">
      <formula>NOT(ISERROR(SEARCH("JA",F31)))</formula>
    </cfRule>
  </conditionalFormatting>
  <conditionalFormatting sqref="F31">
    <cfRule type="containsText" dxfId="373" priority="636" operator="containsText" text="2022">
      <formula>NOT(ISERROR(SEARCH("2022",F31)))</formula>
    </cfRule>
    <cfRule type="containsText" dxfId="372" priority="637" operator="containsText" text="2021">
      <formula>NOT(ISERROR(SEARCH("2021",F31)))</formula>
    </cfRule>
    <cfRule type="containsText" dxfId="371" priority="638" operator="containsText" text="2020">
      <formula>NOT(ISERROR(SEARCH("2020",F31)))</formula>
    </cfRule>
    <cfRule type="containsText" dxfId="370" priority="639" operator="containsText" text="2019">
      <formula>NOT(ISERROR(SEARCH("2019",F31)))</formula>
    </cfRule>
  </conditionalFormatting>
  <conditionalFormatting sqref="F36 F38:F39">
    <cfRule type="containsText" dxfId="369" priority="630" operator="containsText" text="JA">
      <formula>NOT(ISERROR(SEARCH("JA",F36)))</formula>
    </cfRule>
  </conditionalFormatting>
  <conditionalFormatting sqref="F36 F38:F39">
    <cfRule type="containsText" dxfId="368" priority="626" operator="containsText" text="2022">
      <formula>NOT(ISERROR(SEARCH("2022",F36)))</formula>
    </cfRule>
    <cfRule type="containsText" dxfId="367" priority="627" operator="containsText" text="2021">
      <formula>NOT(ISERROR(SEARCH("2021",F36)))</formula>
    </cfRule>
    <cfRule type="containsText" dxfId="366" priority="628" operator="containsText" text="2020">
      <formula>NOT(ISERROR(SEARCH("2020",F36)))</formula>
    </cfRule>
    <cfRule type="containsText" dxfId="365" priority="629" operator="containsText" text="2019">
      <formula>NOT(ISERROR(SEARCH("2019",F36)))</formula>
    </cfRule>
  </conditionalFormatting>
  <conditionalFormatting sqref="F37">
    <cfRule type="containsText" dxfId="364" priority="625" operator="containsText" text="JA">
      <formula>NOT(ISERROR(SEARCH("JA",F37)))</formula>
    </cfRule>
  </conditionalFormatting>
  <conditionalFormatting sqref="F37">
    <cfRule type="containsText" dxfId="363" priority="621" operator="containsText" text="2022">
      <formula>NOT(ISERROR(SEARCH("2022",F37)))</formula>
    </cfRule>
    <cfRule type="containsText" dxfId="362" priority="622" operator="containsText" text="2021">
      <formula>NOT(ISERROR(SEARCH("2021",F37)))</formula>
    </cfRule>
    <cfRule type="containsText" dxfId="361" priority="623" operator="containsText" text="2020">
      <formula>NOT(ISERROR(SEARCH("2020",F37)))</formula>
    </cfRule>
    <cfRule type="containsText" dxfId="360" priority="624" operator="containsText" text="2019">
      <formula>NOT(ISERROR(SEARCH("2019",F37)))</formula>
    </cfRule>
  </conditionalFormatting>
  <conditionalFormatting sqref="F41 F43:F45">
    <cfRule type="containsText" dxfId="359" priority="615" operator="containsText" text="JA">
      <formula>NOT(ISERROR(SEARCH("JA",F41)))</formula>
    </cfRule>
  </conditionalFormatting>
  <conditionalFormatting sqref="F41 F43:F45">
    <cfRule type="containsText" dxfId="358" priority="611" operator="containsText" text="2022">
      <formula>NOT(ISERROR(SEARCH("2022",F41)))</formula>
    </cfRule>
    <cfRule type="containsText" dxfId="357" priority="612" operator="containsText" text="2021">
      <formula>NOT(ISERROR(SEARCH("2021",F41)))</formula>
    </cfRule>
    <cfRule type="containsText" dxfId="356" priority="613" operator="containsText" text="2020">
      <formula>NOT(ISERROR(SEARCH("2020",F41)))</formula>
    </cfRule>
    <cfRule type="containsText" dxfId="355" priority="614" operator="containsText" text="2019">
      <formula>NOT(ISERROR(SEARCH("2019",F41)))</formula>
    </cfRule>
  </conditionalFormatting>
  <conditionalFormatting sqref="F42">
    <cfRule type="containsText" dxfId="354" priority="610" operator="containsText" text="JA">
      <formula>NOT(ISERROR(SEARCH("JA",F42)))</formula>
    </cfRule>
  </conditionalFormatting>
  <conditionalFormatting sqref="F42">
    <cfRule type="containsText" dxfId="353" priority="606" operator="containsText" text="2022">
      <formula>NOT(ISERROR(SEARCH("2022",F42)))</formula>
    </cfRule>
    <cfRule type="containsText" dxfId="352" priority="607" operator="containsText" text="2021">
      <formula>NOT(ISERROR(SEARCH("2021",F42)))</formula>
    </cfRule>
    <cfRule type="containsText" dxfId="351" priority="608" operator="containsText" text="2020">
      <formula>NOT(ISERROR(SEARCH("2020",F42)))</formula>
    </cfRule>
    <cfRule type="containsText" dxfId="350" priority="609" operator="containsText" text="2019">
      <formula>NOT(ISERROR(SEARCH("2019",F42)))</formula>
    </cfRule>
  </conditionalFormatting>
  <conditionalFormatting sqref="F47 F53:F54 F49:F51 F56:F58">
    <cfRule type="containsText" dxfId="349" priority="600" operator="containsText" text="JA">
      <formula>NOT(ISERROR(SEARCH("JA",F47)))</formula>
    </cfRule>
  </conditionalFormatting>
  <conditionalFormatting sqref="F47 F53:F54 F49:F51 F56:F58">
    <cfRule type="containsText" dxfId="348" priority="596" operator="containsText" text="2022">
      <formula>NOT(ISERROR(SEARCH("2022",F47)))</formula>
    </cfRule>
    <cfRule type="containsText" dxfId="347" priority="597" operator="containsText" text="2021">
      <formula>NOT(ISERROR(SEARCH("2021",F47)))</formula>
    </cfRule>
    <cfRule type="containsText" dxfId="346" priority="598" operator="containsText" text="2020">
      <formula>NOT(ISERROR(SEARCH("2020",F47)))</formula>
    </cfRule>
    <cfRule type="containsText" dxfId="345" priority="599" operator="containsText" text="2019">
      <formula>NOT(ISERROR(SEARCH("2019",F47)))</formula>
    </cfRule>
  </conditionalFormatting>
  <conditionalFormatting sqref="F48 F55 F52">
    <cfRule type="containsText" dxfId="344" priority="595" operator="containsText" text="JA">
      <formula>NOT(ISERROR(SEARCH("JA",F48)))</formula>
    </cfRule>
  </conditionalFormatting>
  <conditionalFormatting sqref="F48 F55 F52">
    <cfRule type="containsText" dxfId="343" priority="591" operator="containsText" text="2022">
      <formula>NOT(ISERROR(SEARCH("2022",F48)))</formula>
    </cfRule>
    <cfRule type="containsText" dxfId="342" priority="592" operator="containsText" text="2021">
      <formula>NOT(ISERROR(SEARCH("2021",F48)))</formula>
    </cfRule>
    <cfRule type="containsText" dxfId="341" priority="593" operator="containsText" text="2020">
      <formula>NOT(ISERROR(SEARCH("2020",F48)))</formula>
    </cfRule>
    <cfRule type="containsText" dxfId="340" priority="594" operator="containsText" text="2019">
      <formula>NOT(ISERROR(SEARCH("2019",F48)))</formula>
    </cfRule>
  </conditionalFormatting>
  <conditionalFormatting sqref="F60">
    <cfRule type="containsText" dxfId="339" priority="585" operator="containsText" text="JA">
      <formula>NOT(ISERROR(SEARCH("JA",F60)))</formula>
    </cfRule>
  </conditionalFormatting>
  <conditionalFormatting sqref="F60">
    <cfRule type="containsText" dxfId="338" priority="581" operator="containsText" text="2022">
      <formula>NOT(ISERROR(SEARCH("2022",F60)))</formula>
    </cfRule>
    <cfRule type="containsText" dxfId="337" priority="582" operator="containsText" text="2021">
      <formula>NOT(ISERROR(SEARCH("2021",F60)))</formula>
    </cfRule>
    <cfRule type="containsText" dxfId="336" priority="583" operator="containsText" text="2020">
      <formula>NOT(ISERROR(SEARCH("2020",F60)))</formula>
    </cfRule>
    <cfRule type="containsText" dxfId="335" priority="584" operator="containsText" text="2019">
      <formula>NOT(ISERROR(SEARCH("2019",F60)))</formula>
    </cfRule>
  </conditionalFormatting>
  <conditionalFormatting sqref="F64:F67">
    <cfRule type="containsText" dxfId="334" priority="575" operator="containsText" text="JA">
      <formula>NOT(ISERROR(SEARCH("JA",F64)))</formula>
    </cfRule>
  </conditionalFormatting>
  <conditionalFormatting sqref="F64:F67">
    <cfRule type="containsText" dxfId="333" priority="571" operator="containsText" text="2022">
      <formula>NOT(ISERROR(SEARCH("2022",F64)))</formula>
    </cfRule>
    <cfRule type="containsText" dxfId="332" priority="572" operator="containsText" text="2021">
      <formula>NOT(ISERROR(SEARCH("2021",F64)))</formula>
    </cfRule>
    <cfRule type="containsText" dxfId="331" priority="573" operator="containsText" text="2020">
      <formula>NOT(ISERROR(SEARCH("2020",F64)))</formula>
    </cfRule>
    <cfRule type="containsText" dxfId="330" priority="574" operator="containsText" text="2019">
      <formula>NOT(ISERROR(SEARCH("2019",F64)))</formula>
    </cfRule>
  </conditionalFormatting>
  <conditionalFormatting sqref="F62">
    <cfRule type="containsText" dxfId="329" priority="565" operator="containsText" text="JA">
      <formula>NOT(ISERROR(SEARCH("JA",F62)))</formula>
    </cfRule>
  </conditionalFormatting>
  <conditionalFormatting sqref="F62">
    <cfRule type="containsText" dxfId="328" priority="561" operator="containsText" text="2022">
      <formula>NOT(ISERROR(SEARCH("2022",F62)))</formula>
    </cfRule>
    <cfRule type="containsText" dxfId="327" priority="562" operator="containsText" text="2021">
      <formula>NOT(ISERROR(SEARCH("2021",F62)))</formula>
    </cfRule>
    <cfRule type="containsText" dxfId="326" priority="563" operator="containsText" text="2020">
      <formula>NOT(ISERROR(SEARCH("2020",F62)))</formula>
    </cfRule>
    <cfRule type="containsText" dxfId="325" priority="564" operator="containsText" text="2019">
      <formula>NOT(ISERROR(SEARCH("2019",F62)))</formula>
    </cfRule>
  </conditionalFormatting>
  <conditionalFormatting sqref="F69:F70">
    <cfRule type="containsText" dxfId="324" priority="555" operator="containsText" text="JA">
      <formula>NOT(ISERROR(SEARCH("JA",F69)))</formula>
    </cfRule>
  </conditionalFormatting>
  <conditionalFormatting sqref="F69:F70">
    <cfRule type="containsText" dxfId="323" priority="551" operator="containsText" text="2022">
      <formula>NOT(ISERROR(SEARCH("2022",F69)))</formula>
    </cfRule>
    <cfRule type="containsText" dxfId="322" priority="552" operator="containsText" text="2021">
      <formula>NOT(ISERROR(SEARCH("2021",F69)))</formula>
    </cfRule>
    <cfRule type="containsText" dxfId="321" priority="553" operator="containsText" text="2020">
      <formula>NOT(ISERROR(SEARCH("2020",F69)))</formula>
    </cfRule>
    <cfRule type="containsText" dxfId="320" priority="554" operator="containsText" text="2019">
      <formula>NOT(ISERROR(SEARCH("2019",F69)))</formula>
    </cfRule>
  </conditionalFormatting>
  <conditionalFormatting sqref="F72:F73">
    <cfRule type="containsText" dxfId="319" priority="545" operator="containsText" text="JA">
      <formula>NOT(ISERROR(SEARCH("JA",F72)))</formula>
    </cfRule>
  </conditionalFormatting>
  <conditionalFormatting sqref="F72:F73">
    <cfRule type="containsText" dxfId="318" priority="541" operator="containsText" text="2022">
      <formula>NOT(ISERROR(SEARCH("2022",F72)))</formula>
    </cfRule>
    <cfRule type="containsText" dxfId="317" priority="542" operator="containsText" text="2021">
      <formula>NOT(ISERROR(SEARCH("2021",F72)))</formula>
    </cfRule>
    <cfRule type="containsText" dxfId="316" priority="543" operator="containsText" text="2020">
      <formula>NOT(ISERROR(SEARCH("2020",F72)))</formula>
    </cfRule>
    <cfRule type="containsText" dxfId="315" priority="544" operator="containsText" text="2019">
      <formula>NOT(ISERROR(SEARCH("2019",F72)))</formula>
    </cfRule>
  </conditionalFormatting>
  <conditionalFormatting sqref="F75">
    <cfRule type="containsText" dxfId="314" priority="535" operator="containsText" text="JA">
      <formula>NOT(ISERROR(SEARCH("JA",F75)))</formula>
    </cfRule>
  </conditionalFormatting>
  <conditionalFormatting sqref="F75">
    <cfRule type="containsText" dxfId="313" priority="531" operator="containsText" text="2022">
      <formula>NOT(ISERROR(SEARCH("2022",F75)))</formula>
    </cfRule>
    <cfRule type="containsText" dxfId="312" priority="532" operator="containsText" text="2021">
      <formula>NOT(ISERROR(SEARCH("2021",F75)))</formula>
    </cfRule>
    <cfRule type="containsText" dxfId="311" priority="533" operator="containsText" text="2020">
      <formula>NOT(ISERROR(SEARCH("2020",F75)))</formula>
    </cfRule>
    <cfRule type="containsText" dxfId="310" priority="534" operator="containsText" text="2019">
      <formula>NOT(ISERROR(SEARCH("2019",F75)))</formula>
    </cfRule>
  </conditionalFormatting>
  <conditionalFormatting sqref="F90:F92">
    <cfRule type="containsText" dxfId="309" priority="525" operator="containsText" text="JA">
      <formula>NOT(ISERROR(SEARCH("JA",F90)))</formula>
    </cfRule>
  </conditionalFormatting>
  <conditionalFormatting sqref="F90:F92">
    <cfRule type="containsText" dxfId="308" priority="521" operator="containsText" text="2022">
      <formula>NOT(ISERROR(SEARCH("2022",F90)))</formula>
    </cfRule>
    <cfRule type="containsText" dxfId="307" priority="522" operator="containsText" text="2021">
      <formula>NOT(ISERROR(SEARCH("2021",F90)))</formula>
    </cfRule>
    <cfRule type="containsText" dxfId="306" priority="523" operator="containsText" text="2020">
      <formula>NOT(ISERROR(SEARCH("2020",F90)))</formula>
    </cfRule>
    <cfRule type="containsText" dxfId="305" priority="524" operator="containsText" text="2019">
      <formula>NOT(ISERROR(SEARCH("2019",F90)))</formula>
    </cfRule>
  </conditionalFormatting>
  <conditionalFormatting sqref="F94:F107">
    <cfRule type="containsText" dxfId="304" priority="515" operator="containsText" text="JA">
      <formula>NOT(ISERROR(SEARCH("JA",F94)))</formula>
    </cfRule>
  </conditionalFormatting>
  <conditionalFormatting sqref="F94:F107">
    <cfRule type="containsText" dxfId="303" priority="511" operator="containsText" text="2022">
      <formula>NOT(ISERROR(SEARCH("2022",F94)))</formula>
    </cfRule>
    <cfRule type="containsText" dxfId="302" priority="512" operator="containsText" text="2021">
      <formula>NOT(ISERROR(SEARCH("2021",F94)))</formula>
    </cfRule>
    <cfRule type="containsText" dxfId="301" priority="513" operator="containsText" text="2020">
      <formula>NOT(ISERROR(SEARCH("2020",F94)))</formula>
    </cfRule>
    <cfRule type="containsText" dxfId="300" priority="514" operator="containsText" text="2019">
      <formula>NOT(ISERROR(SEARCH("2019",F94)))</formula>
    </cfRule>
  </conditionalFormatting>
  <conditionalFormatting sqref="E147:E149">
    <cfRule type="containsText" dxfId="299" priority="505" operator="containsText" text="JA">
      <formula>NOT(ISERROR(SEARCH("JA",E147)))</formula>
    </cfRule>
  </conditionalFormatting>
  <conditionalFormatting sqref="E147:E149">
    <cfRule type="containsText" dxfId="298" priority="501" operator="containsText" text="2022">
      <formula>NOT(ISERROR(SEARCH("2022",E147)))</formula>
    </cfRule>
    <cfRule type="containsText" dxfId="297" priority="502" operator="containsText" text="2021">
      <formula>NOT(ISERROR(SEARCH("2021",E147)))</formula>
    </cfRule>
    <cfRule type="containsText" dxfId="296" priority="503" operator="containsText" text="2020">
      <formula>NOT(ISERROR(SEARCH("2020",E147)))</formula>
    </cfRule>
    <cfRule type="containsText" dxfId="295" priority="504" operator="containsText" text="2019">
      <formula>NOT(ISERROR(SEARCH("2019",E147)))</formula>
    </cfRule>
  </conditionalFormatting>
  <conditionalFormatting sqref="E5">
    <cfRule type="containsText" dxfId="294" priority="485" operator="containsText" text="JA">
      <formula>NOT(ISERROR(SEARCH("JA",E5)))</formula>
    </cfRule>
  </conditionalFormatting>
  <conditionalFormatting sqref="E5">
    <cfRule type="containsText" dxfId="293" priority="481" operator="containsText" text="2022">
      <formula>NOT(ISERROR(SEARCH("2022",E5)))</formula>
    </cfRule>
    <cfRule type="containsText" dxfId="292" priority="482" operator="containsText" text="2021">
      <formula>NOT(ISERROR(SEARCH("2021",E5)))</formula>
    </cfRule>
    <cfRule type="containsText" dxfId="291" priority="483" operator="containsText" text="2020">
      <formula>NOT(ISERROR(SEARCH("2020",E5)))</formula>
    </cfRule>
    <cfRule type="containsText" dxfId="290" priority="484" operator="containsText" text="2019">
      <formula>NOT(ISERROR(SEARCH("2019",E5)))</formula>
    </cfRule>
  </conditionalFormatting>
  <conditionalFormatting sqref="B142">
    <cfRule type="containsText" dxfId="274" priority="385" operator="containsText" text="JA">
      <formula>NOT(ISERROR(SEARCH("JA",B142)))</formula>
    </cfRule>
  </conditionalFormatting>
  <conditionalFormatting sqref="B142">
    <cfRule type="containsText" dxfId="273" priority="381" operator="containsText" text="2022">
      <formula>NOT(ISERROR(SEARCH("2022",B142)))</formula>
    </cfRule>
    <cfRule type="containsText" dxfId="272" priority="382" operator="containsText" text="2021">
      <formula>NOT(ISERROR(SEARCH("2021",B142)))</formula>
    </cfRule>
    <cfRule type="containsText" dxfId="271" priority="383" operator="containsText" text="2020">
      <formula>NOT(ISERROR(SEARCH("2020",B142)))</formula>
    </cfRule>
    <cfRule type="containsText" dxfId="270" priority="384" operator="containsText" text="2019">
      <formula>NOT(ISERROR(SEARCH("2019",B142)))</formula>
    </cfRule>
  </conditionalFormatting>
  <conditionalFormatting sqref="D6">
    <cfRule type="containsText" dxfId="269" priority="455" operator="containsText" text="JA">
      <formula>NOT(ISERROR(SEARCH("JA",D6)))</formula>
    </cfRule>
  </conditionalFormatting>
  <conditionalFormatting sqref="D6">
    <cfRule type="containsText" dxfId="268" priority="451" operator="containsText" text="2022">
      <formula>NOT(ISERROR(SEARCH("2022",D6)))</formula>
    </cfRule>
    <cfRule type="containsText" dxfId="267" priority="452" operator="containsText" text="2021">
      <formula>NOT(ISERROR(SEARCH("2021",D6)))</formula>
    </cfRule>
    <cfRule type="containsText" dxfId="266" priority="453" operator="containsText" text="2020">
      <formula>NOT(ISERROR(SEARCH("2020",D6)))</formula>
    </cfRule>
    <cfRule type="containsText" dxfId="265" priority="454" operator="containsText" text="2019">
      <formula>NOT(ISERROR(SEARCH("2019",D6)))</formula>
    </cfRule>
  </conditionalFormatting>
  <conditionalFormatting sqref="C22">
    <cfRule type="containsText" dxfId="264" priority="445" operator="containsText" text="JA">
      <formula>NOT(ISERROR(SEARCH("JA",C22)))</formula>
    </cfRule>
  </conditionalFormatting>
  <conditionalFormatting sqref="C22">
    <cfRule type="containsText" dxfId="263" priority="441" operator="containsText" text="2022">
      <formula>NOT(ISERROR(SEARCH("2022",C22)))</formula>
    </cfRule>
    <cfRule type="containsText" dxfId="262" priority="442" operator="containsText" text="2021">
      <formula>NOT(ISERROR(SEARCH("2021",C22)))</formula>
    </cfRule>
    <cfRule type="containsText" dxfId="261" priority="443" operator="containsText" text="2020">
      <formula>NOT(ISERROR(SEARCH("2020",C22)))</formula>
    </cfRule>
    <cfRule type="containsText" dxfId="260" priority="444" operator="containsText" text="2019">
      <formula>NOT(ISERROR(SEARCH("2019",C22)))</formula>
    </cfRule>
  </conditionalFormatting>
  <conditionalFormatting sqref="D22">
    <cfRule type="containsText" dxfId="259" priority="440" operator="containsText" text="JA">
      <formula>NOT(ISERROR(SEARCH("JA",D22)))</formula>
    </cfRule>
  </conditionalFormatting>
  <conditionalFormatting sqref="D22">
    <cfRule type="containsText" dxfId="258" priority="436" operator="containsText" text="2022">
      <formula>NOT(ISERROR(SEARCH("2022",D22)))</formula>
    </cfRule>
    <cfRule type="containsText" dxfId="257" priority="437" operator="containsText" text="2021">
      <formula>NOT(ISERROR(SEARCH("2021",D22)))</formula>
    </cfRule>
    <cfRule type="containsText" dxfId="256" priority="438" operator="containsText" text="2020">
      <formula>NOT(ISERROR(SEARCH("2020",D22)))</formula>
    </cfRule>
    <cfRule type="containsText" dxfId="255" priority="439" operator="containsText" text="2019">
      <formula>NOT(ISERROR(SEARCH("2019",D22)))</formula>
    </cfRule>
  </conditionalFormatting>
  <conditionalFormatting sqref="B76:C76">
    <cfRule type="containsText" dxfId="254" priority="420" operator="containsText" text="JA">
      <formula>NOT(ISERROR(SEARCH("JA",B76)))</formula>
    </cfRule>
  </conditionalFormatting>
  <conditionalFormatting sqref="B76:C76">
    <cfRule type="containsText" dxfId="253" priority="416" operator="containsText" text="2022">
      <formula>NOT(ISERROR(SEARCH("2022",B76)))</formula>
    </cfRule>
    <cfRule type="containsText" dxfId="252" priority="417" operator="containsText" text="2021">
      <formula>NOT(ISERROR(SEARCH("2021",B76)))</formula>
    </cfRule>
    <cfRule type="containsText" dxfId="251" priority="418" operator="containsText" text="2020">
      <formula>NOT(ISERROR(SEARCH("2020",B76)))</formula>
    </cfRule>
    <cfRule type="containsText" dxfId="250" priority="419" operator="containsText" text="2019">
      <formula>NOT(ISERROR(SEARCH("2019",B76)))</formula>
    </cfRule>
  </conditionalFormatting>
  <conditionalFormatting sqref="D76">
    <cfRule type="containsText" dxfId="249" priority="415" operator="containsText" text="JA">
      <formula>NOT(ISERROR(SEARCH("JA",D76)))</formula>
    </cfRule>
  </conditionalFormatting>
  <conditionalFormatting sqref="D76">
    <cfRule type="containsText" dxfId="248" priority="411" operator="containsText" text="2022">
      <formula>NOT(ISERROR(SEARCH("2022",D76)))</formula>
    </cfRule>
    <cfRule type="containsText" dxfId="247" priority="412" operator="containsText" text="2021">
      <formula>NOT(ISERROR(SEARCH("2021",D76)))</formula>
    </cfRule>
    <cfRule type="containsText" dxfId="246" priority="413" operator="containsText" text="2020">
      <formula>NOT(ISERROR(SEARCH("2020",D76)))</formula>
    </cfRule>
    <cfRule type="containsText" dxfId="245" priority="414" operator="containsText" text="2019">
      <formula>NOT(ISERROR(SEARCH("2019",D76)))</formula>
    </cfRule>
  </conditionalFormatting>
  <conditionalFormatting sqref="F76">
    <cfRule type="containsText" dxfId="244" priority="410" operator="containsText" text="JA">
      <formula>NOT(ISERROR(SEARCH("JA",F76)))</formula>
    </cfRule>
  </conditionalFormatting>
  <conditionalFormatting sqref="F76">
    <cfRule type="containsText" dxfId="243" priority="406" operator="containsText" text="2022">
      <formula>NOT(ISERROR(SEARCH("2022",F76)))</formula>
    </cfRule>
    <cfRule type="containsText" dxfId="242" priority="407" operator="containsText" text="2021">
      <formula>NOT(ISERROR(SEARCH("2021",F76)))</formula>
    </cfRule>
    <cfRule type="containsText" dxfId="241" priority="408" operator="containsText" text="2020">
      <formula>NOT(ISERROR(SEARCH("2020",F76)))</formula>
    </cfRule>
    <cfRule type="containsText" dxfId="240" priority="409" operator="containsText" text="2019">
      <formula>NOT(ISERROR(SEARCH("2019",F76)))</formula>
    </cfRule>
  </conditionalFormatting>
  <conditionalFormatting sqref="B82:C82">
    <cfRule type="containsText" dxfId="239" priority="400" operator="containsText" text="JA">
      <formula>NOT(ISERROR(SEARCH("JA",B82)))</formula>
    </cfRule>
  </conditionalFormatting>
  <conditionalFormatting sqref="B82:C82">
    <cfRule type="containsText" dxfId="238" priority="396" operator="containsText" text="2022">
      <formula>NOT(ISERROR(SEARCH("2022",B82)))</formula>
    </cfRule>
    <cfRule type="containsText" dxfId="237" priority="397" operator="containsText" text="2021">
      <formula>NOT(ISERROR(SEARCH("2021",B82)))</formula>
    </cfRule>
    <cfRule type="containsText" dxfId="236" priority="398" operator="containsText" text="2020">
      <formula>NOT(ISERROR(SEARCH("2020",B82)))</formula>
    </cfRule>
    <cfRule type="containsText" dxfId="235" priority="399" operator="containsText" text="2019">
      <formula>NOT(ISERROR(SEARCH("2019",B82)))</formula>
    </cfRule>
  </conditionalFormatting>
  <conditionalFormatting sqref="D82">
    <cfRule type="containsText" dxfId="234" priority="395" operator="containsText" text="JA">
      <formula>NOT(ISERROR(SEARCH("JA",D82)))</formula>
    </cfRule>
  </conditionalFormatting>
  <conditionalFormatting sqref="D82">
    <cfRule type="containsText" dxfId="233" priority="391" operator="containsText" text="2022">
      <formula>NOT(ISERROR(SEARCH("2022",D82)))</formula>
    </cfRule>
    <cfRule type="containsText" dxfId="232" priority="392" operator="containsText" text="2021">
      <formula>NOT(ISERROR(SEARCH("2021",D82)))</formula>
    </cfRule>
    <cfRule type="containsText" dxfId="231" priority="393" operator="containsText" text="2020">
      <formula>NOT(ISERROR(SEARCH("2020",D82)))</formula>
    </cfRule>
    <cfRule type="containsText" dxfId="230" priority="394" operator="containsText" text="2019">
      <formula>NOT(ISERROR(SEARCH("2019",D82)))</formula>
    </cfRule>
  </conditionalFormatting>
  <conditionalFormatting sqref="E62">
    <cfRule type="containsText" dxfId="229" priority="205" operator="containsText" text="JA">
      <formula>NOT(ISERROR(SEARCH("JA",E62)))</formula>
    </cfRule>
  </conditionalFormatting>
  <conditionalFormatting sqref="E62">
    <cfRule type="containsText" dxfId="228" priority="201" operator="containsText" text="2022">
      <formula>NOT(ISERROR(SEARCH("2022",E62)))</formula>
    </cfRule>
    <cfRule type="containsText" dxfId="227" priority="202" operator="containsText" text="2021">
      <formula>NOT(ISERROR(SEARCH("2021",E62)))</formula>
    </cfRule>
    <cfRule type="containsText" dxfId="226" priority="203" operator="containsText" text="2020">
      <formula>NOT(ISERROR(SEARCH("2020",E62)))</formula>
    </cfRule>
    <cfRule type="containsText" dxfId="225" priority="204" operator="containsText" text="2019">
      <formula>NOT(ISERROR(SEARCH("2019",E62)))</formula>
    </cfRule>
  </conditionalFormatting>
  <conditionalFormatting sqref="E67">
    <cfRule type="containsText" dxfId="224" priority="200" operator="containsText" text="JA">
      <formula>NOT(ISERROR(SEARCH("JA",E67)))</formula>
    </cfRule>
  </conditionalFormatting>
  <conditionalFormatting sqref="E67">
    <cfRule type="containsText" dxfId="223" priority="196" operator="containsText" text="2022">
      <formula>NOT(ISERROR(SEARCH("2022",E67)))</formula>
    </cfRule>
    <cfRule type="containsText" dxfId="222" priority="197" operator="containsText" text="2021">
      <formula>NOT(ISERROR(SEARCH("2021",E67)))</formula>
    </cfRule>
    <cfRule type="containsText" dxfId="221" priority="198" operator="containsText" text="2020">
      <formula>NOT(ISERROR(SEARCH("2020",E67)))</formula>
    </cfRule>
    <cfRule type="containsText" dxfId="220" priority="199" operator="containsText" text="2019">
      <formula>NOT(ISERROR(SEARCH("2019",E67)))</formula>
    </cfRule>
  </conditionalFormatting>
  <conditionalFormatting sqref="E6">
    <cfRule type="containsText" dxfId="219" priority="275" operator="containsText" text="JA">
      <formula>NOT(ISERROR(SEARCH("JA",E6)))</formula>
    </cfRule>
  </conditionalFormatting>
  <conditionalFormatting sqref="E6">
    <cfRule type="containsText" dxfId="218" priority="271" operator="containsText" text="2022">
      <formula>NOT(ISERROR(SEARCH("2022",E6)))</formula>
    </cfRule>
    <cfRule type="containsText" dxfId="217" priority="272" operator="containsText" text="2021">
      <formula>NOT(ISERROR(SEARCH("2021",E6)))</formula>
    </cfRule>
    <cfRule type="containsText" dxfId="216" priority="273" operator="containsText" text="2020">
      <formula>NOT(ISERROR(SEARCH("2020",E6)))</formula>
    </cfRule>
    <cfRule type="containsText" dxfId="215" priority="274" operator="containsText" text="2019">
      <formula>NOT(ISERROR(SEARCH("2019",E6)))</formula>
    </cfRule>
  </conditionalFormatting>
  <conditionalFormatting sqref="E8">
    <cfRule type="containsText" dxfId="214" priority="270" operator="containsText" text="JA">
      <formula>NOT(ISERROR(SEARCH("JA",E8)))</formula>
    </cfRule>
  </conditionalFormatting>
  <conditionalFormatting sqref="E8">
    <cfRule type="containsText" dxfId="213" priority="266" operator="containsText" text="2022">
      <formula>NOT(ISERROR(SEARCH("2022",E8)))</formula>
    </cfRule>
    <cfRule type="containsText" dxfId="212" priority="267" operator="containsText" text="2021">
      <formula>NOT(ISERROR(SEARCH("2021",E8)))</formula>
    </cfRule>
    <cfRule type="containsText" dxfId="211" priority="268" operator="containsText" text="2020">
      <formula>NOT(ISERROR(SEARCH("2020",E8)))</formula>
    </cfRule>
    <cfRule type="containsText" dxfId="210" priority="269" operator="containsText" text="2019">
      <formula>NOT(ISERROR(SEARCH("2019",E8)))</formula>
    </cfRule>
  </conditionalFormatting>
  <conditionalFormatting sqref="E18:E24">
    <cfRule type="containsText" dxfId="209" priority="265" operator="containsText" text="JA">
      <formula>NOT(ISERROR(SEARCH("JA",E18)))</formula>
    </cfRule>
  </conditionalFormatting>
  <conditionalFormatting sqref="E18:E24">
    <cfRule type="containsText" dxfId="208" priority="261" operator="containsText" text="2022">
      <formula>NOT(ISERROR(SEARCH("2022",E18)))</formula>
    </cfRule>
    <cfRule type="containsText" dxfId="207" priority="262" operator="containsText" text="2021">
      <formula>NOT(ISERROR(SEARCH("2021",E18)))</formula>
    </cfRule>
    <cfRule type="containsText" dxfId="206" priority="263" operator="containsText" text="2020">
      <formula>NOT(ISERROR(SEARCH("2020",E18)))</formula>
    </cfRule>
    <cfRule type="containsText" dxfId="205" priority="264" operator="containsText" text="2019">
      <formula>NOT(ISERROR(SEARCH("2019",E18)))</formula>
    </cfRule>
  </conditionalFormatting>
  <conditionalFormatting sqref="E64:E65">
    <cfRule type="containsText" dxfId="204" priority="255" operator="containsText" text="JA">
      <formula>NOT(ISERROR(SEARCH("JA",E64)))</formula>
    </cfRule>
  </conditionalFormatting>
  <conditionalFormatting sqref="E64:E65">
    <cfRule type="containsText" dxfId="203" priority="251" operator="containsText" text="2022">
      <formula>NOT(ISERROR(SEARCH("2022",E64)))</formula>
    </cfRule>
    <cfRule type="containsText" dxfId="202" priority="252" operator="containsText" text="2021">
      <formula>NOT(ISERROR(SEARCH("2021",E64)))</formula>
    </cfRule>
    <cfRule type="containsText" dxfId="201" priority="253" operator="containsText" text="2020">
      <formula>NOT(ISERROR(SEARCH("2020",E64)))</formula>
    </cfRule>
    <cfRule type="containsText" dxfId="200" priority="254" operator="containsText" text="2019">
      <formula>NOT(ISERROR(SEARCH("2019",E64)))</formula>
    </cfRule>
  </conditionalFormatting>
  <conditionalFormatting sqref="E82">
    <cfRule type="containsText" dxfId="199" priority="250" operator="containsText" text="JA">
      <formula>NOT(ISERROR(SEARCH("JA",E82)))</formula>
    </cfRule>
  </conditionalFormatting>
  <conditionalFormatting sqref="E82">
    <cfRule type="containsText" dxfId="198" priority="246" operator="containsText" text="2022">
      <formula>NOT(ISERROR(SEARCH("2022",E82)))</formula>
    </cfRule>
    <cfRule type="containsText" dxfId="197" priority="247" operator="containsText" text="2021">
      <formula>NOT(ISERROR(SEARCH("2021",E82)))</formula>
    </cfRule>
    <cfRule type="containsText" dxfId="196" priority="248" operator="containsText" text="2020">
      <formula>NOT(ISERROR(SEARCH("2020",E82)))</formula>
    </cfRule>
    <cfRule type="containsText" dxfId="195" priority="249" operator="containsText" text="2019">
      <formula>NOT(ISERROR(SEARCH("2019",E82)))</formula>
    </cfRule>
  </conditionalFormatting>
  <conditionalFormatting sqref="E141:E142">
    <cfRule type="containsText" dxfId="194" priority="245" operator="containsText" text="JA">
      <formula>NOT(ISERROR(SEARCH("JA",E141)))</formula>
    </cfRule>
  </conditionalFormatting>
  <conditionalFormatting sqref="E141:E142">
    <cfRule type="containsText" dxfId="193" priority="241" operator="containsText" text="2022">
      <formula>NOT(ISERROR(SEARCH("2022",E141)))</formula>
    </cfRule>
    <cfRule type="containsText" dxfId="192" priority="242" operator="containsText" text="2021">
      <formula>NOT(ISERROR(SEARCH("2021",E141)))</formula>
    </cfRule>
    <cfRule type="containsText" dxfId="191" priority="243" operator="containsText" text="2020">
      <formula>NOT(ISERROR(SEARCH("2020",E141)))</formula>
    </cfRule>
    <cfRule type="containsText" dxfId="190" priority="244" operator="containsText" text="2019">
      <formula>NOT(ISERROR(SEARCH("2019",E141)))</formula>
    </cfRule>
  </conditionalFormatting>
  <conditionalFormatting sqref="E9:E12">
    <cfRule type="containsText" dxfId="189" priority="240" operator="containsText" text="JA">
      <formula>NOT(ISERROR(SEARCH("JA",E9)))</formula>
    </cfRule>
  </conditionalFormatting>
  <conditionalFormatting sqref="E9:E12">
    <cfRule type="containsText" dxfId="188" priority="236" operator="containsText" text="2022">
      <formula>NOT(ISERROR(SEARCH("2022",E9)))</formula>
    </cfRule>
    <cfRule type="containsText" dxfId="187" priority="237" operator="containsText" text="2021">
      <formula>NOT(ISERROR(SEARCH("2021",E9)))</formula>
    </cfRule>
    <cfRule type="containsText" dxfId="186" priority="238" operator="containsText" text="2020">
      <formula>NOT(ISERROR(SEARCH("2020",E9)))</formula>
    </cfRule>
    <cfRule type="containsText" dxfId="185" priority="239" operator="containsText" text="2019">
      <formula>NOT(ISERROR(SEARCH("2019",E9)))</formula>
    </cfRule>
  </conditionalFormatting>
  <conditionalFormatting sqref="E30:E34">
    <cfRule type="containsText" dxfId="184" priority="230" operator="containsText" text="JA">
      <formula>NOT(ISERROR(SEARCH("JA",E30)))</formula>
    </cfRule>
  </conditionalFormatting>
  <conditionalFormatting sqref="E30:E34">
    <cfRule type="containsText" dxfId="183" priority="226" operator="containsText" text="2022">
      <formula>NOT(ISERROR(SEARCH("2022",E30)))</formula>
    </cfRule>
    <cfRule type="containsText" dxfId="182" priority="227" operator="containsText" text="2021">
      <formula>NOT(ISERROR(SEARCH("2021",E30)))</formula>
    </cfRule>
    <cfRule type="containsText" dxfId="181" priority="228" operator="containsText" text="2020">
      <formula>NOT(ISERROR(SEARCH("2020",E30)))</formula>
    </cfRule>
    <cfRule type="containsText" dxfId="180" priority="229" operator="containsText" text="2019">
      <formula>NOT(ISERROR(SEARCH("2019",E30)))</formula>
    </cfRule>
  </conditionalFormatting>
  <conditionalFormatting sqref="E36:E39">
    <cfRule type="containsText" dxfId="179" priority="225" operator="containsText" text="JA">
      <formula>NOT(ISERROR(SEARCH("JA",E36)))</formula>
    </cfRule>
  </conditionalFormatting>
  <conditionalFormatting sqref="E36:E39">
    <cfRule type="containsText" dxfId="178" priority="221" operator="containsText" text="2022">
      <formula>NOT(ISERROR(SEARCH("2022",E36)))</formula>
    </cfRule>
    <cfRule type="containsText" dxfId="177" priority="222" operator="containsText" text="2021">
      <formula>NOT(ISERROR(SEARCH("2021",E36)))</formula>
    </cfRule>
    <cfRule type="containsText" dxfId="176" priority="223" operator="containsText" text="2020">
      <formula>NOT(ISERROR(SEARCH("2020",E36)))</formula>
    </cfRule>
    <cfRule type="containsText" dxfId="175" priority="224" operator="containsText" text="2019">
      <formula>NOT(ISERROR(SEARCH("2019",E36)))</formula>
    </cfRule>
  </conditionalFormatting>
  <conditionalFormatting sqref="E41:E43 E45">
    <cfRule type="containsText" dxfId="174" priority="220" operator="containsText" text="JA">
      <formula>NOT(ISERROR(SEARCH("JA",E41)))</formula>
    </cfRule>
  </conditionalFormatting>
  <conditionalFormatting sqref="E41:E43 E45">
    <cfRule type="containsText" dxfId="173" priority="216" operator="containsText" text="2022">
      <formula>NOT(ISERROR(SEARCH("2022",E41)))</formula>
    </cfRule>
    <cfRule type="containsText" dxfId="172" priority="217" operator="containsText" text="2021">
      <formula>NOT(ISERROR(SEARCH("2021",E41)))</formula>
    </cfRule>
    <cfRule type="containsText" dxfId="171" priority="218" operator="containsText" text="2020">
      <formula>NOT(ISERROR(SEARCH("2020",E41)))</formula>
    </cfRule>
    <cfRule type="containsText" dxfId="170" priority="219" operator="containsText" text="2019">
      <formula>NOT(ISERROR(SEARCH("2019",E41)))</formula>
    </cfRule>
  </conditionalFormatting>
  <conditionalFormatting sqref="E47:E58">
    <cfRule type="containsText" dxfId="169" priority="215" operator="containsText" text="JA">
      <formula>NOT(ISERROR(SEARCH("JA",E47)))</formula>
    </cfRule>
  </conditionalFormatting>
  <conditionalFormatting sqref="E47:E58">
    <cfRule type="containsText" dxfId="168" priority="211" operator="containsText" text="2022">
      <formula>NOT(ISERROR(SEARCH("2022",E47)))</formula>
    </cfRule>
    <cfRule type="containsText" dxfId="167" priority="212" operator="containsText" text="2021">
      <formula>NOT(ISERROR(SEARCH("2021",E47)))</formula>
    </cfRule>
    <cfRule type="containsText" dxfId="166" priority="213" operator="containsText" text="2020">
      <formula>NOT(ISERROR(SEARCH("2020",E47)))</formula>
    </cfRule>
    <cfRule type="containsText" dxfId="165" priority="214" operator="containsText" text="2019">
      <formula>NOT(ISERROR(SEARCH("2019",E47)))</formula>
    </cfRule>
  </conditionalFormatting>
  <conditionalFormatting sqref="E60">
    <cfRule type="containsText" dxfId="164" priority="210" operator="containsText" text="JA">
      <formula>NOT(ISERROR(SEARCH("JA",E60)))</formula>
    </cfRule>
  </conditionalFormatting>
  <conditionalFormatting sqref="E60">
    <cfRule type="containsText" dxfId="163" priority="206" operator="containsText" text="2022">
      <formula>NOT(ISERROR(SEARCH("2022",E60)))</formula>
    </cfRule>
    <cfRule type="containsText" dxfId="162" priority="207" operator="containsText" text="2021">
      <formula>NOT(ISERROR(SEARCH("2021",E60)))</formula>
    </cfRule>
    <cfRule type="containsText" dxfId="161" priority="208" operator="containsText" text="2020">
      <formula>NOT(ISERROR(SEARCH("2020",E60)))</formula>
    </cfRule>
    <cfRule type="containsText" dxfId="160" priority="209" operator="containsText" text="2019">
      <formula>NOT(ISERROR(SEARCH("2019",E60)))</formula>
    </cfRule>
  </conditionalFormatting>
  <conditionalFormatting sqref="E69:E70">
    <cfRule type="containsText" dxfId="159" priority="195" operator="containsText" text="JA">
      <formula>NOT(ISERROR(SEARCH("JA",E69)))</formula>
    </cfRule>
  </conditionalFormatting>
  <conditionalFormatting sqref="E69:E70">
    <cfRule type="containsText" dxfId="158" priority="191" operator="containsText" text="2022">
      <formula>NOT(ISERROR(SEARCH("2022",E69)))</formula>
    </cfRule>
    <cfRule type="containsText" dxfId="157" priority="192" operator="containsText" text="2021">
      <formula>NOT(ISERROR(SEARCH("2021",E69)))</formula>
    </cfRule>
    <cfRule type="containsText" dxfId="156" priority="193" operator="containsText" text="2020">
      <formula>NOT(ISERROR(SEARCH("2020",E69)))</formula>
    </cfRule>
    <cfRule type="containsText" dxfId="155" priority="194" operator="containsText" text="2019">
      <formula>NOT(ISERROR(SEARCH("2019",E69)))</formula>
    </cfRule>
  </conditionalFormatting>
  <conditionalFormatting sqref="E72:E73">
    <cfRule type="containsText" dxfId="154" priority="190" operator="containsText" text="JA">
      <formula>NOT(ISERROR(SEARCH("JA",E72)))</formula>
    </cfRule>
  </conditionalFormatting>
  <conditionalFormatting sqref="E72:E73">
    <cfRule type="containsText" dxfId="153" priority="186" operator="containsText" text="2022">
      <formula>NOT(ISERROR(SEARCH("2022",E72)))</formula>
    </cfRule>
    <cfRule type="containsText" dxfId="152" priority="187" operator="containsText" text="2021">
      <formula>NOT(ISERROR(SEARCH("2021",E72)))</formula>
    </cfRule>
    <cfRule type="containsText" dxfId="151" priority="188" operator="containsText" text="2020">
      <formula>NOT(ISERROR(SEARCH("2020",E72)))</formula>
    </cfRule>
    <cfRule type="containsText" dxfId="150" priority="189" operator="containsText" text="2019">
      <formula>NOT(ISERROR(SEARCH("2019",E72)))</formula>
    </cfRule>
  </conditionalFormatting>
  <conditionalFormatting sqref="E90:E92">
    <cfRule type="containsText" dxfId="149" priority="180" operator="containsText" text="JA">
      <formula>NOT(ISERROR(SEARCH("JA",E90)))</formula>
    </cfRule>
  </conditionalFormatting>
  <conditionalFormatting sqref="E90:E92">
    <cfRule type="containsText" dxfId="148" priority="176" operator="containsText" text="2022">
      <formula>NOT(ISERROR(SEARCH("2022",E90)))</formula>
    </cfRule>
    <cfRule type="containsText" dxfId="147" priority="177" operator="containsText" text="2021">
      <formula>NOT(ISERROR(SEARCH("2021",E90)))</formula>
    </cfRule>
    <cfRule type="containsText" dxfId="146" priority="178" operator="containsText" text="2020">
      <formula>NOT(ISERROR(SEARCH("2020",E90)))</formula>
    </cfRule>
    <cfRule type="containsText" dxfId="145" priority="179" operator="containsText" text="2019">
      <formula>NOT(ISERROR(SEARCH("2019",E90)))</formula>
    </cfRule>
  </conditionalFormatting>
  <conditionalFormatting sqref="E94:E107">
    <cfRule type="containsText" dxfId="144" priority="175" operator="containsText" text="JA">
      <formula>NOT(ISERROR(SEARCH("JA",E94)))</formula>
    </cfRule>
  </conditionalFormatting>
  <conditionalFormatting sqref="E94:E107">
    <cfRule type="containsText" dxfId="143" priority="171" operator="containsText" text="2022">
      <formula>NOT(ISERROR(SEARCH("2022",E94)))</formula>
    </cfRule>
    <cfRule type="containsText" dxfId="142" priority="172" operator="containsText" text="2021">
      <formula>NOT(ISERROR(SEARCH("2021",E94)))</formula>
    </cfRule>
    <cfRule type="containsText" dxfId="141" priority="173" operator="containsText" text="2020">
      <formula>NOT(ISERROR(SEARCH("2020",E94)))</formula>
    </cfRule>
    <cfRule type="containsText" dxfId="140" priority="174" operator="containsText" text="2019">
      <formula>NOT(ISERROR(SEARCH("2019",E94)))</formula>
    </cfRule>
  </conditionalFormatting>
  <conditionalFormatting sqref="C153">
    <cfRule type="containsText" dxfId="139" priority="165" operator="containsText" text="JA">
      <formula>NOT(ISERROR(SEARCH("JA",C153)))</formula>
    </cfRule>
  </conditionalFormatting>
  <conditionalFormatting sqref="C153">
    <cfRule type="containsText" dxfId="138" priority="161" operator="containsText" text="2022">
      <formula>NOT(ISERROR(SEARCH("2022",C153)))</formula>
    </cfRule>
    <cfRule type="containsText" dxfId="137" priority="162" operator="containsText" text="2021">
      <formula>NOT(ISERROR(SEARCH("2021",C153)))</formula>
    </cfRule>
    <cfRule type="containsText" dxfId="136" priority="163" operator="containsText" text="2020">
      <formula>NOT(ISERROR(SEARCH("2020",C153)))</formula>
    </cfRule>
    <cfRule type="containsText" dxfId="135" priority="164" operator="containsText" text="2019">
      <formula>NOT(ISERROR(SEARCH("2019",C153)))</formula>
    </cfRule>
  </conditionalFormatting>
  <conditionalFormatting sqref="B54:C54">
    <cfRule type="containsText" dxfId="134" priority="160" operator="containsText" text="JA">
      <formula>NOT(ISERROR(SEARCH("JA",B54)))</formula>
    </cfRule>
  </conditionalFormatting>
  <conditionalFormatting sqref="B54:C54">
    <cfRule type="containsText" dxfId="133" priority="156" operator="containsText" text="2022">
      <formula>NOT(ISERROR(SEARCH("2022",B54)))</formula>
    </cfRule>
    <cfRule type="containsText" dxfId="132" priority="157" operator="containsText" text="2021">
      <formula>NOT(ISERROR(SEARCH("2021",B54)))</formula>
    </cfRule>
    <cfRule type="containsText" dxfId="131" priority="158" operator="containsText" text="2020">
      <formula>NOT(ISERROR(SEARCH("2020",B54)))</formula>
    </cfRule>
    <cfRule type="containsText" dxfId="130" priority="159" operator="containsText" text="2019">
      <formula>NOT(ISERROR(SEARCH("2019",B54)))</formula>
    </cfRule>
  </conditionalFormatting>
  <conditionalFormatting sqref="D54">
    <cfRule type="containsText" dxfId="129" priority="155" operator="containsText" text="JA">
      <formula>NOT(ISERROR(SEARCH("JA",D54)))</formula>
    </cfRule>
  </conditionalFormatting>
  <conditionalFormatting sqref="D54">
    <cfRule type="containsText" dxfId="128" priority="151" operator="containsText" text="2022">
      <formula>NOT(ISERROR(SEARCH("2022",D54)))</formula>
    </cfRule>
    <cfRule type="containsText" dxfId="127" priority="152" operator="containsText" text="2021">
      <formula>NOT(ISERROR(SEARCH("2021",D54)))</formula>
    </cfRule>
    <cfRule type="containsText" dxfId="126" priority="153" operator="containsText" text="2020">
      <formula>NOT(ISERROR(SEARCH("2020",D54)))</formula>
    </cfRule>
    <cfRule type="containsText" dxfId="125" priority="154" operator="containsText" text="2019">
      <formula>NOT(ISERROR(SEARCH("2019",D54)))</formula>
    </cfRule>
  </conditionalFormatting>
  <conditionalFormatting sqref="B108:D109">
    <cfRule type="containsText" dxfId="124" priority="150" operator="containsText" text="JA">
      <formula>NOT(ISERROR(SEARCH("JA",B108)))</formula>
    </cfRule>
  </conditionalFormatting>
  <conditionalFormatting sqref="B108:D109">
    <cfRule type="containsText" dxfId="123" priority="146" operator="containsText" text="2022">
      <formula>NOT(ISERROR(SEARCH("2022",B108)))</formula>
    </cfRule>
    <cfRule type="containsText" dxfId="122" priority="147" operator="containsText" text="2021">
      <formula>NOT(ISERROR(SEARCH("2021",B108)))</formula>
    </cfRule>
    <cfRule type="containsText" dxfId="121" priority="148" operator="containsText" text="2020">
      <formula>NOT(ISERROR(SEARCH("2020",B108)))</formula>
    </cfRule>
    <cfRule type="containsText" dxfId="120" priority="149" operator="containsText" text="2019">
      <formula>NOT(ISERROR(SEARCH("2019",B108)))</formula>
    </cfRule>
  </conditionalFormatting>
  <conditionalFormatting sqref="F108:F109">
    <cfRule type="containsText" dxfId="119" priority="145" operator="containsText" text="JA">
      <formula>NOT(ISERROR(SEARCH("JA",F108)))</formula>
    </cfRule>
  </conditionalFormatting>
  <conditionalFormatting sqref="F108:F109">
    <cfRule type="containsText" dxfId="118" priority="141" operator="containsText" text="2022">
      <formula>NOT(ISERROR(SEARCH("2022",F108)))</formula>
    </cfRule>
    <cfRule type="containsText" dxfId="117" priority="142" operator="containsText" text="2021">
      <formula>NOT(ISERROR(SEARCH("2021",F108)))</formula>
    </cfRule>
    <cfRule type="containsText" dxfId="116" priority="143" operator="containsText" text="2020">
      <formula>NOT(ISERROR(SEARCH("2020",F108)))</formula>
    </cfRule>
    <cfRule type="containsText" dxfId="115" priority="144" operator="containsText" text="2019">
      <formula>NOT(ISERROR(SEARCH("2019",F108)))</formula>
    </cfRule>
  </conditionalFormatting>
  <conditionalFormatting sqref="E108:E109">
    <cfRule type="containsText" dxfId="114" priority="140" operator="containsText" text="JA">
      <formula>NOT(ISERROR(SEARCH("JA",E108)))</formula>
    </cfRule>
  </conditionalFormatting>
  <conditionalFormatting sqref="E108:E109">
    <cfRule type="containsText" dxfId="113" priority="136" operator="containsText" text="2022">
      <formula>NOT(ISERROR(SEARCH("2022",E108)))</formula>
    </cfRule>
    <cfRule type="containsText" dxfId="112" priority="137" operator="containsText" text="2021">
      <formula>NOT(ISERROR(SEARCH("2021",E108)))</formula>
    </cfRule>
    <cfRule type="containsText" dxfId="111" priority="138" operator="containsText" text="2020">
      <formula>NOT(ISERROR(SEARCH("2020",E108)))</formula>
    </cfRule>
    <cfRule type="containsText" dxfId="110" priority="139" operator="containsText" text="2019">
      <formula>NOT(ISERROR(SEARCH("2019",E108)))</formula>
    </cfRule>
  </conditionalFormatting>
  <conditionalFormatting sqref="B13:D13">
    <cfRule type="containsText" dxfId="109" priority="120" operator="containsText" text="JA">
      <formula>NOT(ISERROR(SEARCH("JA",B13)))</formula>
    </cfRule>
  </conditionalFormatting>
  <conditionalFormatting sqref="B13:D13">
    <cfRule type="containsText" dxfId="108" priority="116" operator="containsText" text="2022">
      <formula>NOT(ISERROR(SEARCH("2022",B13)))</formula>
    </cfRule>
    <cfRule type="containsText" dxfId="107" priority="117" operator="containsText" text="2021">
      <formula>NOT(ISERROR(SEARCH("2021",B13)))</formula>
    </cfRule>
    <cfRule type="containsText" dxfId="106" priority="118" operator="containsText" text="2020">
      <formula>NOT(ISERROR(SEARCH("2020",B13)))</formula>
    </cfRule>
    <cfRule type="containsText" dxfId="105" priority="119" operator="containsText" text="2019">
      <formula>NOT(ISERROR(SEARCH("2019",B13)))</formula>
    </cfRule>
  </conditionalFormatting>
  <conditionalFormatting sqref="E13">
    <cfRule type="containsText" dxfId="104" priority="115" operator="containsText" text="JA">
      <formula>NOT(ISERROR(SEARCH("JA",E13)))</formula>
    </cfRule>
  </conditionalFormatting>
  <conditionalFormatting sqref="E13">
    <cfRule type="containsText" dxfId="103" priority="111" operator="containsText" text="2022">
      <formula>NOT(ISERROR(SEARCH("2022",E13)))</formula>
    </cfRule>
    <cfRule type="containsText" dxfId="102" priority="112" operator="containsText" text="2021">
      <formula>NOT(ISERROR(SEARCH("2021",E13)))</formula>
    </cfRule>
    <cfRule type="containsText" dxfId="101" priority="113" operator="containsText" text="2020">
      <formula>NOT(ISERROR(SEARCH("2020",E13)))</formula>
    </cfRule>
    <cfRule type="containsText" dxfId="100" priority="114" operator="containsText" text="2019">
      <formula>NOT(ISERROR(SEARCH("2019",E13)))</formula>
    </cfRule>
  </conditionalFormatting>
  <conditionalFormatting sqref="B14:D15">
    <cfRule type="containsText" dxfId="99" priority="110" operator="containsText" text="JA">
      <formula>NOT(ISERROR(SEARCH("JA",B14)))</formula>
    </cfRule>
  </conditionalFormatting>
  <conditionalFormatting sqref="B14:D15">
    <cfRule type="containsText" dxfId="98" priority="106" operator="containsText" text="2022">
      <formula>NOT(ISERROR(SEARCH("2022",B14)))</formula>
    </cfRule>
    <cfRule type="containsText" dxfId="97" priority="107" operator="containsText" text="2021">
      <formula>NOT(ISERROR(SEARCH("2021",B14)))</formula>
    </cfRule>
    <cfRule type="containsText" dxfId="96" priority="108" operator="containsText" text="2020">
      <formula>NOT(ISERROR(SEARCH("2020",B14)))</formula>
    </cfRule>
    <cfRule type="containsText" dxfId="95" priority="109" operator="containsText" text="2019">
      <formula>NOT(ISERROR(SEARCH("2019",B14)))</formula>
    </cfRule>
  </conditionalFormatting>
  <conditionalFormatting sqref="E14:E15">
    <cfRule type="containsText" dxfId="94" priority="105" operator="containsText" text="JA">
      <formula>NOT(ISERROR(SEARCH("JA",E14)))</formula>
    </cfRule>
  </conditionalFormatting>
  <conditionalFormatting sqref="E14:E15">
    <cfRule type="containsText" dxfId="93" priority="101" operator="containsText" text="2022">
      <formula>NOT(ISERROR(SEARCH("2022",E14)))</formula>
    </cfRule>
    <cfRule type="containsText" dxfId="92" priority="102" operator="containsText" text="2021">
      <formula>NOT(ISERROR(SEARCH("2021",E14)))</formula>
    </cfRule>
    <cfRule type="containsText" dxfId="91" priority="103" operator="containsText" text="2020">
      <formula>NOT(ISERROR(SEARCH("2020",E14)))</formula>
    </cfRule>
    <cfRule type="containsText" dxfId="90" priority="104" operator="containsText" text="2019">
      <formula>NOT(ISERROR(SEARCH("2019",E14)))</formula>
    </cfRule>
  </conditionalFormatting>
  <conditionalFormatting sqref="B16:D16">
    <cfRule type="containsText" dxfId="89" priority="100" operator="containsText" text="JA">
      <formula>NOT(ISERROR(SEARCH("JA",B16)))</formula>
    </cfRule>
  </conditionalFormatting>
  <conditionalFormatting sqref="B16:D16">
    <cfRule type="containsText" dxfId="88" priority="96" operator="containsText" text="2022">
      <formula>NOT(ISERROR(SEARCH("2022",B16)))</formula>
    </cfRule>
    <cfRule type="containsText" dxfId="87" priority="97" operator="containsText" text="2021">
      <formula>NOT(ISERROR(SEARCH("2021",B16)))</formula>
    </cfRule>
    <cfRule type="containsText" dxfId="86" priority="98" operator="containsText" text="2020">
      <formula>NOT(ISERROR(SEARCH("2020",B16)))</formula>
    </cfRule>
    <cfRule type="containsText" dxfId="85" priority="99" operator="containsText" text="2019">
      <formula>NOT(ISERROR(SEARCH("2019",B16)))</formula>
    </cfRule>
  </conditionalFormatting>
  <conditionalFormatting sqref="E16">
    <cfRule type="containsText" dxfId="84" priority="95" operator="containsText" text="JA">
      <formula>NOT(ISERROR(SEARCH("JA",E16)))</formula>
    </cfRule>
  </conditionalFormatting>
  <conditionalFormatting sqref="E16">
    <cfRule type="containsText" dxfId="83" priority="91" operator="containsText" text="2022">
      <formula>NOT(ISERROR(SEARCH("2022",E16)))</formula>
    </cfRule>
    <cfRule type="containsText" dxfId="82" priority="92" operator="containsText" text="2021">
      <formula>NOT(ISERROR(SEARCH("2021",E16)))</formula>
    </cfRule>
    <cfRule type="containsText" dxfId="81" priority="93" operator="containsText" text="2020">
      <formula>NOT(ISERROR(SEARCH("2020",E16)))</formula>
    </cfRule>
    <cfRule type="containsText" dxfId="80" priority="94" operator="containsText" text="2019">
      <formula>NOT(ISERROR(SEARCH("2019",E16)))</formula>
    </cfRule>
  </conditionalFormatting>
  <conditionalFormatting sqref="C26">
    <cfRule type="containsText" dxfId="79" priority="90" operator="containsText" text="JA">
      <formula>NOT(ISERROR(SEARCH("JA",C26)))</formula>
    </cfRule>
  </conditionalFormatting>
  <conditionalFormatting sqref="C26">
    <cfRule type="containsText" dxfId="78" priority="86" operator="containsText" text="2022">
      <formula>NOT(ISERROR(SEARCH("2022",C26)))</formula>
    </cfRule>
    <cfRule type="containsText" dxfId="77" priority="87" operator="containsText" text="2021">
      <formula>NOT(ISERROR(SEARCH("2021",C26)))</formula>
    </cfRule>
    <cfRule type="containsText" dxfId="76" priority="88" operator="containsText" text="2020">
      <formula>NOT(ISERROR(SEARCH("2020",C26)))</formula>
    </cfRule>
    <cfRule type="containsText" dxfId="75" priority="89" operator="containsText" text="2019">
      <formula>NOT(ISERROR(SEARCH("2019",C26)))</formula>
    </cfRule>
  </conditionalFormatting>
  <conditionalFormatting sqref="D26">
    <cfRule type="containsText" dxfId="74" priority="85" operator="containsText" text="JA">
      <formula>NOT(ISERROR(SEARCH("JA",D26)))</formula>
    </cfRule>
  </conditionalFormatting>
  <conditionalFormatting sqref="D26">
    <cfRule type="containsText" dxfId="73" priority="81" operator="containsText" text="2022">
      <formula>NOT(ISERROR(SEARCH("2022",D26)))</formula>
    </cfRule>
    <cfRule type="containsText" dxfId="72" priority="82" operator="containsText" text="2021">
      <formula>NOT(ISERROR(SEARCH("2021",D26)))</formula>
    </cfRule>
    <cfRule type="containsText" dxfId="71" priority="83" operator="containsText" text="2020">
      <formula>NOT(ISERROR(SEARCH("2020",D26)))</formula>
    </cfRule>
    <cfRule type="containsText" dxfId="70" priority="84" operator="containsText" text="2019">
      <formula>NOT(ISERROR(SEARCH("2019",D26)))</formula>
    </cfRule>
  </conditionalFormatting>
  <conditionalFormatting sqref="E26">
    <cfRule type="containsText" dxfId="69" priority="80" operator="containsText" text="JA">
      <formula>NOT(ISERROR(SEARCH("JA",E26)))</formula>
    </cfRule>
  </conditionalFormatting>
  <conditionalFormatting sqref="E26">
    <cfRule type="containsText" dxfId="68" priority="76" operator="containsText" text="2022">
      <formula>NOT(ISERROR(SEARCH("2022",E26)))</formula>
    </cfRule>
    <cfRule type="containsText" dxfId="67" priority="77" operator="containsText" text="2021">
      <formula>NOT(ISERROR(SEARCH("2021",E26)))</formula>
    </cfRule>
    <cfRule type="containsText" dxfId="66" priority="78" operator="containsText" text="2020">
      <formula>NOT(ISERROR(SEARCH("2020",E26)))</formula>
    </cfRule>
    <cfRule type="containsText" dxfId="65" priority="79" operator="containsText" text="2019">
      <formula>NOT(ISERROR(SEARCH("2019",E26)))</formula>
    </cfRule>
  </conditionalFormatting>
  <conditionalFormatting sqref="B66:C66">
    <cfRule type="containsText" dxfId="64" priority="75" operator="containsText" text="JA">
      <formula>NOT(ISERROR(SEARCH("JA",B66)))</formula>
    </cfRule>
  </conditionalFormatting>
  <conditionalFormatting sqref="B66:C66">
    <cfRule type="containsText" dxfId="63" priority="71" operator="containsText" text="2022">
      <formula>NOT(ISERROR(SEARCH("2022",B66)))</formula>
    </cfRule>
    <cfRule type="containsText" dxfId="62" priority="72" operator="containsText" text="2021">
      <formula>NOT(ISERROR(SEARCH("2021",B66)))</formula>
    </cfRule>
    <cfRule type="containsText" dxfId="61" priority="73" operator="containsText" text="2020">
      <formula>NOT(ISERROR(SEARCH("2020",B66)))</formula>
    </cfRule>
    <cfRule type="containsText" dxfId="60" priority="74" operator="containsText" text="2019">
      <formula>NOT(ISERROR(SEARCH("2019",B66)))</formula>
    </cfRule>
  </conditionalFormatting>
  <conditionalFormatting sqref="D66">
    <cfRule type="containsText" dxfId="59" priority="70" operator="containsText" text="JA">
      <formula>NOT(ISERROR(SEARCH("JA",D66)))</formula>
    </cfRule>
  </conditionalFormatting>
  <conditionalFormatting sqref="D66">
    <cfRule type="containsText" dxfId="58" priority="66" operator="containsText" text="2022">
      <formula>NOT(ISERROR(SEARCH("2022",D66)))</formula>
    </cfRule>
    <cfRule type="containsText" dxfId="57" priority="67" operator="containsText" text="2021">
      <formula>NOT(ISERROR(SEARCH("2021",D66)))</formula>
    </cfRule>
    <cfRule type="containsText" dxfId="56" priority="68" operator="containsText" text="2020">
      <formula>NOT(ISERROR(SEARCH("2020",D66)))</formula>
    </cfRule>
    <cfRule type="containsText" dxfId="55" priority="69" operator="containsText" text="2019">
      <formula>NOT(ISERROR(SEARCH("2019",D66)))</formula>
    </cfRule>
  </conditionalFormatting>
  <conditionalFormatting sqref="E66">
    <cfRule type="containsText" dxfId="54" priority="65" operator="containsText" text="JA">
      <formula>NOT(ISERROR(SEARCH("JA",E66)))</formula>
    </cfRule>
  </conditionalFormatting>
  <conditionalFormatting sqref="E66">
    <cfRule type="containsText" dxfId="53" priority="61" operator="containsText" text="2022">
      <formula>NOT(ISERROR(SEARCH("2022",E66)))</formula>
    </cfRule>
    <cfRule type="containsText" dxfId="52" priority="62" operator="containsText" text="2021">
      <formula>NOT(ISERROR(SEARCH("2021",E66)))</formula>
    </cfRule>
    <cfRule type="containsText" dxfId="51" priority="63" operator="containsText" text="2020">
      <formula>NOT(ISERROR(SEARCH("2020",E66)))</formula>
    </cfRule>
    <cfRule type="containsText" dxfId="50" priority="64" operator="containsText" text="2019">
      <formula>NOT(ISERROR(SEARCH("2019",E66)))</formula>
    </cfRule>
  </conditionalFormatting>
  <conditionalFormatting sqref="C27:C28">
    <cfRule type="containsText" dxfId="49" priority="60" operator="containsText" text="JA">
      <formula>NOT(ISERROR(SEARCH("JA",C27)))</formula>
    </cfRule>
  </conditionalFormatting>
  <conditionalFormatting sqref="C27:C28">
    <cfRule type="containsText" dxfId="48" priority="56" operator="containsText" text="2022">
      <formula>NOT(ISERROR(SEARCH("2022",C27)))</formula>
    </cfRule>
    <cfRule type="containsText" dxfId="47" priority="57" operator="containsText" text="2021">
      <formula>NOT(ISERROR(SEARCH("2021",C27)))</formula>
    </cfRule>
    <cfRule type="containsText" dxfId="46" priority="58" operator="containsText" text="2020">
      <formula>NOT(ISERROR(SEARCH("2020",C27)))</formula>
    </cfRule>
    <cfRule type="containsText" dxfId="45" priority="59" operator="containsText" text="2019">
      <formula>NOT(ISERROR(SEARCH("2019",C27)))</formula>
    </cfRule>
  </conditionalFormatting>
  <conditionalFormatting sqref="D27:D28">
    <cfRule type="containsText" dxfId="44" priority="55" operator="containsText" text="JA">
      <formula>NOT(ISERROR(SEARCH("JA",D27)))</formula>
    </cfRule>
  </conditionalFormatting>
  <conditionalFormatting sqref="D27:D28">
    <cfRule type="containsText" dxfId="43" priority="51" operator="containsText" text="2022">
      <formula>NOT(ISERROR(SEARCH("2022",D27)))</formula>
    </cfRule>
    <cfRule type="containsText" dxfId="42" priority="52" operator="containsText" text="2021">
      <formula>NOT(ISERROR(SEARCH("2021",D27)))</formula>
    </cfRule>
    <cfRule type="containsText" dxfId="41" priority="53" operator="containsText" text="2020">
      <formula>NOT(ISERROR(SEARCH("2020",D27)))</formula>
    </cfRule>
    <cfRule type="containsText" dxfId="40" priority="54" operator="containsText" text="2019">
      <formula>NOT(ISERROR(SEARCH("2019",D27)))</formula>
    </cfRule>
  </conditionalFormatting>
  <conditionalFormatting sqref="E27:E28">
    <cfRule type="containsText" dxfId="39" priority="50" operator="containsText" text="JA">
      <formula>NOT(ISERROR(SEARCH("JA",E27)))</formula>
    </cfRule>
  </conditionalFormatting>
  <conditionalFormatting sqref="E27:E28">
    <cfRule type="containsText" dxfId="38" priority="46" operator="containsText" text="2022">
      <formula>NOT(ISERROR(SEARCH("2022",E27)))</formula>
    </cfRule>
    <cfRule type="containsText" dxfId="37" priority="47" operator="containsText" text="2021">
      <formula>NOT(ISERROR(SEARCH("2021",E27)))</formula>
    </cfRule>
    <cfRule type="containsText" dxfId="36" priority="48" operator="containsText" text="2020">
      <formula>NOT(ISERROR(SEARCH("2020",E27)))</formula>
    </cfRule>
    <cfRule type="containsText" dxfId="35" priority="49" operator="containsText" text="2019">
      <formula>NOT(ISERROR(SEARCH("2019",E27)))</formula>
    </cfRule>
  </conditionalFormatting>
  <conditionalFormatting sqref="C44">
    <cfRule type="containsText" dxfId="34" priority="30" operator="containsText" text="JA">
      <formula>NOT(ISERROR(SEARCH("JA",C44)))</formula>
    </cfRule>
  </conditionalFormatting>
  <conditionalFormatting sqref="C44">
    <cfRule type="containsText" dxfId="33" priority="26" operator="containsText" text="2022">
      <formula>NOT(ISERROR(SEARCH("2022",C44)))</formula>
    </cfRule>
    <cfRule type="containsText" dxfId="32" priority="27" operator="containsText" text="2021">
      <formula>NOT(ISERROR(SEARCH("2021",C44)))</formula>
    </cfRule>
    <cfRule type="containsText" dxfId="31" priority="28" operator="containsText" text="2020">
      <formula>NOT(ISERROR(SEARCH("2020",C44)))</formula>
    </cfRule>
    <cfRule type="containsText" dxfId="30" priority="29" operator="containsText" text="2019">
      <formula>NOT(ISERROR(SEARCH("2019",C44)))</formula>
    </cfRule>
  </conditionalFormatting>
  <conditionalFormatting sqref="D44">
    <cfRule type="containsText" dxfId="29" priority="25" operator="containsText" text="JA">
      <formula>NOT(ISERROR(SEARCH("JA",D44)))</formula>
    </cfRule>
  </conditionalFormatting>
  <conditionalFormatting sqref="D44">
    <cfRule type="containsText" dxfId="28" priority="21" operator="containsText" text="2022">
      <formula>NOT(ISERROR(SEARCH("2022",D44)))</formula>
    </cfRule>
    <cfRule type="containsText" dxfId="27" priority="22" operator="containsText" text="2021">
      <formula>NOT(ISERROR(SEARCH("2021",D44)))</formula>
    </cfRule>
    <cfRule type="containsText" dxfId="26" priority="23" operator="containsText" text="2020">
      <formula>NOT(ISERROR(SEARCH("2020",D44)))</formula>
    </cfRule>
    <cfRule type="containsText" dxfId="25" priority="24" operator="containsText" text="2019">
      <formula>NOT(ISERROR(SEARCH("2019",D44)))</formula>
    </cfRule>
  </conditionalFormatting>
  <conditionalFormatting sqref="E44">
    <cfRule type="containsText" dxfId="24" priority="20" operator="containsText" text="JA">
      <formula>NOT(ISERROR(SEARCH("JA",E44)))</formula>
    </cfRule>
  </conditionalFormatting>
  <conditionalFormatting sqref="E44">
    <cfRule type="containsText" dxfId="23" priority="16" operator="containsText" text="2022">
      <formula>NOT(ISERROR(SEARCH("2022",E44)))</formula>
    </cfRule>
    <cfRule type="containsText" dxfId="22" priority="17" operator="containsText" text="2021">
      <formula>NOT(ISERROR(SEARCH("2021",E44)))</formula>
    </cfRule>
    <cfRule type="containsText" dxfId="21" priority="18" operator="containsText" text="2020">
      <formula>NOT(ISERROR(SEARCH("2020",E44)))</formula>
    </cfRule>
    <cfRule type="containsText" dxfId="20" priority="19" operator="containsText" text="2019">
      <formula>NOT(ISERROR(SEARCH("2019",E44)))</formula>
    </cfRule>
  </conditionalFormatting>
  <conditionalFormatting sqref="B87:C87">
    <cfRule type="containsText" dxfId="19" priority="15" operator="containsText" text="JA">
      <formula>NOT(ISERROR(SEARCH("JA",B87)))</formula>
    </cfRule>
  </conditionalFormatting>
  <conditionalFormatting sqref="B87:C87">
    <cfRule type="containsText" dxfId="18" priority="11" operator="containsText" text="2022">
      <formula>NOT(ISERROR(SEARCH("2022",B87)))</formula>
    </cfRule>
    <cfRule type="containsText" dxfId="17" priority="12" operator="containsText" text="2021">
      <formula>NOT(ISERROR(SEARCH("2021",B87)))</formula>
    </cfRule>
    <cfRule type="containsText" dxfId="16" priority="13" operator="containsText" text="2020">
      <formula>NOT(ISERROR(SEARCH("2020",B87)))</formula>
    </cfRule>
    <cfRule type="containsText" dxfId="15" priority="14" operator="containsText" text="2019">
      <formula>NOT(ISERROR(SEARCH("2019",B87)))</formula>
    </cfRule>
  </conditionalFormatting>
  <conditionalFormatting sqref="D87">
    <cfRule type="containsText" dxfId="14" priority="10" operator="containsText" text="JA">
      <formula>NOT(ISERROR(SEARCH("JA",D87)))</formula>
    </cfRule>
  </conditionalFormatting>
  <conditionalFormatting sqref="D87">
    <cfRule type="containsText" dxfId="13" priority="6" operator="containsText" text="2022">
      <formula>NOT(ISERROR(SEARCH("2022",D87)))</formula>
    </cfRule>
    <cfRule type="containsText" dxfId="12" priority="7" operator="containsText" text="2021">
      <formula>NOT(ISERROR(SEARCH("2021",D87)))</formula>
    </cfRule>
    <cfRule type="containsText" dxfId="11" priority="8" operator="containsText" text="2020">
      <formula>NOT(ISERROR(SEARCH("2020",D87)))</formula>
    </cfRule>
    <cfRule type="containsText" dxfId="10" priority="9" operator="containsText" text="2019">
      <formula>NOT(ISERROR(SEARCH("2019",D87)))</formula>
    </cfRule>
  </conditionalFormatting>
  <conditionalFormatting sqref="E87">
    <cfRule type="containsText" dxfId="9" priority="5" operator="containsText" text="JA">
      <formula>NOT(ISERROR(SEARCH("JA",E87)))</formula>
    </cfRule>
  </conditionalFormatting>
  <conditionalFormatting sqref="E87">
    <cfRule type="containsText" dxfId="8" priority="1" operator="containsText" text="2022">
      <formula>NOT(ISERROR(SEARCH("2022",E87)))</formula>
    </cfRule>
    <cfRule type="containsText" dxfId="7" priority="2" operator="containsText" text="2021">
      <formula>NOT(ISERROR(SEARCH("2021",E87)))</formula>
    </cfRule>
    <cfRule type="containsText" dxfId="6" priority="3" operator="containsText" text="2020">
      <formula>NOT(ISERROR(SEARCH("2020",E87)))</formula>
    </cfRule>
    <cfRule type="containsText" dxfId="5" priority="4" operator="containsText" text="2019">
      <formula>NOT(ISERROR(SEARCH("2019",E87)))</formula>
    </cfRule>
  </conditionalFormatting>
  <dataValidations count="4">
    <dataValidation type="decimal" allowBlank="1" showInputMessage="1" showErrorMessage="1" sqref="D148" xr:uid="{00000000-0002-0000-0000-000000000000}">
      <formula1>0</formula1>
      <formula2>55</formula2>
    </dataValidation>
    <dataValidation type="decimal" allowBlank="1" showInputMessage="1" showErrorMessage="1" sqref="D149" xr:uid="{00000000-0002-0000-0000-000001000000}">
      <formula1>0</formula1>
      <formula2>80</formula2>
    </dataValidation>
    <dataValidation type="whole" allowBlank="1" showInputMessage="1" showErrorMessage="1" sqref="D153" xr:uid="{00000000-0002-0000-0000-000002000000}">
      <formula1>0</formula1>
      <formula2>60</formula2>
    </dataValidation>
    <dataValidation type="decimal" allowBlank="1" showInputMessage="1" showErrorMessage="1" sqref="D147" xr:uid="{4F573FEB-32B4-8E41-B8C4-571F79069ECD}">
      <formula1>0</formula1>
      <formula2>65</formula2>
    </dataValidation>
  </dataValidations>
  <pageMargins left="0.51181102362204722" right="0" top="0.59055118110236227" bottom="0.35433070866141736" header="0.31496062992125984" footer="0.31496062992125984"/>
  <pageSetup paperSize="8" scale="64"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C8"/>
  <sheetViews>
    <sheetView showGridLines="0" workbookViewId="0">
      <selection activeCell="D6" sqref="D6"/>
    </sheetView>
  </sheetViews>
  <sheetFormatPr baseColWidth="10" defaultColWidth="11" defaultRowHeight="16" x14ac:dyDescent="0.2"/>
  <cols>
    <col min="1" max="1" width="72.83203125" customWidth="1"/>
    <col min="2" max="2" width="39.1640625" customWidth="1"/>
  </cols>
  <sheetData>
    <row r="1" spans="1:3" ht="40" customHeight="1" x14ac:dyDescent="0.2">
      <c r="A1" s="21"/>
      <c r="B1" s="22" t="s">
        <v>56</v>
      </c>
    </row>
    <row r="2" spans="1:3" ht="30" customHeight="1" x14ac:dyDescent="0.2">
      <c r="A2" s="9" t="s">
        <v>57</v>
      </c>
      <c r="B2" s="11">
        <f>'Leveringen en onderhoud'!E143+'Leveringen en onderhoud'!E150</f>
        <v>20000</v>
      </c>
    </row>
    <row r="3" spans="1:3" ht="27" customHeight="1" thickBot="1" x14ac:dyDescent="0.25">
      <c r="A3" s="12" t="s">
        <v>58</v>
      </c>
      <c r="B3" s="14">
        <f>Totaalkosten!D162</f>
        <v>0</v>
      </c>
    </row>
    <row r="4" spans="1:3" ht="34" customHeight="1" thickTop="1" thickBot="1" x14ac:dyDescent="0.25">
      <c r="A4" s="23" t="s">
        <v>0</v>
      </c>
      <c r="B4" s="24">
        <f>SUM(B2:B3)</f>
        <v>20000</v>
      </c>
    </row>
    <row r="5" spans="1:3" ht="45" customHeight="1" thickTop="1" x14ac:dyDescent="0.2"/>
    <row r="6" spans="1:3" ht="45" customHeight="1" thickBot="1" x14ac:dyDescent="0.25"/>
    <row r="7" spans="1:3" ht="45" customHeight="1" thickTop="1" thickBot="1" x14ac:dyDescent="0.25">
      <c r="A7" s="20" t="s">
        <v>261</v>
      </c>
      <c r="B7" s="19">
        <f>B4</f>
        <v>20000</v>
      </c>
      <c r="C7" t="s">
        <v>60</v>
      </c>
    </row>
    <row r="8" spans="1:3" ht="17" thickTop="1" x14ac:dyDescent="0.2"/>
  </sheetData>
  <sheetProtection algorithmName="SHA-512" hashValue="535ulVF1ipJBZykNnFF4/5yhXkGqfKeg0KgTyUxcv37neeSpsr7saczU0JpLDlY7PxsY6kuKckIruT0LQq/Geg==" saltValue="G/vaUihsiOFwEF+XIGXyWw==" spinCount="100000" sheet="1" objects="1" scenarios="1"/>
  <conditionalFormatting sqref="B2:B3">
    <cfRule type="containsText" dxfId="4" priority="10" operator="containsText" text="JA">
      <formula>NOT(ISERROR(SEARCH("JA",B2)))</formula>
    </cfRule>
  </conditionalFormatting>
  <conditionalFormatting sqref="B2:B3">
    <cfRule type="containsText" dxfId="3" priority="6" operator="containsText" text="2022">
      <formula>NOT(ISERROR(SEARCH("2022",B2)))</formula>
    </cfRule>
    <cfRule type="containsText" dxfId="2" priority="7" operator="containsText" text="2021">
      <formula>NOT(ISERROR(SEARCH("2021",B2)))</formula>
    </cfRule>
    <cfRule type="containsText" dxfId="1" priority="8" operator="containsText" text="2020">
      <formula>NOT(ISERROR(SEARCH("2020",B2)))</formula>
    </cfRule>
    <cfRule type="containsText" dxfId="0" priority="9" operator="containsText" text="2019">
      <formula>NOT(ISERROR(SEARCH("2019",B2)))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Leveringen en onderhoud</vt:lpstr>
      <vt:lpstr>Totaalkosten</vt:lpstr>
      <vt:lpstr>'Leveringen en onderhoud'!Afdrukbereik</vt:lpstr>
      <vt:lpstr>JAAR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Copyright BiC</dc:title>
  <dc:subject/>
  <dc:creator>Saskia Roos</dc:creator>
  <cp:keywords/>
  <dc:description>Copyright BiC</dc:description>
  <cp:lastModifiedBy>Microsoft Office User</cp:lastModifiedBy>
  <cp:lastPrinted>2019-07-09T16:30:58Z</cp:lastPrinted>
  <dcterms:created xsi:type="dcterms:W3CDTF">2018-12-03T10:17:04Z</dcterms:created>
  <dcterms:modified xsi:type="dcterms:W3CDTF">2019-09-24T14:31:21Z</dcterms:modified>
  <cp:category/>
</cp:coreProperties>
</file>