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2"/>
  <workbookPr filterPrivacy="1"/>
  <xr:revisionPtr revIDLastSave="0" documentId="13_ncr:1_{81667E59-6104-BA4B-AA72-C28AF489F750}" xr6:coauthVersionLast="44" xr6:coauthVersionMax="44" xr10:uidLastSave="{00000000-0000-0000-0000-000000000000}"/>
  <bookViews>
    <workbookView xWindow="33600" yWindow="460" windowWidth="33600" windowHeight="18940" xr2:uid="{00000000-000D-0000-FFFF-FFFF00000000}"/>
  </bookViews>
  <sheets>
    <sheet name="Prijzenblad" sheetId="7" r:id="rId1"/>
  </sheets>
  <definedNames>
    <definedName name="_xlnm.Print_Area" localSheetId="0">Prijzenblad!$A$2:$L$81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7" l="1"/>
  <c r="G22" i="7"/>
  <c r="F22" i="7"/>
  <c r="E22" i="7"/>
  <c r="D22" i="7"/>
  <c r="F75" i="7"/>
  <c r="F71" i="7"/>
  <c r="E63" i="7"/>
  <c r="E64" i="7"/>
  <c r="D44" i="7"/>
  <c r="G43" i="7"/>
  <c r="G42" i="7"/>
  <c r="D42" i="7"/>
  <c r="H42" i="7"/>
  <c r="F42" i="7"/>
  <c r="E42" i="7"/>
  <c r="D43" i="7"/>
  <c r="D24" i="7" l="1"/>
  <c r="D23" i="7"/>
  <c r="E62" i="7" l="1"/>
  <c r="E23" i="7"/>
  <c r="F23" i="7"/>
  <c r="G23" i="7"/>
  <c r="E24" i="7"/>
  <c r="F24" i="7"/>
  <c r="G24" i="7"/>
  <c r="E43" i="7"/>
  <c r="F43" i="7"/>
  <c r="H43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F69" i="7"/>
  <c r="F70" i="7"/>
  <c r="F73" i="7"/>
  <c r="F74" i="7"/>
  <c r="B78" i="7" l="1"/>
</calcChain>
</file>

<file path=xl/sharedStrings.xml><?xml version="1.0" encoding="utf-8"?>
<sst xmlns="http://schemas.openxmlformats.org/spreadsheetml/2006/main" count="130" uniqueCount="79">
  <si>
    <t>Omschrijving</t>
  </si>
  <si>
    <t>Naam Inschrijver</t>
  </si>
  <si>
    <t>Totaal som ten behoeve van prijsbeoordeling</t>
  </si>
  <si>
    <t>Beamers</t>
  </si>
  <si>
    <t xml:space="preserve">type </t>
  </si>
  <si>
    <t>Beeldschermen</t>
  </si>
  <si>
    <t>Type 1: vaste grote beamer</t>
  </si>
  <si>
    <t>Type 2: beamer leslokaal (vaste opstelling)</t>
  </si>
  <si>
    <t>Type 3: beamer leslokaal (verrijdbare opstelling)</t>
  </si>
  <si>
    <t xml:space="preserve">Type 4: mobiele beamer </t>
  </si>
  <si>
    <t>opgave aanschafprijs non-interactief scherm, per eenheid</t>
  </si>
  <si>
    <t>opgave aanschafprijs interactief scherm, per eenheid</t>
  </si>
  <si>
    <t>opgave aanschafprijs non-interacteve beamer, per eenheid</t>
  </si>
  <si>
    <t>opgave aanschafprijs interactieve beamer, per eenheid (type 2 &amp; 3)</t>
  </si>
  <si>
    <t>opgave prijs tijdelijke huur non-interactieve beamer, per maand, per eenheid</t>
  </si>
  <si>
    <t>opgave prijs tijdelijke huur interactieve beamer, per maand, per eenheid (type 2 &amp; 3)</t>
  </si>
  <si>
    <t>Optionele eisen</t>
  </si>
  <si>
    <t>opgave prijs per eenheid</t>
  </si>
  <si>
    <t>SOM kosten optionele eisen</t>
  </si>
  <si>
    <t>SOM kosten opleveringen</t>
  </si>
  <si>
    <t>wegingsfactor</t>
  </si>
  <si>
    <t>totale wegingsprijs</t>
  </si>
  <si>
    <t>Kosten installatie per beamer type 2</t>
  </si>
  <si>
    <t>Kosten wandmontage per beamer type 2</t>
  </si>
  <si>
    <t>Kosten verhuizing binnen een locatie type 2</t>
  </si>
  <si>
    <t>Kosten verhuizing tussen locaties type 2</t>
  </si>
  <si>
    <t>Kosten service en onderhoud per beamer, per maand type 2</t>
  </si>
  <si>
    <t>Totale kosten geboden audiovisuele oplossing leslokalen conform bijlage 7</t>
  </si>
  <si>
    <t>Totale kosten voor fictieve praktijkopdracht (2) conform bijlage 7</t>
  </si>
  <si>
    <t>eis 3 aanvullende instructie per dagdeel van 4 uur op locatie opdrachtgever.</t>
  </si>
  <si>
    <t>eis 7. 3 jaar extra garantie (geldt voor alle types), per eenheid</t>
  </si>
  <si>
    <t>* Prijzen zijn inclusief projectieschermen.</t>
  </si>
  <si>
    <t>Randapparatuur</t>
  </si>
  <si>
    <t>SOM kosten randapparatuur</t>
  </si>
  <si>
    <t>Type/ model:</t>
  </si>
  <si>
    <t>Aangeboden type:</t>
  </si>
  <si>
    <t>&lt;&lt;&gt;&gt;</t>
  </si>
  <si>
    <t>Totaal aantal (wegingsfactor)</t>
  </si>
  <si>
    <t>Totaalkosten huur/aanschaf/overige kosten</t>
  </si>
  <si>
    <t>TOTAAL aanschafprijs</t>
  </si>
  <si>
    <t>TOTAAL huur (voor 6 maanden)</t>
  </si>
  <si>
    <t>TOTAAL overige kosten</t>
  </si>
  <si>
    <t>n.v.t.</t>
  </si>
  <si>
    <t>Kosten vervanging lampen (prijs per set lampen)</t>
  </si>
  <si>
    <t>Totaal kosten beamers</t>
  </si>
  <si>
    <t>Totaal kosten beeldschermen</t>
  </si>
  <si>
    <t>opgave aanschafprijs randapparatuur, per eenheid</t>
  </si>
  <si>
    <t xml:space="preserve">Kosten demonteren en meenemen oude hardware en wipen van aanwezige harde schijf </t>
  </si>
  <si>
    <t xml:space="preserve">Kosten demonteren en meenemen oude hardware </t>
  </si>
  <si>
    <t>USB-A kabel (2.0) 15,5 cm</t>
  </si>
  <si>
    <t>HDMI kabel highspeed 10 m</t>
  </si>
  <si>
    <t>HDMI kabel (1.4) 15,5 cm</t>
  </si>
  <si>
    <t>USB verlengkabel 10 m</t>
  </si>
  <si>
    <t>Cat 6 UTP patchkabel 10 m</t>
  </si>
  <si>
    <t>HDMI kabel highspeed 2 m</t>
  </si>
  <si>
    <t>HDMI kabel highspeed 0,5 m</t>
  </si>
  <si>
    <t>USB-A kabel 1,8 m</t>
  </si>
  <si>
    <t>USB-A kabel 3 m</t>
  </si>
  <si>
    <t>USB-C kabel (2.0) 15,5 cm</t>
  </si>
  <si>
    <t>USB-C kabel 1,8 m</t>
  </si>
  <si>
    <t>USB-C kabel 3 m</t>
  </si>
  <si>
    <t>VGA kabel 1 m</t>
  </si>
  <si>
    <t>VGA kabel 3 m</t>
  </si>
  <si>
    <t>De totaalsom is opgebouwd uit de som van de kosten van de beamers + de som van de kosten van de beeldschermen + de optionele eisen + kosten opleveringen + kosten randapparatuur + kosten huur</t>
  </si>
  <si>
    <t>Reinigingskit scherm</t>
  </si>
  <si>
    <t>Draadloze toetsenbord/muis combinatie (inclusief ontvanger)</t>
  </si>
  <si>
    <t xml:space="preserve"> </t>
  </si>
  <si>
    <t>Kosten installatie per beeldscherm</t>
  </si>
  <si>
    <t xml:space="preserve">Kosten wandmontage per beeldscherm </t>
  </si>
  <si>
    <t xml:space="preserve">Kosten verhuizing binnen een locatie </t>
  </si>
  <si>
    <t xml:space="preserve">Kosten verhuizing tussen locaties </t>
  </si>
  <si>
    <t xml:space="preserve">Service en onderhoud per beeldschem, per maand </t>
  </si>
  <si>
    <t>Type 2: groot 24/7 HD-beeldscherm (minimaal 65 inch) vaste opstelling</t>
  </si>
  <si>
    <t>Type 1: groot 24/7 HD-beeldscherm (minimaal 75 inch) vaste opstelling</t>
  </si>
  <si>
    <t>Alle lichtgroene cellen dienen door inschrijver te worden ingevuld</t>
  </si>
  <si>
    <t>Type 3: groot 24/7 HD-beeldscherm (minimaal 55 inch) vaste opstelling</t>
  </si>
  <si>
    <t>Type 4: groot 24/7 HD-beeldscherm (minimaal 55 inch) verrijdbare opstelling</t>
  </si>
  <si>
    <t>Type 5: middelgroot 24/7 HD-beeldscherm (minimaal 43 inch) vaste opstelling</t>
  </si>
  <si>
    <t>Prijzenblad ZAAM scholengroep PERCEEL 1 AANGEPAST d.d. 12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</si>
</sst>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_-&quot;€&quot;\ * #,##0.00000_-;_-&quot;€&quot;\ * #,##0.00000\-;_-&quot;€&quot;\ * &quot;-&quot;??_-;_-@_-"/>
    <numFmt numFmtId="166" formatCode="&quot;€&quot;\ #,##0.00"/>
  </numFmts>
  <fonts count="20" x14ac:knownFonts="1">
    <font>
      <sz val="10"/>
      <name val="Arial"/>
    </font>
    <font>
      <sz val="10"/>
      <name val="Arial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sz val="10"/>
      <color indexed="9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22"/>
      <color theme="0"/>
      <name val="Verdana"/>
      <family val="2"/>
    </font>
    <font>
      <i/>
      <sz val="10"/>
      <name val="Verdana"/>
      <family val="2"/>
    </font>
    <font>
      <i/>
      <sz val="10"/>
      <color indexed="9"/>
      <name val="Verdana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b/>
      <i/>
      <sz val="14"/>
      <color rgb="FFFF0000"/>
      <name val="Verdana"/>
      <family val="2"/>
    </font>
    <font>
      <b/>
      <i/>
      <sz val="10"/>
      <color indexed="9"/>
      <name val="Verdana"/>
      <family val="2"/>
    </font>
    <font>
      <i/>
      <sz val="10"/>
      <name val="Arial"/>
      <family val="2"/>
    </font>
    <font>
      <b/>
      <sz val="20"/>
      <color indexed="9"/>
      <name val="Verdana"/>
      <family val="2"/>
    </font>
    <font>
      <b/>
      <sz val="20"/>
      <color rgb="FFFF0000"/>
      <name val="Verdana"/>
      <family val="2"/>
    </font>
    <font>
      <sz val="2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 tint="-0.74999237037263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7" borderId="10" applyNumberFormat="0" applyProtection="0">
      <alignment horizontal="left" vertical="center" indent="1"/>
    </xf>
    <xf numFmtId="0" fontId="1" fillId="7" borderId="10" applyNumberFormat="0" applyProtection="0">
      <alignment horizontal="left" vertical="center" indent="1"/>
    </xf>
  </cellStyleXfs>
  <cellXfs count="91">
    <xf numFmtId="0" fontId="0" fillId="0" borderId="0" xfId="0"/>
    <xf numFmtId="0" fontId="7" fillId="4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 vertical="center"/>
    </xf>
    <xf numFmtId="164" fontId="3" fillId="0" borderId="0" xfId="1" applyFont="1" applyProtection="1"/>
    <xf numFmtId="164" fontId="3" fillId="0" borderId="0" xfId="1" applyFont="1" applyAlignment="1" applyProtection="1">
      <alignment horizontal="center"/>
    </xf>
    <xf numFmtId="0" fontId="2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horizontal="center" vertical="center"/>
    </xf>
    <xf numFmtId="164" fontId="2" fillId="3" borderId="0" xfId="1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165" fontId="6" fillId="0" borderId="0" xfId="1" applyNumberFormat="1" applyFont="1" applyFill="1" applyBorder="1" applyAlignment="1" applyProtection="1">
      <alignment vertical="center"/>
    </xf>
    <xf numFmtId="164" fontId="3" fillId="0" borderId="0" xfId="1" applyFont="1" applyBorder="1" applyAlignment="1" applyProtection="1">
      <alignment horizontal="center" vertical="center"/>
    </xf>
    <xf numFmtId="164" fontId="3" fillId="0" borderId="0" xfId="1" applyFont="1" applyBorder="1" applyAlignment="1" applyProtection="1">
      <alignment vertical="center"/>
    </xf>
    <xf numFmtId="0" fontId="0" fillId="0" borderId="0" xfId="0" applyFill="1" applyProtection="1"/>
    <xf numFmtId="0" fontId="3" fillId="0" borderId="0" xfId="0" applyFont="1" applyFill="1" applyProtection="1"/>
    <xf numFmtId="164" fontId="4" fillId="0" borderId="0" xfId="1" applyFont="1" applyFill="1" applyBorder="1" applyProtection="1"/>
    <xf numFmtId="0" fontId="4" fillId="0" borderId="0" xfId="0" applyFont="1" applyFill="1" applyBorder="1" applyProtection="1"/>
    <xf numFmtId="164" fontId="4" fillId="0" borderId="0" xfId="1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3" fillId="6" borderId="1" xfId="0" applyFont="1" applyFill="1" applyBorder="1" applyAlignment="1" applyProtection="1">
      <alignment vertical="center"/>
    </xf>
    <xf numFmtId="166" fontId="3" fillId="5" borderId="1" xfId="1" applyNumberFormat="1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vertical="center"/>
    </xf>
    <xf numFmtId="166" fontId="7" fillId="4" borderId="1" xfId="1" applyNumberFormat="1" applyFont="1" applyFill="1" applyBorder="1" applyAlignment="1" applyProtection="1">
      <alignment horizontal="center" vertical="center"/>
    </xf>
    <xf numFmtId="166" fontId="3" fillId="6" borderId="1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166" fontId="0" fillId="0" borderId="0" xfId="0" applyNumberFormat="1" applyFill="1" applyProtection="1"/>
    <xf numFmtId="164" fontId="2" fillId="3" borderId="1" xfId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3" fillId="6" borderId="1" xfId="0" applyFont="1" applyFill="1" applyBorder="1" applyAlignment="1" applyProtection="1">
      <alignment horizontal="center" vertical="center"/>
    </xf>
    <xf numFmtId="164" fontId="7" fillId="4" borderId="3" xfId="1" applyFont="1" applyFill="1" applyBorder="1" applyAlignment="1" applyProtection="1">
      <alignment vertical="center"/>
    </xf>
    <xf numFmtId="164" fontId="7" fillId="4" borderId="5" xfId="1" applyFont="1" applyFill="1" applyBorder="1" applyAlignment="1" applyProtection="1">
      <alignment vertical="center"/>
    </xf>
    <xf numFmtId="164" fontId="7" fillId="4" borderId="6" xfId="1" applyFont="1" applyFill="1" applyBorder="1" applyAlignment="1" applyProtection="1">
      <alignment vertical="center"/>
    </xf>
    <xf numFmtId="0" fontId="3" fillId="6" borderId="3" xfId="0" applyFont="1" applyFill="1" applyBorder="1" applyAlignment="1" applyProtection="1">
      <alignment vertical="center"/>
    </xf>
    <xf numFmtId="0" fontId="0" fillId="8" borderId="0" xfId="0" applyFill="1" applyProtection="1"/>
    <xf numFmtId="164" fontId="7" fillId="8" borderId="0" xfId="1" applyFont="1" applyFill="1" applyBorder="1" applyAlignment="1" applyProtection="1">
      <alignment vertical="center"/>
    </xf>
    <xf numFmtId="166" fontId="7" fillId="8" borderId="0" xfId="1" applyNumberFormat="1" applyFont="1" applyFill="1" applyBorder="1" applyAlignment="1" applyProtection="1">
      <alignment horizontal="center" vertical="center"/>
    </xf>
    <xf numFmtId="166" fontId="0" fillId="8" borderId="0" xfId="0" applyNumberFormat="1" applyFill="1" applyProtection="1"/>
    <xf numFmtId="164" fontId="7" fillId="6" borderId="0" xfId="1" applyFont="1" applyFill="1" applyBorder="1" applyAlignment="1" applyProtection="1">
      <alignment vertical="center"/>
    </xf>
    <xf numFmtId="0" fontId="0" fillId="3" borderId="1" xfId="0" applyFill="1" applyBorder="1" applyProtection="1"/>
    <xf numFmtId="164" fontId="7" fillId="6" borderId="1" xfId="1" applyFont="1" applyFill="1" applyBorder="1" applyAlignment="1" applyProtection="1">
      <alignment vertical="center"/>
    </xf>
    <xf numFmtId="164" fontId="2" fillId="3" borderId="2" xfId="1" applyFont="1" applyFill="1" applyBorder="1" applyAlignment="1" applyProtection="1">
      <alignment horizontal="center" vertical="center"/>
    </xf>
    <xf numFmtId="166" fontId="3" fillId="6" borderId="13" xfId="2" applyNumberFormat="1" applyFont="1" applyFill="1" applyBorder="1" applyAlignment="1" applyProtection="1">
      <alignment horizontal="center" vertical="center"/>
    </xf>
    <xf numFmtId="164" fontId="4" fillId="0" borderId="0" xfId="1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11" fillId="3" borderId="0" xfId="0" applyFont="1" applyFill="1" applyAlignment="1" applyProtection="1">
      <alignment vertical="center"/>
    </xf>
    <xf numFmtId="0" fontId="4" fillId="6" borderId="1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vertical="center" wrapText="1"/>
    </xf>
    <xf numFmtId="166" fontId="3" fillId="9" borderId="1" xfId="1" applyNumberFormat="1" applyFont="1" applyFill="1" applyBorder="1" applyAlignment="1" applyProtection="1">
      <alignment horizontal="center" vertical="center"/>
    </xf>
    <xf numFmtId="0" fontId="3" fillId="5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wrapText="1"/>
    </xf>
    <xf numFmtId="0" fontId="12" fillId="10" borderId="1" xfId="0" applyFont="1" applyFill="1" applyBorder="1" applyAlignment="1" applyProtection="1">
      <alignment vertical="center"/>
    </xf>
    <xf numFmtId="0" fontId="13" fillId="10" borderId="1" xfId="0" applyFont="1" applyFill="1" applyBorder="1" applyAlignment="1" applyProtection="1">
      <alignment vertical="center"/>
    </xf>
    <xf numFmtId="166" fontId="12" fillId="10" borderId="1" xfId="0" applyNumberFormat="1" applyFont="1" applyFill="1" applyBorder="1" applyAlignment="1" applyProtection="1">
      <alignment vertical="center"/>
    </xf>
    <xf numFmtId="0" fontId="10" fillId="6" borderId="3" xfId="0" applyFont="1" applyFill="1" applyBorder="1" applyAlignment="1" applyProtection="1">
      <alignment horizontal="center" vertical="center"/>
    </xf>
    <xf numFmtId="0" fontId="10" fillId="6" borderId="6" xfId="0" applyFont="1" applyFill="1" applyBorder="1" applyAlignment="1" applyProtection="1">
      <alignment horizontal="center" vertical="center"/>
    </xf>
    <xf numFmtId="0" fontId="10" fillId="6" borderId="2" xfId="0" applyFont="1" applyFill="1" applyBorder="1" applyAlignment="1" applyProtection="1">
      <alignment horizontal="center" vertical="center"/>
    </xf>
    <xf numFmtId="0" fontId="10" fillId="6" borderId="4" xfId="0" applyFont="1" applyFill="1" applyBorder="1" applyAlignment="1" applyProtection="1">
      <alignment horizontal="center" vertical="center"/>
    </xf>
    <xf numFmtId="0" fontId="10" fillId="6" borderId="7" xfId="0" applyFont="1" applyFill="1" applyBorder="1" applyAlignment="1" applyProtection="1">
      <alignment horizontal="center" vertical="center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5" borderId="0" xfId="0" applyFont="1" applyFill="1" applyBorder="1" applyAlignment="1" applyProtection="1">
      <alignment vertical="center"/>
      <protection locked="0"/>
    </xf>
    <xf numFmtId="166" fontId="9" fillId="4" borderId="1" xfId="1" applyNumberFormat="1" applyFont="1" applyFill="1" applyBorder="1" applyAlignment="1" applyProtection="1">
      <alignment horizontal="center" vertical="center" wrapText="1"/>
    </xf>
    <xf numFmtId="164" fontId="4" fillId="0" borderId="9" xfId="1" applyFont="1" applyFill="1" applyBorder="1" applyAlignment="1" applyProtection="1">
      <alignment horizontal="left" vertical="center" wrapText="1"/>
    </xf>
    <xf numFmtId="164" fontId="4" fillId="0" borderId="0" xfId="1" applyFont="1" applyFill="1" applyBorder="1" applyAlignment="1" applyProtection="1">
      <alignment horizontal="left" vertical="center" wrapText="1"/>
    </xf>
    <xf numFmtId="0" fontId="7" fillId="11" borderId="3" xfId="0" applyFont="1" applyFill="1" applyBorder="1" applyAlignment="1" applyProtection="1">
      <alignment horizontal="left" vertical="center" wrapText="1"/>
    </xf>
    <xf numFmtId="0" fontId="7" fillId="11" borderId="5" xfId="0" applyFont="1" applyFill="1" applyBorder="1" applyAlignment="1" applyProtection="1">
      <alignment horizontal="left" vertical="center" wrapText="1"/>
    </xf>
    <xf numFmtId="0" fontId="7" fillId="11" borderId="6" xfId="0" applyFont="1" applyFill="1" applyBorder="1" applyAlignment="1" applyProtection="1">
      <alignment horizontal="left" vertical="center" wrapText="1"/>
    </xf>
    <xf numFmtId="166" fontId="7" fillId="11" borderId="11" xfId="0" applyNumberFormat="1" applyFont="1" applyFill="1" applyBorder="1" applyAlignment="1" applyProtection="1">
      <alignment horizontal="center" vertical="center"/>
    </xf>
    <xf numFmtId="166" fontId="7" fillId="11" borderId="14" xfId="0" applyNumberFormat="1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vertical="center"/>
    </xf>
    <xf numFmtId="0" fontId="15" fillId="2" borderId="0" xfId="0" applyFont="1" applyFill="1" applyAlignment="1" applyProtection="1">
      <alignment horizontal="center" vertical="center"/>
    </xf>
    <xf numFmtId="164" fontId="15" fillId="2" borderId="0" xfId="1" applyFont="1" applyFill="1" applyProtection="1"/>
    <xf numFmtId="0" fontId="15" fillId="2" borderId="0" xfId="0" applyFont="1" applyFill="1" applyProtection="1"/>
    <xf numFmtId="0" fontId="15" fillId="8" borderId="0" xfId="0" applyFont="1" applyFill="1" applyProtection="1"/>
    <xf numFmtId="164" fontId="15" fillId="8" borderId="0" xfId="1" applyFont="1" applyFill="1" applyAlignment="1" applyProtection="1">
      <alignment horizontal="center"/>
    </xf>
    <xf numFmtId="164" fontId="15" fillId="8" borderId="0" xfId="1" applyFont="1" applyFill="1" applyProtection="1"/>
    <xf numFmtId="0" fontId="16" fillId="0" borderId="0" xfId="0" applyFont="1" applyProtection="1"/>
    <xf numFmtId="0" fontId="17" fillId="8" borderId="0" xfId="0" applyFont="1" applyFill="1" applyProtection="1"/>
    <xf numFmtId="164" fontId="17" fillId="8" borderId="0" xfId="1" applyFont="1" applyFill="1" applyAlignment="1" applyProtection="1">
      <alignment horizontal="center"/>
    </xf>
    <xf numFmtId="164" fontId="17" fillId="8" borderId="0" xfId="1" applyFont="1" applyFill="1" applyProtection="1"/>
    <xf numFmtId="0" fontId="19" fillId="0" borderId="0" xfId="0" applyFont="1" applyProtection="1"/>
    <xf numFmtId="0" fontId="17" fillId="12" borderId="0" xfId="0" applyFont="1" applyFill="1" applyAlignment="1" applyProtection="1">
      <alignment vertical="center"/>
    </xf>
    <xf numFmtId="0" fontId="18" fillId="12" borderId="0" xfId="0" applyFont="1" applyFill="1" applyAlignment="1" applyProtection="1">
      <alignment vertical="center"/>
    </xf>
    <xf numFmtId="0" fontId="17" fillId="12" borderId="0" xfId="0" applyFont="1" applyFill="1" applyAlignment="1" applyProtection="1">
      <alignment horizontal="center" vertical="center"/>
    </xf>
    <xf numFmtId="164" fontId="17" fillId="12" borderId="0" xfId="1" applyFont="1" applyFill="1" applyProtection="1"/>
    <xf numFmtId="0" fontId="17" fillId="12" borderId="0" xfId="0" applyFont="1" applyFill="1" applyProtection="1"/>
  </cellXfs>
  <cellStyles count="6">
    <cellStyle name="Euro" xfId="1" xr:uid="{00000000-0005-0000-0000-000000000000}"/>
    <cellStyle name="SAPBEXchaText" xfId="4" xr:uid="{00000000-0005-0000-0000-000001000000}"/>
    <cellStyle name="SAPBEXstdItem" xfId="5" xr:uid="{00000000-0005-0000-0000-000002000000}"/>
    <cellStyle name="Standaard" xfId="0" builtinId="0"/>
    <cellStyle name="Standaard 2" xfId="3" xr:uid="{00000000-0005-0000-0000-000004000000}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showGridLines="0" tabSelected="1" zoomScale="90" zoomScaleNormal="90" zoomScalePageLayoutView="85" workbookViewId="0">
      <selection activeCell="D26" sqref="D26"/>
    </sheetView>
  </sheetViews>
  <sheetFormatPr baseColWidth="10" defaultColWidth="9.1640625" defaultRowHeight="13" x14ac:dyDescent="0.15"/>
  <cols>
    <col min="1" max="1" width="74.83203125" style="2" customWidth="1"/>
    <col min="2" max="2" width="19.83203125" style="2" customWidth="1"/>
    <col min="3" max="3" width="19.83203125" style="24" customWidth="1"/>
    <col min="4" max="9" width="35.83203125" style="2" customWidth="1"/>
    <col min="10" max="10" width="24" style="2" customWidth="1"/>
    <col min="11" max="11" width="3.5" style="2" customWidth="1"/>
    <col min="12" max="12" width="27" style="2" customWidth="1"/>
    <col min="13" max="13" width="3.5" style="2" customWidth="1"/>
    <col min="14" max="14" width="27" style="2" customWidth="1"/>
    <col min="15" max="16384" width="9.1640625" style="2"/>
  </cols>
  <sheetData>
    <row r="1" spans="1:14" s="85" customFormat="1" ht="54" customHeight="1" x14ac:dyDescent="0.25">
      <c r="A1" s="86" t="s">
        <v>78</v>
      </c>
      <c r="B1" s="87"/>
      <c r="C1" s="88"/>
      <c r="D1" s="89"/>
      <c r="E1" s="90"/>
      <c r="F1" s="89"/>
      <c r="G1" s="89"/>
      <c r="H1" s="82"/>
      <c r="I1" s="83"/>
      <c r="J1" s="84"/>
      <c r="K1" s="84"/>
      <c r="L1" s="84"/>
      <c r="M1" s="84"/>
    </row>
    <row r="2" spans="1:14" s="81" customFormat="1" ht="54" customHeight="1" x14ac:dyDescent="0.15">
      <c r="A2" s="74" t="s">
        <v>74</v>
      </c>
      <c r="B2" s="74"/>
      <c r="C2" s="75"/>
      <c r="D2" s="76"/>
      <c r="E2" s="77"/>
      <c r="F2" s="76"/>
      <c r="G2" s="76"/>
      <c r="H2" s="78"/>
      <c r="I2" s="79"/>
      <c r="J2" s="80"/>
      <c r="K2" s="80"/>
      <c r="L2" s="80"/>
      <c r="M2" s="80"/>
    </row>
    <row r="3" spans="1:14" ht="20" customHeight="1" x14ac:dyDescent="0.15">
      <c r="A3" s="27" t="s">
        <v>3</v>
      </c>
      <c r="B3" s="3"/>
      <c r="C3" s="4"/>
      <c r="D3" s="5"/>
      <c r="E3" s="3"/>
      <c r="F3" s="5"/>
      <c r="G3" s="5"/>
      <c r="H3" s="5"/>
      <c r="I3" s="3"/>
      <c r="J3" s="6"/>
      <c r="K3" s="5"/>
      <c r="L3" s="5"/>
      <c r="M3" s="5"/>
      <c r="N3" s="5"/>
    </row>
    <row r="4" spans="1:14" customFormat="1" ht="28" customHeight="1" x14ac:dyDescent="0.15">
      <c r="A4" s="7" t="s">
        <v>0</v>
      </c>
      <c r="B4" s="50"/>
      <c r="C4" s="7" t="s">
        <v>34</v>
      </c>
      <c r="D4" s="52" t="s">
        <v>6</v>
      </c>
      <c r="E4" s="52" t="s">
        <v>7</v>
      </c>
      <c r="F4" s="52" t="s">
        <v>8</v>
      </c>
      <c r="G4" s="52" t="s">
        <v>9</v>
      </c>
    </row>
    <row r="5" spans="1:14" customFormat="1" ht="15" customHeight="1" x14ac:dyDescent="0.15">
      <c r="A5" s="25" t="s">
        <v>35</v>
      </c>
      <c r="B5" s="61"/>
      <c r="C5" s="53"/>
      <c r="D5" s="54" t="s">
        <v>36</v>
      </c>
      <c r="E5" s="54" t="s">
        <v>36</v>
      </c>
      <c r="F5" s="54" t="s">
        <v>36</v>
      </c>
      <c r="G5" s="54" t="s">
        <v>36</v>
      </c>
    </row>
    <row r="6" spans="1:14" customFormat="1" ht="15" customHeight="1" x14ac:dyDescent="0.15">
      <c r="A6" s="25" t="s">
        <v>12</v>
      </c>
      <c r="B6" s="62"/>
      <c r="C6" s="53"/>
      <c r="D6" s="26">
        <v>0</v>
      </c>
      <c r="E6" s="26">
        <v>0</v>
      </c>
      <c r="F6" s="26">
        <v>0</v>
      </c>
      <c r="G6" s="26">
        <v>0</v>
      </c>
    </row>
    <row r="7" spans="1:14" customFormat="1" ht="15" customHeight="1" x14ac:dyDescent="0.15">
      <c r="A7" s="25" t="s">
        <v>13</v>
      </c>
      <c r="B7" s="62"/>
      <c r="C7" s="53"/>
      <c r="D7" s="53" t="s">
        <v>42</v>
      </c>
      <c r="E7" s="26">
        <v>0</v>
      </c>
      <c r="F7" s="26">
        <v>0</v>
      </c>
      <c r="G7" s="53" t="s">
        <v>42</v>
      </c>
    </row>
    <row r="8" spans="1:14" customFormat="1" ht="15" customHeight="1" x14ac:dyDescent="0.15">
      <c r="A8" s="25" t="s">
        <v>14</v>
      </c>
      <c r="B8" s="62"/>
      <c r="C8" s="53"/>
      <c r="D8" s="26">
        <v>0</v>
      </c>
      <c r="E8" s="26">
        <v>0</v>
      </c>
      <c r="F8" s="26">
        <v>0</v>
      </c>
      <c r="G8" s="26">
        <v>0</v>
      </c>
    </row>
    <row r="9" spans="1:14" customFormat="1" ht="15" customHeight="1" x14ac:dyDescent="0.15">
      <c r="A9" s="25" t="s">
        <v>15</v>
      </c>
      <c r="B9" s="62"/>
      <c r="C9" s="53"/>
      <c r="D9" s="53" t="s">
        <v>42</v>
      </c>
      <c r="E9" s="26">
        <v>0</v>
      </c>
      <c r="F9" s="26">
        <v>0</v>
      </c>
      <c r="G9" s="53" t="s">
        <v>42</v>
      </c>
    </row>
    <row r="10" spans="1:14" customFormat="1" ht="15" customHeight="1" x14ac:dyDescent="0.15">
      <c r="A10" s="25" t="s">
        <v>22</v>
      </c>
      <c r="B10" s="62"/>
      <c r="C10" s="53"/>
      <c r="D10" s="53" t="s">
        <v>42</v>
      </c>
      <c r="E10" s="26">
        <v>0</v>
      </c>
      <c r="F10" s="53" t="s">
        <v>42</v>
      </c>
      <c r="G10" s="53" t="s">
        <v>42</v>
      </c>
    </row>
    <row r="11" spans="1:14" customFormat="1" ht="15" customHeight="1" x14ac:dyDescent="0.15">
      <c r="A11" s="25" t="s">
        <v>23</v>
      </c>
      <c r="B11" s="62"/>
      <c r="C11" s="53"/>
      <c r="D11" s="53" t="s">
        <v>42</v>
      </c>
      <c r="E11" s="26">
        <v>0</v>
      </c>
      <c r="F11" s="53" t="s">
        <v>42</v>
      </c>
      <c r="G11" s="53" t="s">
        <v>42</v>
      </c>
    </row>
    <row r="12" spans="1:14" customFormat="1" ht="15" customHeight="1" x14ac:dyDescent="0.15">
      <c r="A12" s="25" t="s">
        <v>24</v>
      </c>
      <c r="B12" s="62"/>
      <c r="C12" s="53"/>
      <c r="D12" s="53" t="s">
        <v>42</v>
      </c>
      <c r="E12" s="26">
        <v>0</v>
      </c>
      <c r="F12" s="53" t="s">
        <v>42</v>
      </c>
      <c r="G12" s="53" t="s">
        <v>42</v>
      </c>
    </row>
    <row r="13" spans="1:14" customFormat="1" ht="15" customHeight="1" x14ac:dyDescent="0.15">
      <c r="A13" s="25" t="s">
        <v>25</v>
      </c>
      <c r="B13" s="62"/>
      <c r="C13" s="53"/>
      <c r="D13" s="53" t="s">
        <v>42</v>
      </c>
      <c r="E13" s="26">
        <v>0</v>
      </c>
      <c r="F13" s="53" t="s">
        <v>42</v>
      </c>
      <c r="G13" s="53" t="s">
        <v>42</v>
      </c>
    </row>
    <row r="14" spans="1:14" customFormat="1" ht="15" customHeight="1" x14ac:dyDescent="0.15">
      <c r="A14" s="25" t="s">
        <v>26</v>
      </c>
      <c r="B14" s="62"/>
      <c r="C14" s="53"/>
      <c r="D14" s="53" t="s">
        <v>42</v>
      </c>
      <c r="E14" s="26">
        <v>0</v>
      </c>
      <c r="F14" s="53" t="s">
        <v>42</v>
      </c>
      <c r="G14" s="53" t="s">
        <v>42</v>
      </c>
    </row>
    <row r="15" spans="1:14" customFormat="1" ht="15" customHeight="1" x14ac:dyDescent="0.15">
      <c r="A15" s="25" t="s">
        <v>43</v>
      </c>
      <c r="B15" s="62"/>
      <c r="C15" s="53"/>
      <c r="D15" s="26">
        <v>0</v>
      </c>
      <c r="E15" s="26">
        <v>0</v>
      </c>
      <c r="F15" s="26">
        <v>0</v>
      </c>
      <c r="G15" s="26">
        <v>0</v>
      </c>
    </row>
    <row r="16" spans="1:14" customFormat="1" ht="15" customHeight="1" x14ac:dyDescent="0.15">
      <c r="A16" s="25" t="s">
        <v>48</v>
      </c>
      <c r="B16" s="63"/>
      <c r="C16" s="53"/>
      <c r="D16" s="26">
        <v>0</v>
      </c>
      <c r="E16" s="26">
        <v>0</v>
      </c>
      <c r="F16" s="26">
        <v>0</v>
      </c>
      <c r="G16" s="26">
        <v>0</v>
      </c>
    </row>
    <row r="17" spans="1:14" ht="15" customHeight="1" x14ac:dyDescent="0.15">
      <c r="A17" s="11" t="s">
        <v>31</v>
      </c>
      <c r="B17" s="11"/>
      <c r="C17" s="12"/>
      <c r="D17" s="14"/>
      <c r="E17" s="16"/>
      <c r="F17" s="15"/>
      <c r="G17" s="15"/>
      <c r="H17" s="15"/>
      <c r="I17" s="16"/>
      <c r="J17" s="16"/>
      <c r="K17" s="16"/>
      <c r="L17" s="16"/>
    </row>
    <row r="18" spans="1:14" ht="15" customHeight="1" x14ac:dyDescent="0.15">
      <c r="A18" s="11"/>
      <c r="B18" s="11"/>
      <c r="C18" s="12"/>
      <c r="D18" s="14"/>
      <c r="E18" s="16"/>
      <c r="F18" s="15"/>
      <c r="G18" s="15"/>
      <c r="H18" s="15"/>
      <c r="I18" s="16"/>
      <c r="J18" s="16"/>
      <c r="K18" s="16"/>
      <c r="L18" s="16"/>
    </row>
    <row r="19" spans="1:14" customFormat="1" ht="15" customHeight="1" x14ac:dyDescent="0.15">
      <c r="A19" s="10" t="s">
        <v>37</v>
      </c>
      <c r="B19" s="59"/>
      <c r="C19" s="60"/>
      <c r="D19" s="51">
        <v>1</v>
      </c>
      <c r="E19" s="51">
        <v>4</v>
      </c>
      <c r="F19" s="51">
        <v>2</v>
      </c>
      <c r="G19" s="51">
        <v>1</v>
      </c>
    </row>
    <row r="20" spans="1:14" ht="15" customHeight="1" x14ac:dyDescent="0.15">
      <c r="A20" s="11"/>
      <c r="B20" s="11"/>
      <c r="C20" s="12"/>
      <c r="D20" s="14"/>
      <c r="E20" s="16"/>
      <c r="F20" s="15"/>
      <c r="G20" s="15"/>
      <c r="H20" s="15"/>
      <c r="I20" s="16"/>
      <c r="J20" s="16"/>
      <c r="K20" s="16"/>
      <c r="L20" s="16"/>
    </row>
    <row r="21" spans="1:14" customFormat="1" ht="15" customHeight="1" x14ac:dyDescent="0.15">
      <c r="A21" s="7" t="s">
        <v>38</v>
      </c>
      <c r="B21" s="50"/>
      <c r="C21" s="7"/>
      <c r="D21" s="55"/>
      <c r="E21" s="55"/>
      <c r="F21" s="55"/>
      <c r="G21" s="55"/>
    </row>
    <row r="22" spans="1:14" customFormat="1" ht="15" customHeight="1" x14ac:dyDescent="0.15">
      <c r="A22" s="56" t="s">
        <v>39</v>
      </c>
      <c r="B22" s="57"/>
      <c r="C22" s="56"/>
      <c r="D22" s="58">
        <f>SUM(D6:D7)*D19</f>
        <v>0</v>
      </c>
      <c r="E22" s="58">
        <f>SUM(E6:E7)*E19</f>
        <v>0</v>
      </c>
      <c r="F22" s="58">
        <f>SUM(F6:F7)*F19</f>
        <v>0</v>
      </c>
      <c r="G22" s="58">
        <f>SUM(G6:G7)*G19</f>
        <v>0</v>
      </c>
    </row>
    <row r="23" spans="1:14" customFormat="1" ht="15" customHeight="1" x14ac:dyDescent="0.15">
      <c r="A23" s="56" t="s">
        <v>40</v>
      </c>
      <c r="B23" s="57"/>
      <c r="C23" s="56"/>
      <c r="D23" s="58">
        <f>(SUM(D8:D9)*D19)*6</f>
        <v>0</v>
      </c>
      <c r="E23" s="58">
        <f>(SUM(E8:E9)*E19)*6</f>
        <v>0</v>
      </c>
      <c r="F23" s="58">
        <f>(SUM(F8:F9)*F19)*6</f>
        <v>0</v>
      </c>
      <c r="G23" s="58">
        <f>(SUM(G8:G9)*G19)*6</f>
        <v>0</v>
      </c>
    </row>
    <row r="24" spans="1:14" customFormat="1" ht="15" customHeight="1" x14ac:dyDescent="0.15">
      <c r="A24" s="56" t="s">
        <v>41</v>
      </c>
      <c r="B24" s="57"/>
      <c r="C24" s="56"/>
      <c r="D24" s="58">
        <f>SUM(D10:D16)*D19</f>
        <v>0</v>
      </c>
      <c r="E24" s="58">
        <f>SUM(E10:E16)*E19</f>
        <v>0</v>
      </c>
      <c r="F24" s="58">
        <f>SUM(F10:F16)*F19</f>
        <v>0</v>
      </c>
      <c r="G24" s="58">
        <f>SUM(G10:G16)*G19</f>
        <v>0</v>
      </c>
    </row>
    <row r="25" spans="1:14" customFormat="1" ht="15" customHeight="1" x14ac:dyDescent="0.15">
      <c r="A25" s="69" t="s">
        <v>44</v>
      </c>
      <c r="B25" s="70"/>
      <c r="C25" s="71"/>
      <c r="D25" s="72">
        <f>SUM(D22:G24)</f>
        <v>0</v>
      </c>
      <c r="E25" s="73"/>
      <c r="F25" s="73"/>
      <c r="G25" s="73"/>
    </row>
    <row r="26" spans="1:14" ht="16" customHeight="1" x14ac:dyDescent="0.15">
      <c r="A26" s="11"/>
      <c r="B26" s="11"/>
      <c r="C26" s="12"/>
      <c r="D26" s="14"/>
      <c r="E26" s="16"/>
      <c r="F26" s="15"/>
      <c r="G26" s="15"/>
      <c r="H26" s="15"/>
      <c r="I26" s="16"/>
      <c r="J26" s="16"/>
      <c r="K26" s="16"/>
      <c r="L26" s="16"/>
    </row>
    <row r="27" spans="1:14" ht="20" customHeight="1" x14ac:dyDescent="0.15">
      <c r="A27" s="27" t="s">
        <v>5</v>
      </c>
      <c r="B27" s="3"/>
      <c r="C27" s="4"/>
      <c r="D27" s="5"/>
      <c r="E27" s="3"/>
      <c r="F27" s="5"/>
      <c r="G27" s="5"/>
      <c r="H27" s="5"/>
      <c r="I27" s="3"/>
      <c r="J27" s="6"/>
      <c r="K27" s="5"/>
      <c r="L27" s="5"/>
      <c r="M27" s="5"/>
      <c r="N27" s="5"/>
    </row>
    <row r="28" spans="1:14" customFormat="1" ht="45" customHeight="1" x14ac:dyDescent="0.15">
      <c r="A28" s="7"/>
      <c r="B28" s="50"/>
      <c r="C28" s="7"/>
      <c r="D28" s="52" t="s">
        <v>73</v>
      </c>
      <c r="E28" s="52" t="s">
        <v>72</v>
      </c>
      <c r="F28" s="52" t="s">
        <v>75</v>
      </c>
      <c r="G28" s="52" t="s">
        <v>76</v>
      </c>
      <c r="H28" s="52" t="s">
        <v>77</v>
      </c>
    </row>
    <row r="29" spans="1:14" customFormat="1" ht="15" customHeight="1" x14ac:dyDescent="0.15">
      <c r="A29" s="25" t="s">
        <v>35</v>
      </c>
      <c r="B29" s="61"/>
      <c r="C29" s="53"/>
      <c r="D29" s="54" t="s">
        <v>36</v>
      </c>
      <c r="E29" s="54" t="s">
        <v>36</v>
      </c>
      <c r="F29" s="54" t="s">
        <v>36</v>
      </c>
      <c r="G29" s="54" t="s">
        <v>36</v>
      </c>
      <c r="H29" s="54" t="s">
        <v>36</v>
      </c>
    </row>
    <row r="30" spans="1:14" customFormat="1" ht="15" customHeight="1" x14ac:dyDescent="0.15">
      <c r="A30" s="25" t="s">
        <v>10</v>
      </c>
      <c r="B30" s="62"/>
      <c r="C30" s="53"/>
      <c r="D30" s="26">
        <v>0</v>
      </c>
      <c r="E30" s="26">
        <v>0</v>
      </c>
      <c r="F30" s="26">
        <v>0</v>
      </c>
      <c r="G30" s="26">
        <v>0</v>
      </c>
      <c r="H30" s="26">
        <v>0</v>
      </c>
    </row>
    <row r="31" spans="1:14" customFormat="1" ht="15" customHeight="1" x14ac:dyDescent="0.15">
      <c r="A31" s="25" t="s">
        <v>11</v>
      </c>
      <c r="B31" s="62"/>
      <c r="C31" s="53"/>
      <c r="D31" s="26">
        <v>0</v>
      </c>
      <c r="E31" s="26">
        <v>0</v>
      </c>
      <c r="F31" s="26">
        <v>0</v>
      </c>
      <c r="G31" s="26">
        <v>0</v>
      </c>
      <c r="H31" s="26">
        <v>0</v>
      </c>
    </row>
    <row r="32" spans="1:14" customFormat="1" ht="15" customHeight="1" x14ac:dyDescent="0.15">
      <c r="A32" s="25" t="s">
        <v>67</v>
      </c>
      <c r="B32" s="62"/>
      <c r="C32" s="53"/>
      <c r="D32" s="26">
        <v>0</v>
      </c>
      <c r="E32" s="26">
        <v>0</v>
      </c>
      <c r="F32" s="26">
        <v>0</v>
      </c>
      <c r="G32" s="26">
        <v>0</v>
      </c>
      <c r="H32" s="26">
        <v>0</v>
      </c>
    </row>
    <row r="33" spans="1:14" customFormat="1" ht="15" customHeight="1" x14ac:dyDescent="0.15">
      <c r="A33" s="25" t="s">
        <v>68</v>
      </c>
      <c r="B33" s="62"/>
      <c r="C33" s="53"/>
      <c r="D33" s="26">
        <v>0</v>
      </c>
      <c r="E33" s="26">
        <v>0</v>
      </c>
      <c r="F33" s="26">
        <v>0</v>
      </c>
      <c r="G33" s="53" t="s">
        <v>42</v>
      </c>
      <c r="H33" s="26">
        <v>0</v>
      </c>
    </row>
    <row r="34" spans="1:14" customFormat="1" ht="15" customHeight="1" x14ac:dyDescent="0.15">
      <c r="A34" s="25" t="s">
        <v>69</v>
      </c>
      <c r="B34" s="62"/>
      <c r="C34" s="53"/>
      <c r="D34" s="26">
        <v>0</v>
      </c>
      <c r="E34" s="26">
        <v>0</v>
      </c>
      <c r="F34" s="26">
        <v>0</v>
      </c>
      <c r="G34" s="53" t="s">
        <v>42</v>
      </c>
      <c r="H34" s="26">
        <v>0</v>
      </c>
    </row>
    <row r="35" spans="1:14" customFormat="1" ht="15" customHeight="1" x14ac:dyDescent="0.15">
      <c r="A35" s="25" t="s">
        <v>70</v>
      </c>
      <c r="B35" s="62"/>
      <c r="C35" s="53"/>
      <c r="D35" s="26">
        <v>0</v>
      </c>
      <c r="E35" s="26">
        <v>0</v>
      </c>
      <c r="F35" s="26">
        <v>0</v>
      </c>
      <c r="G35" s="53" t="s">
        <v>42</v>
      </c>
      <c r="H35" s="26">
        <v>0</v>
      </c>
    </row>
    <row r="36" spans="1:14" customFormat="1" ht="15" customHeight="1" x14ac:dyDescent="0.15">
      <c r="A36" s="25" t="s">
        <v>71</v>
      </c>
      <c r="B36" s="62"/>
      <c r="C36" s="53"/>
      <c r="D36" s="26">
        <v>0</v>
      </c>
      <c r="E36" s="26">
        <v>0</v>
      </c>
      <c r="F36" s="26">
        <v>0</v>
      </c>
      <c r="G36" s="26">
        <v>0</v>
      </c>
      <c r="H36" s="26">
        <v>0</v>
      </c>
    </row>
    <row r="37" spans="1:14" customFormat="1" ht="15" customHeight="1" x14ac:dyDescent="0.15">
      <c r="A37" s="25" t="s">
        <v>47</v>
      </c>
      <c r="B37" s="63"/>
      <c r="C37" s="53"/>
      <c r="D37" s="26">
        <v>0</v>
      </c>
      <c r="E37" s="26">
        <v>0</v>
      </c>
      <c r="F37" s="26">
        <v>0</v>
      </c>
      <c r="G37" s="26">
        <v>0</v>
      </c>
      <c r="H37" s="26">
        <v>0</v>
      </c>
    </row>
    <row r="38" spans="1:14" ht="15" customHeight="1" x14ac:dyDescent="0.15">
      <c r="A38" s="11"/>
      <c r="B38" s="11"/>
      <c r="C38" s="12"/>
      <c r="D38" s="14"/>
      <c r="E38" s="14"/>
      <c r="F38" s="15"/>
      <c r="G38" s="15"/>
      <c r="H38" s="15" t="s">
        <v>66</v>
      </c>
      <c r="I38" s="16"/>
      <c r="J38" s="16"/>
      <c r="K38" s="16"/>
      <c r="L38" s="16"/>
    </row>
    <row r="39" spans="1:14" customFormat="1" ht="15" customHeight="1" x14ac:dyDescent="0.15">
      <c r="A39" s="10"/>
      <c r="B39" s="59"/>
      <c r="C39" s="60"/>
      <c r="D39" s="51">
        <v>1</v>
      </c>
      <c r="E39" s="51">
        <v>6</v>
      </c>
      <c r="F39" s="51">
        <v>2</v>
      </c>
      <c r="G39" s="51">
        <v>2</v>
      </c>
      <c r="H39" s="51">
        <v>1</v>
      </c>
    </row>
    <row r="40" spans="1:14" ht="15" customHeight="1" x14ac:dyDescent="0.15">
      <c r="A40" s="11"/>
      <c r="B40" s="11"/>
      <c r="C40" s="12"/>
      <c r="D40" s="14"/>
      <c r="E40" s="14"/>
      <c r="F40" s="15"/>
      <c r="G40" s="15"/>
      <c r="H40" s="15"/>
      <c r="I40" s="16"/>
      <c r="J40" s="16"/>
      <c r="K40" s="16"/>
      <c r="L40" s="16"/>
    </row>
    <row r="41" spans="1:14" customFormat="1" ht="15" customHeight="1" x14ac:dyDescent="0.15">
      <c r="A41" s="7"/>
      <c r="B41" s="50"/>
      <c r="C41" s="7"/>
      <c r="D41" s="55"/>
      <c r="E41" s="55"/>
      <c r="F41" s="55"/>
      <c r="G41" s="55"/>
      <c r="H41" s="55"/>
    </row>
    <row r="42" spans="1:14" customFormat="1" ht="15" customHeight="1" x14ac:dyDescent="0.15">
      <c r="A42" s="56" t="s">
        <v>39</v>
      </c>
      <c r="B42" s="57"/>
      <c r="C42" s="56"/>
      <c r="D42" s="58">
        <f>SUM(D30:D31)*D39</f>
        <v>0</v>
      </c>
      <c r="E42" s="58">
        <f>SUM(E30:E31)*E39</f>
        <v>0</v>
      </c>
      <c r="F42" s="58">
        <f>SUM(F30:F31)*F39</f>
        <v>0</v>
      </c>
      <c r="G42" s="58">
        <f>SUM(G30:G31)*G39</f>
        <v>0</v>
      </c>
      <c r="H42" s="58">
        <f>SUM(H30:H31)*H39</f>
        <v>0</v>
      </c>
    </row>
    <row r="43" spans="1:14" customFormat="1" ht="15" customHeight="1" x14ac:dyDescent="0.15">
      <c r="A43" s="56" t="s">
        <v>41</v>
      </c>
      <c r="B43" s="57"/>
      <c r="C43" s="56"/>
      <c r="D43" s="58">
        <f>SUM(D32:D37)*D39</f>
        <v>0</v>
      </c>
      <c r="E43" s="58">
        <f t="shared" ref="E43:H43" si="0">SUM(E32:E37)*E39</f>
        <v>0</v>
      </c>
      <c r="F43" s="58">
        <f t="shared" si="0"/>
        <v>0</v>
      </c>
      <c r="G43" s="58">
        <f>SUM(G32:G37)*G39</f>
        <v>0</v>
      </c>
      <c r="H43" s="58">
        <f t="shared" si="0"/>
        <v>0</v>
      </c>
    </row>
    <row r="44" spans="1:14" customFormat="1" ht="15" customHeight="1" x14ac:dyDescent="0.15">
      <c r="A44" s="69" t="s">
        <v>45</v>
      </c>
      <c r="B44" s="70"/>
      <c r="C44" s="71"/>
      <c r="D44" s="72">
        <f>SUM(D42:H43)</f>
        <v>0</v>
      </c>
      <c r="E44" s="73"/>
      <c r="F44" s="73"/>
      <c r="G44" s="73"/>
      <c r="H44" s="73"/>
    </row>
    <row r="45" spans="1:14" ht="17" customHeight="1" x14ac:dyDescent="0.15">
      <c r="A45" s="11"/>
      <c r="B45" s="11"/>
      <c r="C45" s="12"/>
      <c r="D45" s="14"/>
      <c r="E45" s="14"/>
      <c r="F45" s="14"/>
      <c r="G45" s="14"/>
      <c r="H45" s="14"/>
      <c r="I45" s="13"/>
      <c r="J45" s="15"/>
      <c r="K45" s="16"/>
      <c r="L45" s="16"/>
      <c r="M45" s="16"/>
      <c r="N45" s="16"/>
    </row>
    <row r="46" spans="1:14" ht="20" customHeight="1" x14ac:dyDescent="0.15">
      <c r="A46" s="27" t="s">
        <v>32</v>
      </c>
      <c r="B46" s="3"/>
      <c r="C46" s="4"/>
      <c r="D46" s="5"/>
      <c r="E46" s="3"/>
      <c r="F46" s="5"/>
      <c r="G46" s="5"/>
      <c r="H46" s="5"/>
      <c r="I46" s="3"/>
      <c r="J46" s="6"/>
      <c r="K46" s="5"/>
      <c r="L46" s="5"/>
      <c r="M46" s="5"/>
      <c r="N46" s="5"/>
    </row>
    <row r="47" spans="1:14" ht="28" x14ac:dyDescent="0.15">
      <c r="A47" s="7" t="s">
        <v>0</v>
      </c>
      <c r="B47" s="8" t="s">
        <v>4</v>
      </c>
      <c r="C47" s="8" t="s">
        <v>20</v>
      </c>
      <c r="D47" s="9" t="s">
        <v>46</v>
      </c>
      <c r="E47" s="46" t="s">
        <v>21</v>
      </c>
    </row>
    <row r="48" spans="1:14" ht="17" customHeight="1" x14ac:dyDescent="0.15">
      <c r="A48" s="25" t="s">
        <v>49</v>
      </c>
      <c r="B48" s="54" t="s">
        <v>36</v>
      </c>
      <c r="C48" s="34">
        <v>20</v>
      </c>
      <c r="D48" s="26">
        <v>0</v>
      </c>
      <c r="E48" s="47">
        <f>C48*D48</f>
        <v>0</v>
      </c>
    </row>
    <row r="49" spans="1:7" ht="17" customHeight="1" x14ac:dyDescent="0.15">
      <c r="A49" s="25" t="s">
        <v>56</v>
      </c>
      <c r="B49" s="54" t="s">
        <v>36</v>
      </c>
      <c r="C49" s="34">
        <v>20</v>
      </c>
      <c r="D49" s="26">
        <v>0</v>
      </c>
      <c r="E49" s="47">
        <f t="shared" ref="E49:E61" si="1">C49*D49</f>
        <v>0</v>
      </c>
    </row>
    <row r="50" spans="1:7" ht="17" customHeight="1" x14ac:dyDescent="0.15">
      <c r="A50" s="25" t="s">
        <v>57</v>
      </c>
      <c r="B50" s="54" t="s">
        <v>36</v>
      </c>
      <c r="C50" s="34">
        <v>20</v>
      </c>
      <c r="D50" s="26">
        <v>0</v>
      </c>
      <c r="E50" s="47">
        <f t="shared" si="1"/>
        <v>0</v>
      </c>
    </row>
    <row r="51" spans="1:7" ht="17" customHeight="1" x14ac:dyDescent="0.15">
      <c r="A51" s="25" t="s">
        <v>58</v>
      </c>
      <c r="B51" s="54" t="s">
        <v>36</v>
      </c>
      <c r="C51" s="34">
        <v>20</v>
      </c>
      <c r="D51" s="26">
        <v>0</v>
      </c>
      <c r="E51" s="47">
        <f t="shared" si="1"/>
        <v>0</v>
      </c>
    </row>
    <row r="52" spans="1:7" ht="17" customHeight="1" x14ac:dyDescent="0.15">
      <c r="A52" s="25" t="s">
        <v>59</v>
      </c>
      <c r="B52" s="54" t="s">
        <v>36</v>
      </c>
      <c r="C52" s="34">
        <v>20</v>
      </c>
      <c r="D52" s="26">
        <v>0</v>
      </c>
      <c r="E52" s="47">
        <f t="shared" si="1"/>
        <v>0</v>
      </c>
    </row>
    <row r="53" spans="1:7" ht="17" customHeight="1" x14ac:dyDescent="0.15">
      <c r="A53" s="25" t="s">
        <v>60</v>
      </c>
      <c r="B53" s="54" t="s">
        <v>36</v>
      </c>
      <c r="C53" s="34">
        <v>20</v>
      </c>
      <c r="D53" s="26">
        <v>0</v>
      </c>
      <c r="E53" s="47">
        <f t="shared" si="1"/>
        <v>0</v>
      </c>
    </row>
    <row r="54" spans="1:7" ht="17" customHeight="1" x14ac:dyDescent="0.15">
      <c r="A54" s="25" t="s">
        <v>52</v>
      </c>
      <c r="B54" s="54" t="s">
        <v>36</v>
      </c>
      <c r="C54" s="34">
        <v>20</v>
      </c>
      <c r="D54" s="26">
        <v>0</v>
      </c>
      <c r="E54" s="47">
        <f t="shared" si="1"/>
        <v>0</v>
      </c>
    </row>
    <row r="55" spans="1:7" ht="17" customHeight="1" x14ac:dyDescent="0.15">
      <c r="A55" s="25" t="s">
        <v>51</v>
      </c>
      <c r="B55" s="54" t="s">
        <v>36</v>
      </c>
      <c r="C55" s="34">
        <v>20</v>
      </c>
      <c r="D55" s="26">
        <v>0</v>
      </c>
      <c r="E55" s="47">
        <f t="shared" si="1"/>
        <v>0</v>
      </c>
    </row>
    <row r="56" spans="1:7" ht="17" customHeight="1" x14ac:dyDescent="0.15">
      <c r="A56" s="25" t="s">
        <v>50</v>
      </c>
      <c r="B56" s="54" t="s">
        <v>36</v>
      </c>
      <c r="C56" s="34">
        <v>20</v>
      </c>
      <c r="D56" s="26">
        <v>0</v>
      </c>
      <c r="E56" s="47">
        <f t="shared" si="1"/>
        <v>0</v>
      </c>
    </row>
    <row r="57" spans="1:7" ht="17" customHeight="1" x14ac:dyDescent="0.15">
      <c r="A57" s="25" t="s">
        <v>54</v>
      </c>
      <c r="B57" s="54" t="s">
        <v>36</v>
      </c>
      <c r="C57" s="34">
        <v>20</v>
      </c>
      <c r="D57" s="26">
        <v>0</v>
      </c>
      <c r="E57" s="47">
        <f t="shared" si="1"/>
        <v>0</v>
      </c>
    </row>
    <row r="58" spans="1:7" ht="17" customHeight="1" x14ac:dyDescent="0.15">
      <c r="A58" s="25" t="s">
        <v>55</v>
      </c>
      <c r="B58" s="54" t="s">
        <v>36</v>
      </c>
      <c r="C58" s="34">
        <v>20</v>
      </c>
      <c r="D58" s="26">
        <v>0</v>
      </c>
      <c r="E58" s="47">
        <f t="shared" si="1"/>
        <v>0</v>
      </c>
    </row>
    <row r="59" spans="1:7" ht="17" customHeight="1" x14ac:dyDescent="0.15">
      <c r="A59" s="25" t="s">
        <v>61</v>
      </c>
      <c r="B59" s="54" t="s">
        <v>36</v>
      </c>
      <c r="C59" s="34">
        <v>20</v>
      </c>
      <c r="D59" s="26">
        <v>0</v>
      </c>
      <c r="E59" s="47">
        <f t="shared" si="1"/>
        <v>0</v>
      </c>
    </row>
    <row r="60" spans="1:7" ht="17" customHeight="1" x14ac:dyDescent="0.15">
      <c r="A60" s="25" t="s">
        <v>62</v>
      </c>
      <c r="B60" s="54" t="s">
        <v>36</v>
      </c>
      <c r="C60" s="34">
        <v>20</v>
      </c>
      <c r="D60" s="26">
        <v>0</v>
      </c>
      <c r="E60" s="47">
        <f t="shared" si="1"/>
        <v>0</v>
      </c>
    </row>
    <row r="61" spans="1:7" ht="17" customHeight="1" x14ac:dyDescent="0.15">
      <c r="A61" s="25" t="s">
        <v>53</v>
      </c>
      <c r="B61" s="54" t="s">
        <v>36</v>
      </c>
      <c r="C61" s="34">
        <v>20</v>
      </c>
      <c r="D61" s="26">
        <v>0</v>
      </c>
      <c r="E61" s="47">
        <f t="shared" si="1"/>
        <v>0</v>
      </c>
    </row>
    <row r="62" spans="1:7" ht="17" customHeight="1" x14ac:dyDescent="0.15">
      <c r="A62" s="25" t="s">
        <v>64</v>
      </c>
      <c r="B62" s="54" t="s">
        <v>36</v>
      </c>
      <c r="C62" s="34">
        <v>20</v>
      </c>
      <c r="D62" s="26">
        <v>0</v>
      </c>
      <c r="E62" s="47">
        <f t="shared" ref="E62" si="2">C62*D62</f>
        <v>0</v>
      </c>
    </row>
    <row r="63" spans="1:7" ht="17" customHeight="1" x14ac:dyDescent="0.15">
      <c r="A63" s="25" t="s">
        <v>65</v>
      </c>
      <c r="B63" s="54" t="s">
        <v>36</v>
      </c>
      <c r="C63" s="34">
        <v>20</v>
      </c>
      <c r="D63" s="26">
        <v>0</v>
      </c>
      <c r="E63" s="47">
        <f>C63*D63</f>
        <v>0</v>
      </c>
    </row>
    <row r="64" spans="1:7" s="17" customFormat="1" ht="17" customHeight="1" x14ac:dyDescent="0.15">
      <c r="A64" s="33"/>
      <c r="B64" s="35" t="s">
        <v>33</v>
      </c>
      <c r="C64" s="36"/>
      <c r="D64" s="37"/>
      <c r="E64" s="28">
        <f>SUM(E48:E63)</f>
        <v>0</v>
      </c>
      <c r="G64" s="31"/>
    </row>
    <row r="65" spans="1:14" s="17" customFormat="1" ht="21" customHeight="1" x14ac:dyDescent="0.15">
      <c r="A65" s="3"/>
      <c r="B65" s="18"/>
      <c r="C65" s="22"/>
      <c r="D65" s="19"/>
      <c r="E65" s="19"/>
      <c r="F65" s="19"/>
      <c r="G65" s="19"/>
      <c r="H65" s="19"/>
      <c r="I65" s="20"/>
      <c r="J65" s="21"/>
      <c r="K65" s="2"/>
      <c r="L65" s="2"/>
      <c r="M65" s="2"/>
      <c r="N65" s="2"/>
    </row>
    <row r="66" spans="1:14" s="17" customFormat="1" ht="17" customHeight="1" x14ac:dyDescent="0.15">
      <c r="A66" s="33"/>
      <c r="B66" s="40"/>
      <c r="C66" s="40"/>
      <c r="D66" s="40"/>
      <c r="E66" s="40"/>
      <c r="F66" s="41"/>
      <c r="G66" s="39"/>
      <c r="H66" s="42"/>
      <c r="J66" s="31"/>
    </row>
    <row r="67" spans="1:14" ht="20" customHeight="1" x14ac:dyDescent="0.15">
      <c r="A67" s="27" t="s">
        <v>16</v>
      </c>
      <c r="B67" s="3"/>
      <c r="C67" s="4"/>
      <c r="D67" s="5"/>
      <c r="E67" s="3"/>
      <c r="F67" s="5"/>
      <c r="G67" s="5"/>
      <c r="H67" s="5"/>
      <c r="I67" s="3"/>
      <c r="J67" s="6"/>
      <c r="K67" s="5"/>
      <c r="L67" s="5"/>
      <c r="M67" s="5"/>
      <c r="N67" s="5"/>
    </row>
    <row r="68" spans="1:14" ht="25.5" customHeight="1" x14ac:dyDescent="0.15">
      <c r="A68" s="7"/>
      <c r="B68" s="8"/>
      <c r="C68" s="8" t="s">
        <v>20</v>
      </c>
      <c r="D68" s="9" t="s">
        <v>17</v>
      </c>
      <c r="E68" s="44"/>
      <c r="F68" s="32" t="s">
        <v>21</v>
      </c>
    </row>
    <row r="69" spans="1:14" ht="17" customHeight="1" x14ac:dyDescent="0.15">
      <c r="A69" s="25" t="s">
        <v>29</v>
      </c>
      <c r="B69" s="25"/>
      <c r="C69" s="34">
        <v>10</v>
      </c>
      <c r="D69" s="26">
        <v>0</v>
      </c>
      <c r="E69" s="43"/>
      <c r="F69" s="29">
        <f>C69*D69</f>
        <v>0</v>
      </c>
    </row>
    <row r="70" spans="1:14" ht="17" customHeight="1" x14ac:dyDescent="0.15">
      <c r="A70" s="25" t="s">
        <v>30</v>
      </c>
      <c r="B70" s="38"/>
      <c r="C70" s="34">
        <v>10</v>
      </c>
      <c r="D70" s="26">
        <v>0</v>
      </c>
      <c r="E70" s="43"/>
      <c r="F70" s="29">
        <f>C70*D70</f>
        <v>0</v>
      </c>
    </row>
    <row r="71" spans="1:14" s="17" customFormat="1" ht="17" customHeight="1" x14ac:dyDescent="0.15">
      <c r="A71" s="33"/>
      <c r="B71" s="35" t="s">
        <v>18</v>
      </c>
      <c r="C71" s="36"/>
      <c r="D71" s="36"/>
      <c r="E71" s="37"/>
      <c r="F71" s="28">
        <f>F69+F70</f>
        <v>0</v>
      </c>
      <c r="H71" s="31"/>
      <c r="J71" s="31"/>
    </row>
    <row r="72" spans="1:14" s="17" customFormat="1" ht="17" customHeight="1" x14ac:dyDescent="0.15">
      <c r="A72" s="33"/>
      <c r="B72" s="40"/>
      <c r="C72" s="40"/>
      <c r="D72" s="40"/>
      <c r="E72" s="40"/>
      <c r="F72" s="41"/>
      <c r="G72" s="39"/>
      <c r="H72" s="42"/>
      <c r="J72" s="31"/>
    </row>
    <row r="73" spans="1:14" ht="20" customHeight="1" x14ac:dyDescent="0.15">
      <c r="A73" s="10" t="s">
        <v>27</v>
      </c>
      <c r="B73" s="25"/>
      <c r="C73" s="34"/>
      <c r="D73" s="26">
        <v>0</v>
      </c>
      <c r="E73" s="45"/>
      <c r="F73" s="29">
        <f>D73</f>
        <v>0</v>
      </c>
    </row>
    <row r="74" spans="1:14" ht="20" customHeight="1" x14ac:dyDescent="0.15">
      <c r="A74" s="10" t="s">
        <v>28</v>
      </c>
      <c r="B74" s="25"/>
      <c r="C74" s="34"/>
      <c r="D74" s="26">
        <v>0</v>
      </c>
      <c r="E74" s="45"/>
      <c r="F74" s="29">
        <f>D74</f>
        <v>0</v>
      </c>
    </row>
    <row r="75" spans="1:14" s="17" customFormat="1" ht="17" customHeight="1" x14ac:dyDescent="0.15">
      <c r="A75" s="33"/>
      <c r="B75" s="35" t="s">
        <v>19</v>
      </c>
      <c r="C75" s="36"/>
      <c r="D75" s="36"/>
      <c r="E75" s="36"/>
      <c r="F75" s="28">
        <f>SUM(F73:F74)</f>
        <v>0</v>
      </c>
      <c r="H75" s="31"/>
      <c r="J75" s="31"/>
    </row>
    <row r="76" spans="1:14" s="17" customFormat="1" ht="17" customHeight="1" x14ac:dyDescent="0.15">
      <c r="A76" s="33"/>
      <c r="B76" s="40"/>
      <c r="C76" s="40"/>
      <c r="D76" s="40"/>
      <c r="E76" s="40"/>
      <c r="F76" s="41"/>
      <c r="G76" s="39"/>
      <c r="H76" s="42"/>
      <c r="J76" s="31"/>
    </row>
    <row r="77" spans="1:14" s="17" customFormat="1" ht="17" customHeight="1" x14ac:dyDescent="0.15">
      <c r="A77" s="33"/>
      <c r="B77" s="40"/>
      <c r="C77" s="40"/>
      <c r="D77" s="40"/>
      <c r="E77" s="40"/>
      <c r="F77" s="41"/>
      <c r="G77" s="39"/>
      <c r="H77" s="42"/>
      <c r="J77" s="31"/>
    </row>
    <row r="78" spans="1:14" ht="66" customHeight="1" x14ac:dyDescent="0.15">
      <c r="A78" s="1" t="s">
        <v>2</v>
      </c>
      <c r="B78" s="66">
        <f>D25+D44+E64+F71+F75</f>
        <v>0</v>
      </c>
      <c r="C78" s="66"/>
      <c r="D78" s="67" t="s">
        <v>63</v>
      </c>
      <c r="E78" s="68"/>
      <c r="F78" s="68"/>
      <c r="G78" s="48"/>
      <c r="H78" s="48"/>
      <c r="I78" s="49"/>
      <c r="J78" s="49"/>
    </row>
    <row r="79" spans="1:14" ht="30" customHeight="1" x14ac:dyDescent="0.15">
      <c r="A79" s="23"/>
      <c r="B79" s="30"/>
      <c r="C79" s="30"/>
    </row>
    <row r="80" spans="1:14" ht="25" customHeight="1" x14ac:dyDescent="0.15">
      <c r="A80" s="1" t="s">
        <v>1</v>
      </c>
      <c r="B80" s="64"/>
      <c r="C80" s="65"/>
      <c r="D80" s="19"/>
      <c r="E80" s="19"/>
      <c r="F80" s="19"/>
      <c r="G80" s="19"/>
      <c r="H80" s="19"/>
      <c r="I80" s="20"/>
      <c r="J80" s="21"/>
    </row>
    <row r="81" spans="1:3" ht="30" customHeight="1" x14ac:dyDescent="0.15">
      <c r="A81" s="23"/>
      <c r="B81" s="30"/>
      <c r="C81" s="30"/>
    </row>
  </sheetData>
  <sheetProtection algorithmName="SHA-512" hashValue="FerXXQhczhGhW6Mfgvoj7VQYTiB/4ne5REY504SSii2AUYAgKrmRylqHjOfhNyhZduuh5YsAJALGmOwu9iR12g==" saltValue="zJHGuz6lvPJ6f622etx1Ng==" spinCount="100000" sheet="1"/>
  <mergeCells count="11">
    <mergeCell ref="B19:C19"/>
    <mergeCell ref="B5:B16"/>
    <mergeCell ref="B80:C80"/>
    <mergeCell ref="B78:C78"/>
    <mergeCell ref="D78:F78"/>
    <mergeCell ref="A25:C25"/>
    <mergeCell ref="A44:C44"/>
    <mergeCell ref="B39:C39"/>
    <mergeCell ref="B29:B37"/>
    <mergeCell ref="D25:G25"/>
    <mergeCell ref="D44:H44"/>
  </mergeCells>
  <phoneticPr fontId="5" type="noConversion"/>
  <pageMargins left="0.75" right="0.75" top="1" bottom="1" header="0.5" footer="0.5"/>
  <pageSetup paperSize="8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 ABE 21519</dc:description>
  <cp:lastModifiedBy/>
  <dcterms:created xsi:type="dcterms:W3CDTF">2014-10-31T15:34:42Z</dcterms:created>
  <dcterms:modified xsi:type="dcterms:W3CDTF">2019-09-11T15:01:19Z</dcterms:modified>
  <cp:category/>
</cp:coreProperties>
</file>