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8"/>
  <workbookPr filterPrivacy="1"/>
  <xr:revisionPtr revIDLastSave="0" documentId="13_ncr:1_{3BE1007B-46B7-E547-A620-70029AC25C36}" xr6:coauthVersionLast="43" xr6:coauthVersionMax="43" xr10:uidLastSave="{00000000-0000-0000-0000-000000000000}"/>
  <bookViews>
    <workbookView xWindow="36820" yWindow="460" windowWidth="33600" windowHeight="18940" xr2:uid="{00000000-000D-0000-FFFF-FFFF00000000}"/>
  </bookViews>
  <sheets>
    <sheet name="Prijzenblad" sheetId="7" r:id="rId1"/>
  </sheets>
  <definedNames>
    <definedName name="_xlnm.Print_Area" localSheetId="0">Prijzenblad!$A$1:$L$80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0" i="7" l="1"/>
  <c r="I41" i="7" l="1"/>
  <c r="H41" i="7"/>
  <c r="G41" i="7"/>
  <c r="F41" i="7"/>
  <c r="E41" i="7"/>
  <c r="D41" i="7"/>
  <c r="D23" i="7"/>
  <c r="D22" i="7"/>
  <c r="D21" i="7"/>
  <c r="D42" i="7"/>
  <c r="E62" i="7" l="1"/>
  <c r="E61" i="7"/>
  <c r="E21" i="7"/>
  <c r="F21" i="7"/>
  <c r="G21" i="7"/>
  <c r="E22" i="7"/>
  <c r="F22" i="7"/>
  <c r="G22" i="7"/>
  <c r="E23" i="7"/>
  <c r="F23" i="7"/>
  <c r="G23" i="7"/>
  <c r="E42" i="7"/>
  <c r="F42" i="7"/>
  <c r="G42" i="7"/>
  <c r="H42" i="7"/>
  <c r="I42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F68" i="7"/>
  <c r="F69" i="7"/>
  <c r="F72" i="7"/>
  <c r="F73" i="7"/>
  <c r="D24" i="7" l="1"/>
  <c r="D43" i="7"/>
  <c r="F74" i="7"/>
  <c r="E63" i="7"/>
  <c r="B77" i="7" l="1"/>
</calcChain>
</file>

<file path=xl/sharedStrings.xml><?xml version="1.0" encoding="utf-8"?>
<sst xmlns="http://schemas.openxmlformats.org/spreadsheetml/2006/main" count="132" uniqueCount="80">
  <si>
    <t>Omschrijving</t>
  </si>
  <si>
    <t>Naam Inschrijver</t>
  </si>
  <si>
    <t>Totaal som ten behoeve van prijsbeoordeling</t>
  </si>
  <si>
    <t>Beamers</t>
  </si>
  <si>
    <t xml:space="preserve">type </t>
  </si>
  <si>
    <t>Beeldschermen</t>
  </si>
  <si>
    <t>Type 1: vaste grote beamer</t>
  </si>
  <si>
    <t>Type 2: beamer leslokaal (vaste opstelling)</t>
  </si>
  <si>
    <t>Type 3: beamer leslokaal (verrijdbare opstelling)</t>
  </si>
  <si>
    <t xml:space="preserve">Type 4: mobiele beamer </t>
  </si>
  <si>
    <t>opgave aanschafprijs non-interactief scherm, per eenheid</t>
  </si>
  <si>
    <t>opgave aanschafprijs interactief scherm, per eenheid</t>
  </si>
  <si>
    <t>opgave aanschafprijs non-interacteve beamer, per eenheid</t>
  </si>
  <si>
    <t>opgave aanschafprijs interactieve beamer, per eenheid (type 2 &amp; 3)</t>
  </si>
  <si>
    <t>opgave prijs tijdelijke huur non-interactieve beamer, per maand, per eenheid</t>
  </si>
  <si>
    <t>opgave prijs tijdelijke huur interactieve beamer, per maand, per eenheid (type 2 &amp; 3)</t>
  </si>
  <si>
    <t>Optionele eisen</t>
  </si>
  <si>
    <t>opgave prijs per eenheid</t>
  </si>
  <si>
    <t>SOM kosten optionele eisen</t>
  </si>
  <si>
    <t>SOM kosten opleveringen</t>
  </si>
  <si>
    <t>wegingsfactor</t>
  </si>
  <si>
    <t>totale wegingsprijs</t>
  </si>
  <si>
    <t>Kosten installatie per beamer type 2</t>
  </si>
  <si>
    <t>Kosten wandmontage per beamer type 2</t>
  </si>
  <si>
    <t>Kosten verhuizing binnen een locatie type 2</t>
  </si>
  <si>
    <t>Kosten verhuizing tussen locaties type 2</t>
  </si>
  <si>
    <t>Kosten service en onderhoud per beamer, per maand type 2</t>
  </si>
  <si>
    <t>Totale kosten geboden audiovisuele oplossing leslokalen conform bijlage 7</t>
  </si>
  <si>
    <t>Totale kosten voor fictieve praktijkopdracht (2) conform bijlage 7</t>
  </si>
  <si>
    <t>eis 3 aanvullende instructie per dagdeel van 4 uur op locatie opdrachtgever.</t>
  </si>
  <si>
    <t>eis 7. 3 jaar extra garantie (geldt voor alle types), per eenheid</t>
  </si>
  <si>
    <t>* Prijzen zijn inclusief projectieschermen.</t>
  </si>
  <si>
    <t>Randapparatuur</t>
  </si>
  <si>
    <t>SOM kosten randapparatuur</t>
  </si>
  <si>
    <t>Type/ model:</t>
  </si>
  <si>
    <t>Aangeboden type:</t>
  </si>
  <si>
    <t>&lt;&lt;&gt;&gt;</t>
  </si>
  <si>
    <t>Totaal aantal (wegingsfactor)</t>
  </si>
  <si>
    <t>Totaalkosten huur/aanschaf/overige kosten</t>
  </si>
  <si>
    <t>TOTAAL aanschafprijs</t>
  </si>
  <si>
    <t>TOTAAL huur (voor 6 maanden)</t>
  </si>
  <si>
    <t>TOTAAL overige kosten</t>
  </si>
  <si>
    <t>n.v.t.</t>
  </si>
  <si>
    <t>Kosten vervanging lampen (prijs per set lampen)</t>
  </si>
  <si>
    <t>Totaal kosten beamers</t>
  </si>
  <si>
    <t>Totaal kosten beeldschermen</t>
  </si>
  <si>
    <t>opgave aanschafprijs randapparatuur, per eenheid</t>
  </si>
  <si>
    <t xml:space="preserve">Kosten demonteren en meenemen oude hardware en wipen van aanwezige harde schijf </t>
  </si>
  <si>
    <t xml:space="preserve">Kosten demonteren en meenemen oude hardware </t>
  </si>
  <si>
    <t>USB-A kabel (2.0) 15,5 cm</t>
  </si>
  <si>
    <t>HDMI kabel highspeed 10 m</t>
  </si>
  <si>
    <t>HDMI kabel (1.4) 15,5 cm</t>
  </si>
  <si>
    <t>USB verlengkabel 10 m</t>
  </si>
  <si>
    <t>Cat 6 UTP patchkabel 10 m</t>
  </si>
  <si>
    <t>HDMI kabel highspeed 2 m</t>
  </si>
  <si>
    <t>HDMI kabel highspeed 0,5 m</t>
  </si>
  <si>
    <t>USB-A kabel 1,8 m</t>
  </si>
  <si>
    <t>USB-A kabel 3 m</t>
  </si>
  <si>
    <t>USB-C kabel (2.0) 15,5 cm</t>
  </si>
  <si>
    <t>USB-C kabel 1,8 m</t>
  </si>
  <si>
    <t>USB-C kabel 3 m</t>
  </si>
  <si>
    <t>VGA kabel 1 m</t>
  </si>
  <si>
    <t>VGA kabel 3 m</t>
  </si>
  <si>
    <t>De totaalsom is opgebouwd uit de som van de kosten van de beamers + de som van de kosten van de beeldschermen + de optionele eisen + kosten opleveringen + kosten randapparatuur + kosten huur</t>
  </si>
  <si>
    <t>Reinigingskit scherm</t>
  </si>
  <si>
    <t>Draadloze toetsenbord/muis combinatie (inclusief ontvanger)</t>
  </si>
  <si>
    <t>Prijzenblad ZAAM scholengroep PERCEEL 1</t>
  </si>
  <si>
    <t xml:space="preserve"> </t>
  </si>
  <si>
    <t>Kosten installatie per beeldscherm</t>
  </si>
  <si>
    <t xml:space="preserve">Kosten wandmontage per beeldscherm </t>
  </si>
  <si>
    <t xml:space="preserve">Kosten verhuizing binnen een locatie </t>
  </si>
  <si>
    <t xml:space="preserve">Kosten verhuizing tussen locaties </t>
  </si>
  <si>
    <t xml:space="preserve">Service en onderhoud per beeldschem, per maand </t>
  </si>
  <si>
    <t>Type 2: groot 24/7 HD-beeldscherm (minimaal 65 inch) vaste opstelling</t>
  </si>
  <si>
    <t>Type 3: groot 24/7 HD-beeldscherm (minimaal 65 inch) vaste opstelling interactief</t>
  </si>
  <si>
    <t>Type 4: groot 24/7 HD-beeldscherm (minimaal 55 inch) vaste opstelling</t>
  </si>
  <si>
    <t>Type 5: groot 24/7 HD-beeldscherm (minimaal 55 inch) verrijdbare opstelling</t>
  </si>
  <si>
    <t>Type 6: middelgroot 24/7 HD-beeldscherm (minimaal 43 inch) vaste opstelling</t>
  </si>
  <si>
    <t>Type 1: groot 24/7 HD-beeldscherm (minimaal 75 inch) vaste opstelling</t>
  </si>
  <si>
    <t>Alle lichtgroene cellen dienen door inschrijver te worden ingevuld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</si>
</sst>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-&quot;€&quot;\ * #,##0.00000_-;_-&quot;€&quot;\ * #,##0.00000\-;_-&quot;€&quot;\ * &quot;-&quot;??_-;_-@_-"/>
    <numFmt numFmtId="166" formatCode="&quot;€&quot;\ #,##0.00"/>
  </numFmts>
  <fonts count="16" x14ac:knownFonts="1">
    <font>
      <sz val="10"/>
      <name val="Arial"/>
    </font>
    <font>
      <sz val="10"/>
      <name val="Arial"/>
      <family val="2"/>
    </font>
    <font>
      <b/>
      <sz val="18"/>
      <color indexed="9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sz val="10"/>
      <color indexed="9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22"/>
      <color theme="0"/>
      <name val="Verdana"/>
      <family val="2"/>
    </font>
    <font>
      <i/>
      <sz val="10"/>
      <name val="Verdana"/>
      <family val="2"/>
    </font>
    <font>
      <i/>
      <sz val="10"/>
      <color indexed="9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14"/>
      <color rgb="FFFF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7" borderId="10" applyNumberFormat="0" applyProtection="0">
      <alignment horizontal="left" vertical="center" indent="1"/>
    </xf>
    <xf numFmtId="0" fontId="1" fillId="7" borderId="10" applyNumberFormat="0" applyProtection="0">
      <alignment horizontal="left" vertical="center" indent="1"/>
    </xf>
  </cellStyleXfs>
  <cellXfs count="82">
    <xf numFmtId="0" fontId="0" fillId="0" borderId="0" xfId="0"/>
    <xf numFmtId="0" fontId="8" fillId="4" borderId="1" xfId="0" applyFont="1" applyFill="1" applyBorder="1" applyAlignment="1" applyProtection="1">
      <alignment vertical="center" wrapText="1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center" vertical="center"/>
    </xf>
    <xf numFmtId="164" fontId="3" fillId="2" borderId="0" xfId="1" applyFont="1" applyFill="1" applyProtection="1"/>
    <xf numFmtId="0" fontId="0" fillId="0" borderId="0" xfId="0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164" fontId="4" fillId="0" borderId="0" xfId="1" applyFont="1" applyProtection="1"/>
    <xf numFmtId="164" fontId="4" fillId="0" borderId="0" xfId="1" applyFont="1" applyAlignment="1" applyProtection="1">
      <alignment horizontal="center"/>
    </xf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horizontal="center" vertical="center"/>
    </xf>
    <xf numFmtId="164" fontId="3" fillId="3" borderId="0" xfId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165" fontId="7" fillId="0" borderId="0" xfId="1" applyNumberFormat="1" applyFont="1" applyFill="1" applyBorder="1" applyAlignment="1" applyProtection="1">
      <alignment vertical="center"/>
    </xf>
    <xf numFmtId="164" fontId="4" fillId="0" borderId="0" xfId="1" applyFont="1" applyBorder="1" applyAlignment="1" applyProtection="1">
      <alignment horizontal="center" vertical="center"/>
    </xf>
    <xf numFmtId="164" fontId="4" fillId="0" borderId="0" xfId="1" applyFont="1" applyBorder="1" applyAlignment="1" applyProtection="1">
      <alignment vertical="center"/>
    </xf>
    <xf numFmtId="0" fontId="0" fillId="0" borderId="0" xfId="0" applyFill="1" applyProtection="1"/>
    <xf numFmtId="0" fontId="4" fillId="0" borderId="0" xfId="0" applyFont="1" applyFill="1" applyProtection="1"/>
    <xf numFmtId="164" fontId="5" fillId="0" borderId="0" xfId="1" applyFont="1" applyFill="1" applyBorder="1" applyProtection="1"/>
    <xf numFmtId="0" fontId="5" fillId="0" borderId="0" xfId="0" applyFont="1" applyFill="1" applyBorder="1" applyProtection="1"/>
    <xf numFmtId="164" fontId="5" fillId="0" borderId="0" xfId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4" fillId="6" borderId="1" xfId="0" applyFont="1" applyFill="1" applyBorder="1" applyAlignment="1" applyProtection="1">
      <alignment vertical="center"/>
    </xf>
    <xf numFmtId="166" fontId="4" fillId="5" borderId="1" xfId="1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166" fontId="8" fillId="4" borderId="1" xfId="1" applyNumberFormat="1" applyFont="1" applyFill="1" applyBorder="1" applyAlignment="1" applyProtection="1">
      <alignment horizontal="center" vertical="center"/>
    </xf>
    <xf numFmtId="166" fontId="4" fillId="6" borderId="1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66" fontId="0" fillId="0" borderId="0" xfId="0" applyNumberFormat="1" applyFill="1" applyProtection="1"/>
    <xf numFmtId="164" fontId="3" fillId="3" borderId="1" xfId="1" applyFont="1" applyFill="1" applyBorder="1" applyAlignment="1" applyProtection="1">
      <alignment horizontal="center" vertical="center"/>
    </xf>
    <xf numFmtId="164" fontId="3" fillId="8" borderId="0" xfId="1" applyFont="1" applyFill="1" applyProtection="1"/>
    <xf numFmtId="0" fontId="11" fillId="0" borderId="0" xfId="0" applyFont="1" applyFill="1" applyBorder="1" applyAlignment="1" applyProtection="1">
      <alignment vertical="center"/>
    </xf>
    <xf numFmtId="0" fontId="4" fillId="6" borderId="1" xfId="0" applyFont="1" applyFill="1" applyBorder="1" applyAlignment="1" applyProtection="1">
      <alignment horizontal="center" vertical="center"/>
    </xf>
    <xf numFmtId="164" fontId="8" fillId="4" borderId="3" xfId="1" applyFont="1" applyFill="1" applyBorder="1" applyAlignment="1" applyProtection="1">
      <alignment vertical="center"/>
    </xf>
    <xf numFmtId="164" fontId="8" fillId="4" borderId="5" xfId="1" applyFont="1" applyFill="1" applyBorder="1" applyAlignment="1" applyProtection="1">
      <alignment vertical="center"/>
    </xf>
    <xf numFmtId="164" fontId="8" fillId="4" borderId="6" xfId="1" applyFont="1" applyFill="1" applyBorder="1" applyAlignment="1" applyProtection="1">
      <alignment vertical="center"/>
    </xf>
    <xf numFmtId="0" fontId="4" fillId="6" borderId="3" xfId="0" applyFont="1" applyFill="1" applyBorder="1" applyAlignment="1" applyProtection="1">
      <alignment vertical="center"/>
    </xf>
    <xf numFmtId="0" fontId="0" fillId="8" borderId="0" xfId="0" applyFill="1" applyProtection="1"/>
    <xf numFmtId="0" fontId="3" fillId="8" borderId="0" xfId="0" applyFont="1" applyFill="1" applyProtection="1"/>
    <xf numFmtId="164" fontId="3" fillId="8" borderId="0" xfId="1" applyFont="1" applyFill="1" applyAlignment="1" applyProtection="1">
      <alignment horizontal="center"/>
    </xf>
    <xf numFmtId="164" fontId="8" fillId="8" borderId="0" xfId="1" applyFont="1" applyFill="1" applyBorder="1" applyAlignment="1" applyProtection="1">
      <alignment vertical="center"/>
    </xf>
    <xf numFmtId="166" fontId="8" fillId="8" borderId="0" xfId="1" applyNumberFormat="1" applyFont="1" applyFill="1" applyBorder="1" applyAlignment="1" applyProtection="1">
      <alignment horizontal="center" vertical="center"/>
    </xf>
    <xf numFmtId="166" fontId="0" fillId="8" borderId="0" xfId="0" applyNumberFormat="1" applyFill="1" applyProtection="1"/>
    <xf numFmtId="164" fontId="8" fillId="6" borderId="0" xfId="1" applyFont="1" applyFill="1" applyBorder="1" applyAlignment="1" applyProtection="1">
      <alignment vertical="center"/>
    </xf>
    <xf numFmtId="0" fontId="0" fillId="3" borderId="1" xfId="0" applyFill="1" applyBorder="1" applyProtection="1"/>
    <xf numFmtId="164" fontId="8" fillId="6" borderId="1" xfId="1" applyFont="1" applyFill="1" applyBorder="1" applyAlignment="1" applyProtection="1">
      <alignment vertical="center"/>
    </xf>
    <xf numFmtId="164" fontId="3" fillId="3" borderId="2" xfId="1" applyFont="1" applyFill="1" applyBorder="1" applyAlignment="1" applyProtection="1">
      <alignment horizontal="center" vertical="center"/>
    </xf>
    <xf numFmtId="166" fontId="4" fillId="6" borderId="13" xfId="2" applyNumberFormat="1" applyFont="1" applyFill="1" applyBorder="1" applyAlignment="1" applyProtection="1">
      <alignment horizontal="center" vertical="center"/>
    </xf>
    <xf numFmtId="164" fontId="5" fillId="0" borderId="0" xfId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12" fillId="3" borderId="0" xfId="0" applyFont="1" applyFill="1" applyAlignment="1" applyProtection="1">
      <alignment vertical="center"/>
    </xf>
    <xf numFmtId="0" fontId="5" fillId="6" borderId="1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vertical="center" wrapText="1"/>
    </xf>
    <xf numFmtId="166" fontId="4" fillId="9" borderId="1" xfId="1" applyNumberFormat="1" applyFont="1" applyFill="1" applyBorder="1" applyAlignment="1" applyProtection="1">
      <alignment horizontal="center" vertical="center"/>
    </xf>
    <xf numFmtId="0" fontId="4" fillId="5" borderId="1" xfId="1" applyNumberFormat="1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vertical="center" wrapText="1"/>
    </xf>
    <xf numFmtId="0" fontId="13" fillId="10" borderId="1" xfId="0" applyFont="1" applyFill="1" applyBorder="1" applyAlignment="1" applyProtection="1">
      <alignment vertical="center"/>
    </xf>
    <xf numFmtId="0" fontId="14" fillId="10" borderId="1" xfId="0" applyFont="1" applyFill="1" applyBorder="1" applyAlignment="1" applyProtection="1">
      <alignment vertical="center"/>
    </xf>
    <xf numFmtId="166" fontId="13" fillId="10" borderId="1" xfId="0" applyNumberFormat="1" applyFont="1" applyFill="1" applyBorder="1" applyAlignment="1" applyProtection="1">
      <alignment vertical="center"/>
    </xf>
    <xf numFmtId="0" fontId="15" fillId="2" borderId="0" xfId="0" applyFont="1" applyFill="1" applyAlignment="1" applyProtection="1">
      <alignment vertical="center"/>
    </xf>
    <xf numFmtId="0" fontId="11" fillId="6" borderId="3" xfId="0" applyFont="1" applyFill="1" applyBorder="1" applyAlignment="1" applyProtection="1">
      <alignment horizontal="center" vertical="center"/>
    </xf>
    <xf numFmtId="0" fontId="11" fillId="6" borderId="6" xfId="0" applyFont="1" applyFill="1" applyBorder="1" applyAlignment="1" applyProtection="1">
      <alignment horizontal="center" vertical="center"/>
    </xf>
    <xf numFmtId="0" fontId="11" fillId="6" borderId="2" xfId="0" applyFont="1" applyFill="1" applyBorder="1" applyAlignment="1" applyProtection="1">
      <alignment horizontal="center" vertical="center"/>
    </xf>
    <xf numFmtId="0" fontId="11" fillId="6" borderId="4" xfId="0" applyFont="1" applyFill="1" applyBorder="1" applyAlignment="1" applyProtection="1">
      <alignment horizontal="center" vertical="center"/>
    </xf>
    <xf numFmtId="0" fontId="11" fillId="6" borderId="7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166" fontId="10" fillId="4" borderId="1" xfId="1" applyNumberFormat="1" applyFont="1" applyFill="1" applyBorder="1" applyAlignment="1" applyProtection="1">
      <alignment horizontal="center" vertical="center" wrapText="1"/>
    </xf>
    <xf numFmtId="164" fontId="5" fillId="0" borderId="9" xfId="1" applyFont="1" applyFill="1" applyBorder="1" applyAlignment="1" applyProtection="1">
      <alignment horizontal="left" vertical="center" wrapText="1"/>
    </xf>
    <xf numFmtId="164" fontId="5" fillId="0" borderId="0" xfId="1" applyFont="1" applyFill="1" applyBorder="1" applyAlignment="1" applyProtection="1">
      <alignment horizontal="left" vertical="center" wrapText="1"/>
    </xf>
    <xf numFmtId="0" fontId="8" fillId="11" borderId="3" xfId="0" applyFont="1" applyFill="1" applyBorder="1" applyAlignment="1" applyProtection="1">
      <alignment horizontal="left" vertical="center" wrapText="1"/>
    </xf>
    <xf numFmtId="0" fontId="8" fillId="11" borderId="5" xfId="0" applyFont="1" applyFill="1" applyBorder="1" applyAlignment="1" applyProtection="1">
      <alignment horizontal="left" vertical="center" wrapText="1"/>
    </xf>
    <xf numFmtId="0" fontId="8" fillId="11" borderId="6" xfId="0" applyFont="1" applyFill="1" applyBorder="1" applyAlignment="1" applyProtection="1">
      <alignment horizontal="left" vertical="center" wrapText="1"/>
    </xf>
    <xf numFmtId="166" fontId="8" fillId="11" borderId="11" xfId="0" applyNumberFormat="1" applyFont="1" applyFill="1" applyBorder="1" applyAlignment="1" applyProtection="1">
      <alignment horizontal="center" vertical="center"/>
    </xf>
    <xf numFmtId="166" fontId="8" fillId="11" borderId="14" xfId="0" applyNumberFormat="1" applyFont="1" applyFill="1" applyBorder="1" applyAlignment="1" applyProtection="1">
      <alignment horizontal="center" vertical="center"/>
    </xf>
  </cellXfs>
  <cellStyles count="6">
    <cellStyle name="Euro" xfId="1" xr:uid="{00000000-0005-0000-0000-000000000000}"/>
    <cellStyle name="SAPBEXchaText" xfId="4" xr:uid="{00000000-0005-0000-0000-000001000000}"/>
    <cellStyle name="SAPBEXstdItem" xfId="5" xr:uid="{00000000-0005-0000-0000-000002000000}"/>
    <cellStyle name="Standaard" xfId="0" builtinId="0"/>
    <cellStyle name="Standaard 2" xfId="3" xr:uid="{00000000-0005-0000-0000-000004000000}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showGridLines="0" tabSelected="1" zoomScale="90" zoomScaleNormal="90" zoomScalePageLayoutView="85" workbookViewId="0">
      <selection activeCell="B79" sqref="B79:C79"/>
    </sheetView>
  </sheetViews>
  <sheetFormatPr baseColWidth="10" defaultColWidth="9.1640625" defaultRowHeight="13" x14ac:dyDescent="0.15"/>
  <cols>
    <col min="1" max="1" width="74.83203125" style="5" customWidth="1"/>
    <col min="2" max="2" width="19.83203125" style="5" customWidth="1"/>
    <col min="3" max="3" width="19.83203125" style="27" customWidth="1"/>
    <col min="4" max="9" width="35.83203125" style="5" customWidth="1"/>
    <col min="10" max="10" width="24" style="5" customWidth="1"/>
    <col min="11" max="11" width="3.5" style="5" customWidth="1"/>
    <col min="12" max="12" width="27" style="5" customWidth="1"/>
    <col min="13" max="13" width="3.5" style="5" customWidth="1"/>
    <col min="14" max="14" width="27" style="5" customWidth="1"/>
    <col min="15" max="16384" width="9.1640625" style="5"/>
  </cols>
  <sheetData>
    <row r="1" spans="1:14" ht="54" customHeight="1" x14ac:dyDescent="0.15">
      <c r="A1" s="31" t="s">
        <v>66</v>
      </c>
      <c r="B1" s="66" t="s">
        <v>79</v>
      </c>
      <c r="C1" s="3"/>
      <c r="D1" s="4"/>
      <c r="E1" s="2"/>
      <c r="F1" s="4"/>
      <c r="G1" s="4"/>
      <c r="H1" s="45"/>
      <c r="I1" s="46"/>
      <c r="J1" s="37"/>
      <c r="K1" s="37"/>
      <c r="L1" s="37"/>
      <c r="M1" s="37"/>
    </row>
    <row r="2" spans="1:14" ht="20" customHeight="1" x14ac:dyDescent="0.15">
      <c r="A2" s="30" t="s">
        <v>3</v>
      </c>
      <c r="B2" s="6"/>
      <c r="C2" s="7"/>
      <c r="D2" s="8"/>
      <c r="E2" s="6"/>
      <c r="F2" s="8"/>
      <c r="G2" s="8"/>
      <c r="H2" s="8"/>
      <c r="I2" s="6"/>
      <c r="J2" s="9"/>
      <c r="K2" s="8"/>
      <c r="L2" s="8"/>
      <c r="M2" s="8"/>
      <c r="N2" s="8"/>
    </row>
    <row r="3" spans="1:14" customFormat="1" ht="28" customHeight="1" x14ac:dyDescent="0.15">
      <c r="A3" s="10" t="s">
        <v>0</v>
      </c>
      <c r="B3" s="57"/>
      <c r="C3" s="10" t="s">
        <v>34</v>
      </c>
      <c r="D3" s="59" t="s">
        <v>6</v>
      </c>
      <c r="E3" s="59" t="s">
        <v>7</v>
      </c>
      <c r="F3" s="59" t="s">
        <v>8</v>
      </c>
      <c r="G3" s="59" t="s">
        <v>9</v>
      </c>
    </row>
    <row r="4" spans="1:14" customFormat="1" ht="15" customHeight="1" x14ac:dyDescent="0.15">
      <c r="A4" s="28" t="s">
        <v>35</v>
      </c>
      <c r="B4" s="69"/>
      <c r="C4" s="60"/>
      <c r="D4" s="61" t="s">
        <v>36</v>
      </c>
      <c r="E4" s="61" t="s">
        <v>36</v>
      </c>
      <c r="F4" s="61" t="s">
        <v>36</v>
      </c>
      <c r="G4" s="61" t="s">
        <v>36</v>
      </c>
    </row>
    <row r="5" spans="1:14" customFormat="1" ht="15" customHeight="1" x14ac:dyDescent="0.15">
      <c r="A5" s="28" t="s">
        <v>12</v>
      </c>
      <c r="B5" s="70"/>
      <c r="C5" s="60"/>
      <c r="D5" s="29">
        <v>0</v>
      </c>
      <c r="E5" s="29">
        <v>0</v>
      </c>
      <c r="F5" s="29">
        <v>0</v>
      </c>
      <c r="G5" s="29">
        <v>0</v>
      </c>
    </row>
    <row r="6" spans="1:14" customFormat="1" ht="15" customHeight="1" x14ac:dyDescent="0.15">
      <c r="A6" s="28" t="s">
        <v>13</v>
      </c>
      <c r="B6" s="70"/>
      <c r="C6" s="60"/>
      <c r="D6" s="60" t="s">
        <v>42</v>
      </c>
      <c r="E6" s="29">
        <v>0</v>
      </c>
      <c r="F6" s="29">
        <v>0</v>
      </c>
      <c r="G6" s="60" t="s">
        <v>42</v>
      </c>
    </row>
    <row r="7" spans="1:14" customFormat="1" ht="15" customHeight="1" x14ac:dyDescent="0.15">
      <c r="A7" s="28" t="s">
        <v>14</v>
      </c>
      <c r="B7" s="70"/>
      <c r="C7" s="60"/>
      <c r="D7" s="29">
        <v>0</v>
      </c>
      <c r="E7" s="29">
        <v>0</v>
      </c>
      <c r="F7" s="29">
        <v>0</v>
      </c>
      <c r="G7" s="29">
        <v>0</v>
      </c>
    </row>
    <row r="8" spans="1:14" customFormat="1" ht="15" customHeight="1" x14ac:dyDescent="0.15">
      <c r="A8" s="28" t="s">
        <v>15</v>
      </c>
      <c r="B8" s="70"/>
      <c r="C8" s="60"/>
      <c r="D8" s="60" t="s">
        <v>42</v>
      </c>
      <c r="E8" s="29">
        <v>0</v>
      </c>
      <c r="F8" s="29">
        <v>0</v>
      </c>
      <c r="G8" s="60" t="s">
        <v>42</v>
      </c>
    </row>
    <row r="9" spans="1:14" customFormat="1" ht="15" customHeight="1" x14ac:dyDescent="0.15">
      <c r="A9" s="28" t="s">
        <v>22</v>
      </c>
      <c r="B9" s="70"/>
      <c r="C9" s="60"/>
      <c r="D9" s="60" t="s">
        <v>42</v>
      </c>
      <c r="E9" s="29">
        <v>0</v>
      </c>
      <c r="F9" s="60" t="s">
        <v>42</v>
      </c>
      <c r="G9" s="60" t="s">
        <v>42</v>
      </c>
    </row>
    <row r="10" spans="1:14" customFormat="1" ht="15" customHeight="1" x14ac:dyDescent="0.15">
      <c r="A10" s="28" t="s">
        <v>23</v>
      </c>
      <c r="B10" s="70"/>
      <c r="C10" s="60"/>
      <c r="D10" s="60" t="s">
        <v>42</v>
      </c>
      <c r="E10" s="29">
        <v>0</v>
      </c>
      <c r="F10" s="60" t="s">
        <v>42</v>
      </c>
      <c r="G10" s="60" t="s">
        <v>42</v>
      </c>
    </row>
    <row r="11" spans="1:14" customFormat="1" ht="15" customHeight="1" x14ac:dyDescent="0.15">
      <c r="A11" s="28" t="s">
        <v>24</v>
      </c>
      <c r="B11" s="70"/>
      <c r="C11" s="60"/>
      <c r="D11" s="60" t="s">
        <v>42</v>
      </c>
      <c r="E11" s="29">
        <v>0</v>
      </c>
      <c r="F11" s="60" t="s">
        <v>42</v>
      </c>
      <c r="G11" s="60" t="s">
        <v>42</v>
      </c>
    </row>
    <row r="12" spans="1:14" customFormat="1" ht="15" customHeight="1" x14ac:dyDescent="0.15">
      <c r="A12" s="28" t="s">
        <v>25</v>
      </c>
      <c r="B12" s="70"/>
      <c r="C12" s="60"/>
      <c r="D12" s="60" t="s">
        <v>42</v>
      </c>
      <c r="E12" s="29">
        <v>0</v>
      </c>
      <c r="F12" s="60" t="s">
        <v>42</v>
      </c>
      <c r="G12" s="60" t="s">
        <v>42</v>
      </c>
    </row>
    <row r="13" spans="1:14" customFormat="1" ht="15" customHeight="1" x14ac:dyDescent="0.15">
      <c r="A13" s="28" t="s">
        <v>26</v>
      </c>
      <c r="B13" s="70"/>
      <c r="C13" s="60"/>
      <c r="D13" s="60" t="s">
        <v>42</v>
      </c>
      <c r="E13" s="29">
        <v>0</v>
      </c>
      <c r="F13" s="60" t="s">
        <v>42</v>
      </c>
      <c r="G13" s="60" t="s">
        <v>42</v>
      </c>
    </row>
    <row r="14" spans="1:14" customFormat="1" ht="15" customHeight="1" x14ac:dyDescent="0.15">
      <c r="A14" s="28" t="s">
        <v>43</v>
      </c>
      <c r="B14" s="70"/>
      <c r="C14" s="60"/>
      <c r="D14" s="29">
        <v>0</v>
      </c>
      <c r="E14" s="29">
        <v>0</v>
      </c>
      <c r="F14" s="29">
        <v>0</v>
      </c>
      <c r="G14" s="29">
        <v>0</v>
      </c>
    </row>
    <row r="15" spans="1:14" customFormat="1" ht="15" customHeight="1" x14ac:dyDescent="0.15">
      <c r="A15" s="28" t="s">
        <v>48</v>
      </c>
      <c r="B15" s="71"/>
      <c r="C15" s="60"/>
      <c r="D15" s="29">
        <v>0</v>
      </c>
      <c r="E15" s="29">
        <v>0</v>
      </c>
      <c r="F15" s="29">
        <v>0</v>
      </c>
      <c r="G15" s="29">
        <v>0</v>
      </c>
    </row>
    <row r="16" spans="1:14" ht="15" customHeight="1" x14ac:dyDescent="0.15">
      <c r="A16" s="14" t="s">
        <v>31</v>
      </c>
      <c r="B16" s="14"/>
      <c r="C16" s="15"/>
      <c r="D16" s="17"/>
      <c r="E16" s="19"/>
      <c r="F16" s="18"/>
      <c r="G16" s="18"/>
      <c r="H16" s="18"/>
      <c r="I16" s="19"/>
      <c r="J16" s="19"/>
      <c r="K16" s="19"/>
      <c r="L16" s="19"/>
    </row>
    <row r="17" spans="1:14" ht="15" customHeight="1" x14ac:dyDescent="0.15">
      <c r="A17" s="14"/>
      <c r="B17" s="14"/>
      <c r="C17" s="15"/>
      <c r="D17" s="17"/>
      <c r="E17" s="19"/>
      <c r="F17" s="18"/>
      <c r="G17" s="18"/>
      <c r="H17" s="18"/>
      <c r="I17" s="19"/>
      <c r="J17" s="19"/>
      <c r="K17" s="19"/>
      <c r="L17" s="19"/>
    </row>
    <row r="18" spans="1:14" customFormat="1" ht="15" customHeight="1" x14ac:dyDescent="0.15">
      <c r="A18" s="13" t="s">
        <v>37</v>
      </c>
      <c r="B18" s="67"/>
      <c r="C18" s="68"/>
      <c r="D18" s="58">
        <v>1</v>
      </c>
      <c r="E18" s="58">
        <v>4</v>
      </c>
      <c r="F18" s="58">
        <v>2</v>
      </c>
      <c r="G18" s="58">
        <v>1</v>
      </c>
    </row>
    <row r="19" spans="1:14" ht="15" customHeight="1" x14ac:dyDescent="0.15">
      <c r="A19" s="14"/>
      <c r="B19" s="14"/>
      <c r="C19" s="15"/>
      <c r="D19" s="17"/>
      <c r="E19" s="19"/>
      <c r="F19" s="18"/>
      <c r="G19" s="18"/>
      <c r="H19" s="18"/>
      <c r="I19" s="19"/>
      <c r="J19" s="19"/>
      <c r="K19" s="19"/>
      <c r="L19" s="19"/>
    </row>
    <row r="20" spans="1:14" customFormat="1" ht="15" customHeight="1" x14ac:dyDescent="0.15">
      <c r="A20" s="10" t="s">
        <v>38</v>
      </c>
      <c r="B20" s="57"/>
      <c r="C20" s="10"/>
      <c r="D20" s="62"/>
      <c r="E20" s="62"/>
      <c r="F20" s="62"/>
      <c r="G20" s="62"/>
    </row>
    <row r="21" spans="1:14" customFormat="1" ht="15" customHeight="1" x14ac:dyDescent="0.15">
      <c r="A21" s="63" t="s">
        <v>39</v>
      </c>
      <c r="B21" s="64"/>
      <c r="C21" s="63"/>
      <c r="D21" s="65">
        <f>SUM(D5:D6)*D18</f>
        <v>0</v>
      </c>
      <c r="E21" s="65">
        <f>SUM(E5:E6)*E18</f>
        <v>0</v>
      </c>
      <c r="F21" s="65">
        <f>SUM(F5:F6)*F18</f>
        <v>0</v>
      </c>
      <c r="G21" s="65">
        <f>SUM(G5:G6)*G18</f>
        <v>0</v>
      </c>
    </row>
    <row r="22" spans="1:14" customFormat="1" ht="15" customHeight="1" x14ac:dyDescent="0.15">
      <c r="A22" s="63" t="s">
        <v>40</v>
      </c>
      <c r="B22" s="64"/>
      <c r="C22" s="63"/>
      <c r="D22" s="65">
        <f>(SUM(D7:D8)*D18)*6</f>
        <v>0</v>
      </c>
      <c r="E22" s="65">
        <f>(SUM(E7:E8)*E18)*6</f>
        <v>0</v>
      </c>
      <c r="F22" s="65">
        <f>(SUM(F7:F8)*F18)*6</f>
        <v>0</v>
      </c>
      <c r="G22" s="65">
        <f>(SUM(G7:G8)*G18)*6</f>
        <v>0</v>
      </c>
    </row>
    <row r="23" spans="1:14" customFormat="1" ht="15" customHeight="1" x14ac:dyDescent="0.15">
      <c r="A23" s="63" t="s">
        <v>41</v>
      </c>
      <c r="B23" s="64"/>
      <c r="C23" s="63"/>
      <c r="D23" s="65">
        <f>SUM(D9:D15)*D18</f>
        <v>0</v>
      </c>
      <c r="E23" s="65">
        <f>SUM(E9:E15)*E18</f>
        <v>0</v>
      </c>
      <c r="F23" s="65">
        <f>SUM(F9:F15)*F18</f>
        <v>0</v>
      </c>
      <c r="G23" s="65">
        <f>SUM(G9:G15)*G18</f>
        <v>0</v>
      </c>
    </row>
    <row r="24" spans="1:14" customFormat="1" ht="15" customHeight="1" x14ac:dyDescent="0.15">
      <c r="A24" s="77" t="s">
        <v>44</v>
      </c>
      <c r="B24" s="78"/>
      <c r="C24" s="79"/>
      <c r="D24" s="80">
        <f>SUM(D21:G23)</f>
        <v>0</v>
      </c>
      <c r="E24" s="81"/>
      <c r="F24" s="81"/>
      <c r="G24" s="81"/>
    </row>
    <row r="25" spans="1:14" ht="16" customHeight="1" x14ac:dyDescent="0.15">
      <c r="A25" s="14"/>
      <c r="B25" s="14"/>
      <c r="C25" s="15"/>
      <c r="D25" s="17"/>
      <c r="E25" s="19"/>
      <c r="F25" s="18"/>
      <c r="G25" s="18"/>
      <c r="H25" s="18"/>
      <c r="I25" s="19"/>
      <c r="J25" s="19"/>
      <c r="K25" s="19"/>
      <c r="L25" s="19"/>
    </row>
    <row r="26" spans="1:14" ht="20" customHeight="1" x14ac:dyDescent="0.15">
      <c r="A26" s="30" t="s">
        <v>5</v>
      </c>
      <c r="B26" s="6"/>
      <c r="C26" s="7"/>
      <c r="D26" s="8"/>
      <c r="E26" s="6"/>
      <c r="F26" s="8"/>
      <c r="G26" s="8"/>
      <c r="H26" s="8"/>
      <c r="I26" s="6"/>
      <c r="J26" s="9"/>
      <c r="K26" s="8"/>
      <c r="L26" s="8"/>
      <c r="M26" s="8"/>
      <c r="N26" s="8"/>
    </row>
    <row r="27" spans="1:14" customFormat="1" ht="45" customHeight="1" x14ac:dyDescent="0.15">
      <c r="A27" s="10"/>
      <c r="B27" s="57"/>
      <c r="C27" s="10"/>
      <c r="D27" s="59" t="s">
        <v>78</v>
      </c>
      <c r="E27" s="59" t="s">
        <v>73</v>
      </c>
      <c r="F27" s="59" t="s">
        <v>74</v>
      </c>
      <c r="G27" s="59" t="s">
        <v>75</v>
      </c>
      <c r="H27" s="59" t="s">
        <v>76</v>
      </c>
      <c r="I27" s="59" t="s">
        <v>77</v>
      </c>
    </row>
    <row r="28" spans="1:14" customFormat="1" ht="15" customHeight="1" x14ac:dyDescent="0.15">
      <c r="A28" s="28" t="s">
        <v>35</v>
      </c>
      <c r="B28" s="69"/>
      <c r="C28" s="60"/>
      <c r="D28" s="61" t="s">
        <v>36</v>
      </c>
      <c r="E28" s="61" t="s">
        <v>36</v>
      </c>
      <c r="F28" s="61" t="s">
        <v>36</v>
      </c>
      <c r="G28" s="61" t="s">
        <v>36</v>
      </c>
      <c r="H28" s="61" t="s">
        <v>36</v>
      </c>
      <c r="I28" s="61" t="s">
        <v>36</v>
      </c>
    </row>
    <row r="29" spans="1:14" customFormat="1" ht="15" customHeight="1" x14ac:dyDescent="0.15">
      <c r="A29" s="28" t="s">
        <v>10</v>
      </c>
      <c r="B29" s="70"/>
      <c r="C29" s="60"/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</row>
    <row r="30" spans="1:14" customFormat="1" ht="15" customHeight="1" x14ac:dyDescent="0.15">
      <c r="A30" s="28" t="s">
        <v>11</v>
      </c>
      <c r="B30" s="70"/>
      <c r="C30" s="60"/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</row>
    <row r="31" spans="1:14" customFormat="1" ht="15" customHeight="1" x14ac:dyDescent="0.15">
      <c r="A31" s="28" t="s">
        <v>68</v>
      </c>
      <c r="B31" s="70"/>
      <c r="C31" s="60"/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</row>
    <row r="32" spans="1:14" customFormat="1" ht="15" customHeight="1" x14ac:dyDescent="0.15">
      <c r="A32" s="28" t="s">
        <v>69</v>
      </c>
      <c r="B32" s="70"/>
      <c r="C32" s="60"/>
      <c r="D32" s="29">
        <v>0</v>
      </c>
      <c r="E32" s="29">
        <v>0</v>
      </c>
      <c r="F32" s="29">
        <v>0</v>
      </c>
      <c r="G32" s="29">
        <v>0</v>
      </c>
      <c r="H32" s="60" t="s">
        <v>42</v>
      </c>
      <c r="I32" s="29">
        <v>0</v>
      </c>
    </row>
    <row r="33" spans="1:14" customFormat="1" ht="15" customHeight="1" x14ac:dyDescent="0.15">
      <c r="A33" s="28" t="s">
        <v>70</v>
      </c>
      <c r="B33" s="70"/>
      <c r="C33" s="60"/>
      <c r="D33" s="29">
        <v>0</v>
      </c>
      <c r="E33" s="29">
        <v>0</v>
      </c>
      <c r="F33" s="29">
        <v>0</v>
      </c>
      <c r="G33" s="29">
        <v>0</v>
      </c>
      <c r="H33" s="60" t="s">
        <v>42</v>
      </c>
      <c r="I33" s="29">
        <v>0</v>
      </c>
    </row>
    <row r="34" spans="1:14" customFormat="1" ht="15" customHeight="1" x14ac:dyDescent="0.15">
      <c r="A34" s="28" t="s">
        <v>71</v>
      </c>
      <c r="B34" s="70"/>
      <c r="C34" s="60"/>
      <c r="D34" s="29">
        <v>0</v>
      </c>
      <c r="E34" s="29">
        <v>0</v>
      </c>
      <c r="F34" s="29">
        <v>0</v>
      </c>
      <c r="G34" s="29">
        <v>0</v>
      </c>
      <c r="H34" s="60" t="s">
        <v>42</v>
      </c>
      <c r="I34" s="29">
        <v>0</v>
      </c>
    </row>
    <row r="35" spans="1:14" customFormat="1" ht="15" customHeight="1" x14ac:dyDescent="0.15">
      <c r="A35" s="28" t="s">
        <v>72</v>
      </c>
      <c r="B35" s="70"/>
      <c r="C35" s="60"/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</row>
    <row r="36" spans="1:14" customFormat="1" ht="15" customHeight="1" x14ac:dyDescent="0.15">
      <c r="A36" s="28" t="s">
        <v>47</v>
      </c>
      <c r="B36" s="71"/>
      <c r="C36" s="60"/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</row>
    <row r="37" spans="1:14" ht="15" customHeight="1" x14ac:dyDescent="0.15">
      <c r="A37" s="14"/>
      <c r="B37" s="14"/>
      <c r="C37" s="15"/>
      <c r="D37" s="17"/>
      <c r="E37" s="17"/>
      <c r="F37" s="19"/>
      <c r="G37" s="18"/>
      <c r="H37" s="18"/>
      <c r="I37" s="18" t="s">
        <v>67</v>
      </c>
      <c r="J37" s="19"/>
      <c r="K37" s="19"/>
      <c r="L37" s="19"/>
      <c r="M37" s="19"/>
    </row>
    <row r="38" spans="1:14" customFormat="1" ht="15" customHeight="1" x14ac:dyDescent="0.15">
      <c r="A38" s="13"/>
      <c r="B38" s="67"/>
      <c r="C38" s="68"/>
      <c r="D38" s="58">
        <v>1</v>
      </c>
      <c r="E38" s="58">
        <v>1</v>
      </c>
      <c r="F38" s="58">
        <v>5</v>
      </c>
      <c r="G38" s="58">
        <v>2</v>
      </c>
      <c r="H38" s="58">
        <v>2</v>
      </c>
      <c r="I38" s="58">
        <v>1</v>
      </c>
    </row>
    <row r="39" spans="1:14" ht="15" customHeight="1" x14ac:dyDescent="0.15">
      <c r="A39" s="14"/>
      <c r="B39" s="14"/>
      <c r="C39" s="15"/>
      <c r="D39" s="17"/>
      <c r="E39" s="17"/>
      <c r="F39" s="19"/>
      <c r="G39" s="18"/>
      <c r="H39" s="18"/>
      <c r="I39" s="18"/>
      <c r="J39" s="19"/>
      <c r="K39" s="19"/>
      <c r="L39" s="19"/>
      <c r="M39" s="19"/>
    </row>
    <row r="40" spans="1:14" customFormat="1" ht="15" customHeight="1" x14ac:dyDescent="0.15">
      <c r="A40" s="10"/>
      <c r="B40" s="57"/>
      <c r="C40" s="10"/>
      <c r="D40" s="62"/>
      <c r="E40" s="62"/>
      <c r="F40" s="62"/>
      <c r="G40" s="62"/>
      <c r="H40" s="62"/>
      <c r="I40" s="62"/>
    </row>
    <row r="41" spans="1:14" customFormat="1" ht="15" customHeight="1" x14ac:dyDescent="0.15">
      <c r="A41" s="63" t="s">
        <v>39</v>
      </c>
      <c r="B41" s="64"/>
      <c r="C41" s="63"/>
      <c r="D41" s="65">
        <f t="shared" ref="D41:I41" si="0">SUM(D29:D30)</f>
        <v>0</v>
      </c>
      <c r="E41" s="65">
        <f t="shared" si="0"/>
        <v>0</v>
      </c>
      <c r="F41" s="65">
        <f t="shared" si="0"/>
        <v>0</v>
      </c>
      <c r="G41" s="65">
        <f t="shared" si="0"/>
        <v>0</v>
      </c>
      <c r="H41" s="65">
        <f t="shared" si="0"/>
        <v>0</v>
      </c>
      <c r="I41" s="65">
        <f t="shared" si="0"/>
        <v>0</v>
      </c>
    </row>
    <row r="42" spans="1:14" customFormat="1" ht="15" customHeight="1" x14ac:dyDescent="0.15">
      <c r="A42" s="63" t="s">
        <v>41</v>
      </c>
      <c r="B42" s="64"/>
      <c r="C42" s="63"/>
      <c r="D42" s="65">
        <f t="shared" ref="D42:I42" si="1">SUM(D31:D36)*D38</f>
        <v>0</v>
      </c>
      <c r="E42" s="65">
        <f t="shared" si="1"/>
        <v>0</v>
      </c>
      <c r="F42" s="65">
        <f t="shared" si="1"/>
        <v>0</v>
      </c>
      <c r="G42" s="65">
        <f t="shared" si="1"/>
        <v>0</v>
      </c>
      <c r="H42" s="65">
        <f t="shared" si="1"/>
        <v>0</v>
      </c>
      <c r="I42" s="65">
        <f t="shared" si="1"/>
        <v>0</v>
      </c>
    </row>
    <row r="43" spans="1:14" customFormat="1" ht="15" customHeight="1" x14ac:dyDescent="0.15">
      <c r="A43" s="77" t="s">
        <v>45</v>
      </c>
      <c r="B43" s="78"/>
      <c r="C43" s="79"/>
      <c r="D43" s="80">
        <f>SUM(D41:I42)</f>
        <v>0</v>
      </c>
      <c r="E43" s="81"/>
      <c r="F43" s="81"/>
      <c r="G43" s="81"/>
      <c r="H43" s="81"/>
      <c r="I43" s="81"/>
    </row>
    <row r="44" spans="1:14" ht="17" customHeight="1" x14ac:dyDescent="0.15">
      <c r="A44" s="14"/>
      <c r="B44" s="14"/>
      <c r="C44" s="15"/>
      <c r="D44" s="17"/>
      <c r="E44" s="17"/>
      <c r="F44" s="17"/>
      <c r="G44" s="17"/>
      <c r="H44" s="17"/>
      <c r="I44" s="16"/>
      <c r="J44" s="18"/>
      <c r="K44" s="19"/>
      <c r="L44" s="19"/>
      <c r="M44" s="19"/>
      <c r="N44" s="19"/>
    </row>
    <row r="45" spans="1:14" ht="20" customHeight="1" x14ac:dyDescent="0.15">
      <c r="A45" s="30" t="s">
        <v>32</v>
      </c>
      <c r="B45" s="6"/>
      <c r="C45" s="7"/>
      <c r="D45" s="8"/>
      <c r="E45" s="6"/>
      <c r="F45" s="8"/>
      <c r="G45" s="8"/>
      <c r="H45" s="8"/>
      <c r="I45" s="6"/>
      <c r="J45" s="9"/>
      <c r="K45" s="8"/>
      <c r="L45" s="8"/>
      <c r="M45" s="8"/>
      <c r="N45" s="8"/>
    </row>
    <row r="46" spans="1:14" ht="28" x14ac:dyDescent="0.15">
      <c r="A46" s="10" t="s">
        <v>0</v>
      </c>
      <c r="B46" s="11" t="s">
        <v>4</v>
      </c>
      <c r="C46" s="11" t="s">
        <v>20</v>
      </c>
      <c r="D46" s="12" t="s">
        <v>46</v>
      </c>
      <c r="E46" s="53" t="s">
        <v>21</v>
      </c>
    </row>
    <row r="47" spans="1:14" ht="17" customHeight="1" x14ac:dyDescent="0.15">
      <c r="A47" s="28" t="s">
        <v>49</v>
      </c>
      <c r="B47" s="61" t="s">
        <v>36</v>
      </c>
      <c r="C47" s="39">
        <v>20</v>
      </c>
      <c r="D47" s="29">
        <v>0</v>
      </c>
      <c r="E47" s="54">
        <f>C47*D47</f>
        <v>0</v>
      </c>
    </row>
    <row r="48" spans="1:14" ht="17" customHeight="1" x14ac:dyDescent="0.15">
      <c r="A48" s="28" t="s">
        <v>56</v>
      </c>
      <c r="B48" s="61" t="s">
        <v>36</v>
      </c>
      <c r="C48" s="39">
        <v>20</v>
      </c>
      <c r="D48" s="29">
        <v>0</v>
      </c>
      <c r="E48" s="54">
        <f t="shared" ref="E48:E60" si="2">C48*D48</f>
        <v>0</v>
      </c>
    </row>
    <row r="49" spans="1:14" ht="17" customHeight="1" x14ac:dyDescent="0.15">
      <c r="A49" s="28" t="s">
        <v>57</v>
      </c>
      <c r="B49" s="61" t="s">
        <v>36</v>
      </c>
      <c r="C49" s="39">
        <v>20</v>
      </c>
      <c r="D49" s="29">
        <v>0</v>
      </c>
      <c r="E49" s="54">
        <f t="shared" si="2"/>
        <v>0</v>
      </c>
    </row>
    <row r="50" spans="1:14" ht="17" customHeight="1" x14ac:dyDescent="0.15">
      <c r="A50" s="28" t="s">
        <v>58</v>
      </c>
      <c r="B50" s="61" t="s">
        <v>36</v>
      </c>
      <c r="C50" s="39">
        <v>20</v>
      </c>
      <c r="D50" s="29">
        <v>0</v>
      </c>
      <c r="E50" s="54">
        <f t="shared" si="2"/>
        <v>0</v>
      </c>
    </row>
    <row r="51" spans="1:14" ht="17" customHeight="1" x14ac:dyDescent="0.15">
      <c r="A51" s="28" t="s">
        <v>59</v>
      </c>
      <c r="B51" s="61" t="s">
        <v>36</v>
      </c>
      <c r="C51" s="39">
        <v>20</v>
      </c>
      <c r="D51" s="29">
        <v>0</v>
      </c>
      <c r="E51" s="54">
        <f t="shared" si="2"/>
        <v>0</v>
      </c>
    </row>
    <row r="52" spans="1:14" ht="17" customHeight="1" x14ac:dyDescent="0.15">
      <c r="A52" s="28" t="s">
        <v>60</v>
      </c>
      <c r="B52" s="61" t="s">
        <v>36</v>
      </c>
      <c r="C52" s="39">
        <v>20</v>
      </c>
      <c r="D52" s="29">
        <v>0</v>
      </c>
      <c r="E52" s="54">
        <f t="shared" si="2"/>
        <v>0</v>
      </c>
    </row>
    <row r="53" spans="1:14" ht="17" customHeight="1" x14ac:dyDescent="0.15">
      <c r="A53" s="28" t="s">
        <v>52</v>
      </c>
      <c r="B53" s="61" t="s">
        <v>36</v>
      </c>
      <c r="C53" s="39">
        <v>20</v>
      </c>
      <c r="D53" s="29">
        <v>0</v>
      </c>
      <c r="E53" s="54">
        <f t="shared" si="2"/>
        <v>0</v>
      </c>
    </row>
    <row r="54" spans="1:14" ht="17" customHeight="1" x14ac:dyDescent="0.15">
      <c r="A54" s="28" t="s">
        <v>51</v>
      </c>
      <c r="B54" s="61" t="s">
        <v>36</v>
      </c>
      <c r="C54" s="39">
        <v>20</v>
      </c>
      <c r="D54" s="29">
        <v>0</v>
      </c>
      <c r="E54" s="54">
        <f t="shared" si="2"/>
        <v>0</v>
      </c>
    </row>
    <row r="55" spans="1:14" ht="17" customHeight="1" x14ac:dyDescent="0.15">
      <c r="A55" s="28" t="s">
        <v>50</v>
      </c>
      <c r="B55" s="61" t="s">
        <v>36</v>
      </c>
      <c r="C55" s="39">
        <v>20</v>
      </c>
      <c r="D55" s="29">
        <v>0</v>
      </c>
      <c r="E55" s="54">
        <f t="shared" si="2"/>
        <v>0</v>
      </c>
    </row>
    <row r="56" spans="1:14" ht="17" customHeight="1" x14ac:dyDescent="0.15">
      <c r="A56" s="28" t="s">
        <v>54</v>
      </c>
      <c r="B56" s="61" t="s">
        <v>36</v>
      </c>
      <c r="C56" s="39">
        <v>20</v>
      </c>
      <c r="D56" s="29">
        <v>0</v>
      </c>
      <c r="E56" s="54">
        <f t="shared" si="2"/>
        <v>0</v>
      </c>
    </row>
    <row r="57" spans="1:14" ht="17" customHeight="1" x14ac:dyDescent="0.15">
      <c r="A57" s="28" t="s">
        <v>55</v>
      </c>
      <c r="B57" s="61" t="s">
        <v>36</v>
      </c>
      <c r="C57" s="39">
        <v>20</v>
      </c>
      <c r="D57" s="29">
        <v>0</v>
      </c>
      <c r="E57" s="54">
        <f t="shared" si="2"/>
        <v>0</v>
      </c>
    </row>
    <row r="58" spans="1:14" ht="17" customHeight="1" x14ac:dyDescent="0.15">
      <c r="A58" s="28" t="s">
        <v>61</v>
      </c>
      <c r="B58" s="61" t="s">
        <v>36</v>
      </c>
      <c r="C58" s="39">
        <v>20</v>
      </c>
      <c r="D58" s="29">
        <v>0</v>
      </c>
      <c r="E58" s="54">
        <f t="shared" si="2"/>
        <v>0</v>
      </c>
    </row>
    <row r="59" spans="1:14" ht="17" customHeight="1" x14ac:dyDescent="0.15">
      <c r="A59" s="28" t="s">
        <v>62</v>
      </c>
      <c r="B59" s="61" t="s">
        <v>36</v>
      </c>
      <c r="C59" s="39">
        <v>20</v>
      </c>
      <c r="D59" s="29">
        <v>0</v>
      </c>
      <c r="E59" s="54">
        <f t="shared" si="2"/>
        <v>0</v>
      </c>
    </row>
    <row r="60" spans="1:14" ht="17" customHeight="1" x14ac:dyDescent="0.15">
      <c r="A60" s="28" t="s">
        <v>53</v>
      </c>
      <c r="B60" s="61" t="s">
        <v>36</v>
      </c>
      <c r="C60" s="39">
        <v>20</v>
      </c>
      <c r="D60" s="29">
        <v>0</v>
      </c>
      <c r="E60" s="54">
        <f t="shared" si="2"/>
        <v>0</v>
      </c>
    </row>
    <row r="61" spans="1:14" ht="17" customHeight="1" x14ac:dyDescent="0.15">
      <c r="A61" s="28" t="s">
        <v>64</v>
      </c>
      <c r="B61" s="61" t="s">
        <v>36</v>
      </c>
      <c r="C61" s="39">
        <v>20</v>
      </c>
      <c r="D61" s="29">
        <v>0</v>
      </c>
      <c r="E61" s="54">
        <f t="shared" ref="E61" si="3">C61*D61</f>
        <v>0</v>
      </c>
    </row>
    <row r="62" spans="1:14" ht="17" customHeight="1" x14ac:dyDescent="0.15">
      <c r="A62" s="28" t="s">
        <v>65</v>
      </c>
      <c r="B62" s="61" t="s">
        <v>36</v>
      </c>
      <c r="C62" s="39">
        <v>20</v>
      </c>
      <c r="D62" s="29">
        <v>0</v>
      </c>
      <c r="E62" s="54">
        <f t="shared" ref="E62" si="4">C62*D62</f>
        <v>0</v>
      </c>
    </row>
    <row r="63" spans="1:14" s="20" customFormat="1" ht="17" customHeight="1" x14ac:dyDescent="0.15">
      <c r="A63" s="38"/>
      <c r="B63" s="40" t="s">
        <v>33</v>
      </c>
      <c r="C63" s="41"/>
      <c r="D63" s="42"/>
      <c r="E63" s="32">
        <f>SUM(E47:E62)</f>
        <v>0</v>
      </c>
      <c r="G63" s="35"/>
    </row>
    <row r="64" spans="1:14" s="20" customFormat="1" ht="21" customHeight="1" x14ac:dyDescent="0.15">
      <c r="A64" s="6"/>
      <c r="B64" s="21"/>
      <c r="C64" s="25"/>
      <c r="D64" s="22"/>
      <c r="E64" s="22"/>
      <c r="F64" s="22"/>
      <c r="G64" s="22"/>
      <c r="H64" s="22"/>
      <c r="I64" s="23"/>
      <c r="J64" s="24"/>
      <c r="K64" s="5"/>
      <c r="L64" s="5"/>
      <c r="M64" s="5"/>
      <c r="N64" s="5"/>
    </row>
    <row r="65" spans="1:14" s="20" customFormat="1" ht="17" customHeight="1" x14ac:dyDescent="0.15">
      <c r="A65" s="38"/>
      <c r="B65" s="47"/>
      <c r="C65" s="47"/>
      <c r="D65" s="47"/>
      <c r="E65" s="47"/>
      <c r="F65" s="48"/>
      <c r="G65" s="44"/>
      <c r="H65" s="49"/>
      <c r="J65" s="35"/>
    </row>
    <row r="66" spans="1:14" ht="20" customHeight="1" x14ac:dyDescent="0.15">
      <c r="A66" s="30" t="s">
        <v>16</v>
      </c>
      <c r="B66" s="6"/>
      <c r="C66" s="7"/>
      <c r="D66" s="8"/>
      <c r="E66" s="6"/>
      <c r="F66" s="8"/>
      <c r="G66" s="8"/>
      <c r="H66" s="8"/>
      <c r="I66" s="6"/>
      <c r="J66" s="9"/>
      <c r="K66" s="8"/>
      <c r="L66" s="8"/>
      <c r="M66" s="8"/>
      <c r="N66" s="8"/>
    </row>
    <row r="67" spans="1:14" ht="25.5" customHeight="1" x14ac:dyDescent="0.15">
      <c r="A67" s="10"/>
      <c r="B67" s="11"/>
      <c r="C67" s="11" t="s">
        <v>20</v>
      </c>
      <c r="D67" s="12" t="s">
        <v>17</v>
      </c>
      <c r="E67" s="51"/>
      <c r="F67" s="36" t="s">
        <v>21</v>
      </c>
    </row>
    <row r="68" spans="1:14" ht="17" customHeight="1" x14ac:dyDescent="0.15">
      <c r="A68" s="28" t="s">
        <v>29</v>
      </c>
      <c r="B68" s="28"/>
      <c r="C68" s="39">
        <v>10</v>
      </c>
      <c r="D68" s="29">
        <v>0</v>
      </c>
      <c r="E68" s="50"/>
      <c r="F68" s="33">
        <f>C68*D68</f>
        <v>0</v>
      </c>
    </row>
    <row r="69" spans="1:14" ht="17" customHeight="1" x14ac:dyDescent="0.15">
      <c r="A69" s="28" t="s">
        <v>30</v>
      </c>
      <c r="B69" s="43"/>
      <c r="C69" s="39">
        <v>10</v>
      </c>
      <c r="D69" s="29">
        <v>0</v>
      </c>
      <c r="E69" s="50"/>
      <c r="F69" s="33">
        <f>C69*D69</f>
        <v>0</v>
      </c>
    </row>
    <row r="70" spans="1:14" s="20" customFormat="1" ht="17" customHeight="1" x14ac:dyDescent="0.15">
      <c r="A70" s="38"/>
      <c r="B70" s="40" t="s">
        <v>18</v>
      </c>
      <c r="C70" s="41"/>
      <c r="D70" s="41"/>
      <c r="E70" s="42"/>
      <c r="F70" s="32">
        <f>F68+F69</f>
        <v>0</v>
      </c>
      <c r="H70" s="35"/>
      <c r="J70" s="35"/>
    </row>
    <row r="71" spans="1:14" s="20" customFormat="1" ht="17" customHeight="1" x14ac:dyDescent="0.15">
      <c r="A71" s="38"/>
      <c r="B71" s="47"/>
      <c r="C71" s="47"/>
      <c r="D71" s="47"/>
      <c r="E71" s="47"/>
      <c r="F71" s="48"/>
      <c r="G71" s="44"/>
      <c r="H71" s="49"/>
      <c r="J71" s="35"/>
    </row>
    <row r="72" spans="1:14" ht="20" customHeight="1" x14ac:dyDescent="0.15">
      <c r="A72" s="13" t="s">
        <v>27</v>
      </c>
      <c r="B72" s="28"/>
      <c r="C72" s="39"/>
      <c r="D72" s="29">
        <v>0</v>
      </c>
      <c r="E72" s="52"/>
      <c r="F72" s="33">
        <f>D72</f>
        <v>0</v>
      </c>
    </row>
    <row r="73" spans="1:14" ht="20" customHeight="1" x14ac:dyDescent="0.15">
      <c r="A73" s="13" t="s">
        <v>28</v>
      </c>
      <c r="B73" s="28"/>
      <c r="C73" s="39"/>
      <c r="D73" s="29">
        <v>0</v>
      </c>
      <c r="E73" s="52"/>
      <c r="F73" s="33">
        <f>D73</f>
        <v>0</v>
      </c>
    </row>
    <row r="74" spans="1:14" s="20" customFormat="1" ht="17" customHeight="1" x14ac:dyDescent="0.15">
      <c r="A74" s="38"/>
      <c r="B74" s="40" t="s">
        <v>19</v>
      </c>
      <c r="C74" s="41"/>
      <c r="D74" s="41"/>
      <c r="E74" s="41"/>
      <c r="F74" s="32">
        <f>SUM(F72:F73)</f>
        <v>0</v>
      </c>
      <c r="H74" s="35"/>
      <c r="J74" s="35"/>
    </row>
    <row r="75" spans="1:14" s="20" customFormat="1" ht="17" customHeight="1" x14ac:dyDescent="0.15">
      <c r="A75" s="38"/>
      <c r="B75" s="47"/>
      <c r="C75" s="47"/>
      <c r="D75" s="47"/>
      <c r="E75" s="47"/>
      <c r="F75" s="48"/>
      <c r="G75" s="44"/>
      <c r="H75" s="49"/>
      <c r="J75" s="35"/>
    </row>
    <row r="76" spans="1:14" s="20" customFormat="1" ht="17" customHeight="1" x14ac:dyDescent="0.15">
      <c r="A76" s="38"/>
      <c r="B76" s="47"/>
      <c r="C76" s="47"/>
      <c r="D76" s="47"/>
      <c r="E76" s="47"/>
      <c r="F76" s="48"/>
      <c r="G76" s="44"/>
      <c r="H76" s="49"/>
      <c r="J76" s="35"/>
    </row>
    <row r="77" spans="1:14" ht="66" customHeight="1" x14ac:dyDescent="0.15">
      <c r="A77" s="1" t="s">
        <v>2</v>
      </c>
      <c r="B77" s="74">
        <f>D24+D43+E63+F70+F74</f>
        <v>0</v>
      </c>
      <c r="C77" s="74"/>
      <c r="D77" s="75" t="s">
        <v>63</v>
      </c>
      <c r="E77" s="76"/>
      <c r="F77" s="76"/>
      <c r="G77" s="55"/>
      <c r="H77" s="55"/>
      <c r="I77" s="56"/>
      <c r="J77" s="56"/>
    </row>
    <row r="78" spans="1:14" ht="30" customHeight="1" x14ac:dyDescent="0.15">
      <c r="A78" s="26"/>
      <c r="B78" s="34"/>
      <c r="C78" s="34"/>
    </row>
    <row r="79" spans="1:14" ht="25" customHeight="1" x14ac:dyDescent="0.15">
      <c r="A79" s="1" t="s">
        <v>1</v>
      </c>
      <c r="B79" s="72"/>
      <c r="C79" s="73"/>
      <c r="D79" s="22"/>
      <c r="E79" s="22"/>
      <c r="F79" s="22"/>
      <c r="G79" s="22"/>
      <c r="H79" s="22"/>
      <c r="I79" s="23"/>
      <c r="J79" s="24"/>
    </row>
    <row r="80" spans="1:14" ht="30" customHeight="1" x14ac:dyDescent="0.15">
      <c r="A80" s="26"/>
      <c r="B80" s="34"/>
      <c r="C80" s="34"/>
    </row>
  </sheetData>
  <sheetProtection algorithmName="SHA-512" hashValue="FerXXQhczhGhW6Mfgvoj7VQYTiB/4ne5REY504SSii2AUYAgKrmRylqHjOfhNyhZduuh5YsAJALGmOwu9iR12g==" saltValue="zJHGuz6lvPJ6f622etx1Ng==" spinCount="100000" sheet="1"/>
  <mergeCells count="11">
    <mergeCell ref="B18:C18"/>
    <mergeCell ref="B4:B15"/>
    <mergeCell ref="B79:C79"/>
    <mergeCell ref="B77:C77"/>
    <mergeCell ref="D77:F77"/>
    <mergeCell ref="A24:C24"/>
    <mergeCell ref="A43:C43"/>
    <mergeCell ref="B38:C38"/>
    <mergeCell ref="B28:B36"/>
    <mergeCell ref="D24:G24"/>
    <mergeCell ref="D43:I43"/>
  </mergeCells>
  <phoneticPr fontId="6" type="noConversion"/>
  <pageMargins left="0.75" right="0.75" top="1" bottom="1" header="0.5" footer="0.5"/>
  <pageSetup paperSize="8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 ABE 21519</dc:description>
  <cp:lastModifiedBy/>
  <dcterms:created xsi:type="dcterms:W3CDTF">2014-10-31T15:34:42Z</dcterms:created>
  <dcterms:modified xsi:type="dcterms:W3CDTF">2019-07-12T06:39:16Z</dcterms:modified>
  <cp:category/>
</cp:coreProperties>
</file>